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<sst xmlns="http://schemas.openxmlformats.org/spreadsheetml/2006/main" count="102" uniqueCount="62">
  <si>
    <t xml:space="preserve">GET</t>
  </si>
  <si>
    <t xml:space="preserve">/recheios/</t>
  </si>
  <si>
    <t xml:space="preserve">obter todos os recheios cadastrados</t>
  </si>
  <si>
    <t xml:space="preserve">obter recheio de id igual a {id}</t>
  </si>
  <si>
    <t xml:space="preserve">POST</t>
  </si>
  <si>
    <t xml:space="preserve">cadastrar um recheio</t>
  </si>
  <si>
    <t xml:space="preserve">PUT</t>
  </si>
  <si>
    <t xml:space="preserve">atualiza um recheio de id igual a {id}</t>
  </si>
  <si>
    <t xml:space="preserve">DELETE</t>
  </si>
  <si>
    <t xml:space="preserve">deleta o recheio de id igual a {id}</t>
  </si>
  <si>
    <t xml:space="preserve">/sabores/</t>
  </si>
  <si>
    <t xml:space="preserve">obter todos os sabores cadastrados</t>
  </si>
  <si>
    <t xml:space="preserve">obter sabor de id igual a {id}</t>
  </si>
  <si>
    <t xml:space="preserve">obter os recheios de um sabor</t>
  </si>
  <si>
    <t xml:space="preserve">obter os preços de um sabor</t>
  </si>
  <si>
    <t xml:space="preserve">cadastrar um sabor</t>
  </si>
  <si>
    <t xml:space="preserve">atualiza um sabor de id igual a {id}</t>
  </si>
  <si>
    <t xml:space="preserve">deleta o sabor de id igual a {id}</t>
  </si>
  <si>
    <t xml:space="preserve">tamanhos</t>
  </si>
  <si>
    <t xml:space="preserve">obter todos os tamanhos cadastrados</t>
  </si>
  <si>
    <t xml:space="preserve">/tamanhos/{id}</t>
  </si>
  <si>
    <t xml:space="preserve">obter tamanho de id igual a [id}</t>
  </si>
  <si>
    <t xml:space="preserve">/tamanhos/</t>
  </si>
  <si>
    <t xml:space="preserve">cadastrar um tamanho</t>
  </si>
  <si>
    <t xml:space="preserve">/tamanho/{id}</t>
  </si>
  <si>
    <t xml:space="preserve">atualizar um tamanho de id igual a {id}</t>
  </si>
  <si>
    <t xml:space="preserve">deleta o tamanho de id igual a {id}</t>
  </si>
  <si>
    <t xml:space="preserve">obter todos os clientes cadastrados</t>
  </si>
  <si>
    <t xml:space="preserve">obter cliente de id igual a {id}</t>
  </si>
  <si>
    <t xml:space="preserve">obter os telefones de um cliente</t>
  </si>
  <si>
    <t xml:space="preserve">obter os enderecos de um cliente</t>
  </si>
  <si>
    <t xml:space="preserve">obter os pedidos de um cliente</t>
  </si>
  <si>
    <t xml:space="preserve">cadastrar um cliente</t>
  </si>
  <si>
    <t xml:space="preserve">cadastrar um endereço ao cliente de id igual a {id}</t>
  </si>
  <si>
    <t xml:space="preserve">cadastrar um telefone ao cliente de id igual a {id}</t>
  </si>
  <si>
    <t xml:space="preserve">atualiza um cliente de id igual a {id}</t>
  </si>
  <si>
    <t xml:space="preserve">atualiza um endereço de id igual a {id}</t>
  </si>
  <si>
    <t xml:space="preserve">atualiza um telefone de id igual a {id}</t>
  </si>
  <si>
    <t xml:space="preserve">deleta um cliente de id igual a {id}</t>
  </si>
  <si>
    <t xml:space="preserve">deleta um endereço de id igual a {id}</t>
  </si>
  <si>
    <t xml:space="preserve">deleta um telefone de id igual a {id}</t>
  </si>
  <si>
    <t xml:space="preserve">obter todos os pedidos cadastrados</t>
  </si>
  <si>
    <t xml:space="preserve">obter todos os pedidos no estado igual a {estado}</t>
  </si>
  <si>
    <t xml:space="preserve">adicionar itens no pedido</t>
  </si>
  <si>
    <t xml:space="preserve">obter todos os itens de um pedido</t>
  </si>
  <si>
    <t xml:space="preserve">remover itens no pedido</t>
  </si>
  <si>
    <t xml:space="preserve">obter o endereço de um pedido</t>
  </si>
  <si>
    <t xml:space="preserve">obter o cliente de um pedido</t>
  </si>
  <si>
    <t xml:space="preserve">adicionar desconto no pedido</t>
  </si>
  <si>
    <t xml:space="preserve">obter todas as operações de desconto de cobrança de um pedido</t>
  </si>
  <si>
    <t xml:space="preserve">remover desconto no pedido</t>
  </si>
  <si>
    <t xml:space="preserve">fecha um pedido de id igual a {id}</t>
  </si>
  <si>
    <t xml:space="preserve">cancela um pedido de id igual a {id}</t>
  </si>
  <si>
    <t xml:space="preserve">calcultar total do pedido</t>
  </si>
  <si>
    <t xml:space="preserve">?</t>
  </si>
  <si>
    <t xml:space="preserve">obter todos os pedidos de uma data especifica</t>
  </si>
  <si>
    <t xml:space="preserve">calcular subtotal do pedido</t>
  </si>
  <si>
    <t xml:space="preserve">cadastrar um pedido</t>
  </si>
  <si>
    <t xml:space="preserve">insere {quantidade}s item no pedido</t>
  </si>
  <si>
    <t xml:space="preserve">fechar pedido</t>
  </si>
  <si>
    <t xml:space="preserve">deleta {quantidade}s item do pedido</t>
  </si>
  <si>
    <t xml:space="preserve">cancelar pedido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</si>
</sst>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52" activeCellId="0" sqref="B52"/>
    </sheetView>
  </sheetViews>
  <sheetFormatPr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7.81"/>
    <col collapsed="false" customWidth="true" hidden="false" outlineLevel="0" max="3" min="3" style="0" width="43.9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0</v>
      </c>
      <c r="B2" s="0" t="str">
        <f aca="false">CONCATENATE($B$1,"{id}")</f>
        <v>/recheios/{id}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tr">
        <f aca="false">$B$1</f>
        <v>/recheios/</v>
      </c>
      <c r="C3" s="0" t="s">
        <v>5</v>
      </c>
    </row>
    <row r="4" customFormat="false" ht="12.8" hidden="false" customHeight="false" outlineLevel="0" collapsed="false">
      <c r="A4" s="0" t="s">
        <v>6</v>
      </c>
      <c r="B4" s="0" t="str">
        <f aca="false">CONCATENATE($B$1,"{id}")</f>
        <v>/recheios/{id}</v>
      </c>
      <c r="C4" s="0" t="s">
        <v>7</v>
      </c>
    </row>
    <row r="5" customFormat="false" ht="12.8" hidden="false" customHeight="false" outlineLevel="0" collapsed="false">
      <c r="A5" s="0" t="s">
        <v>8</v>
      </c>
      <c r="B5" s="0" t="str">
        <f aca="false">CONCATENATE($B$1,"{id}")</f>
        <v>/recheios/{id}</v>
      </c>
      <c r="C5" s="0" t="s">
        <v>9</v>
      </c>
    </row>
    <row r="8" customFormat="false" ht="12.8" hidden="false" customHeight="false" outlineLevel="0" collapsed="false">
      <c r="A8" s="0" t="s">
        <v>0</v>
      </c>
      <c r="B8" s="0" t="s">
        <v>10</v>
      </c>
      <c r="C8" s="0" t="s">
        <v>11</v>
      </c>
    </row>
    <row r="9" customFormat="false" ht="12.8" hidden="false" customHeight="false" outlineLevel="0" collapsed="false">
      <c r="A9" s="0" t="s">
        <v>0</v>
      </c>
      <c r="B9" s="0" t="str">
        <f aca="false">CONCATENATE($B$8,"{id}")</f>
        <v>/sabores/{id}</v>
      </c>
      <c r="C9" s="0" t="s">
        <v>12</v>
      </c>
    </row>
    <row r="10" customFormat="false" ht="12.8" hidden="false" customHeight="false" outlineLevel="0" collapsed="false">
      <c r="A10" s="0" t="s">
        <v>0</v>
      </c>
      <c r="B10" s="0" t="str">
        <f aca="false">CONCATENATE($B$8,"{id}/","recheios")</f>
        <v>/sabores/{id}/recheios</v>
      </c>
      <c r="C10" s="0" t="s">
        <v>13</v>
      </c>
    </row>
    <row r="11" customFormat="false" ht="12.8" hidden="false" customHeight="false" outlineLevel="0" collapsed="false">
      <c r="A11" s="0" t="s">
        <v>0</v>
      </c>
      <c r="B11" s="0" t="str">
        <f aca="false">CONCATENATE($B$8,"{id}/","precos")</f>
        <v>/sabores/{id}/precos</v>
      </c>
      <c r="C11" s="0" t="s">
        <v>14</v>
      </c>
    </row>
    <row r="12" customFormat="false" ht="12.8" hidden="false" customHeight="false" outlineLevel="0" collapsed="false">
      <c r="A12" s="0" t="s">
        <v>4</v>
      </c>
      <c r="B12" s="0" t="str">
        <f aca="false">$B$8</f>
        <v>/sabores/</v>
      </c>
      <c r="C12" s="0" t="s">
        <v>15</v>
      </c>
    </row>
    <row r="13" customFormat="false" ht="12.8" hidden="false" customHeight="false" outlineLevel="0" collapsed="false">
      <c r="A13" s="0" t="s">
        <v>6</v>
      </c>
      <c r="B13" s="0" t="str">
        <f aca="false">CONCATENATE($B$8,"{id}")</f>
        <v>/sabores/{id}</v>
      </c>
      <c r="C13" s="0" t="s">
        <v>16</v>
      </c>
    </row>
    <row r="14" customFormat="false" ht="12.8" hidden="false" customHeight="false" outlineLevel="0" collapsed="false">
      <c r="A14" s="0" t="s">
        <v>8</v>
      </c>
      <c r="B14" s="0" t="str">
        <f aca="false">CONCATENATE($B$8,"{id}")</f>
        <v>/sabores/{id}</v>
      </c>
      <c r="C14" s="0" t="s">
        <v>17</v>
      </c>
    </row>
    <row r="17" customFormat="false" ht="12.8" hidden="false" customHeight="false" outlineLevel="0" collapsed="false">
      <c r="B17" s="0" t="s">
        <v>18</v>
      </c>
    </row>
    <row r="18" customFormat="false" ht="12.8" hidden="false" customHeight="false" outlineLevel="0" collapsed="false">
      <c r="A18" s="0" t="s">
        <v>0</v>
      </c>
      <c r="B18" s="0" t="str">
        <f aca="false">"/" &amp; B17 &amp; "/"</f>
        <v>/tamanhos/</v>
      </c>
      <c r="C18" s="0" t="s">
        <v>19</v>
      </c>
    </row>
    <row r="19" customFormat="false" ht="12.8" hidden="false" customHeight="false" outlineLevel="0" collapsed="false">
      <c r="A19" s="0" t="s">
        <v>0</v>
      </c>
      <c r="B19" s="0" t="s">
        <v>20</v>
      </c>
      <c r="C19" s="0" t="s">
        <v>21</v>
      </c>
    </row>
    <row r="20" customFormat="false" ht="12.8" hidden="false" customHeight="false" outlineLevel="0" collapsed="false">
      <c r="A20" s="0" t="s">
        <v>4</v>
      </c>
      <c r="B20" s="0" t="s">
        <v>22</v>
      </c>
      <c r="C20" s="0" t="s">
        <v>23</v>
      </c>
    </row>
    <row r="21" customFormat="false" ht="12.8" hidden="false" customHeight="false" outlineLevel="0" collapsed="false">
      <c r="A21" s="0" t="s">
        <v>6</v>
      </c>
      <c r="B21" s="0" t="s">
        <v>24</v>
      </c>
      <c r="C21" s="0" t="s">
        <v>25</v>
      </c>
    </row>
    <row r="22" customFormat="false" ht="12.8" hidden="false" customHeight="false" outlineLevel="0" collapsed="false">
      <c r="A22" s="0" t="s">
        <v>8</v>
      </c>
      <c r="B22" s="0" t="s">
        <v>20</v>
      </c>
      <c r="C22" s="0" t="s">
        <v>26</v>
      </c>
    </row>
    <row r="25" customFormat="false" ht="12.8" hidden="false" customHeight="false" outlineLevel="0" collapsed="false">
      <c r="B25" s="0" t="str">
        <f aca="false">CONCATENATE("/","cientes","/")</f>
        <v>/cientes/</v>
      </c>
    </row>
    <row r="26" customFormat="false" ht="12.8" hidden="false" customHeight="false" outlineLevel="0" collapsed="false">
      <c r="A26" s="0" t="s">
        <v>0</v>
      </c>
      <c r="B26" s="0" t="str">
        <f aca="false">$B$25</f>
        <v>/cientes/</v>
      </c>
      <c r="C26" s="0" t="s">
        <v>27</v>
      </c>
    </row>
    <row r="27" customFormat="false" ht="12.8" hidden="false" customHeight="false" outlineLevel="0" collapsed="false">
      <c r="A27" s="0" t="s">
        <v>0</v>
      </c>
      <c r="B27" s="0" t="str">
        <f aca="false">CONCATENATE($B$25,"{id}")</f>
        <v>/cientes/{id}</v>
      </c>
      <c r="C27" s="0" t="s">
        <v>28</v>
      </c>
    </row>
    <row r="28" customFormat="false" ht="12.8" hidden="false" customHeight="false" outlineLevel="0" collapsed="false">
      <c r="A28" s="0" t="s">
        <v>0</v>
      </c>
      <c r="B28" s="0" t="str">
        <f aca="false">CONCATENATE($B$27,"/telefones")</f>
        <v>/cientes/{id}/telefones</v>
      </c>
      <c r="C28" s="0" t="s">
        <v>29</v>
      </c>
    </row>
    <row r="29" customFormat="false" ht="12.8" hidden="false" customHeight="false" outlineLevel="0" collapsed="false">
      <c r="A29" s="0" t="s">
        <v>0</v>
      </c>
      <c r="B29" s="0" t="str">
        <f aca="false">CONCATENATE($B$27,"/enderecos")</f>
        <v>/cientes/{id}/enderecos</v>
      </c>
      <c r="C29" s="0" t="s">
        <v>30</v>
      </c>
    </row>
    <row r="30" customFormat="false" ht="12.8" hidden="false" customHeight="false" outlineLevel="0" collapsed="false">
      <c r="A30" s="0" t="s">
        <v>0</v>
      </c>
      <c r="B30" s="0" t="str">
        <f aca="false">CONCATENATE($B$27,"/pedidos")</f>
        <v>/cientes/{id}/pedidos</v>
      </c>
      <c r="C30" s="0" t="s">
        <v>31</v>
      </c>
    </row>
    <row r="31" customFormat="false" ht="12.8" hidden="false" customHeight="false" outlineLevel="0" collapsed="false">
      <c r="A31" s="0" t="s">
        <v>4</v>
      </c>
      <c r="B31" s="0" t="str">
        <f aca="false">$B$25</f>
        <v>/cientes/</v>
      </c>
      <c r="C31" s="0" t="s">
        <v>32</v>
      </c>
    </row>
    <row r="32" customFormat="false" ht="12.8" hidden="false" customHeight="false" outlineLevel="0" collapsed="false">
      <c r="A32" s="0" t="s">
        <v>4</v>
      </c>
      <c r="B32" s="0" t="str">
        <f aca="false">CONCATENATE($B$27,"/enderecos")</f>
        <v>/cientes/{id}/enderecos</v>
      </c>
      <c r="C32" s="0" t="s">
        <v>33</v>
      </c>
    </row>
    <row r="33" customFormat="false" ht="12.8" hidden="false" customHeight="false" outlineLevel="0" collapsed="false">
      <c r="A33" s="0" t="s">
        <v>4</v>
      </c>
      <c r="B33" s="0" t="str">
        <f aca="false">CONCATENATE($B$27,"/telefones")</f>
        <v>/cientes/{id}/telefones</v>
      </c>
      <c r="C33" s="0" t="s">
        <v>34</v>
      </c>
    </row>
    <row r="34" customFormat="false" ht="12.8" hidden="false" customHeight="false" outlineLevel="0" collapsed="false">
      <c r="A34" s="0" t="s">
        <v>6</v>
      </c>
      <c r="B34" s="0" t="str">
        <f aca="false">CONCATENATE($B$25,"{id}")</f>
        <v>/cientes/{id}</v>
      </c>
      <c r="C34" s="0" t="s">
        <v>35</v>
      </c>
    </row>
    <row r="35" customFormat="false" ht="12.8" hidden="false" customHeight="false" outlineLevel="0" collapsed="false">
      <c r="A35" s="0" t="s">
        <v>6</v>
      </c>
      <c r="B35" s="0" t="str">
        <f aca="false">CONCATENATE($B$27,"/enderecos","/{id}")</f>
        <v>/cientes/{id}/enderecos/{id}</v>
      </c>
      <c r="C35" s="0" t="s">
        <v>36</v>
      </c>
    </row>
    <row r="36" customFormat="false" ht="12.8" hidden="false" customHeight="false" outlineLevel="0" collapsed="false">
      <c r="A36" s="0" t="s">
        <v>6</v>
      </c>
      <c r="B36" s="0" t="str">
        <f aca="false">CONCATENATE($B$27,"/telefones","/{id}")</f>
        <v>/cientes/{id}/telefones/{id}</v>
      </c>
      <c r="C36" s="0" t="s">
        <v>37</v>
      </c>
    </row>
    <row r="37" customFormat="false" ht="12.8" hidden="false" customHeight="false" outlineLevel="0" collapsed="false">
      <c r="A37" s="0" t="s">
        <v>8</v>
      </c>
      <c r="B37" s="0" t="str">
        <f aca="false">CONCATENATE($B$25,"{id}")</f>
        <v>/cientes/{id}</v>
      </c>
      <c r="C37" s="0" t="s">
        <v>38</v>
      </c>
    </row>
    <row r="38" customFormat="false" ht="12.8" hidden="false" customHeight="false" outlineLevel="0" collapsed="false">
      <c r="A38" s="0" t="s">
        <v>8</v>
      </c>
      <c r="B38" s="0" t="str">
        <f aca="false">CONCATENATE($B$27,"/enderecos","/{id}")</f>
        <v>/cientes/{id}/enderecos/{id}</v>
      </c>
      <c r="C38" s="0" t="s">
        <v>39</v>
      </c>
    </row>
    <row r="39" customFormat="false" ht="12.8" hidden="false" customHeight="false" outlineLevel="0" collapsed="false">
      <c r="A39" s="0" t="s">
        <v>8</v>
      </c>
      <c r="B39" s="0" t="str">
        <f aca="false">CONCATENATE($B$27,"/telefones","/{id}")</f>
        <v>/cientes/{id}/telefones/{id}</v>
      </c>
      <c r="C39" s="0" t="s">
        <v>40</v>
      </c>
    </row>
    <row r="41" customFormat="false" ht="12.8" hidden="false" customHeight="false" outlineLevel="0" collapsed="false">
      <c r="B41" s="0" t="str">
        <f aca="false">CONCATENATE("/","pedidos","/")</f>
        <v>/pedidos/</v>
      </c>
    </row>
    <row r="42" customFormat="false" ht="12.8" hidden="false" customHeight="false" outlineLevel="0" collapsed="false">
      <c r="A42" s="0" t="s">
        <v>0</v>
      </c>
      <c r="B42" s="0" t="str">
        <f aca="false">$B$41</f>
        <v>/pedidos/</v>
      </c>
      <c r="C42" s="0" t="s">
        <v>41</v>
      </c>
    </row>
    <row r="43" customFormat="false" ht="12.8" hidden="false" customHeight="false" outlineLevel="0" collapsed="false">
      <c r="A43" s="0" t="s">
        <v>0</v>
      </c>
      <c r="B43" s="0" t="str">
        <f aca="false">CONCATENATE(B41,"{estado}")</f>
        <v>/pedidos/{estado}</v>
      </c>
      <c r="C43" s="0" t="s">
        <v>42</v>
      </c>
      <c r="F43" s="0" t="s">
        <v>43</v>
      </c>
    </row>
    <row r="44" customFormat="false" ht="12.8" hidden="false" customHeight="false" outlineLevel="0" collapsed="false">
      <c r="A44" s="0" t="s">
        <v>0</v>
      </c>
      <c r="B44" s="0" t="str">
        <f aca="false">CONCATENATE($B$41,"{id}","/itens")</f>
        <v>/pedidos/{id}/itens</v>
      </c>
      <c r="C44" s="0" t="s">
        <v>44</v>
      </c>
      <c r="F44" s="0" t="s">
        <v>45</v>
      </c>
    </row>
    <row r="45" customFormat="false" ht="12.8" hidden="false" customHeight="false" outlineLevel="0" collapsed="false">
      <c r="A45" s="0" t="s">
        <v>0</v>
      </c>
      <c r="B45" s="0" t="str">
        <f aca="false">CONCATENATE($B$41,"{id}","/endereco")</f>
        <v>/pedidos/{id}/endereco</v>
      </c>
      <c r="C45" s="0" t="s">
        <v>46</v>
      </c>
    </row>
    <row r="46" customFormat="false" ht="12.8" hidden="false" customHeight="false" outlineLevel="0" collapsed="false">
      <c r="A46" s="0" t="s">
        <v>0</v>
      </c>
      <c r="B46" s="0" t="str">
        <f aca="false">CONCATENATE($B$41,"{id}","/cliente")</f>
        <v>/pedidos/{id}/cliente</v>
      </c>
      <c r="C46" s="0" t="s">
        <v>47</v>
      </c>
      <c r="F46" s="0" t="s">
        <v>48</v>
      </c>
    </row>
    <row r="47" customFormat="false" ht="12.8" hidden="false" customHeight="false" outlineLevel="0" collapsed="false">
      <c r="A47" s="0" t="s">
        <v>0</v>
      </c>
      <c r="B47" s="0" t="str">
        <f aca="false">CONCATENATE($B$41,"{id}","/operacoes")</f>
        <v>/pedidos/{id}/operacoes</v>
      </c>
      <c r="C47" s="0" t="s">
        <v>49</v>
      </c>
      <c r="F47" s="0" t="s">
        <v>50</v>
      </c>
    </row>
    <row r="48" customFormat="false" ht="12.8" hidden="false" customHeight="false" outlineLevel="0" collapsed="false">
      <c r="A48" s="0" t="s">
        <v>6</v>
      </c>
      <c r="B48" s="0" t="str">
        <f aca="false">CONCATENATE($B$41,"{id}","/fechar")</f>
        <v>/pedidos/{id}/fechar</v>
      </c>
      <c r="C48" s="0" t="s">
        <v>51</v>
      </c>
    </row>
    <row r="49" customFormat="false" ht="12.8" hidden="false" customHeight="false" outlineLevel="0" collapsed="false">
      <c r="A49" s="0" t="s">
        <v>6</v>
      </c>
      <c r="B49" s="0" t="str">
        <f aca="false">CONCATENATE($B$41,"{id}","/cancelar")</f>
        <v>/pedidos/{id}/cancelar</v>
      </c>
      <c r="C49" s="0" t="s">
        <v>52</v>
      </c>
      <c r="F49" s="0" t="s">
        <v>53</v>
      </c>
    </row>
    <row r="50" customFormat="false" ht="12.8" hidden="false" customHeight="false" outlineLevel="0" collapsed="false">
      <c r="A50" s="0" t="s">
        <v>0</v>
      </c>
      <c r="B50" s="0" t="s">
        <v>54</v>
      </c>
      <c r="C50" s="0" t="s">
        <v>55</v>
      </c>
      <c r="F50" s="0" t="s">
        <v>56</v>
      </c>
    </row>
    <row r="51" customFormat="false" ht="12.8" hidden="false" customHeight="false" outlineLevel="0" collapsed="false">
      <c r="A51" s="0" t="s">
        <v>4</v>
      </c>
      <c r="B51" s="0" t="str">
        <f aca="false">$B$41</f>
        <v>/pedidos/</v>
      </c>
      <c r="C51" s="0" t="s">
        <v>57</v>
      </c>
    </row>
    <row r="52" customFormat="false" ht="12.8" hidden="false" customHeight="false" outlineLevel="0" collapsed="false">
      <c r="A52" s="0" t="s">
        <v>4</v>
      </c>
      <c r="B52" s="0" t="str">
        <f aca="false">CONCATENATE($B$41,"{id}","/itens","/{quantidade}")</f>
        <v>/pedidos/{id}/itens/{quantidade}</v>
      </c>
      <c r="C52" s="0" t="s">
        <v>58</v>
      </c>
      <c r="F52" s="0" t="s">
        <v>59</v>
      </c>
    </row>
    <row r="53" customFormat="false" ht="12.8" hidden="false" customHeight="false" outlineLevel="0" collapsed="false">
      <c r="A53" s="0" t="s">
        <v>8</v>
      </c>
      <c r="B53" s="0" t="str">
        <f aca="false">CONCATENATE($B$41,"{id}","/itens","/{quantidade}")</f>
        <v>/pedidos/{id}/itens/{quantidade}</v>
      </c>
      <c r="C53" s="0" t="s">
        <v>60</v>
      </c>
      <c r="F53" s="0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2019-06-24T15:52:32Z</dcterms:created>
  <dc:creator/>
  <dc:description/>
  <dc:language>pt-BR</dc:language>
  <cp:lastModifiedBy/>
  <dcterms:modified xsi:type="dcterms:W3CDTF">2019-06-24T22:33:37Z</dcterms:modified>
  <cp:revision>3</cp:revision>
  <dc:subject/>
  <dc:title/>
</cp:coreProperties>
</file>