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g\Desktop\"/>
    </mc:Choice>
  </mc:AlternateContent>
  <xr:revisionPtr revIDLastSave="0" documentId="13_ncr:1_{78C90E13-BF38-4892-A294-594B2710D006}" xr6:coauthVersionLast="44" xr6:coauthVersionMax="44" xr10:uidLastSave="{00000000-0000-0000-0000-000000000000}"/>
  <bookViews>
    <workbookView xWindow="-108" yWindow="-108" windowWidth="23256" windowHeight="12576" xr2:uid="{6DAAE427-42DB-4B29-9618-BFB3DD9E25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5" i="1"/>
  <c r="C9" i="1"/>
  <c r="C11" i="1"/>
  <c r="C6" i="1"/>
  <c r="C10" i="1" l="1"/>
  <c r="C8" i="1"/>
  <c r="C7" i="1" l="1"/>
  <c r="C2" i="1"/>
</calcChain>
</file>

<file path=xl/sharedStrings.xml><?xml version="1.0" encoding="utf-8"?>
<sst xmlns="http://schemas.openxmlformats.org/spreadsheetml/2006/main" count="45" uniqueCount="45">
  <si>
    <t>Raspberry PI 2 model B</t>
  </si>
  <si>
    <t>Nom de l'objet</t>
  </si>
  <si>
    <t>Qte</t>
  </si>
  <si>
    <t xml:space="preserve">Prix </t>
  </si>
  <si>
    <t>Lien</t>
  </si>
  <si>
    <t>https://fr.rs-online.com/web/p/kits-de-developpement-pour-processeurs-et-microcontroleurs/8326274/</t>
  </si>
  <si>
    <t xml:space="preserve">Arduino Uno </t>
  </si>
  <si>
    <t>https://www.cesdeals.com/fr/product/pcf8574-i-o-extended-module-board-for-i2c-port-interface-support-cascading-319415?currency=EUR&amp;gclid=CjwKCAiAsIDxBRAsEiwAV76N87b6Frm-zTlmCA9HIQTSq024MVYDNDzZfGfE7-WY6wNOlfE3xH9QKxoCcH8QAvD_BwE</t>
  </si>
  <si>
    <t>PCF8574 </t>
  </si>
  <si>
    <t>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</t>
  </si>
  <si>
    <t>Capteur réfléchissant Vishay TCRT5000</t>
  </si>
  <si>
    <t>Encodeur rotatif</t>
  </si>
  <si>
    <t>https://www.gotronic.fr/art-module-encodeur-rotatif-sen0235-26820.htm</t>
  </si>
  <si>
    <t>Total :</t>
  </si>
  <si>
    <t>https://www.gotronic.fr/art-commutateur-ks11-4235.htm</t>
  </si>
  <si>
    <t>Commutateur KS11</t>
  </si>
  <si>
    <t>LIBO Serrure magnétique électrique</t>
  </si>
  <si>
    <t>https://www.leroymerlin.fr/v3/p/produits/charniere-universelle-inox-pour-meuble-l-70-x-l-40-mm-e20366</t>
  </si>
  <si>
    <t>Charnière universelle inox pour meuble, L.70 x l.40 mm</t>
  </si>
  <si>
    <t>Cable rouge</t>
  </si>
  <si>
    <t xml:space="preserve">Cable noir </t>
  </si>
  <si>
    <t>Cable Jaune</t>
  </si>
  <si>
    <t>Cable Orange</t>
  </si>
  <si>
    <t>Cable Marron</t>
  </si>
  <si>
    <t>Cable Vert</t>
  </si>
  <si>
    <t>https://fr.rs-online.com/web/p/fils-electriques/8426148/</t>
  </si>
  <si>
    <t>https://fr.rs-online.com/web/p/fils-electriques/0331913/</t>
  </si>
  <si>
    <t>https://fr.rs-online.com/web/p/fils-electriques/8426157/</t>
  </si>
  <si>
    <t>https://fr.rs-online.com/web/p/fils-electriques/0333408/</t>
  </si>
  <si>
    <t>https://fr.rs-online.com/web/p/fils-electriques/0331890/</t>
  </si>
  <si>
    <t>https://fr.rs-online.com/web/p/fils-electriques/0333414/</t>
  </si>
  <si>
    <t>https://www.vellemanformakers.com/product/fingerprint-sensor-zfm-708-vma329/</t>
  </si>
  <si>
    <t>https://www.gotronic.fr/art-serrure-a-solenoide-sl5520-30629.htm</t>
  </si>
  <si>
    <t>Capteur d'empreinte zfm 708</t>
  </si>
  <si>
    <t>https://fr.rs-online.com/web/p/afficheurs-lcd-monochromes/1682969/</t>
  </si>
  <si>
    <t>Ecran LCD 4x20 I2C</t>
  </si>
  <si>
    <t>Led rouge vert</t>
  </si>
  <si>
    <t>https://fr.rs-online.com/web/p/led/2285764</t>
  </si>
  <si>
    <t>RS 485 vers ttl</t>
  </si>
  <si>
    <t xml:space="preserve">https://euro-makers.com/fr/accessoires-arduino/4105-module-rs485-ttl-arduino-modbus-reseau-bus-2-cables-max485-3701172929454.html </t>
  </si>
  <si>
    <t>USB vers RS485</t>
  </si>
  <si>
    <t>https://fr.rs-online.com/web/p/kits-de-developpement-pour-interfaces/6877837/</t>
  </si>
  <si>
    <t>relais</t>
  </si>
  <si>
    <t>https://www.gotronic.fr/art-module-relais-gravity-dfr0017-19260.htm</t>
  </si>
  <si>
    <t>https://fr.rs-online.com/web/p/kits-de-developpement-pour-processeurs-et-microcontroleurs/7154081/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</si>
</sst>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sz val="11"/>
      <color rgb="FF00B050"/>
      <name val="Century Gothic"/>
      <family val="2"/>
    </font>
    <font>
      <u/>
      <sz val="11"/>
      <color rgb="FF00B050"/>
      <name val="Century Gothic"/>
      <family val="2"/>
    </font>
    <font>
      <sz val="11"/>
      <color rgb="FF7030A0"/>
      <name val="Century Gothic"/>
      <family val="2"/>
    </font>
    <font>
      <u/>
      <sz val="11"/>
      <color rgb="FF7030A0"/>
      <name val="Century Gothic"/>
      <family val="2"/>
    </font>
    <font>
      <sz val="11"/>
      <name val="Century Gothic"/>
      <family val="2"/>
    </font>
    <font>
      <u/>
      <sz val="11"/>
      <name val="Century Gothic"/>
      <family val="2"/>
    </font>
    <font>
      <sz val="11"/>
      <color theme="5" tint="-0.249977111117893"/>
      <name val="Century Gothic"/>
      <family val="2"/>
    </font>
    <font>
      <u/>
      <sz val="11"/>
      <color theme="5" tint="-0.249977111117893"/>
      <name val="Century Gothic"/>
      <family val="2"/>
    </font>
    <font>
      <sz val="11"/>
      <color theme="7"/>
      <name val="Century Gothic"/>
      <family val="2"/>
    </font>
    <font>
      <u/>
      <sz val="11"/>
      <color theme="7"/>
      <name val="Century Gothic"/>
      <family val="2"/>
    </font>
    <font>
      <sz val="11"/>
      <color theme="4"/>
      <name val="Century Gothic"/>
      <family val="2"/>
    </font>
    <font>
      <b/>
      <sz val="11"/>
      <color theme="4"/>
      <name val="Century Gothic"/>
      <family val="2"/>
    </font>
    <font>
      <u/>
      <sz val="11"/>
      <color theme="4"/>
      <name val="Century Gothic"/>
      <family val="2"/>
    </font>
    <font>
      <sz val="11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5" fillId="0" borderId="0" xfId="0" applyFont="1" applyAlignment="1">
      <alignment horizontal="center"/>
    </xf>
    <xf numFmtId="0" fontId="6" fillId="0" borderId="0" xfId="1" applyFont="1" applyAlignment="1">
      <alignment horizontal="left"/>
    </xf>
    <xf numFmtId="0" fontId="7" fillId="2" borderId="0" xfId="0" applyFont="1" applyFill="1" applyAlignment="1">
      <alignment horizontal="center"/>
    </xf>
    <xf numFmtId="8" fontId="7" fillId="2" borderId="0" xfId="0" applyNumberFormat="1" applyFont="1" applyFill="1" applyAlignment="1">
      <alignment horizontal="center"/>
    </xf>
    <xf numFmtId="0" fontId="8" fillId="2" borderId="0" xfId="1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1" applyFont="1"/>
    <xf numFmtId="0" fontId="7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16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fr/v3/p/produits/charniere-universelle-inox-pour-meuble-l-70-x-l-40-mm-e20366" TargetMode="External"/><Relationship Id="rId13" Type="http://schemas.openxmlformats.org/officeDocument/2006/relationships/hyperlink" Target="https://fr.rs-online.com/web/p/fils-electriques/0333408/" TargetMode="External"/><Relationship Id="rId18" Type="http://schemas.openxmlformats.org/officeDocument/2006/relationships/hyperlink" Target="https://www.gotronic.fr/art-module-relais-gravity-dfr0017-19260.htm" TargetMode="External"/><Relationship Id="rId3" Type="http://schemas.openxmlformats.org/officeDocument/2006/relationships/hyperlink" Target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gotronic.fr/art-serrure-a-solenoide-sl5520-30629.htm" TargetMode="External"/><Relationship Id="rId12" Type="http://schemas.openxmlformats.org/officeDocument/2006/relationships/hyperlink" Target="https://fr.rs-online.com/web/p/fils-electriques/8426157/" TargetMode="External"/><Relationship Id="rId17" Type="http://schemas.openxmlformats.org/officeDocument/2006/relationships/hyperlink" Target="https://fr.rs-online.com/web/p/kits-de-developpement-pour-interfaces/6877837/" TargetMode="External"/><Relationship Id="rId2" Type="http://schemas.openxmlformats.org/officeDocument/2006/relationships/hyperlink" Target="https://www.cesdeals.com/fr/product/pcf8574-i-o-extended-module-board-for-i2c-port-interface-support-cascading-319415?currency=EUR&amp;gclid=CjwKCAiAsIDxBRAsEiwAV76N87b6Frm-zTlmCA9HIQTSq024MVYDNDzZfGfE7-WY6wNOlfE3xH9QKxoCcH8QAvD_BwE" TargetMode="External"/><Relationship Id="rId16" Type="http://schemas.openxmlformats.org/officeDocument/2006/relationships/hyperlink" Target="https://fr.rs-online.com/web/p/led/2285764" TargetMode="External"/><Relationship Id="rId20" Type="http://schemas.openxmlformats.org/officeDocument/2006/relationships/hyperlink" Target="https://fr.rs-online.com/web/p/kits-de-developpement-pour-processeurs-et-microcontroleurs/7154081/" TargetMode="External"/><Relationship Id="rId1" Type="http://schemas.openxmlformats.org/officeDocument/2006/relationships/hyperlink" Target="https://fr.rs-online.com/web/p/kits-de-developpement-pour-processeurs-et-microcontroleurs/8326274/" TargetMode="External"/><Relationship Id="rId6" Type="http://schemas.openxmlformats.org/officeDocument/2006/relationships/hyperlink" Target="https://www.gotronic.fr/art-commutateur-ks11-4235.htm" TargetMode="External"/><Relationship Id="rId11" Type="http://schemas.openxmlformats.org/officeDocument/2006/relationships/hyperlink" Target="https://fr.rs-online.com/web/p/fils-electriques/0331913/" TargetMode="External"/><Relationship Id="rId5" Type="http://schemas.openxmlformats.org/officeDocument/2006/relationships/hyperlink" Target="https://www.gotronic.fr/art-module-encodeur-rotatif-sen0235-26820.htm" TargetMode="External"/><Relationship Id="rId15" Type="http://schemas.openxmlformats.org/officeDocument/2006/relationships/hyperlink" Target="https://fr.rs-online.com/web/p/fils-electriques/0331890/" TargetMode="External"/><Relationship Id="rId10" Type="http://schemas.openxmlformats.org/officeDocument/2006/relationships/hyperlink" Target="https://fr.rs-online.com/web/p/fils-electriques/8426148/" TargetMode="External"/><Relationship Id="rId19" Type="http://schemas.openxmlformats.org/officeDocument/2006/relationships/hyperlink" Target="https://euro-makers.com/fr/accessoires-arduino/4105-module-rs485-ttl-arduino-modbus-reseau-bus-2-cables-max485-3701172929454.html" TargetMode="External"/><Relationship Id="rId4" Type="http://schemas.openxmlformats.org/officeDocument/2006/relationships/hyperlink" Target="https://fr.rs-online.com/web/p/afficheurs-lcd-monochromes/1682969/" TargetMode="External"/><Relationship Id="rId9" Type="http://schemas.openxmlformats.org/officeDocument/2006/relationships/hyperlink" Target="https://www.vellemanformakers.com/product/fingerprint-sensor-zfm-708-vma329/" TargetMode="External"/><Relationship Id="rId14" Type="http://schemas.openxmlformats.org/officeDocument/2006/relationships/hyperlink" Target="https://fr.rs-online.com/web/p/fils-electriques/03334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12E-936D-4AFE-AAC9-C031BF09E7DA}">
  <dimension ref="A1:D26"/>
  <sheetViews>
    <sheetView tabSelected="1" workbookViewId="0">
      <selection activeCell="A24" sqref="A24"/>
    </sheetView>
  </sheetViews>
  <sheetFormatPr baseColWidth="10" defaultRowHeight="13.8" x14ac:dyDescent="0.25"/>
  <cols>
    <col min="1" max="1" width="48.109375" style="1" customWidth="1"/>
    <col min="2" max="3" width="11.5546875" style="1"/>
    <col min="4" max="4" width="206.109375" style="19" customWidth="1"/>
    <col min="5" max="16384" width="11.5546875" style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s="2" customFormat="1" x14ac:dyDescent="0.25">
      <c r="A2" s="2" t="s">
        <v>0</v>
      </c>
      <c r="B2" s="2">
        <v>2</v>
      </c>
      <c r="C2" s="2">
        <f>31.23 *2</f>
        <v>62.46</v>
      </c>
      <c r="D2" s="3" t="s">
        <v>5</v>
      </c>
    </row>
    <row r="3" spans="1:4" s="2" customFormat="1" x14ac:dyDescent="0.25">
      <c r="A3" s="2" t="s">
        <v>6</v>
      </c>
      <c r="B3" s="2">
        <v>2</v>
      </c>
      <c r="C3" s="2">
        <f>19.25*2</f>
        <v>38.5</v>
      </c>
      <c r="D3" s="4" t="s">
        <v>44</v>
      </c>
    </row>
    <row r="4" spans="1:4" s="5" customFormat="1" x14ac:dyDescent="0.25">
      <c r="A4" s="5" t="s">
        <v>8</v>
      </c>
      <c r="B4" s="5">
        <v>2</v>
      </c>
      <c r="C4" s="5">
        <v>4.8</v>
      </c>
      <c r="D4" s="6" t="s">
        <v>7</v>
      </c>
    </row>
    <row r="5" spans="1:4" s="7" customFormat="1" x14ac:dyDescent="0.25">
      <c r="A5" s="7" t="s">
        <v>10</v>
      </c>
      <c r="B5" s="7">
        <v>50</v>
      </c>
      <c r="C5" s="8">
        <v>32.35</v>
      </c>
      <c r="D5" s="9" t="s">
        <v>9</v>
      </c>
    </row>
    <row r="6" spans="1:4" s="2" customFormat="1" x14ac:dyDescent="0.25">
      <c r="A6" s="2" t="s">
        <v>35</v>
      </c>
      <c r="B6" s="2">
        <v>2</v>
      </c>
      <c r="C6" s="2">
        <f>15.41*2</f>
        <v>30.82</v>
      </c>
      <c r="D6" s="3" t="s">
        <v>34</v>
      </c>
    </row>
    <row r="7" spans="1:4" s="10" customFormat="1" x14ac:dyDescent="0.25">
      <c r="A7" s="10" t="s">
        <v>11</v>
      </c>
      <c r="B7" s="10">
        <v>2</v>
      </c>
      <c r="C7" s="10">
        <f>3.3*2</f>
        <v>6.6</v>
      </c>
      <c r="D7" s="11" t="s">
        <v>12</v>
      </c>
    </row>
    <row r="8" spans="1:4" s="10" customFormat="1" x14ac:dyDescent="0.25">
      <c r="A8" s="10" t="s">
        <v>15</v>
      </c>
      <c r="B8" s="10">
        <v>2</v>
      </c>
      <c r="C8" s="10">
        <f>3.95*2</f>
        <v>7.9</v>
      </c>
      <c r="D8" s="11" t="s">
        <v>14</v>
      </c>
    </row>
    <row r="9" spans="1:4" s="10" customFormat="1" x14ac:dyDescent="0.25">
      <c r="A9" s="10" t="s">
        <v>16</v>
      </c>
      <c r="B9" s="10">
        <v>8</v>
      </c>
      <c r="C9" s="10">
        <f>8.8*8</f>
        <v>70.400000000000006</v>
      </c>
      <c r="D9" s="11" t="s">
        <v>32</v>
      </c>
    </row>
    <row r="10" spans="1:4" s="12" customFormat="1" x14ac:dyDescent="0.25">
      <c r="A10" s="12" t="s">
        <v>18</v>
      </c>
      <c r="B10" s="12">
        <v>16</v>
      </c>
      <c r="C10" s="12">
        <f>3*16</f>
        <v>48</v>
      </c>
      <c r="D10" s="13" t="s">
        <v>17</v>
      </c>
    </row>
    <row r="11" spans="1:4" s="14" customFormat="1" x14ac:dyDescent="0.25">
      <c r="A11" s="14" t="s">
        <v>33</v>
      </c>
      <c r="B11" s="14">
        <v>2</v>
      </c>
      <c r="C11" s="15">
        <f>39.9*2</f>
        <v>79.8</v>
      </c>
      <c r="D11" s="16" t="s">
        <v>31</v>
      </c>
    </row>
    <row r="12" spans="1:4" s="2" customFormat="1" x14ac:dyDescent="0.25">
      <c r="A12" s="2" t="s">
        <v>19</v>
      </c>
      <c r="B12" s="2">
        <v>1</v>
      </c>
      <c r="C12" s="2">
        <v>23.51</v>
      </c>
      <c r="D12" s="4" t="s">
        <v>30</v>
      </c>
    </row>
    <row r="13" spans="1:4" s="2" customFormat="1" x14ac:dyDescent="0.25">
      <c r="A13" s="2" t="s">
        <v>20</v>
      </c>
      <c r="B13" s="2">
        <v>1</v>
      </c>
      <c r="C13" s="2">
        <v>23.51</v>
      </c>
      <c r="D13" s="4" t="s">
        <v>28</v>
      </c>
    </row>
    <row r="14" spans="1:4" s="2" customFormat="1" x14ac:dyDescent="0.25">
      <c r="A14" s="2" t="s">
        <v>21</v>
      </c>
      <c r="B14" s="2">
        <v>1</v>
      </c>
      <c r="C14" s="2">
        <v>15.08</v>
      </c>
      <c r="D14" s="4" t="s">
        <v>29</v>
      </c>
    </row>
    <row r="15" spans="1:4" s="2" customFormat="1" x14ac:dyDescent="0.25">
      <c r="A15" s="2" t="s">
        <v>22</v>
      </c>
      <c r="B15" s="2">
        <v>1</v>
      </c>
      <c r="C15" s="2">
        <v>29.24</v>
      </c>
      <c r="D15" s="4" t="s">
        <v>27</v>
      </c>
    </row>
    <row r="16" spans="1:4" s="2" customFormat="1" x14ac:dyDescent="0.25">
      <c r="A16" s="2" t="s">
        <v>23</v>
      </c>
      <c r="B16" s="2">
        <v>1</v>
      </c>
      <c r="C16" s="2">
        <v>15.08</v>
      </c>
      <c r="D16" s="4" t="s">
        <v>26</v>
      </c>
    </row>
    <row r="17" spans="1:4" s="2" customFormat="1" x14ac:dyDescent="0.25">
      <c r="A17" s="2" t="s">
        <v>24</v>
      </c>
      <c r="B17" s="2">
        <v>1</v>
      </c>
      <c r="C17" s="2">
        <v>29.24</v>
      </c>
      <c r="D17" s="4" t="s">
        <v>25</v>
      </c>
    </row>
    <row r="18" spans="1:4" s="2" customFormat="1" x14ac:dyDescent="0.25">
      <c r="A18" s="2" t="s">
        <v>36</v>
      </c>
      <c r="B18" s="2">
        <v>50</v>
      </c>
      <c r="C18" s="2">
        <v>10</v>
      </c>
      <c r="D18" s="4" t="s">
        <v>37</v>
      </c>
    </row>
    <row r="19" spans="1:4" s="17" customFormat="1" x14ac:dyDescent="0.25">
      <c r="A19" s="17" t="s">
        <v>38</v>
      </c>
      <c r="B19" s="17">
        <v>2</v>
      </c>
      <c r="C19" s="17">
        <v>4.9800000000000004</v>
      </c>
      <c r="D19" s="18" t="s">
        <v>39</v>
      </c>
    </row>
    <row r="20" spans="1:4" s="2" customFormat="1" x14ac:dyDescent="0.25">
      <c r="A20" s="2" t="s">
        <v>40</v>
      </c>
      <c r="B20" s="2">
        <v>2</v>
      </c>
      <c r="C20" s="2">
        <v>47.14</v>
      </c>
      <c r="D20" s="4" t="s">
        <v>41</v>
      </c>
    </row>
    <row r="21" spans="1:4" s="10" customFormat="1" x14ac:dyDescent="0.25">
      <c r="A21" s="10" t="s">
        <v>42</v>
      </c>
      <c r="B21" s="10">
        <v>2</v>
      </c>
      <c r="C21" s="10">
        <v>6.8</v>
      </c>
      <c r="D21" s="11" t="s">
        <v>43</v>
      </c>
    </row>
    <row r="24" spans="1:4" x14ac:dyDescent="0.25">
      <c r="A24" s="10"/>
    </row>
    <row r="25" spans="1:4" x14ac:dyDescent="0.25">
      <c r="B25" s="1" t="s">
        <v>13</v>
      </c>
      <c r="C25" s="20">
        <f>SUM(C2,C3,C4,C7,C8,C9,C10,C12,C13,C14,C15,C16,C17,C6,C11,C18,C19,C20,C21)</f>
        <v>553.86</v>
      </c>
    </row>
    <row r="26" spans="1:4" x14ac:dyDescent="0.25">
      <c r="C26" s="21"/>
    </row>
  </sheetData>
  <hyperlinks>
    <hyperlink ref="D2" r:id="rId1" xr:uid="{29289AFB-50B3-4086-BAC8-5EF33FBE0EDF}"/>
    <hyperlink ref="D4" r:id="rId2" xr:uid="{73B3259C-E7C9-4689-875E-0E46F1CA0BDB}"/>
    <hyperlink ref="D5" r:id="rId3" display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xr:uid="{ADC63655-914B-4584-9C6C-F6211DC57B13}"/>
    <hyperlink ref="D6" r:id="rId4" xr:uid="{C8544556-185F-468F-B176-57D4A64A2F0D}"/>
    <hyperlink ref="D7" r:id="rId5" xr:uid="{0E595EC6-4430-4F78-87F6-B4CFE0EC18EE}"/>
    <hyperlink ref="D8" r:id="rId6" xr:uid="{99157C58-1FBC-4F7D-82AB-47853208EE8B}"/>
    <hyperlink ref="D9" r:id="rId7" xr:uid="{1FCC9C7A-F7A8-49A4-A5D9-40E9CAA3847A}"/>
    <hyperlink ref="D10" r:id="rId8" xr:uid="{F5D7FE17-9343-4EE2-B945-FD1D4D013EF6}"/>
    <hyperlink ref="D11" r:id="rId9" xr:uid="{06B7F7BE-0FCD-47D3-A579-EA9F823F0930}"/>
    <hyperlink ref="D17" r:id="rId10" xr:uid="{942F335D-ED36-422B-84DC-0AFC2CEDE6A5}"/>
    <hyperlink ref="D16" r:id="rId11" xr:uid="{78BA5783-353D-485C-8322-F55535B13B1A}"/>
    <hyperlink ref="D15" r:id="rId12" xr:uid="{3E6337C0-02D2-44EB-A92A-75F758226C01}"/>
    <hyperlink ref="D13" r:id="rId13" xr:uid="{B44D240B-7596-47AA-A82A-76FE26B5BE90}"/>
    <hyperlink ref="D12" r:id="rId14" xr:uid="{818EAD25-BAAB-4553-9555-3F0F3E58E0EF}"/>
    <hyperlink ref="D14" r:id="rId15" xr:uid="{F0B04C85-1ED3-4C4E-951D-084E1254C164}"/>
    <hyperlink ref="D18" r:id="rId16" xr:uid="{5C555F61-E05A-4C2D-94F2-2B8BE5829D58}"/>
    <hyperlink ref="D20" r:id="rId17" xr:uid="{6A3F5FE1-11C0-4897-8B32-8E8459883C3F}"/>
    <hyperlink ref="D21" r:id="rId18" xr:uid="{681F7BCD-A0AF-499D-BEA2-A2247371D2E4}"/>
    <hyperlink ref="D19" r:id="rId19" xr:uid="{48BD3D1A-9C1E-4F5B-997B-98DFACA64072}"/>
    <hyperlink ref="D3" r:id="rId20" xr:uid="{841D3723-AC92-4077-9BA0-6914021871D4}"/>
  </hyperlinks>
  <pageMargins left="0.7" right="0.7" top="0.75" bottom="0.75" header="0.3" footer="0.3"/>
  <pageSetup paperSize="9"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Champroy</dc:creator>
  <cp:lastModifiedBy>Adrien Champroy</cp:lastModifiedBy>
  <dcterms:created xsi:type="dcterms:W3CDTF">2020-01-16T12:45:52Z</dcterms:created>
  <dcterms:modified xsi:type="dcterms:W3CDTF">2020-01-31T09:32:32Z</dcterms:modified>
</cp:coreProperties>
</file>