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1" i="1" l="1"/>
  <c r="G24" i="1"/>
  <c r="G19" i="1"/>
  <c r="G20" i="1"/>
  <c r="G17" i="1"/>
  <c r="G22" i="1"/>
  <c r="G18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<sst xmlns="http://schemas.openxmlformats.org/spreadsheetml/2006/main" count="89" uniqueCount="62">
  <si>
    <t>TZX Duino - Custom PCB Design by Alleged-Geek</t>
  </si>
  <si>
    <t>Alleged-Geek.blogspot.com</t>
  </si>
  <si>
    <t>Component</t>
  </si>
  <si>
    <t>Value</t>
  </si>
  <si>
    <t>Order Code</t>
  </si>
  <si>
    <t>Price</t>
  </si>
  <si>
    <t>Total Price</t>
  </si>
  <si>
    <t>C1</t>
  </si>
  <si>
    <t>C2</t>
  </si>
  <si>
    <t>C4</t>
  </si>
  <si>
    <t>C5</t>
  </si>
  <si>
    <t>C6</t>
  </si>
  <si>
    <t>220uF</t>
  </si>
  <si>
    <t>100nF</t>
  </si>
  <si>
    <t>47nF</t>
  </si>
  <si>
    <t>10uF</t>
  </si>
  <si>
    <t>100uF</t>
  </si>
  <si>
    <t>DOWN</t>
  </si>
  <si>
    <t>UP</t>
  </si>
  <si>
    <t>PLAY</t>
  </si>
  <si>
    <t>ROOT</t>
  </si>
  <si>
    <t>STOP</t>
  </si>
  <si>
    <t>RESET</t>
  </si>
  <si>
    <t>Tactile Switch</t>
  </si>
  <si>
    <t>IC1</t>
  </si>
  <si>
    <t>LM386</t>
  </si>
  <si>
    <t>J1</t>
  </si>
  <si>
    <t>2.1mm DC Jack Socket</t>
  </si>
  <si>
    <t>J2</t>
  </si>
  <si>
    <t>3.5mm Stereo Headphone Jack Socket</t>
  </si>
  <si>
    <t>Suppier</t>
  </si>
  <si>
    <t>MOD1</t>
  </si>
  <si>
    <t>R1</t>
  </si>
  <si>
    <t>U$1</t>
  </si>
  <si>
    <t>OLED Display 128x64 12C</t>
  </si>
  <si>
    <t>U1</t>
  </si>
  <si>
    <t>Arduino Nano</t>
  </si>
  <si>
    <t>X1</t>
  </si>
  <si>
    <t>2.5mm Mono Jack Socket</t>
  </si>
  <si>
    <t>Rapid</t>
  </si>
  <si>
    <t>11-1541</t>
  </si>
  <si>
    <t>Quantity</t>
  </si>
  <si>
    <t>10-3260.</t>
  </si>
  <si>
    <t>10-3258.</t>
  </si>
  <si>
    <t>11-2930.</t>
  </si>
  <si>
    <t>11-3360.</t>
  </si>
  <si>
    <t>78-0625</t>
  </si>
  <si>
    <t>82-0264</t>
  </si>
  <si>
    <t>50-3266</t>
  </si>
  <si>
    <t>20-0137</t>
  </si>
  <si>
    <t>73-0057</t>
  </si>
  <si>
    <t>IC Socket</t>
  </si>
  <si>
    <t>8 Pin DIL Turned Pin Socket</t>
  </si>
  <si>
    <t>22-1720</t>
  </si>
  <si>
    <t>ebay</t>
  </si>
  <si>
    <t>274735785686 (5 off)</t>
  </si>
  <si>
    <t>362601963467 (5 off)</t>
  </si>
  <si>
    <t>B08JY9TC85 (5 off)</t>
  </si>
  <si>
    <t>Amazon.co.uk</t>
  </si>
  <si>
    <t>133467846539 (5 off)</t>
  </si>
  <si>
    <r>
      <t>10</t>
    </r>
    <r>
      <rPr>
        <sz val="12"/>
        <color theme="1"/>
        <rFont val="Calibri"/>
        <family val="2"/>
      </rPr>
      <t>Ω</t>
    </r>
  </si>
  <si>
    <t>Micro SD Card Reader with Level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</si>
</sst>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1" fontId="1" fillId="0" borderId="2" xfId="0" applyNumberFormat="1" applyFont="1" applyBorder="1"/>
    <xf numFmtId="8" fontId="1" fillId="0" borderId="2" xfId="0" applyNumberFormat="1" applyFont="1" applyBorder="1"/>
    <xf numFmtId="8" fontId="1" fillId="2" borderId="2" xfId="0" applyNumberFormat="1" applyFont="1" applyFill="1" applyBorder="1"/>
    <xf numFmtId="8" fontId="1" fillId="0" borderId="3" xfId="0" applyNumberFormat="1" applyFont="1" applyBorder="1"/>
    <xf numFmtId="8" fontId="3" fillId="0" borderId="1" xfId="0" applyNumberFormat="1" applyFont="1" applyBorder="1"/>
    <xf numFmtId="0" fontId="1" fillId="0" borderId="4" xfId="0" applyFont="1" applyBorder="1"/>
    <xf numFmtId="8" fontId="1" fillId="0" borderId="4" xfId="0" applyNumberFormat="1" applyFont="1" applyBorder="1"/>
    <xf numFmtId="0" fontId="4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topLeftCell="A2" zoomScaleNormal="100" workbookViewId="0">
      <selection activeCell="A3" sqref="A3"/>
    </sheetView>
  </sheetViews>
  <sheetFormatPr defaultRowHeight="15" x14ac:dyDescent="0.25"/>
  <cols>
    <col min="1" max="1" width="12.42578125" customWidth="1"/>
    <col min="2" max="2" width="34" customWidth="1"/>
    <col min="3" max="3" width="14.7109375" customWidth="1"/>
    <col min="4" max="4" width="21.140625" customWidth="1"/>
    <col min="5" max="5" width="9.28515625" customWidth="1"/>
    <col min="6" max="6" width="8.5703125" customWidth="1"/>
    <col min="7" max="7" width="10.85546875" customWidth="1"/>
  </cols>
  <sheetData>
    <row r="1" spans="1:7" ht="16.5" thickBot="1" x14ac:dyDescent="0.3">
      <c r="A1" s="15" t="s">
        <v>0</v>
      </c>
      <c r="B1" s="13"/>
      <c r="C1" s="16" t="s">
        <v>1</v>
      </c>
      <c r="D1" s="13"/>
      <c r="E1" s="13"/>
      <c r="F1" s="13"/>
      <c r="G1" s="14"/>
    </row>
    <row r="2" spans="1:7" ht="16.5" thickBot="1" x14ac:dyDescent="0.3">
      <c r="A2" s="12" t="s">
        <v>2</v>
      </c>
      <c r="B2" s="12" t="s">
        <v>3</v>
      </c>
      <c r="C2" s="12" t="s">
        <v>30</v>
      </c>
      <c r="D2" s="12" t="s">
        <v>4</v>
      </c>
      <c r="E2" s="12" t="s">
        <v>41</v>
      </c>
      <c r="F2" s="12" t="s">
        <v>5</v>
      </c>
      <c r="G2" s="12" t="s">
        <v>6</v>
      </c>
    </row>
    <row r="3" spans="1:7" ht="15.75" x14ac:dyDescent="0.25">
      <c r="A3" s="10" t="s">
        <v>7</v>
      </c>
      <c r="B3" s="10" t="s">
        <v>12</v>
      </c>
      <c r="C3" s="10" t="s">
        <v>39</v>
      </c>
      <c r="D3" s="10" t="s">
        <v>40</v>
      </c>
      <c r="E3" s="10">
        <v>5</v>
      </c>
      <c r="F3" s="11">
        <v>0.126</v>
      </c>
      <c r="G3" s="11">
        <f>SUM(E3*F3)</f>
        <v>0.63</v>
      </c>
    </row>
    <row r="4" spans="1:7" ht="15.75" x14ac:dyDescent="0.25">
      <c r="A4" s="2" t="s">
        <v>8</v>
      </c>
      <c r="B4" s="2" t="s">
        <v>13</v>
      </c>
      <c r="C4" s="2" t="s">
        <v>39</v>
      </c>
      <c r="D4" s="2" t="s">
        <v>42</v>
      </c>
      <c r="E4" s="2">
        <v>5</v>
      </c>
      <c r="F4" s="6">
        <v>0.16600000000000001</v>
      </c>
      <c r="G4" s="6">
        <f>SUM(E4*F4)</f>
        <v>0.83000000000000007</v>
      </c>
    </row>
    <row r="5" spans="1:7" ht="15.75" x14ac:dyDescent="0.25">
      <c r="A5" s="2" t="s">
        <v>9</v>
      </c>
      <c r="B5" s="2" t="s">
        <v>14</v>
      </c>
      <c r="C5" s="2" t="s">
        <v>39</v>
      </c>
      <c r="D5" s="2" t="s">
        <v>43</v>
      </c>
      <c r="E5" s="2">
        <v>5</v>
      </c>
      <c r="F5" s="6">
        <v>0.16800000000000001</v>
      </c>
      <c r="G5" s="6">
        <f>SUM(E5*F5)</f>
        <v>0.84000000000000008</v>
      </c>
    </row>
    <row r="6" spans="1:7" ht="15.75" x14ac:dyDescent="0.25">
      <c r="A6" s="2" t="s">
        <v>10</v>
      </c>
      <c r="B6" s="2" t="s">
        <v>15</v>
      </c>
      <c r="C6" s="2" t="s">
        <v>39</v>
      </c>
      <c r="D6" s="2" t="s">
        <v>44</v>
      </c>
      <c r="E6" s="2">
        <v>5</v>
      </c>
      <c r="F6" s="6">
        <v>7.4999999999999997E-2</v>
      </c>
      <c r="G6" s="6">
        <f>SUM(E6*F6)</f>
        <v>0.375</v>
      </c>
    </row>
    <row r="7" spans="1:7" ht="15.75" x14ac:dyDescent="0.25">
      <c r="A7" s="2" t="s">
        <v>11</v>
      </c>
      <c r="B7" s="2" t="s">
        <v>16</v>
      </c>
      <c r="C7" s="2" t="s">
        <v>39</v>
      </c>
      <c r="D7" s="2" t="s">
        <v>45</v>
      </c>
      <c r="E7" s="2">
        <v>5</v>
      </c>
      <c r="F7" s="6">
        <v>5.6000000000000001E-2</v>
      </c>
      <c r="G7" s="6">
        <f>SUM(E7*F7)</f>
        <v>0.28000000000000003</v>
      </c>
    </row>
    <row r="8" spans="1:7" ht="15.75" x14ac:dyDescent="0.25">
      <c r="A8" s="2" t="s">
        <v>17</v>
      </c>
      <c r="B8" s="2" t="s">
        <v>23</v>
      </c>
      <c r="C8" s="2" t="s">
        <v>39</v>
      </c>
      <c r="D8" s="4" t="s">
        <v>46</v>
      </c>
      <c r="E8" s="4">
        <v>30</v>
      </c>
      <c r="F8" s="7">
        <v>0.113</v>
      </c>
      <c r="G8" s="6">
        <f>SUM(E8*F8)</f>
        <v>3.39</v>
      </c>
    </row>
    <row r="9" spans="1:7" ht="15.75" x14ac:dyDescent="0.25">
      <c r="A9" s="2" t="s">
        <v>18</v>
      </c>
      <c r="B9" s="2" t="s">
        <v>23</v>
      </c>
      <c r="C9" s="2" t="s">
        <v>39</v>
      </c>
      <c r="D9" s="4" t="s">
        <v>46</v>
      </c>
      <c r="E9" s="4"/>
      <c r="F9" s="4"/>
      <c r="G9" s="6">
        <f>SUM(E9*F9)</f>
        <v>0</v>
      </c>
    </row>
    <row r="10" spans="1:7" ht="15.75" x14ac:dyDescent="0.25">
      <c r="A10" s="2" t="s">
        <v>19</v>
      </c>
      <c r="B10" s="2" t="s">
        <v>23</v>
      </c>
      <c r="C10" s="2" t="s">
        <v>39</v>
      </c>
      <c r="D10" s="4" t="s">
        <v>46</v>
      </c>
      <c r="E10" s="4"/>
      <c r="F10" s="4"/>
      <c r="G10" s="6">
        <f>SUM(E10*F10)</f>
        <v>0</v>
      </c>
    </row>
    <row r="11" spans="1:7" ht="15.75" x14ac:dyDescent="0.25">
      <c r="A11" s="2" t="s">
        <v>20</v>
      </c>
      <c r="B11" s="2" t="s">
        <v>23</v>
      </c>
      <c r="C11" s="2" t="s">
        <v>39</v>
      </c>
      <c r="D11" s="4" t="s">
        <v>46</v>
      </c>
      <c r="E11" s="4"/>
      <c r="F11" s="4"/>
      <c r="G11" s="6">
        <f>SUM(E11*F11)</f>
        <v>0</v>
      </c>
    </row>
    <row r="12" spans="1:7" ht="15.75" x14ac:dyDescent="0.25">
      <c r="A12" s="2" t="s">
        <v>21</v>
      </c>
      <c r="B12" s="2" t="s">
        <v>23</v>
      </c>
      <c r="C12" s="2" t="s">
        <v>39</v>
      </c>
      <c r="D12" s="4" t="s">
        <v>46</v>
      </c>
      <c r="E12" s="4"/>
      <c r="F12" s="4"/>
      <c r="G12" s="6">
        <f>SUM(E12*F12)</f>
        <v>0</v>
      </c>
    </row>
    <row r="13" spans="1:7" ht="15.75" x14ac:dyDescent="0.25">
      <c r="A13" s="2" t="s">
        <v>22</v>
      </c>
      <c r="B13" s="2" t="s">
        <v>23</v>
      </c>
      <c r="C13" s="2" t="s">
        <v>39</v>
      </c>
      <c r="D13" s="4" t="s">
        <v>46</v>
      </c>
      <c r="E13" s="4"/>
      <c r="F13" s="4"/>
      <c r="G13" s="6">
        <f>SUM(E13*F13)</f>
        <v>0</v>
      </c>
    </row>
    <row r="14" spans="1:7" ht="15.75" x14ac:dyDescent="0.25">
      <c r="A14" s="2" t="s">
        <v>24</v>
      </c>
      <c r="B14" s="2" t="s">
        <v>25</v>
      </c>
      <c r="C14" s="2" t="s">
        <v>39</v>
      </c>
      <c r="D14" s="2" t="s">
        <v>47</v>
      </c>
      <c r="E14" s="2">
        <v>5</v>
      </c>
      <c r="F14" s="6">
        <v>0.747</v>
      </c>
      <c r="G14" s="6">
        <f>SUM(E14*F14)</f>
        <v>3.7349999999999999</v>
      </c>
    </row>
    <row r="15" spans="1:7" ht="15.75" x14ac:dyDescent="0.25">
      <c r="A15" s="2" t="s">
        <v>26</v>
      </c>
      <c r="B15" s="2" t="s">
        <v>27</v>
      </c>
      <c r="C15" s="2" t="s">
        <v>39</v>
      </c>
      <c r="D15" s="2" t="s">
        <v>48</v>
      </c>
      <c r="E15" s="2">
        <v>5</v>
      </c>
      <c r="F15" s="6">
        <v>0.53900000000000003</v>
      </c>
      <c r="G15" s="6">
        <f>SUM(E15*F15)</f>
        <v>2.6950000000000003</v>
      </c>
    </row>
    <row r="16" spans="1:7" ht="15.75" x14ac:dyDescent="0.25">
      <c r="A16" s="2" t="s">
        <v>28</v>
      </c>
      <c r="B16" s="2" t="s">
        <v>29</v>
      </c>
      <c r="C16" s="2" t="s">
        <v>39</v>
      </c>
      <c r="D16" s="2" t="s">
        <v>49</v>
      </c>
      <c r="E16" s="2">
        <v>10</v>
      </c>
      <c r="F16" s="6">
        <v>0.222</v>
      </c>
      <c r="G16" s="6">
        <f>SUM(E16*F16)</f>
        <v>2.2200000000000002</v>
      </c>
    </row>
    <row r="17" spans="1:7" ht="15.75" x14ac:dyDescent="0.25">
      <c r="A17" s="2" t="s">
        <v>31</v>
      </c>
      <c r="B17" s="2" t="s">
        <v>61</v>
      </c>
      <c r="C17" s="2" t="s">
        <v>54</v>
      </c>
      <c r="D17" s="5" t="s">
        <v>55</v>
      </c>
      <c r="E17" s="2"/>
      <c r="F17" s="6">
        <v>6.3</v>
      </c>
      <c r="G17" s="6">
        <f>SUM(F17)</f>
        <v>6.3</v>
      </c>
    </row>
    <row r="18" spans="1:7" ht="15.75" x14ac:dyDescent="0.25">
      <c r="A18" s="2" t="s">
        <v>32</v>
      </c>
      <c r="B18" s="2" t="s">
        <v>60</v>
      </c>
      <c r="C18" s="2" t="s">
        <v>39</v>
      </c>
      <c r="D18" s="2" t="s">
        <v>50</v>
      </c>
      <c r="E18" s="2">
        <v>5</v>
      </c>
      <c r="F18" s="6">
        <v>9.8000000000000004E-2</v>
      </c>
      <c r="G18" s="6">
        <f>SUM(E18*F18)</f>
        <v>0.49</v>
      </c>
    </row>
    <row r="19" spans="1:7" ht="15.75" x14ac:dyDescent="0.25">
      <c r="A19" s="2" t="s">
        <v>33</v>
      </c>
      <c r="B19" s="2" t="s">
        <v>34</v>
      </c>
      <c r="C19" s="2" t="s">
        <v>54</v>
      </c>
      <c r="D19" s="5" t="s">
        <v>59</v>
      </c>
      <c r="E19" s="2"/>
      <c r="F19" s="6">
        <v>13.27</v>
      </c>
      <c r="G19" s="6">
        <f>SUM(F19)</f>
        <v>13.27</v>
      </c>
    </row>
    <row r="20" spans="1:7" ht="15.75" x14ac:dyDescent="0.25">
      <c r="A20" s="2" t="s">
        <v>35</v>
      </c>
      <c r="B20" s="2" t="s">
        <v>36</v>
      </c>
      <c r="C20" s="2" t="s">
        <v>58</v>
      </c>
      <c r="D20" s="2" t="s">
        <v>57</v>
      </c>
      <c r="E20" s="2"/>
      <c r="F20" s="6">
        <v>18.989999999999998</v>
      </c>
      <c r="G20" s="6">
        <f>SUM(F20)</f>
        <v>18.989999999999998</v>
      </c>
    </row>
    <row r="21" spans="1:7" ht="15.75" x14ac:dyDescent="0.25">
      <c r="A21" s="2" t="s">
        <v>37</v>
      </c>
      <c r="B21" s="2" t="s">
        <v>38</v>
      </c>
      <c r="C21" s="2" t="s">
        <v>54</v>
      </c>
      <c r="D21" s="5" t="s">
        <v>56</v>
      </c>
      <c r="E21" s="2"/>
      <c r="F21" s="6">
        <v>2.5</v>
      </c>
      <c r="G21" s="6">
        <f>SUM(F21)</f>
        <v>2.5</v>
      </c>
    </row>
    <row r="22" spans="1:7" ht="16.5" thickBot="1" x14ac:dyDescent="0.3">
      <c r="A22" s="3" t="s">
        <v>51</v>
      </c>
      <c r="B22" s="3" t="s">
        <v>52</v>
      </c>
      <c r="C22" s="3" t="s">
        <v>39</v>
      </c>
      <c r="D22" s="3" t="s">
        <v>53</v>
      </c>
      <c r="E22" s="3">
        <v>5</v>
      </c>
      <c r="F22" s="8">
        <v>0.311</v>
      </c>
      <c r="G22" s="8">
        <f>SUM(E22*F22)</f>
        <v>1.5549999999999999</v>
      </c>
    </row>
    <row r="23" spans="1:7" ht="16.5" thickBot="1" x14ac:dyDescent="0.3">
      <c r="A23" s="1"/>
      <c r="B23" s="1"/>
      <c r="C23" s="1"/>
      <c r="D23" s="1"/>
      <c r="E23" s="1"/>
      <c r="F23" s="1"/>
      <c r="G23" s="1"/>
    </row>
    <row r="24" spans="1:7" ht="16.5" thickBot="1" x14ac:dyDescent="0.3">
      <c r="A24" s="1"/>
      <c r="B24" s="1"/>
      <c r="C24" s="1"/>
      <c r="D24" s="1"/>
      <c r="E24" s="1"/>
      <c r="F24" s="1"/>
      <c r="G24" s="9">
        <f>SUM(G3:G22)</f>
        <v>58.1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Allardyce</dc:creator>
  <cp:lastModifiedBy>Stephen Allardyce</cp:lastModifiedBy>
  <dcterms:created xsi:type="dcterms:W3CDTF">2021-10-03T17:10:01Z</dcterms:created>
  <dcterms:modified xsi:type="dcterms:W3CDTF">2021-10-03T19:35:54Z</dcterms:modified>
</cp:coreProperties>
</file>