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charts/chart7.xml" ContentType="application/vnd.openxmlformats-officedocument.drawingml.chart+xml"/>
  <Override PartName="/xl/theme/themeOverride7.xml" ContentType="application/vnd.openxmlformats-officedocument.themeOverride+xml"/>
  <Override PartName="/xl/charts/chart8.xml" ContentType="application/vnd.openxmlformats-officedocument.drawingml.chart+xml"/>
  <Override PartName="/xl/theme/themeOverride8.xml" ContentType="application/vnd.openxmlformats-officedocument.themeOverride+xml"/>
  <Override PartName="/xl/charts/chart9.xml" ContentType="application/vnd.openxmlformats-officedocument.drawingml.chart+xml"/>
  <Override PartName="/xl/theme/themeOverride9.xml" ContentType="application/vnd.openxmlformats-officedocument.themeOverride+xml"/>
  <Override PartName="/xl/charts/chart10.xml" ContentType="application/vnd.openxmlformats-officedocument.drawingml.chart+xml"/>
  <Override PartName="/xl/theme/themeOverride10.xml" ContentType="application/vnd.openxmlformats-officedocument.themeOverride+xml"/>
  <Override PartName="/xl/charts/chart11.xml" ContentType="application/vnd.openxmlformats-officedocument.drawingml.chart+xml"/>
  <Override PartName="/xl/theme/themeOverride11.xml" ContentType="application/vnd.openxmlformats-officedocument.themeOverride+xml"/>
  <Override PartName="/xl/charts/chart12.xml" ContentType="application/vnd.openxmlformats-officedocument.drawingml.chart+xml"/>
  <Override PartName="/xl/theme/themeOverride12.xml" ContentType="application/vnd.openxmlformats-officedocument.themeOverride+xml"/>
  <Override PartName="/xl/charts/chart13.xml" ContentType="application/vnd.openxmlformats-officedocument.drawingml.chart+xml"/>
  <Override PartName="/xl/theme/themeOverride13.xml" ContentType="application/vnd.openxmlformats-officedocument.themeOverride+xml"/>
  <Override PartName="/xl/charts/chart14.xml" ContentType="application/vnd.openxmlformats-officedocument.drawingml.chart+xml"/>
  <Override PartName="/xl/theme/themeOverride14.xml" ContentType="application/vnd.openxmlformats-officedocument.themeOverride+xml"/>
  <Override PartName="/xl/charts/chart15.xml" ContentType="application/vnd.openxmlformats-officedocument.drawingml.chart+xml"/>
  <Override PartName="/xl/theme/themeOverride15.xml" ContentType="application/vnd.openxmlformats-officedocument.themeOverride+xml"/>
  <Override PartName="/xl/charts/chart16.xml" ContentType="application/vnd.openxmlformats-officedocument.drawingml.chart+xml"/>
  <Override PartName="/xl/theme/themeOverride16.xml" ContentType="application/vnd.openxmlformats-officedocument.themeOverride+xml"/>
  <Override PartName="/xl/charts/chart17.xml" ContentType="application/vnd.openxmlformats-officedocument.drawingml.chart+xml"/>
  <Override PartName="/xl/theme/themeOverride17.xml" ContentType="application/vnd.openxmlformats-officedocument.themeOverride+xml"/>
  <Override PartName="/xl/charts/chart18.xml" ContentType="application/vnd.openxmlformats-officedocument.drawingml.chart+xml"/>
  <Override PartName="/xl/theme/themeOverride18.xml" ContentType="application/vnd.openxmlformats-officedocument.themeOverride+xml"/>
  <Override PartName="/xl/charts/chart19.xml" ContentType="application/vnd.openxmlformats-officedocument.drawingml.chart+xml"/>
  <Override PartName="/xl/theme/themeOverride19.xml" ContentType="application/vnd.openxmlformats-officedocument.themeOverride+xml"/>
  <Override PartName="/xl/charts/chart20.xml" ContentType="application/vnd.openxmlformats-officedocument.drawingml.chart+xml"/>
  <Override PartName="/xl/theme/themeOverride20.xml" ContentType="application/vnd.openxmlformats-officedocument.themeOverride+xml"/>
  <Override PartName="/xl/drawings/drawing2.xml" ContentType="application/vnd.openxmlformats-officedocument.drawing+xml"/>
  <Override PartName="/xl/charts/chart21.xml" ContentType="application/vnd.openxmlformats-officedocument.drawingml.chart+xml"/>
  <Override PartName="/xl/theme/themeOverride21.xml" ContentType="application/vnd.openxmlformats-officedocument.themeOverride+xml"/>
  <Override PartName="/xl/charts/chart22.xml" ContentType="application/vnd.openxmlformats-officedocument.drawingml.chart+xml"/>
  <Override PartName="/xl/theme/themeOverride22.xml" ContentType="application/vnd.openxmlformats-officedocument.themeOverride+xml"/>
  <Override PartName="/xl/charts/chart23.xml" ContentType="application/vnd.openxmlformats-officedocument.drawingml.chart+xml"/>
  <Override PartName="/xl/theme/themeOverride23.xml" ContentType="application/vnd.openxmlformats-officedocument.themeOverride+xml"/>
  <Override PartName="/xl/charts/chart24.xml" ContentType="application/vnd.openxmlformats-officedocument.drawingml.chart+xml"/>
  <Override PartName="/xl/theme/themeOverride24.xml" ContentType="application/vnd.openxmlformats-officedocument.themeOverride+xml"/>
  <Override PartName="/xl/charts/chart25.xml" ContentType="application/vnd.openxmlformats-officedocument.drawingml.chart+xml"/>
  <Override PartName="/xl/theme/themeOverride25.xml" ContentType="application/vnd.openxmlformats-officedocument.themeOverride+xml"/>
  <Override PartName="/xl/charts/chart26.xml" ContentType="application/vnd.openxmlformats-officedocument.drawingml.chart+xml"/>
  <Override PartName="/xl/theme/themeOverride26.xml" ContentType="application/vnd.openxmlformats-officedocument.themeOverride+xml"/>
  <Override PartName="/xl/charts/chart27.xml" ContentType="application/vnd.openxmlformats-officedocument.drawingml.chart+xml"/>
  <Override PartName="/xl/theme/themeOverride27.xml" ContentType="application/vnd.openxmlformats-officedocument.themeOverride+xml"/>
  <Override PartName="/xl/charts/chart28.xml" ContentType="application/vnd.openxmlformats-officedocument.drawingml.chart+xml"/>
  <Override PartName="/xl/theme/themeOverride28.xml" ContentType="application/vnd.openxmlformats-officedocument.themeOverride+xml"/>
  <Override PartName="/xl/charts/chart29.xml" ContentType="application/vnd.openxmlformats-officedocument.drawingml.chart+xml"/>
  <Override PartName="/xl/theme/themeOverride29.xml" ContentType="application/vnd.openxmlformats-officedocument.themeOverride+xml"/>
  <Override PartName="/xl/charts/chart30.xml" ContentType="application/vnd.openxmlformats-officedocument.drawingml.chart+xml"/>
  <Override PartName="/xl/theme/themeOverride30.xml" ContentType="application/vnd.openxmlformats-officedocument.themeOverride+xml"/>
  <Override PartName="/xl/charts/chart31.xml" ContentType="application/vnd.openxmlformats-officedocument.drawingml.chart+xml"/>
  <Override PartName="/xl/theme/themeOverride31.xml" ContentType="application/vnd.openxmlformats-officedocument.themeOverride+xml"/>
  <Override PartName="/xl/charts/chart32.xml" ContentType="application/vnd.openxmlformats-officedocument.drawingml.chart+xml"/>
  <Override PartName="/xl/theme/themeOverride32.xml" ContentType="application/vnd.openxmlformats-officedocument.themeOverride+xml"/>
  <Override PartName="/xl/charts/chart33.xml" ContentType="application/vnd.openxmlformats-officedocument.drawingml.chart+xml"/>
  <Override PartName="/xl/theme/themeOverride33.xml" ContentType="application/vnd.openxmlformats-officedocument.themeOverride+xml"/>
  <Override PartName="/xl/charts/chart34.xml" ContentType="application/vnd.openxmlformats-officedocument.drawingml.chart+xml"/>
  <Override PartName="/xl/theme/themeOverride34.xml" ContentType="application/vnd.openxmlformats-officedocument.themeOverride+xml"/>
  <Override PartName="/xl/charts/chart35.xml" ContentType="application/vnd.openxmlformats-officedocument.drawingml.chart+xml"/>
  <Override PartName="/xl/theme/themeOverride35.xml" ContentType="application/vnd.openxmlformats-officedocument.themeOverride+xml"/>
  <Override PartName="/xl/charts/chart36.xml" ContentType="application/vnd.openxmlformats-officedocument.drawingml.chart+xml"/>
  <Override PartName="/xl/theme/themeOverride36.xml" ContentType="application/vnd.openxmlformats-officedocument.themeOverride+xml"/>
  <Override PartName="/xl/charts/chart37.xml" ContentType="application/vnd.openxmlformats-officedocument.drawingml.chart+xml"/>
  <Override PartName="/xl/theme/themeOverride37.xml" ContentType="application/vnd.openxmlformats-officedocument.themeOverride+xml"/>
  <Override PartName="/xl/charts/chart38.xml" ContentType="application/vnd.openxmlformats-officedocument.drawingml.chart+xml"/>
  <Override PartName="/xl/theme/themeOverride38.xml" ContentType="application/vnd.openxmlformats-officedocument.themeOverride+xml"/>
  <Override PartName="/xl/charts/chart39.xml" ContentType="application/vnd.openxmlformats-officedocument.drawingml.chart+xml"/>
  <Override PartName="/xl/theme/themeOverride39.xml" ContentType="application/vnd.openxmlformats-officedocument.themeOverride+xml"/>
  <Override PartName="/xl/charts/chart40.xml" ContentType="application/vnd.openxmlformats-officedocument.drawingml.chart+xml"/>
  <Override PartName="/xl/theme/themeOverride40.xml" ContentType="application/vnd.openxmlformats-officedocument.themeOverride+xml"/>
  <Override PartName="/xl/drawings/drawing3.xml" ContentType="application/vnd.openxmlformats-officedocument.drawing+xml"/>
  <Override PartName="/xl/charts/chart41.xml" ContentType="application/vnd.openxmlformats-officedocument.drawingml.chart+xml"/>
  <Override PartName="/xl/drawings/drawing4.xml" ContentType="application/vnd.openxmlformats-officedocument.drawing+xml"/>
  <Override PartName="/xl/charts/chart42.xml" ContentType="application/vnd.openxmlformats-officedocument.drawingml.chart+xml"/>
  <Override PartName="/xl/theme/themeOverride41.xml" ContentType="application/vnd.openxmlformats-officedocument.themeOverride+xml"/>
  <Override PartName="/xl/drawings/drawing5.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6.xml" ContentType="application/vnd.openxmlformats-officedocument.drawing+xml"/>
  <Override PartName="/xl/charts/chart4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esd1flolyusrs\teams\2217LMEAUIResearchProgramAnalysis-PRS\PS Staff\MFoley\WEEKLY IC DASHBOARD\2018\AA WEEKLY PRODUCT\"/>
    </mc:Choice>
  </mc:AlternateContent>
  <xr:revisionPtr revIDLastSave="0" documentId="14_{C5C41670-58DC-4FA3-8911-6B7AF107F2AF}" xr6:coauthVersionLast="44" xr6:coauthVersionMax="44" xr10:uidLastSave="{00000000-0000-0000-0000-000000000000}"/>
  <bookViews>
    <workbookView xWindow="-110" yWindow="-110" windowWidth="19420" windowHeight="10420" firstSheet="2" activeTab="2" xr2:uid="{00000000-000D-0000-FFFF-FFFF00000000}"/>
  </bookViews>
  <sheets>
    <sheet name="Industry ICs" sheetId="2" state="hidden" r:id="rId1"/>
    <sheet name="2DigitNAICS_ICs" sheetId="10" state="hidden" r:id="rId2"/>
    <sheet name="ICs by Industry" sheetId="24" r:id="rId3"/>
    <sheet name="2DigitNAICS_ICs " sheetId="23" r:id="rId4"/>
    <sheet name="Table - Initials" sheetId="4" r:id="rId5"/>
    <sheet name="Chart - Initial Claims" sheetId="3" r:id="rId6"/>
    <sheet name="Table - Continued" sheetId="6" r:id="rId7"/>
    <sheet name="Chart - Continued Claims" sheetId="5" r:id="rId8"/>
    <sheet name="Table - Moving Averages" sheetId="8" r:id="rId9"/>
    <sheet name="Charts - Moving Averages" sheetId="7" r:id="rId10"/>
    <sheet name="Monthly Counts" sheetId="9" r:id="rId11"/>
    <sheet name="Index" sheetId="1" r:id="rId12"/>
    <sheet name="Summary2010" sheetId="17" state="hidden" r:id="rId13"/>
    <sheet name="Summary2011" sheetId="18" state="hidden" r:id="rId14"/>
    <sheet name="Summary2012" sheetId="21" state="hidden" r:id="rId15"/>
    <sheet name="Summary2020" sheetId="22" r:id="rId1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74" i="8" l="1"/>
  <c r="T16" i="8"/>
  <c r="T73" i="8" l="1"/>
  <c r="T15" i="8"/>
  <c r="T72" i="8" l="1"/>
  <c r="T14" i="8"/>
  <c r="Q17" i="22" l="1"/>
  <c r="T71" i="8"/>
  <c r="T13" i="8"/>
  <c r="T70" i="8" l="1"/>
  <c r="T12" i="8"/>
  <c r="T69" i="8" l="1"/>
  <c r="T11" i="8"/>
  <c r="T68" i="8" l="1"/>
  <c r="T10" i="8"/>
  <c r="T67" i="8" l="1"/>
  <c r="T9" i="8"/>
  <c r="T66" i="8" l="1"/>
  <c r="T8" i="8"/>
  <c r="T65" i="8" l="1"/>
  <c r="T7" i="8"/>
  <c r="T64" i="8" l="1"/>
  <c r="T6" i="8"/>
  <c r="Y8" i="22" l="1"/>
  <c r="Y15" i="22"/>
  <c r="Y16" i="22"/>
  <c r="Y17" i="22"/>
  <c r="Y18" i="22"/>
  <c r="Y19" i="22"/>
  <c r="Y20" i="22"/>
  <c r="Y21" i="22"/>
  <c r="Y22" i="22"/>
  <c r="Y23" i="22"/>
  <c r="Y24" i="22"/>
  <c r="Y25" i="22"/>
  <c r="Y26" i="22"/>
  <c r="Y27" i="22"/>
  <c r="Y28" i="22"/>
  <c r="Y29" i="22"/>
  <c r="Y30" i="22"/>
  <c r="Y31" i="22"/>
  <c r="Y32" i="22"/>
  <c r="Y33" i="22"/>
  <c r="Y34" i="22"/>
  <c r="Y35" i="22"/>
  <c r="Y36" i="22"/>
  <c r="Y37" i="22"/>
  <c r="Y38" i="22"/>
  <c r="Y39" i="22"/>
  <c r="Y40" i="22"/>
  <c r="Y41" i="22"/>
  <c r="Y42" i="22"/>
  <c r="Y43" i="22"/>
  <c r="Y44" i="22"/>
  <c r="Y45" i="22"/>
  <c r="Y46" i="22"/>
  <c r="Y47" i="22"/>
  <c r="Y48" i="22"/>
  <c r="Y49" i="22"/>
  <c r="Y50" i="22"/>
  <c r="Y51" i="22"/>
  <c r="Y52" i="22"/>
  <c r="Y53" i="22"/>
  <c r="Y54" i="22"/>
  <c r="Y3" i="22"/>
  <c r="X8" i="22"/>
  <c r="X11" i="22"/>
  <c r="Y11" i="22" s="1"/>
  <c r="X12" i="22"/>
  <c r="Y12" i="22" s="1"/>
  <c r="X15" i="22"/>
  <c r="X16" i="22"/>
  <c r="X17" i="22"/>
  <c r="X18" i="22"/>
  <c r="X19" i="22"/>
  <c r="X20" i="22"/>
  <c r="X21" i="22"/>
  <c r="X22" i="22"/>
  <c r="X23" i="22"/>
  <c r="X24" i="22"/>
  <c r="X25" i="22"/>
  <c r="X26" i="22"/>
  <c r="X27" i="22"/>
  <c r="X28" i="22"/>
  <c r="X29" i="22"/>
  <c r="X30" i="22"/>
  <c r="X31" i="22"/>
  <c r="X32" i="22"/>
  <c r="X33" i="22"/>
  <c r="X34" i="22"/>
  <c r="X35" i="22"/>
  <c r="X36" i="22"/>
  <c r="X37" i="22"/>
  <c r="X38" i="22"/>
  <c r="X39" i="22"/>
  <c r="X40" i="22"/>
  <c r="X41" i="22"/>
  <c r="X42" i="22"/>
  <c r="X43" i="22"/>
  <c r="X44" i="22"/>
  <c r="X45" i="22"/>
  <c r="X46" i="22"/>
  <c r="X47" i="22"/>
  <c r="X48" i="22"/>
  <c r="X49" i="22"/>
  <c r="X50" i="22"/>
  <c r="X51" i="22"/>
  <c r="X52" i="22"/>
  <c r="X53" i="22"/>
  <c r="X54" i="22"/>
  <c r="X3" i="22"/>
  <c r="W16" i="22"/>
  <c r="W17" i="22"/>
  <c r="W18" i="22"/>
  <c r="W19" i="22"/>
  <c r="W20" i="22"/>
  <c r="W21" i="22"/>
  <c r="W22" i="22"/>
  <c r="W23" i="22"/>
  <c r="W24" i="22"/>
  <c r="W25" i="22"/>
  <c r="W26" i="22"/>
  <c r="W27" i="22"/>
  <c r="W28" i="22"/>
  <c r="W29" i="22"/>
  <c r="W30" i="22"/>
  <c r="W31" i="22"/>
  <c r="W32" i="22"/>
  <c r="W33" i="22"/>
  <c r="W34" i="22"/>
  <c r="W35" i="22"/>
  <c r="W36" i="22"/>
  <c r="W37" i="22"/>
  <c r="W38" i="22"/>
  <c r="W39" i="22"/>
  <c r="W40" i="22"/>
  <c r="W41" i="22"/>
  <c r="W42" i="22"/>
  <c r="W43" i="22"/>
  <c r="W44" i="22"/>
  <c r="W45" i="22"/>
  <c r="W46" i="22"/>
  <c r="W47" i="22"/>
  <c r="W48" i="22"/>
  <c r="W49" i="22"/>
  <c r="W50" i="22"/>
  <c r="W51" i="22"/>
  <c r="W52" i="22"/>
  <c r="W53" i="22"/>
  <c r="W54" i="22"/>
  <c r="W3" i="22"/>
  <c r="V9" i="22"/>
  <c r="W9" i="22" s="1"/>
  <c r="V16" i="22"/>
  <c r="V17" i="22"/>
  <c r="V18" i="22"/>
  <c r="V19" i="22"/>
  <c r="V20" i="22"/>
  <c r="V21" i="22"/>
  <c r="V22" i="22"/>
  <c r="V23" i="22"/>
  <c r="V24" i="22"/>
  <c r="V25" i="22"/>
  <c r="V26" i="22"/>
  <c r="V27" i="22"/>
  <c r="V28" i="22"/>
  <c r="V29" i="22"/>
  <c r="V30" i="22"/>
  <c r="V31" i="22"/>
  <c r="V32" i="22"/>
  <c r="V33" i="22"/>
  <c r="V34" i="22"/>
  <c r="V35" i="22"/>
  <c r="V36" i="22"/>
  <c r="V37" i="22"/>
  <c r="V38" i="22"/>
  <c r="V39" i="22"/>
  <c r="V40" i="22"/>
  <c r="V41" i="22"/>
  <c r="V42" i="22"/>
  <c r="V43" i="22"/>
  <c r="V44" i="22"/>
  <c r="V45" i="22"/>
  <c r="V46" i="22"/>
  <c r="V47" i="22"/>
  <c r="V48" i="22"/>
  <c r="V49" i="22"/>
  <c r="V50" i="22"/>
  <c r="V51" i="22"/>
  <c r="V52" i="22"/>
  <c r="V53" i="22"/>
  <c r="V54" i="22"/>
  <c r="V3" i="22"/>
  <c r="U4" i="22"/>
  <c r="X4" i="22" s="1"/>
  <c r="Y4" i="22" s="1"/>
  <c r="U5" i="22"/>
  <c r="V6" i="22" s="1"/>
  <c r="W6" i="22" s="1"/>
  <c r="U6" i="22"/>
  <c r="X6" i="22" s="1"/>
  <c r="Y6" i="22" s="1"/>
  <c r="U7" i="22"/>
  <c r="X7" i="22" s="1"/>
  <c r="Y7" i="22" s="1"/>
  <c r="U8" i="22"/>
  <c r="U9" i="22"/>
  <c r="U10" i="22"/>
  <c r="X10" i="22" s="1"/>
  <c r="Y10" i="22" s="1"/>
  <c r="U11" i="22"/>
  <c r="V12" i="22" s="1"/>
  <c r="W12" i="22" s="1"/>
  <c r="U12" i="22"/>
  <c r="U13" i="22"/>
  <c r="V13" i="22" s="1"/>
  <c r="W13" i="22" s="1"/>
  <c r="U14" i="22"/>
  <c r="V15" i="22" s="1"/>
  <c r="W15" i="22" s="1"/>
  <c r="U15" i="22"/>
  <c r="U16" i="22"/>
  <c r="U17" i="22"/>
  <c r="U18" i="22"/>
  <c r="U19" i="22"/>
  <c r="U20" i="22"/>
  <c r="U21" i="22"/>
  <c r="U22" i="22"/>
  <c r="U23" i="22"/>
  <c r="U24" i="22"/>
  <c r="U25" i="22"/>
  <c r="U26" i="22"/>
  <c r="U27" i="22"/>
  <c r="U28" i="22"/>
  <c r="U29" i="22"/>
  <c r="U30" i="22"/>
  <c r="U31" i="22"/>
  <c r="U32" i="22"/>
  <c r="U33" i="22"/>
  <c r="U34" i="22"/>
  <c r="U35" i="22"/>
  <c r="U36" i="22"/>
  <c r="U37" i="22"/>
  <c r="U38" i="22"/>
  <c r="U39" i="22"/>
  <c r="U40" i="22"/>
  <c r="U41" i="22"/>
  <c r="U42" i="22"/>
  <c r="U43" i="22"/>
  <c r="U44" i="22"/>
  <c r="U45" i="22"/>
  <c r="U46" i="22"/>
  <c r="U47" i="22"/>
  <c r="U48" i="22"/>
  <c r="U49" i="22"/>
  <c r="U50" i="22"/>
  <c r="U51" i="22"/>
  <c r="U52" i="22"/>
  <c r="U53" i="22"/>
  <c r="U54" i="22"/>
  <c r="U3" i="22"/>
  <c r="S15" i="22"/>
  <c r="S16" i="22"/>
  <c r="S17" i="22"/>
  <c r="S18" i="22"/>
  <c r="S19" i="22"/>
  <c r="S20" i="22"/>
  <c r="S21" i="22"/>
  <c r="S22" i="22"/>
  <c r="S23" i="22"/>
  <c r="S24" i="22"/>
  <c r="S25" i="22"/>
  <c r="S26" i="22"/>
  <c r="S27" i="22"/>
  <c r="S28" i="22"/>
  <c r="S29" i="22"/>
  <c r="S30" i="22"/>
  <c r="S31" i="22"/>
  <c r="S32" i="22"/>
  <c r="S33" i="22"/>
  <c r="S34" i="22"/>
  <c r="S35" i="22"/>
  <c r="S36" i="22"/>
  <c r="S37" i="22"/>
  <c r="S38" i="22"/>
  <c r="S39" i="22"/>
  <c r="S40" i="22"/>
  <c r="S41" i="22"/>
  <c r="S42" i="22"/>
  <c r="S43" i="22"/>
  <c r="S44" i="22"/>
  <c r="S45" i="22"/>
  <c r="S46" i="22"/>
  <c r="S47" i="22"/>
  <c r="S48" i="22"/>
  <c r="S49" i="22"/>
  <c r="S50" i="22"/>
  <c r="S51" i="22"/>
  <c r="S52" i="22"/>
  <c r="S53" i="22"/>
  <c r="S54" i="22"/>
  <c r="S3" i="22"/>
  <c r="R14" i="22"/>
  <c r="S14" i="22" s="1"/>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3" i="22"/>
  <c r="Q16"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3"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3" i="22"/>
  <c r="O4" i="22"/>
  <c r="O5" i="22"/>
  <c r="R5" i="22" s="1"/>
  <c r="S5" i="22" s="1"/>
  <c r="O6" i="22"/>
  <c r="R6" i="22" s="1"/>
  <c r="S6" i="22" s="1"/>
  <c r="O7" i="22"/>
  <c r="R7" i="22" s="1"/>
  <c r="S7" i="22" s="1"/>
  <c r="O8" i="22"/>
  <c r="P8" i="22" s="1"/>
  <c r="Q8" i="22" s="1"/>
  <c r="O9" i="22"/>
  <c r="O10" i="22"/>
  <c r="R10" i="22" s="1"/>
  <c r="S10" i="22" s="1"/>
  <c r="O11" i="22"/>
  <c r="R11" i="22" s="1"/>
  <c r="S11" i="22" s="1"/>
  <c r="O12" i="22"/>
  <c r="O13" i="22"/>
  <c r="O14" i="22"/>
  <c r="P15" i="22" s="1"/>
  <c r="Q15" i="22" s="1"/>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3"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3" i="22"/>
  <c r="L12" i="22"/>
  <c r="M12" i="22" s="1"/>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3"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3" i="22"/>
  <c r="J13" i="22"/>
  <c r="K13" i="22" s="1"/>
  <c r="J15" i="22"/>
  <c r="K15" i="22" s="1"/>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3" i="22"/>
  <c r="I4" i="22"/>
  <c r="L4" i="22" s="1"/>
  <c r="M4" i="22" s="1"/>
  <c r="I5" i="22"/>
  <c r="I6" i="22"/>
  <c r="J7" i="22" s="1"/>
  <c r="K7" i="22" s="1"/>
  <c r="I7" i="22"/>
  <c r="L7" i="22" s="1"/>
  <c r="M7" i="22" s="1"/>
  <c r="I8" i="22"/>
  <c r="J8" i="22" s="1"/>
  <c r="K8" i="22" s="1"/>
  <c r="I9" i="22"/>
  <c r="L9" i="22" s="1"/>
  <c r="M9" i="22" s="1"/>
  <c r="I10" i="22"/>
  <c r="L10" i="22" s="1"/>
  <c r="M10" i="22" s="1"/>
  <c r="I11" i="22"/>
  <c r="L11" i="22" s="1"/>
  <c r="M11" i="22" s="1"/>
  <c r="I12" i="22"/>
  <c r="J12" i="22" s="1"/>
  <c r="K12" i="22" s="1"/>
  <c r="I13" i="22"/>
  <c r="I14" i="22"/>
  <c r="L14" i="22" s="1"/>
  <c r="M14" i="22" s="1"/>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3" i="22"/>
  <c r="X14" i="22" l="1"/>
  <c r="Y14" i="22" s="1"/>
  <c r="P14" i="22"/>
  <c r="Q14" i="22" s="1"/>
  <c r="J14" i="22"/>
  <c r="K14" i="22" s="1"/>
  <c r="V14" i="22"/>
  <c r="W14" i="22" s="1"/>
  <c r="R13" i="22"/>
  <c r="S13" i="22" s="1"/>
  <c r="X13" i="22"/>
  <c r="Y13" i="22" s="1"/>
  <c r="P13" i="22"/>
  <c r="Q13" i="22" s="1"/>
  <c r="L13" i="22"/>
  <c r="M13" i="22" s="1"/>
  <c r="R12" i="22"/>
  <c r="S12" i="22" s="1"/>
  <c r="P12" i="22"/>
  <c r="Q12" i="22" s="1"/>
  <c r="P11" i="22"/>
  <c r="Q11" i="22" s="1"/>
  <c r="J11" i="22"/>
  <c r="K11" i="22" s="1"/>
  <c r="V10" i="22"/>
  <c r="W10" i="22" s="1"/>
  <c r="V11" i="22"/>
  <c r="W11" i="22" s="1"/>
  <c r="P10" i="22"/>
  <c r="Q10" i="22" s="1"/>
  <c r="X9" i="22"/>
  <c r="Y9" i="22" s="1"/>
  <c r="R9" i="22"/>
  <c r="S9" i="22" s="1"/>
  <c r="J10" i="22"/>
  <c r="K10" i="22" s="1"/>
  <c r="P9" i="22"/>
  <c r="Q9" i="22" s="1"/>
  <c r="R8" i="22"/>
  <c r="S8" i="22" s="1"/>
  <c r="J9" i="22"/>
  <c r="K9" i="22" s="1"/>
  <c r="L8" i="22"/>
  <c r="M8" i="22" s="1"/>
  <c r="V8" i="22"/>
  <c r="W8" i="22" s="1"/>
  <c r="V7" i="22"/>
  <c r="W7" i="22" s="1"/>
  <c r="P7" i="22"/>
  <c r="Q7" i="22" s="1"/>
  <c r="L6" i="22"/>
  <c r="M6" i="22" s="1"/>
  <c r="J6" i="22"/>
  <c r="K6" i="22" s="1"/>
  <c r="X5" i="22"/>
  <c r="Y5" i="22" s="1"/>
  <c r="P6" i="22"/>
  <c r="Q6" i="22" s="1"/>
  <c r="P5" i="22"/>
  <c r="Q5" i="22" s="1"/>
  <c r="L5" i="22"/>
  <c r="M5" i="22" s="1"/>
  <c r="V4" i="22"/>
  <c r="W4" i="22" s="1"/>
  <c r="V5" i="22"/>
  <c r="W5" i="22" s="1"/>
  <c r="P4" i="22"/>
  <c r="Q4" i="22" s="1"/>
  <c r="R4" i="22"/>
  <c r="S4" i="22" s="1"/>
  <c r="J4" i="22"/>
  <c r="K4" i="22" s="1"/>
  <c r="J5" i="22"/>
  <c r="K5" i="22" s="1"/>
  <c r="C5" i="22"/>
  <c r="C6" i="22"/>
  <c r="C7" i="22"/>
  <c r="C8" i="22"/>
  <c r="C9" i="22"/>
  <c r="C10" i="22"/>
  <c r="C11" i="22"/>
  <c r="C12" i="22"/>
  <c r="C13" i="22"/>
  <c r="C14" i="22"/>
  <c r="C15" i="22"/>
  <c r="C16" i="22"/>
  <c r="C17" i="22"/>
  <c r="D17" i="22" s="1"/>
  <c r="E17" i="22" s="1"/>
  <c r="C18" i="22"/>
  <c r="C19" i="22"/>
  <c r="D19" i="22" s="1"/>
  <c r="E19" i="22" s="1"/>
  <c r="C20" i="22"/>
  <c r="D20" i="22" s="1"/>
  <c r="E20" i="22" s="1"/>
  <c r="C21" i="22"/>
  <c r="C22" i="22"/>
  <c r="C23" i="22"/>
  <c r="D23" i="22" s="1"/>
  <c r="E23" i="22" s="1"/>
  <c r="C24" i="22"/>
  <c r="C25" i="22"/>
  <c r="D25" i="22" s="1"/>
  <c r="E25" i="22" s="1"/>
  <c r="C26" i="22"/>
  <c r="C27" i="22"/>
  <c r="D27" i="22" s="1"/>
  <c r="E27" i="22" s="1"/>
  <c r="C28" i="22"/>
  <c r="D28" i="22" s="1"/>
  <c r="E28" i="22" s="1"/>
  <c r="C29" i="22"/>
  <c r="C30" i="22"/>
  <c r="C31" i="22"/>
  <c r="D31" i="22" s="1"/>
  <c r="E31" i="22" s="1"/>
  <c r="C32" i="22"/>
  <c r="C33" i="22"/>
  <c r="D33" i="22" s="1"/>
  <c r="E33" i="22" s="1"/>
  <c r="C34" i="22"/>
  <c r="C35" i="22"/>
  <c r="D35" i="22" s="1"/>
  <c r="E35" i="22" s="1"/>
  <c r="C36" i="22"/>
  <c r="D36" i="22" s="1"/>
  <c r="E36" i="22" s="1"/>
  <c r="C37" i="22"/>
  <c r="C38" i="22"/>
  <c r="C39" i="22"/>
  <c r="D39" i="22" s="1"/>
  <c r="E39" i="22" s="1"/>
  <c r="C40" i="22"/>
  <c r="C41" i="22"/>
  <c r="D41" i="22" s="1"/>
  <c r="E41" i="22" s="1"/>
  <c r="C42" i="22"/>
  <c r="C43" i="22"/>
  <c r="D43" i="22" s="1"/>
  <c r="E43" i="22" s="1"/>
  <c r="C44" i="22"/>
  <c r="D44" i="22" s="1"/>
  <c r="E44" i="22" s="1"/>
  <c r="C45" i="22"/>
  <c r="C46" i="22"/>
  <c r="C47" i="22"/>
  <c r="D47" i="22" s="1"/>
  <c r="E47" i="22" s="1"/>
  <c r="C48" i="22"/>
  <c r="C49" i="22"/>
  <c r="D49" i="22" s="1"/>
  <c r="E49" i="22" s="1"/>
  <c r="C50" i="22"/>
  <c r="C51" i="22"/>
  <c r="D51" i="22" s="1"/>
  <c r="E51" i="22" s="1"/>
  <c r="C52" i="22"/>
  <c r="D52" i="22" s="1"/>
  <c r="E52" i="22" s="1"/>
  <c r="C53" i="22"/>
  <c r="C54" i="22"/>
  <c r="C4" i="22"/>
  <c r="C3" i="22"/>
  <c r="D15" i="22" l="1"/>
  <c r="E15" i="22" s="1"/>
  <c r="D12" i="22"/>
  <c r="E12" i="22" s="1"/>
  <c r="D11" i="22"/>
  <c r="E11" i="22" s="1"/>
  <c r="D9" i="22"/>
  <c r="E9" i="22" s="1"/>
  <c r="D7" i="22"/>
  <c r="E7" i="22" s="1"/>
  <c r="D53" i="22"/>
  <c r="E53" i="22" s="1"/>
  <c r="D45" i="22"/>
  <c r="E45" i="22" s="1"/>
  <c r="D37" i="22"/>
  <c r="E37" i="22" s="1"/>
  <c r="D29" i="22"/>
  <c r="E29" i="22" s="1"/>
  <c r="D21" i="22"/>
  <c r="E21" i="22" s="1"/>
  <c r="D13" i="22"/>
  <c r="E13" i="22" s="1"/>
  <c r="D40" i="22"/>
  <c r="E40" i="22" s="1"/>
  <c r="D5" i="22"/>
  <c r="E5" i="22" s="1"/>
  <c r="D8" i="22"/>
  <c r="E8" i="22" s="1"/>
  <c r="D48" i="22"/>
  <c r="E48" i="22" s="1"/>
  <c r="D32" i="22"/>
  <c r="E32" i="22" s="1"/>
  <c r="D24" i="22"/>
  <c r="E24" i="22" s="1"/>
  <c r="D16" i="22"/>
  <c r="E16" i="22" s="1"/>
  <c r="D46" i="22"/>
  <c r="E46" i="22" s="1"/>
  <c r="D30" i="22"/>
  <c r="E30" i="22" s="1"/>
  <c r="D14" i="22"/>
  <c r="E14" i="22" s="1"/>
  <c r="D38" i="22"/>
  <c r="E38" i="22" s="1"/>
  <c r="D6" i="22"/>
  <c r="E6" i="22" s="1"/>
  <c r="D22" i="22"/>
  <c r="E22" i="22" s="1"/>
  <c r="D54" i="22"/>
  <c r="E54" i="22" s="1"/>
  <c r="D50" i="22"/>
  <c r="E50" i="22" s="1"/>
  <c r="D42" i="22"/>
  <c r="E42" i="22" s="1"/>
  <c r="D34" i="22"/>
  <c r="E34" i="22" s="1"/>
  <c r="D26" i="22"/>
  <c r="E26" i="22" s="1"/>
  <c r="D18" i="22"/>
  <c r="E18" i="22" s="1"/>
  <c r="D10" i="22"/>
  <c r="E10" i="22" s="1"/>
  <c r="D4" i="22"/>
  <c r="E4" i="22" s="1"/>
  <c r="T63" i="8" l="1"/>
  <c r="T5" i="8"/>
  <c r="ZE33" i="23" l="1"/>
  <c r="ZF33" i="23"/>
  <c r="ZG33" i="23"/>
  <c r="ZH33" i="23"/>
  <c r="ZI33" i="23"/>
  <c r="ZJ33" i="23"/>
  <c r="ZK33" i="23"/>
  <c r="ZL33" i="23"/>
  <c r="ZM33" i="23"/>
  <c r="ZN33" i="23"/>
  <c r="ZO33" i="23"/>
  <c r="ZP33" i="23"/>
  <c r="ZQ33" i="23"/>
  <c r="ZR33" i="23"/>
  <c r="ZS33" i="23"/>
  <c r="ZT33" i="23"/>
  <c r="ZU33" i="23"/>
  <c r="ZV33" i="23"/>
  <c r="ZW33" i="23"/>
  <c r="ZX33" i="23"/>
  <c r="ZY33" i="23"/>
  <c r="ZZ33" i="23"/>
  <c r="AAA33" i="23"/>
  <c r="AAB33" i="23"/>
  <c r="AAC33" i="23"/>
  <c r="AAD33" i="23"/>
  <c r="AAE33" i="23"/>
  <c r="AAF33" i="23"/>
  <c r="AAG33" i="23"/>
  <c r="AAH33" i="23"/>
  <c r="AAI33" i="23"/>
  <c r="AAJ33" i="23"/>
  <c r="AAK33" i="23"/>
  <c r="AAL33" i="23"/>
  <c r="AAM33" i="23"/>
  <c r="AAN33" i="23"/>
  <c r="AAO33" i="23"/>
  <c r="AAP33" i="23"/>
  <c r="AAQ33" i="23"/>
  <c r="AAR33" i="23"/>
  <c r="AAS33" i="23"/>
  <c r="AAT33" i="23"/>
  <c r="AAU33" i="23"/>
  <c r="AAV33" i="23"/>
  <c r="AAW33" i="23"/>
  <c r="AAX33" i="23"/>
  <c r="AAY33" i="23"/>
  <c r="AAZ33" i="23"/>
  <c r="ABA33" i="23"/>
  <c r="ABB33" i="23"/>
  <c r="ABC33" i="23"/>
  <c r="ABD33" i="23"/>
  <c r="ABE33" i="23"/>
  <c r="ABF33" i="23"/>
  <c r="ABG33" i="23"/>
  <c r="ABH33" i="23"/>
  <c r="ABI33" i="23"/>
  <c r="ABJ33" i="23"/>
  <c r="ABK33" i="23"/>
  <c r="ABL33" i="23"/>
  <c r="ABM33" i="23"/>
  <c r="ABN33" i="23"/>
  <c r="ABO33" i="23"/>
  <c r="ABP33" i="23"/>
  <c r="ABQ33" i="23"/>
  <c r="ABR33" i="23"/>
  <c r="ABS33" i="23"/>
  <c r="ABT33" i="23"/>
  <c r="ABU33" i="23"/>
  <c r="ABV33" i="23"/>
  <c r="ABW33" i="23"/>
  <c r="ABX33" i="23"/>
  <c r="ABY33" i="23"/>
  <c r="ABZ33" i="23"/>
  <c r="ACA33" i="23"/>
  <c r="ACB33" i="23"/>
  <c r="ACC33" i="23"/>
  <c r="ACD33" i="23"/>
  <c r="ACE33" i="23"/>
  <c r="ACF33" i="23"/>
  <c r="ACG33" i="23"/>
  <c r="ACH33" i="23"/>
  <c r="ACI33" i="23"/>
  <c r="ACJ33" i="23"/>
  <c r="ACK33" i="23"/>
  <c r="ACL33" i="23"/>
  <c r="ACM33" i="23"/>
  <c r="ACN33" i="23"/>
  <c r="ACO33" i="23"/>
  <c r="ACP33" i="23"/>
  <c r="ACQ33" i="23"/>
  <c r="ACR33" i="23"/>
  <c r="ACS33" i="23"/>
  <c r="ACT33" i="23"/>
  <c r="ACU33" i="23"/>
  <c r="ACV33" i="23"/>
  <c r="ACW33" i="23"/>
  <c r="ACX33" i="23"/>
  <c r="ACY33" i="23"/>
  <c r="ACZ33" i="23"/>
  <c r="ADA33" i="23"/>
  <c r="ADB33" i="23"/>
  <c r="ADC33" i="23"/>
  <c r="ADD33" i="23"/>
  <c r="ADE33" i="23"/>
  <c r="ADF33" i="23"/>
  <c r="ADG33" i="23"/>
  <c r="ADH33" i="23"/>
  <c r="ADI33" i="23"/>
  <c r="S114" i="8" l="1"/>
  <c r="S56" i="8"/>
  <c r="S113" i="8" l="1"/>
  <c r="S55" i="8"/>
  <c r="S112" i="8" l="1"/>
  <c r="S54" i="8"/>
  <c r="S111" i="8" l="1"/>
  <c r="S53" i="8"/>
  <c r="S110" i="8" l="1"/>
  <c r="S52" i="8"/>
  <c r="S109" i="8" l="1"/>
  <c r="S51" i="8"/>
  <c r="S108" i="8" l="1"/>
  <c r="S50" i="8"/>
  <c r="S107" i="8" l="1"/>
  <c r="S49" i="8"/>
  <c r="S106" i="8" l="1"/>
  <c r="S48" i="8"/>
  <c r="S105" i="8" l="1"/>
  <c r="S47" i="8"/>
  <c r="S104" i="8" l="1"/>
  <c r="S46" i="8"/>
  <c r="S103" i="8" l="1"/>
  <c r="S45" i="8"/>
  <c r="S102" i="8" l="1"/>
  <c r="S44" i="8"/>
  <c r="S101" i="8" l="1"/>
  <c r="S43" i="8"/>
  <c r="S100" i="8" l="1"/>
  <c r="S42" i="8"/>
  <c r="S99" i="8" l="1"/>
  <c r="S41" i="8"/>
  <c r="S98" i="8" l="1"/>
  <c r="S40" i="8"/>
  <c r="S97" i="8" l="1"/>
  <c r="S39" i="8"/>
  <c r="S96" i="8" l="1"/>
  <c r="S38" i="8"/>
  <c r="S95" i="8" l="1"/>
  <c r="S37" i="8"/>
  <c r="S94" i="8" l="1"/>
  <c r="S36" i="8"/>
  <c r="S93" i="8" l="1"/>
  <c r="S35" i="8"/>
  <c r="S92" i="8" l="1"/>
  <c r="S34" i="8"/>
  <c r="S91" i="8" l="1"/>
  <c r="S33" i="8"/>
  <c r="S90" i="8" l="1"/>
  <c r="S32" i="8"/>
  <c r="S89" i="8" l="1"/>
  <c r="S31" i="8"/>
  <c r="S88" i="8" l="1"/>
  <c r="S30" i="8"/>
  <c r="S87" i="8" l="1"/>
  <c r="S29" i="8"/>
  <c r="S86" i="8" l="1"/>
  <c r="S28" i="8"/>
  <c r="S85" i="8" l="1"/>
  <c r="S84" i="8"/>
  <c r="S27" i="8"/>
  <c r="S26" i="8"/>
  <c r="S83" i="8" l="1"/>
  <c r="S25" i="8"/>
  <c r="S82" i="8" l="1"/>
  <c r="S24" i="8"/>
  <c r="S81" i="8" l="1"/>
  <c r="S23" i="8"/>
  <c r="S80" i="8" l="1"/>
  <c r="S22" i="8"/>
  <c r="S79" i="8" l="1"/>
  <c r="S21" i="8"/>
  <c r="S78" i="8" l="1"/>
  <c r="S20" i="8"/>
  <c r="S77" i="8" l="1"/>
  <c r="S19" i="8"/>
  <c r="S76" i="8" l="1"/>
  <c r="S18" i="8"/>
  <c r="S75" i="8" l="1"/>
  <c r="S17" i="8"/>
  <c r="S74" i="8" l="1"/>
  <c r="S16" i="8"/>
  <c r="S73" i="8" l="1"/>
  <c r="S15" i="8"/>
  <c r="S72" i="8" l="1"/>
  <c r="S14" i="8"/>
  <c r="S71" i="8" l="1"/>
  <c r="S13" i="8"/>
  <c r="S70" i="8" l="1"/>
  <c r="S12" i="8"/>
  <c r="S69" i="8" l="1"/>
  <c r="S11" i="8"/>
  <c r="S68" i="8" l="1"/>
  <c r="S10" i="8"/>
  <c r="S67" i="8" l="1"/>
  <c r="S9" i="8"/>
  <c r="S66" i="8" l="1"/>
  <c r="S8" i="8"/>
  <c r="S65" i="8" l="1"/>
  <c r="S7" i="8"/>
  <c r="S64" i="8" l="1"/>
  <c r="S6" i="8"/>
  <c r="T4" i="22" l="1"/>
  <c r="T5" i="22"/>
  <c r="T6" i="22"/>
  <c r="T7" i="22"/>
  <c r="T8" i="22"/>
  <c r="T9" i="22"/>
  <c r="T10" i="22"/>
  <c r="T11" i="22"/>
  <c r="T12" i="22"/>
  <c r="T13" i="22"/>
  <c r="T14" i="22"/>
  <c r="T15" i="22"/>
  <c r="T16" i="22"/>
  <c r="T17" i="22"/>
  <c r="T18" i="22"/>
  <c r="T19" i="22"/>
  <c r="T20" i="22"/>
  <c r="T21" i="22"/>
  <c r="T22" i="22"/>
  <c r="T23" i="22"/>
  <c r="T24" i="22"/>
  <c r="T25" i="22"/>
  <c r="T26" i="22"/>
  <c r="T27" i="22"/>
  <c r="T28" i="22"/>
  <c r="T29" i="22"/>
  <c r="T30" i="22"/>
  <c r="T31" i="22"/>
  <c r="T32" i="22"/>
  <c r="T33" i="22"/>
  <c r="T34" i="22"/>
  <c r="T35" i="22"/>
  <c r="T36" i="22"/>
  <c r="T37" i="22"/>
  <c r="T38" i="22"/>
  <c r="T39" i="22"/>
  <c r="T40" i="22"/>
  <c r="T41" i="22"/>
  <c r="T42" i="22"/>
  <c r="T43" i="22"/>
  <c r="T44" i="22"/>
  <c r="T45" i="22"/>
  <c r="T46" i="22"/>
  <c r="T47" i="22"/>
  <c r="T48" i="22"/>
  <c r="T49" i="22"/>
  <c r="T50" i="22"/>
  <c r="T51" i="22"/>
  <c r="T52" i="22"/>
  <c r="T53" i="22"/>
  <c r="T54" i="22"/>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3" i="22"/>
  <c r="B4" i="22"/>
  <c r="F4" i="22" s="1"/>
  <c r="G4" i="22" s="1"/>
  <c r="B5" i="22"/>
  <c r="F5" i="22" s="1"/>
  <c r="G5" i="22" s="1"/>
  <c r="B6" i="22"/>
  <c r="F6" i="22" s="1"/>
  <c r="G6" i="22" s="1"/>
  <c r="B7" i="22"/>
  <c r="F7" i="22" s="1"/>
  <c r="G7" i="22" s="1"/>
  <c r="B8" i="22"/>
  <c r="F8" i="22" s="1"/>
  <c r="G8" i="22" s="1"/>
  <c r="B9" i="22"/>
  <c r="F9" i="22" s="1"/>
  <c r="G9" i="22" s="1"/>
  <c r="B10" i="22"/>
  <c r="F10" i="22" s="1"/>
  <c r="G10" i="22" s="1"/>
  <c r="B11" i="22"/>
  <c r="F11" i="22" s="1"/>
  <c r="G11" i="22" s="1"/>
  <c r="B12" i="22"/>
  <c r="F12" i="22" s="1"/>
  <c r="G12" i="22" s="1"/>
  <c r="B13" i="22"/>
  <c r="F13" i="22" s="1"/>
  <c r="G13" i="22" s="1"/>
  <c r="B14" i="22"/>
  <c r="F14" i="22" s="1"/>
  <c r="G14" i="22" s="1"/>
  <c r="B15" i="22"/>
  <c r="F15" i="22" s="1"/>
  <c r="G15" i="22" s="1"/>
  <c r="B16" i="22"/>
  <c r="F16" i="22" s="1"/>
  <c r="G16" i="22" s="1"/>
  <c r="B17" i="22"/>
  <c r="F17" i="22" s="1"/>
  <c r="G17" i="22" s="1"/>
  <c r="B18" i="22"/>
  <c r="F18" i="22" s="1"/>
  <c r="G18" i="22" s="1"/>
  <c r="B19" i="22"/>
  <c r="F19" i="22" s="1"/>
  <c r="G19" i="22" s="1"/>
  <c r="B20" i="22"/>
  <c r="F20" i="22" s="1"/>
  <c r="G20" i="22" s="1"/>
  <c r="B21" i="22"/>
  <c r="F21" i="22" s="1"/>
  <c r="G21" i="22" s="1"/>
  <c r="B22" i="22"/>
  <c r="F22" i="22" s="1"/>
  <c r="G22" i="22" s="1"/>
  <c r="B23" i="22"/>
  <c r="F23" i="22" s="1"/>
  <c r="G23" i="22" s="1"/>
  <c r="B24" i="22"/>
  <c r="F24" i="22" s="1"/>
  <c r="G24" i="22" s="1"/>
  <c r="B25" i="22"/>
  <c r="F25" i="22" s="1"/>
  <c r="G25" i="22" s="1"/>
  <c r="B26" i="22"/>
  <c r="F26" i="22" s="1"/>
  <c r="G26" i="22" s="1"/>
  <c r="B27" i="22"/>
  <c r="F27" i="22" s="1"/>
  <c r="G27" i="22" s="1"/>
  <c r="B28" i="22"/>
  <c r="F28" i="22" s="1"/>
  <c r="G28" i="22" s="1"/>
  <c r="B29" i="22"/>
  <c r="F29" i="22" s="1"/>
  <c r="G29" i="22" s="1"/>
  <c r="B30" i="22"/>
  <c r="F30" i="22" s="1"/>
  <c r="G30" i="22" s="1"/>
  <c r="B31" i="22"/>
  <c r="F31" i="22" s="1"/>
  <c r="G31" i="22" s="1"/>
  <c r="B32" i="22"/>
  <c r="F32" i="22" s="1"/>
  <c r="G32" i="22" s="1"/>
  <c r="B33" i="22"/>
  <c r="F33" i="22" s="1"/>
  <c r="G33" i="22" s="1"/>
  <c r="B34" i="22"/>
  <c r="F34" i="22" s="1"/>
  <c r="G34" i="22" s="1"/>
  <c r="B35" i="22"/>
  <c r="F35" i="22" s="1"/>
  <c r="G35" i="22" s="1"/>
  <c r="B36" i="22"/>
  <c r="F36" i="22" s="1"/>
  <c r="G36" i="22" s="1"/>
  <c r="B37" i="22"/>
  <c r="F37" i="22" s="1"/>
  <c r="G37" i="22" s="1"/>
  <c r="B38" i="22"/>
  <c r="F38" i="22" s="1"/>
  <c r="G38" i="22" s="1"/>
  <c r="B39" i="22"/>
  <c r="F39" i="22" s="1"/>
  <c r="G39" i="22" s="1"/>
  <c r="B40" i="22"/>
  <c r="F40" i="22" s="1"/>
  <c r="G40" i="22" s="1"/>
  <c r="B41" i="22"/>
  <c r="F41" i="22" s="1"/>
  <c r="G41" i="22" s="1"/>
  <c r="B42" i="22"/>
  <c r="F42" i="22" s="1"/>
  <c r="G42" i="22" s="1"/>
  <c r="B43" i="22"/>
  <c r="F43" i="22" s="1"/>
  <c r="G43" i="22" s="1"/>
  <c r="B44" i="22"/>
  <c r="F44" i="22" s="1"/>
  <c r="G44" i="22" s="1"/>
  <c r="B45" i="22"/>
  <c r="F45" i="22" s="1"/>
  <c r="G45" i="22" s="1"/>
  <c r="B46" i="22"/>
  <c r="F46" i="22" s="1"/>
  <c r="G46" i="22" s="1"/>
  <c r="B47" i="22"/>
  <c r="F47" i="22" s="1"/>
  <c r="G47" i="22" s="1"/>
  <c r="B48" i="22"/>
  <c r="F48" i="22" s="1"/>
  <c r="G48" i="22" s="1"/>
  <c r="B49" i="22"/>
  <c r="F49" i="22" s="1"/>
  <c r="G49" i="22" s="1"/>
  <c r="B50" i="22"/>
  <c r="F50" i="22" s="1"/>
  <c r="G50" i="22" s="1"/>
  <c r="B51" i="22"/>
  <c r="F51" i="22" s="1"/>
  <c r="G51" i="22" s="1"/>
  <c r="B52" i="22"/>
  <c r="F52" i="22" s="1"/>
  <c r="G52" i="22" s="1"/>
  <c r="B53" i="22"/>
  <c r="F53" i="22" s="1"/>
  <c r="G53" i="22" s="1"/>
  <c r="B54" i="22"/>
  <c r="B3" i="22"/>
  <c r="F3" i="22" s="1"/>
  <c r="G3" i="22" s="1"/>
  <c r="D3" i="22" l="1"/>
  <c r="E3" i="22" s="1"/>
  <c r="F54" i="22"/>
  <c r="G54" i="22" s="1"/>
  <c r="XF33" i="23"/>
  <c r="XG33" i="23"/>
  <c r="XH33" i="23"/>
  <c r="XI33" i="23"/>
  <c r="XJ33" i="23"/>
  <c r="XK33" i="23"/>
  <c r="XL33" i="23"/>
  <c r="XM33" i="23"/>
  <c r="XN33" i="23"/>
  <c r="XO33" i="23"/>
  <c r="XP33" i="23"/>
  <c r="XQ33" i="23"/>
  <c r="XR33" i="23"/>
  <c r="XS33" i="23"/>
  <c r="XT33" i="23"/>
  <c r="XU33" i="23"/>
  <c r="XV33" i="23"/>
  <c r="XW33" i="23"/>
  <c r="XX33" i="23"/>
  <c r="XY33" i="23"/>
  <c r="XZ33" i="23"/>
  <c r="YA33" i="23"/>
  <c r="YB33" i="23"/>
  <c r="YC33" i="23"/>
  <c r="YD33" i="23"/>
  <c r="YE33" i="23"/>
  <c r="YF33" i="23"/>
  <c r="YG33" i="23"/>
  <c r="YH33" i="23"/>
  <c r="YI33" i="23"/>
  <c r="YJ33" i="23"/>
  <c r="YK33" i="23"/>
  <c r="YL33" i="23"/>
  <c r="YM33" i="23"/>
  <c r="YN33" i="23"/>
  <c r="YO33" i="23"/>
  <c r="YP33" i="23"/>
  <c r="YQ33" i="23"/>
  <c r="YR33" i="23"/>
  <c r="YS33" i="23"/>
  <c r="YT33" i="23"/>
  <c r="YU33" i="23"/>
  <c r="YV33" i="23"/>
  <c r="YW33" i="23"/>
  <c r="YX33" i="23"/>
  <c r="YY33" i="23"/>
  <c r="YZ33" i="23"/>
  <c r="ZA33" i="23"/>
  <c r="ZB33" i="23"/>
  <c r="ZC33" i="23"/>
  <c r="ZD33" i="23"/>
  <c r="XE33" i="23"/>
  <c r="S63" i="8" l="1"/>
  <c r="T3" i="22" s="1"/>
  <c r="S5" i="8"/>
  <c r="N3" i="22" s="1"/>
  <c r="R114" i="8" l="1"/>
  <c r="R56" i="8"/>
  <c r="R113" i="8" l="1"/>
  <c r="R55" i="8"/>
  <c r="R112" i="8" l="1"/>
  <c r="R54" i="8"/>
  <c r="R111" i="8" l="1"/>
  <c r="R53" i="8"/>
  <c r="R110" i="8" l="1"/>
  <c r="R52" i="8"/>
  <c r="R109" i="8" l="1"/>
  <c r="R51" i="8"/>
  <c r="R108" i="8" l="1"/>
  <c r="R50" i="8"/>
  <c r="R107" i="8" l="1"/>
  <c r="R49" i="8"/>
  <c r="R106" i="8" l="1"/>
  <c r="R48" i="8"/>
  <c r="R47" i="8" l="1"/>
  <c r="R105" i="8"/>
  <c r="R104" i="8" l="1"/>
  <c r="R46" i="8"/>
  <c r="R103" i="8" l="1"/>
  <c r="R45" i="8"/>
  <c r="R102" i="8" l="1"/>
  <c r="R44" i="8"/>
  <c r="R43" i="8" l="1"/>
  <c r="R101" i="8"/>
  <c r="R100" i="8" l="1"/>
  <c r="R42" i="8" l="1"/>
  <c r="R99" i="8" l="1"/>
  <c r="R41" i="8"/>
  <c r="R98" i="8" l="1"/>
  <c r="R40" i="8"/>
  <c r="R97" i="8" l="1"/>
  <c r="R39" i="8"/>
  <c r="R96" i="8" l="1"/>
  <c r="R38" i="8"/>
  <c r="R95" i="8" l="1"/>
  <c r="R37" i="8"/>
  <c r="R94" i="8" l="1"/>
  <c r="R36" i="8"/>
  <c r="R93" i="8" l="1"/>
  <c r="R35" i="8"/>
  <c r="R92" i="8" l="1"/>
  <c r="R34" i="8"/>
  <c r="R91" i="8" l="1"/>
  <c r="R33" i="8"/>
  <c r="R90" i="8" l="1"/>
  <c r="R32" i="8"/>
  <c r="R89" i="8" l="1"/>
  <c r="R31" i="8"/>
  <c r="N88" i="8" l="1"/>
  <c r="R88" i="8"/>
  <c r="R30" i="8"/>
  <c r="R87" i="8" l="1"/>
  <c r="R29" i="8"/>
  <c r="R86" i="8" l="1"/>
  <c r="R28" i="8"/>
  <c r="R85" i="8" l="1"/>
  <c r="R27" i="8"/>
  <c r="R84" i="8" l="1"/>
  <c r="R26" i="8"/>
  <c r="R83" i="8" l="1"/>
  <c r="R25" i="8"/>
  <c r="R82" i="8" l="1"/>
  <c r="R24" i="8"/>
  <c r="R81" i="8" l="1"/>
  <c r="R23" i="8"/>
  <c r="R22" i="8" l="1"/>
  <c r="R80" i="8"/>
  <c r="R79" i="8" l="1"/>
  <c r="R21" i="8"/>
  <c r="R78" i="8" l="1"/>
  <c r="R20" i="8"/>
  <c r="R77" i="8" l="1"/>
  <c r="R19" i="8"/>
  <c r="R76" i="8" l="1"/>
  <c r="R18" i="8"/>
  <c r="R75" i="8" l="1"/>
  <c r="R17" i="8"/>
  <c r="R74" i="8" l="1"/>
  <c r="R16" i="8"/>
  <c r="R73" i="8" l="1"/>
  <c r="R15" i="8"/>
  <c r="VN33" i="23" l="1"/>
  <c r="R72" i="8" l="1"/>
  <c r="R14" i="8"/>
  <c r="R71" i="8" l="1"/>
  <c r="R13" i="8"/>
  <c r="VM33" i="23" l="1"/>
  <c r="R70" i="8" l="1"/>
  <c r="R12" i="8"/>
  <c r="R69" i="8" l="1"/>
  <c r="R11" i="8"/>
  <c r="R68" i="8" l="1"/>
  <c r="R10" i="8"/>
  <c r="R67" i="8" l="1"/>
  <c r="R9" i="8"/>
  <c r="R66" i="8" l="1"/>
  <c r="R8" i="8"/>
  <c r="VG33" i="23" l="1"/>
  <c r="VH33" i="23"/>
  <c r="VI33" i="23"/>
  <c r="VJ33" i="23"/>
  <c r="VK33" i="23"/>
  <c r="VL33" i="23"/>
  <c r="VO33" i="23"/>
  <c r="VP33" i="23"/>
  <c r="VQ33" i="23"/>
  <c r="VR33" i="23"/>
  <c r="VS33" i="23"/>
  <c r="VT33" i="23"/>
  <c r="VU33" i="23"/>
  <c r="VV33" i="23"/>
  <c r="VW33" i="23"/>
  <c r="VX33" i="23"/>
  <c r="VY33" i="23"/>
  <c r="VZ33" i="23"/>
  <c r="WA33" i="23"/>
  <c r="WB33" i="23"/>
  <c r="WC33" i="23"/>
  <c r="WD33" i="23"/>
  <c r="WE33" i="23"/>
  <c r="WF33" i="23"/>
  <c r="WG33" i="23"/>
  <c r="WH33" i="23"/>
  <c r="WI33" i="23"/>
  <c r="WJ33" i="23"/>
  <c r="WK33" i="23"/>
  <c r="WL33" i="23"/>
  <c r="WM33" i="23"/>
  <c r="WN33" i="23"/>
  <c r="WO33" i="23"/>
  <c r="WP33" i="23"/>
  <c r="WQ33" i="23"/>
  <c r="WR33" i="23"/>
  <c r="WS33" i="23"/>
  <c r="WT33" i="23"/>
  <c r="WU33" i="23"/>
  <c r="WV33" i="23"/>
  <c r="WW33" i="23"/>
  <c r="WX33" i="23"/>
  <c r="WY33" i="23"/>
  <c r="WZ33" i="23"/>
  <c r="XA33" i="23"/>
  <c r="XB33" i="23"/>
  <c r="XC33" i="23"/>
  <c r="XD33" i="23"/>
  <c r="R65" i="8" l="1"/>
  <c r="R7" i="8"/>
  <c r="VF33" i="23" l="1"/>
  <c r="R64" i="8" l="1"/>
  <c r="R6" i="8"/>
  <c r="R63" i="8" l="1"/>
  <c r="R5" i="8"/>
  <c r="VE33" i="23"/>
  <c r="Q114" i="8" l="1"/>
  <c r="Q56" i="8"/>
  <c r="Q113" i="8" l="1"/>
  <c r="Q55" i="8"/>
  <c r="Q112" i="8" l="1"/>
  <c r="Q54" i="8"/>
  <c r="Q111" i="8" l="1"/>
  <c r="Q53" i="8"/>
  <c r="Q110" i="8" l="1"/>
  <c r="Q52" i="8"/>
  <c r="Q109" i="8" l="1"/>
  <c r="Q51" i="8"/>
  <c r="Q108" i="8" l="1"/>
  <c r="Q50" i="8"/>
  <c r="Q107" i="8" l="1"/>
  <c r="Q49" i="8"/>
  <c r="Q106" i="8" l="1"/>
  <c r="Q48" i="8"/>
  <c r="UU19" i="23" l="1"/>
  <c r="Q105" i="8"/>
  <c r="Q47" i="8"/>
  <c r="Q46" i="8" l="1"/>
  <c r="Q104" i="8"/>
  <c r="Q45" i="8" l="1"/>
  <c r="Q103" i="8"/>
  <c r="Q102" i="8" l="1"/>
  <c r="Q44" i="8"/>
  <c r="Q101" i="8" l="1"/>
  <c r="Q43" i="8"/>
  <c r="Q42" i="8" l="1"/>
  <c r="Q100" i="8"/>
  <c r="Q99" i="8"/>
  <c r="Q41" i="8"/>
  <c r="Q98" i="8" l="1"/>
  <c r="N98" i="8"/>
  <c r="O98" i="8"/>
  <c r="P98" i="8"/>
  <c r="Q40" i="8"/>
  <c r="Q97" i="8" l="1"/>
  <c r="Q39" i="8"/>
  <c r="Q96" i="8" l="1"/>
  <c r="Q38" i="8"/>
  <c r="Q95" i="8" l="1"/>
  <c r="Q37" i="8"/>
  <c r="Q94" i="8" l="1"/>
  <c r="Q36" i="8"/>
  <c r="Q93" i="8" l="1"/>
  <c r="Q35" i="8"/>
  <c r="Q92" i="8" l="1"/>
  <c r="Q34" i="8"/>
  <c r="Q91" i="8" l="1"/>
  <c r="Q33" i="8"/>
  <c r="Q90" i="8" l="1"/>
  <c r="Q32" i="8"/>
  <c r="UE33" i="23" l="1"/>
  <c r="Q89" i="8" l="1"/>
  <c r="Q31" i="8"/>
  <c r="Q88" i="8" l="1"/>
  <c r="Q30" i="8"/>
  <c r="Q87" i="8" l="1"/>
  <c r="Q29" i="8"/>
  <c r="Q86" i="8" l="1"/>
  <c r="Q28" i="8"/>
  <c r="Q85" i="8" l="1"/>
  <c r="Q27" i="8"/>
  <c r="Q84" i="8" l="1"/>
  <c r="Q26" i="8"/>
  <c r="Q83" i="8" l="1"/>
  <c r="Q25" i="8"/>
  <c r="UA33" i="23" l="1"/>
  <c r="UB33" i="23"/>
  <c r="UC33" i="23"/>
  <c r="UD33" i="23"/>
  <c r="UF33" i="23"/>
  <c r="UG33" i="23"/>
  <c r="UH33" i="23"/>
  <c r="UI33" i="23"/>
  <c r="UJ33" i="23"/>
  <c r="UK33" i="23"/>
  <c r="UL33" i="23"/>
  <c r="UN33" i="23"/>
  <c r="UO33" i="23"/>
  <c r="UP33" i="23"/>
  <c r="UQ33" i="23"/>
  <c r="UR33" i="23"/>
  <c r="US33" i="23"/>
  <c r="UT33" i="23"/>
  <c r="UU33" i="23"/>
  <c r="UV33" i="23"/>
  <c r="UW33" i="23"/>
  <c r="UX33" i="23"/>
  <c r="UY33" i="23"/>
  <c r="UZ33" i="23"/>
  <c r="VA33" i="23"/>
  <c r="VB33" i="23"/>
  <c r="VC33" i="23"/>
  <c r="VD33" i="23"/>
  <c r="TC19" i="23"/>
  <c r="TD19" i="23"/>
  <c r="TE19" i="23"/>
  <c r="TF19" i="23"/>
  <c r="TG19" i="23"/>
  <c r="TH19" i="23"/>
  <c r="TI19" i="23"/>
  <c r="TJ19" i="23"/>
  <c r="TK19" i="23"/>
  <c r="TL19" i="23"/>
  <c r="TM19" i="23"/>
  <c r="TN19" i="23"/>
  <c r="TO19" i="23"/>
  <c r="TP19" i="23"/>
  <c r="TQ19" i="23"/>
  <c r="TR19" i="23"/>
  <c r="TS19" i="23"/>
  <c r="TT19" i="23"/>
  <c r="TU19" i="23"/>
  <c r="TV19" i="23"/>
  <c r="TW19" i="23"/>
  <c r="TX19" i="23"/>
  <c r="TY19" i="23"/>
  <c r="TD16" i="23"/>
  <c r="TE16" i="23"/>
  <c r="TF16" i="23"/>
  <c r="TG16" i="23"/>
  <c r="TH16" i="23"/>
  <c r="TI16" i="23"/>
  <c r="TJ16" i="23"/>
  <c r="TK16" i="23"/>
  <c r="TL16" i="23"/>
  <c r="TM16" i="23"/>
  <c r="TN16" i="23"/>
  <c r="TO16" i="23"/>
  <c r="TP16" i="23"/>
  <c r="TQ16" i="23"/>
  <c r="TR16" i="23"/>
  <c r="TS16" i="23"/>
  <c r="TT16" i="23"/>
  <c r="TU16" i="23"/>
  <c r="TV16" i="23"/>
  <c r="TW16" i="23"/>
  <c r="TX16" i="23"/>
  <c r="TY16" i="23"/>
  <c r="TE12" i="23"/>
  <c r="TF12" i="23"/>
  <c r="TG12" i="23"/>
  <c r="TH12" i="23"/>
  <c r="TI12" i="23"/>
  <c r="TJ12" i="23"/>
  <c r="TK12" i="23"/>
  <c r="TL12" i="23"/>
  <c r="TM12" i="23"/>
  <c r="TN12" i="23"/>
  <c r="TO12" i="23"/>
  <c r="TP12" i="23"/>
  <c r="TQ12" i="23"/>
  <c r="TR12" i="23"/>
  <c r="TS12" i="23"/>
  <c r="TT12" i="23"/>
  <c r="TU12" i="23"/>
  <c r="TV12" i="23"/>
  <c r="TW12" i="23"/>
  <c r="TX12" i="23"/>
  <c r="TY12" i="23"/>
  <c r="TD12" i="23"/>
  <c r="TB19" i="23"/>
  <c r="TA19" i="23"/>
  <c r="SZ19" i="23"/>
  <c r="SY19" i="23"/>
  <c r="SX19" i="23"/>
  <c r="SW19" i="23"/>
  <c r="SV19" i="23"/>
  <c r="SU19" i="23"/>
  <c r="ST19" i="23"/>
  <c r="SS19" i="23"/>
  <c r="SR19" i="23"/>
  <c r="SQ19" i="23"/>
  <c r="SP19" i="23"/>
  <c r="SO19" i="23"/>
  <c r="SN19" i="23"/>
  <c r="SM19" i="23"/>
  <c r="SL19" i="23"/>
  <c r="SK19" i="23"/>
  <c r="SJ19" i="23"/>
  <c r="SI19" i="23"/>
  <c r="SH19" i="23"/>
  <c r="SG19" i="23"/>
  <c r="SF19" i="23"/>
  <c r="SE19" i="23"/>
  <c r="SD19" i="23"/>
  <c r="SC19" i="23"/>
  <c r="SB19" i="23"/>
  <c r="SA19" i="23"/>
  <c r="RZ19" i="23"/>
  <c r="RY19" i="23"/>
  <c r="RX19" i="23"/>
  <c r="RW19" i="23"/>
  <c r="RV19" i="23"/>
  <c r="RU19" i="23"/>
  <c r="RT19" i="23"/>
  <c r="RS19" i="23"/>
  <c r="RR19" i="23"/>
  <c r="RQ19" i="23"/>
  <c r="RP19" i="23"/>
  <c r="RO19" i="23"/>
  <c r="RN19" i="23"/>
  <c r="RM19" i="23"/>
  <c r="RL19" i="23"/>
  <c r="RK19" i="23"/>
  <c r="RJ19" i="23"/>
  <c r="RI19" i="23"/>
  <c r="RH19" i="23"/>
  <c r="RG19" i="23"/>
  <c r="RF19" i="23"/>
  <c r="RE19" i="23"/>
  <c r="RD19" i="23"/>
  <c r="RC19" i="23"/>
  <c r="RB19" i="23"/>
  <c r="RA19" i="23"/>
  <c r="QZ19" i="23"/>
  <c r="QY19" i="23"/>
  <c r="QX19" i="23"/>
  <c r="QW19" i="23"/>
  <c r="QV19" i="23"/>
  <c r="QU19" i="23"/>
  <c r="QT19" i="23"/>
  <c r="QS19" i="23"/>
  <c r="QR19" i="23"/>
  <c r="QQ19" i="23"/>
  <c r="QP19" i="23"/>
  <c r="QO19" i="23"/>
  <c r="QN19" i="23"/>
  <c r="QM19" i="23"/>
  <c r="QL19" i="23"/>
  <c r="QK19" i="23"/>
  <c r="QJ19" i="23"/>
  <c r="QI19" i="23"/>
  <c r="QH19" i="23"/>
  <c r="QG19" i="23"/>
  <c r="QF19" i="23"/>
  <c r="QE19" i="23"/>
  <c r="QD19" i="23"/>
  <c r="QC19" i="23"/>
  <c r="QB19" i="23"/>
  <c r="QA19" i="23"/>
  <c r="PZ19" i="23"/>
  <c r="PY19" i="23"/>
  <c r="PX19" i="23"/>
  <c r="PW19" i="23"/>
  <c r="PV19" i="23"/>
  <c r="PU19" i="23"/>
  <c r="PT19" i="23"/>
  <c r="PS19" i="23"/>
  <c r="PR19" i="23"/>
  <c r="PQ19" i="23"/>
  <c r="PP19" i="23"/>
  <c r="PO19" i="23"/>
  <c r="PN19" i="23"/>
  <c r="PM19" i="23"/>
  <c r="PL19" i="23"/>
  <c r="PK19" i="23"/>
  <c r="PJ19" i="23"/>
  <c r="PI19" i="23"/>
  <c r="PH19" i="23"/>
  <c r="PG19" i="23"/>
  <c r="PF19" i="23"/>
  <c r="PE19" i="23"/>
  <c r="PD19" i="23"/>
  <c r="PC19" i="23"/>
  <c r="PB19" i="23"/>
  <c r="PA19" i="23"/>
  <c r="OZ19" i="23"/>
  <c r="OY19" i="23"/>
  <c r="OX19" i="23"/>
  <c r="OW19" i="23"/>
  <c r="OV19" i="23"/>
  <c r="OU19" i="23"/>
  <c r="OT19" i="23"/>
  <c r="OS19" i="23"/>
  <c r="OR19" i="23"/>
  <c r="OQ19" i="23"/>
  <c r="OP19" i="23"/>
  <c r="OO19" i="23"/>
  <c r="ON19" i="23"/>
  <c r="OM19" i="23"/>
  <c r="OL19" i="23"/>
  <c r="OK19" i="23"/>
  <c r="OJ19" i="23"/>
  <c r="OI19" i="23"/>
  <c r="OH19" i="23"/>
  <c r="OG19" i="23"/>
  <c r="OF19" i="23"/>
  <c r="OE19" i="23"/>
  <c r="OD19" i="23"/>
  <c r="OC19" i="23"/>
  <c r="OB19" i="23"/>
  <c r="OA19" i="23"/>
  <c r="NZ19" i="23"/>
  <c r="NY19" i="23"/>
  <c r="NX19" i="23"/>
  <c r="NW19" i="23"/>
  <c r="NV19" i="23"/>
  <c r="NU19" i="23"/>
  <c r="NT19" i="23"/>
  <c r="NS19" i="23"/>
  <c r="NR19" i="23"/>
  <c r="NQ19" i="23"/>
  <c r="NP19" i="23"/>
  <c r="NO19" i="23"/>
  <c r="NN19" i="23"/>
  <c r="NM19" i="23"/>
  <c r="NL19" i="23"/>
  <c r="NK19" i="23"/>
  <c r="NJ19" i="23"/>
  <c r="NI19" i="23"/>
  <c r="NH19" i="23"/>
  <c r="NG19" i="23"/>
  <c r="NF19" i="23"/>
  <c r="NE19" i="23"/>
  <c r="ND19" i="23"/>
  <c r="NC19" i="23"/>
  <c r="NB19" i="23"/>
  <c r="NA19" i="23"/>
  <c r="MZ19" i="23"/>
  <c r="MY19" i="23"/>
  <c r="MX19" i="23"/>
  <c r="MW19" i="23"/>
  <c r="MV19" i="23"/>
  <c r="MU19" i="23"/>
  <c r="MT19" i="23"/>
  <c r="MS19" i="23"/>
  <c r="MR19" i="23"/>
  <c r="MQ19" i="23"/>
  <c r="MP19" i="23"/>
  <c r="MO19" i="23"/>
  <c r="MN19" i="23"/>
  <c r="MM19" i="23"/>
  <c r="ML19" i="23"/>
  <c r="MK19" i="23"/>
  <c r="MJ19" i="23"/>
  <c r="MI19" i="23"/>
  <c r="MH19" i="23"/>
  <c r="MG19" i="23"/>
  <c r="MF19" i="23"/>
  <c r="ME19" i="23"/>
  <c r="MD19" i="23"/>
  <c r="MC19" i="23"/>
  <c r="MB19" i="23"/>
  <c r="MA19" i="23"/>
  <c r="LZ19" i="23"/>
  <c r="LY19" i="23"/>
  <c r="LX19" i="23"/>
  <c r="LW19" i="23"/>
  <c r="LV19" i="23"/>
  <c r="LU19" i="23"/>
  <c r="LT19" i="23"/>
  <c r="LS19" i="23"/>
  <c r="LR19" i="23"/>
  <c r="LQ19" i="23"/>
  <c r="LP19" i="23"/>
  <c r="LO19" i="23"/>
  <c r="LN19" i="23"/>
  <c r="LM19" i="23"/>
  <c r="LL19" i="23"/>
  <c r="LK19" i="23"/>
  <c r="LJ19" i="23"/>
  <c r="LI19" i="23"/>
  <c r="LH19" i="23"/>
  <c r="LG19" i="23"/>
  <c r="LF19" i="23"/>
  <c r="LE19" i="23"/>
  <c r="LD19" i="23"/>
  <c r="LC19" i="23"/>
  <c r="LB19" i="23"/>
  <c r="LA19" i="23"/>
  <c r="KZ19" i="23"/>
  <c r="KY19" i="23"/>
  <c r="KX19" i="23"/>
  <c r="KW19" i="23"/>
  <c r="KV19" i="23"/>
  <c r="KU19" i="23"/>
  <c r="KT19" i="23"/>
  <c r="KS19" i="23"/>
  <c r="KR19" i="23"/>
  <c r="KQ19" i="23"/>
  <c r="KP19" i="23"/>
  <c r="KO19" i="23"/>
  <c r="KN19" i="23"/>
  <c r="KM19" i="23"/>
  <c r="KL19" i="23"/>
  <c r="KK19" i="23"/>
  <c r="KJ19" i="23"/>
  <c r="KI19" i="23"/>
  <c r="KH19" i="23"/>
  <c r="KG19" i="23"/>
  <c r="KF19" i="23"/>
  <c r="KE19" i="23"/>
  <c r="KD19" i="23"/>
  <c r="KC19" i="23"/>
  <c r="KB19" i="23"/>
  <c r="KA19" i="23"/>
  <c r="JZ19" i="23"/>
  <c r="JY19" i="23"/>
  <c r="JX19" i="23"/>
  <c r="JW19" i="23"/>
  <c r="JV19" i="23"/>
  <c r="JU19" i="23"/>
  <c r="JT19" i="23"/>
  <c r="JS19" i="23"/>
  <c r="JR19" i="23"/>
  <c r="JQ19" i="23"/>
  <c r="JP19" i="23"/>
  <c r="JO19" i="23"/>
  <c r="JN19" i="23"/>
  <c r="JM19" i="23"/>
  <c r="JL19" i="23"/>
  <c r="JK19" i="23"/>
  <c r="JJ19" i="23"/>
  <c r="JI19" i="23"/>
  <c r="JH19" i="23"/>
  <c r="JG19" i="23"/>
  <c r="JF19" i="23"/>
  <c r="JE19" i="23"/>
  <c r="JD19" i="23"/>
  <c r="JC19" i="23"/>
  <c r="JB19" i="23"/>
  <c r="JA19" i="23"/>
  <c r="IZ19" i="23"/>
  <c r="IY19" i="23"/>
  <c r="IX19" i="23"/>
  <c r="IW19" i="23"/>
  <c r="IV19" i="23"/>
  <c r="IU19" i="23"/>
  <c r="IT19" i="23"/>
  <c r="IS19" i="23"/>
  <c r="IR19" i="23"/>
  <c r="IQ19" i="23"/>
  <c r="IP19" i="23"/>
  <c r="IO19" i="23"/>
  <c r="IN19" i="23"/>
  <c r="IM19" i="23"/>
  <c r="IL19" i="23"/>
  <c r="IK19" i="23"/>
  <c r="IJ19" i="23"/>
  <c r="II19" i="23"/>
  <c r="IH19" i="23"/>
  <c r="IG19" i="23"/>
  <c r="IF19" i="23"/>
  <c r="IE19" i="23"/>
  <c r="ID19" i="23"/>
  <c r="IC19" i="23"/>
  <c r="IB19" i="23"/>
  <c r="IA19" i="23"/>
  <c r="HZ19" i="23"/>
  <c r="HY19" i="23"/>
  <c r="HX19" i="23"/>
  <c r="HW19" i="23"/>
  <c r="HV19" i="23"/>
  <c r="HU19" i="23"/>
  <c r="HT19" i="23"/>
  <c r="HS19" i="23"/>
  <c r="HR19" i="23"/>
  <c r="HQ19" i="23"/>
  <c r="HP19" i="23"/>
  <c r="HO19" i="23"/>
  <c r="HN19" i="23"/>
  <c r="HM19" i="23"/>
  <c r="HL19" i="23"/>
  <c r="HK19" i="23"/>
  <c r="HJ19" i="23"/>
  <c r="HI19" i="23"/>
  <c r="HH19" i="23"/>
  <c r="HG19" i="23"/>
  <c r="HF19" i="23"/>
  <c r="HE19" i="23"/>
  <c r="HD19" i="23"/>
  <c r="HC19" i="23"/>
  <c r="HB19" i="23"/>
  <c r="HA19" i="23"/>
  <c r="GZ19" i="23"/>
  <c r="GY19" i="23"/>
  <c r="GX19" i="23"/>
  <c r="GW19" i="23"/>
  <c r="GV19" i="23"/>
  <c r="GU19" i="23"/>
  <c r="GT19" i="23"/>
  <c r="GS19" i="23"/>
  <c r="GR19" i="23"/>
  <c r="GQ19" i="23"/>
  <c r="GO19" i="23"/>
  <c r="GN19" i="23"/>
  <c r="GM19" i="23"/>
  <c r="GL19" i="23"/>
  <c r="GK19" i="23"/>
  <c r="GJ19" i="23"/>
  <c r="GI19" i="23"/>
  <c r="GH19" i="23"/>
  <c r="GG19" i="23"/>
  <c r="GF19" i="23"/>
  <c r="GE19" i="23"/>
  <c r="GD19" i="23"/>
  <c r="GC19" i="23"/>
  <c r="GB19" i="23"/>
  <c r="GA19" i="23"/>
  <c r="FZ19" i="23"/>
  <c r="FY19" i="23"/>
  <c r="FX19" i="23"/>
  <c r="FW19" i="23"/>
  <c r="FV19" i="23"/>
  <c r="FU19" i="23"/>
  <c r="FT19" i="23"/>
  <c r="FS19" i="23"/>
  <c r="FR19" i="23"/>
  <c r="FQ19" i="23"/>
  <c r="FP19" i="23"/>
  <c r="FO19" i="23"/>
  <c r="FN19" i="23"/>
  <c r="FM19" i="23"/>
  <c r="FL19" i="23"/>
  <c r="FK19" i="23"/>
  <c r="FJ19" i="23"/>
  <c r="FI19" i="23"/>
  <c r="FH19" i="23"/>
  <c r="FG19" i="23"/>
  <c r="FF19" i="23"/>
  <c r="FE19" i="23"/>
  <c r="FD19" i="23"/>
  <c r="FC19" i="23"/>
  <c r="FB19" i="23"/>
  <c r="FA19" i="23"/>
  <c r="EZ19" i="23"/>
  <c r="EY19" i="23"/>
  <c r="EX19" i="23"/>
  <c r="EW19" i="23"/>
  <c r="EV19" i="23"/>
  <c r="EU19" i="23"/>
  <c r="ET19" i="23"/>
  <c r="ES19" i="23"/>
  <c r="ER19" i="23"/>
  <c r="EQ19" i="23"/>
  <c r="EP19" i="23"/>
  <c r="EO19" i="23"/>
  <c r="EN19" i="23"/>
  <c r="EM19" i="23"/>
  <c r="EL19" i="23"/>
  <c r="EK19" i="23"/>
  <c r="EJ19" i="23"/>
  <c r="EI19" i="23"/>
  <c r="EH19" i="23"/>
  <c r="EG19" i="23"/>
  <c r="EF19" i="23"/>
  <c r="EE19" i="23"/>
  <c r="ED19" i="23"/>
  <c r="EC19" i="23"/>
  <c r="EB19" i="23"/>
  <c r="EA19" i="23"/>
  <c r="DZ19" i="23"/>
  <c r="DY19" i="23"/>
  <c r="DX19" i="23"/>
  <c r="DW19" i="23"/>
  <c r="DV19" i="23"/>
  <c r="DU19" i="23"/>
  <c r="DT19" i="23"/>
  <c r="DS19" i="23"/>
  <c r="DR19" i="23"/>
  <c r="DQ19" i="23"/>
  <c r="DP19" i="23"/>
  <c r="DO19" i="23"/>
  <c r="DN19" i="23"/>
  <c r="DM19" i="23"/>
  <c r="DL19" i="23"/>
  <c r="DK19" i="23"/>
  <c r="DJ19" i="23"/>
  <c r="DI19" i="23"/>
  <c r="DH19" i="23"/>
  <c r="DG19" i="23"/>
  <c r="DF19" i="23"/>
  <c r="DE19" i="23"/>
  <c r="DD19" i="23"/>
  <c r="DC19" i="23"/>
  <c r="DB19" i="23"/>
  <c r="DA19" i="23"/>
  <c r="CZ19" i="23"/>
  <c r="CY19" i="23"/>
  <c r="CX19" i="23"/>
  <c r="CW19" i="23"/>
  <c r="CV19" i="23"/>
  <c r="CU19" i="23"/>
  <c r="CT19" i="23"/>
  <c r="CS19" i="23"/>
  <c r="CR19" i="23"/>
  <c r="CQ19" i="23"/>
  <c r="CP19" i="23"/>
  <c r="CO19" i="23"/>
  <c r="CN19" i="23"/>
  <c r="CM19" i="23"/>
  <c r="CL19" i="23"/>
  <c r="CK19" i="23"/>
  <c r="CJ19" i="23"/>
  <c r="CI19" i="23"/>
  <c r="CH19" i="23"/>
  <c r="CG19" i="23"/>
  <c r="CF19" i="23"/>
  <c r="CE19" i="23"/>
  <c r="CD19" i="23"/>
  <c r="CC19" i="23"/>
  <c r="CB19" i="23"/>
  <c r="CA19" i="23"/>
  <c r="BZ19" i="23"/>
  <c r="BY19" i="23"/>
  <c r="BX19" i="23"/>
  <c r="BW19" i="23"/>
  <c r="BV19" i="23"/>
  <c r="BU19" i="23"/>
  <c r="BT19" i="23"/>
  <c r="BS19" i="23"/>
  <c r="BR19" i="23"/>
  <c r="BQ19" i="23"/>
  <c r="BP19" i="23"/>
  <c r="BO19" i="23"/>
  <c r="BN19" i="23"/>
  <c r="BM19" i="23"/>
  <c r="BL19" i="23"/>
  <c r="BK19" i="23"/>
  <c r="BJ19" i="23"/>
  <c r="BI19" i="23"/>
  <c r="BH19" i="23"/>
  <c r="BG19" i="23"/>
  <c r="BF19" i="23"/>
  <c r="BE19" i="23"/>
  <c r="BD19" i="23"/>
  <c r="BC19" i="23"/>
  <c r="BB19" i="23"/>
  <c r="BA19" i="23"/>
  <c r="AZ19" i="23"/>
  <c r="AY19" i="23"/>
  <c r="AX19" i="23"/>
  <c r="AW19" i="23"/>
  <c r="AV19" i="23"/>
  <c r="AU19" i="23"/>
  <c r="AT19" i="23"/>
  <c r="AS19" i="23"/>
  <c r="AR19" i="23"/>
  <c r="AQ19" i="23"/>
  <c r="AP19" i="23"/>
  <c r="AO19" i="23"/>
  <c r="AN19" i="23"/>
  <c r="AM19" i="23"/>
  <c r="AL19" i="23"/>
  <c r="AK19" i="23"/>
  <c r="AJ19" i="23"/>
  <c r="AI19" i="23"/>
  <c r="AH19" i="23"/>
  <c r="AG19" i="23"/>
  <c r="AF19" i="23"/>
  <c r="AE19" i="23"/>
  <c r="AD19" i="23"/>
  <c r="AC19" i="23"/>
  <c r="AB19" i="23"/>
  <c r="AA19" i="23"/>
  <c r="Z19" i="23"/>
  <c r="Y19" i="23"/>
  <c r="X19" i="23"/>
  <c r="W19" i="23"/>
  <c r="V19" i="23"/>
  <c r="U19" i="23"/>
  <c r="T19" i="23"/>
  <c r="S19" i="23"/>
  <c r="R19" i="23"/>
  <c r="Q19" i="23"/>
  <c r="P19" i="23"/>
  <c r="O19" i="23"/>
  <c r="N19" i="23"/>
  <c r="M19" i="23"/>
  <c r="L19" i="23"/>
  <c r="K19" i="23"/>
  <c r="J19" i="23"/>
  <c r="I19" i="23"/>
  <c r="H19" i="23"/>
  <c r="G19" i="23"/>
  <c r="F19" i="23"/>
  <c r="E19" i="23"/>
  <c r="D19" i="23"/>
  <c r="C19" i="23"/>
  <c r="TC16" i="23"/>
  <c r="TB16" i="23"/>
  <c r="TA16" i="23"/>
  <c r="SZ16" i="23"/>
  <c r="SY16" i="23"/>
  <c r="SX16" i="23"/>
  <c r="SW16" i="23"/>
  <c r="SV16" i="23"/>
  <c r="SU16" i="23"/>
  <c r="ST16" i="23"/>
  <c r="SS16" i="23"/>
  <c r="SR16" i="23"/>
  <c r="SQ16" i="23"/>
  <c r="SP16" i="23"/>
  <c r="SO16" i="23"/>
  <c r="SN16" i="23"/>
  <c r="SM16" i="23"/>
  <c r="SL16" i="23"/>
  <c r="SK16" i="23"/>
  <c r="SJ16" i="23"/>
  <c r="SI16" i="23"/>
  <c r="SH16" i="23"/>
  <c r="SG16" i="23"/>
  <c r="SF16" i="23"/>
  <c r="SE16" i="23"/>
  <c r="SD16" i="23"/>
  <c r="SC16" i="23"/>
  <c r="SB16" i="23"/>
  <c r="SA16" i="23"/>
  <c r="RZ16" i="23"/>
  <c r="RY16" i="23"/>
  <c r="RX16" i="23"/>
  <c r="RW16" i="23"/>
  <c r="RV16" i="23"/>
  <c r="RU16" i="23"/>
  <c r="RT16" i="23"/>
  <c r="RS16" i="23"/>
  <c r="RR16" i="23"/>
  <c r="RQ16" i="23"/>
  <c r="RP16" i="23"/>
  <c r="RO16" i="23"/>
  <c r="RN16" i="23"/>
  <c r="RM16" i="23"/>
  <c r="RL16" i="23"/>
  <c r="RK16" i="23"/>
  <c r="RJ16" i="23"/>
  <c r="RI16" i="23"/>
  <c r="RH16" i="23"/>
  <c r="RG16" i="23"/>
  <c r="RF16" i="23"/>
  <c r="RE16" i="23"/>
  <c r="RD16" i="23"/>
  <c r="RC16" i="23"/>
  <c r="RB16" i="23"/>
  <c r="RA16" i="23"/>
  <c r="QZ16" i="23"/>
  <c r="QY16" i="23"/>
  <c r="QX16" i="23"/>
  <c r="QW16" i="23"/>
  <c r="QV16" i="23"/>
  <c r="QU16" i="23"/>
  <c r="QT16" i="23"/>
  <c r="QS16" i="23"/>
  <c r="QR16" i="23"/>
  <c r="QQ16" i="23"/>
  <c r="QP16" i="23"/>
  <c r="QO16" i="23"/>
  <c r="QN16" i="23"/>
  <c r="QM16" i="23"/>
  <c r="QL16" i="23"/>
  <c r="QK16" i="23"/>
  <c r="QJ16" i="23"/>
  <c r="QI16" i="23"/>
  <c r="QH16" i="23"/>
  <c r="QG16" i="23"/>
  <c r="QF16" i="23"/>
  <c r="QE16" i="23"/>
  <c r="QD16" i="23"/>
  <c r="QC16" i="23"/>
  <c r="QB16" i="23"/>
  <c r="QA16" i="23"/>
  <c r="PZ16" i="23"/>
  <c r="PY16" i="23"/>
  <c r="PX16" i="23"/>
  <c r="PW16" i="23"/>
  <c r="PV16" i="23"/>
  <c r="PU16" i="23"/>
  <c r="PT16" i="23"/>
  <c r="PS16" i="23"/>
  <c r="PR16" i="23"/>
  <c r="PQ16" i="23"/>
  <c r="PP16" i="23"/>
  <c r="PO16" i="23"/>
  <c r="PN16" i="23"/>
  <c r="PM16" i="23"/>
  <c r="PL16" i="23"/>
  <c r="PK16" i="23"/>
  <c r="PJ16" i="23"/>
  <c r="PI16" i="23"/>
  <c r="PH16" i="23"/>
  <c r="PG16" i="23"/>
  <c r="PF16" i="23"/>
  <c r="PE16" i="23"/>
  <c r="PD16" i="23"/>
  <c r="PC16" i="23"/>
  <c r="PB16" i="23"/>
  <c r="PA16" i="23"/>
  <c r="OZ16" i="23"/>
  <c r="OY16" i="23"/>
  <c r="OX16" i="23"/>
  <c r="OW16" i="23"/>
  <c r="OV16" i="23"/>
  <c r="OU16" i="23"/>
  <c r="OT16" i="23"/>
  <c r="OS16" i="23"/>
  <c r="OR16" i="23"/>
  <c r="OQ16" i="23"/>
  <c r="OP16" i="23"/>
  <c r="OO16" i="23"/>
  <c r="ON16" i="23"/>
  <c r="OM16" i="23"/>
  <c r="OL16" i="23"/>
  <c r="OK16" i="23"/>
  <c r="OJ16" i="23"/>
  <c r="OI16" i="23"/>
  <c r="OH16" i="23"/>
  <c r="OG16" i="23"/>
  <c r="OF16" i="23"/>
  <c r="OE16" i="23"/>
  <c r="OD16" i="23"/>
  <c r="OC16" i="23"/>
  <c r="OB16" i="23"/>
  <c r="OA16" i="23"/>
  <c r="NZ16" i="23"/>
  <c r="NY16" i="23"/>
  <c r="NX16" i="23"/>
  <c r="NW16" i="23"/>
  <c r="NV16" i="23"/>
  <c r="NU16" i="23"/>
  <c r="NT16" i="23"/>
  <c r="NS16" i="23"/>
  <c r="NR16" i="23"/>
  <c r="NQ16" i="23"/>
  <c r="NP16" i="23"/>
  <c r="NO16" i="23"/>
  <c r="NN16" i="23"/>
  <c r="NM16" i="23"/>
  <c r="NL16" i="23"/>
  <c r="NK16" i="23"/>
  <c r="NJ16" i="23"/>
  <c r="NI16" i="23"/>
  <c r="NH16" i="23"/>
  <c r="NG16" i="23"/>
  <c r="NF16" i="23"/>
  <c r="NE16" i="23"/>
  <c r="ND16" i="23"/>
  <c r="NC16" i="23"/>
  <c r="NB16" i="23"/>
  <c r="NA16" i="23"/>
  <c r="MZ16" i="23"/>
  <c r="MY16" i="23"/>
  <c r="MX16" i="23"/>
  <c r="MW16" i="23"/>
  <c r="MV16" i="23"/>
  <c r="MU16" i="23"/>
  <c r="MT16" i="23"/>
  <c r="MS16" i="23"/>
  <c r="MR16" i="23"/>
  <c r="MQ16" i="23"/>
  <c r="MP16" i="23"/>
  <c r="MO16" i="23"/>
  <c r="MN16" i="23"/>
  <c r="MM16" i="23"/>
  <c r="ML16" i="23"/>
  <c r="MK16" i="23"/>
  <c r="MJ16" i="23"/>
  <c r="MI16" i="23"/>
  <c r="MH16" i="23"/>
  <c r="MG16" i="23"/>
  <c r="MF16" i="23"/>
  <c r="ME16" i="23"/>
  <c r="MD16" i="23"/>
  <c r="MC16" i="23"/>
  <c r="MB16" i="23"/>
  <c r="MA16" i="23"/>
  <c r="LZ16" i="23"/>
  <c r="LY16" i="23"/>
  <c r="LX16" i="23"/>
  <c r="LW16" i="23"/>
  <c r="LV16" i="23"/>
  <c r="LU16" i="23"/>
  <c r="LT16" i="23"/>
  <c r="LS16" i="23"/>
  <c r="LR16" i="23"/>
  <c r="LQ16" i="23"/>
  <c r="LP16" i="23"/>
  <c r="LO16" i="23"/>
  <c r="LN16" i="23"/>
  <c r="LM16" i="23"/>
  <c r="LL16" i="23"/>
  <c r="LK16" i="23"/>
  <c r="LJ16" i="23"/>
  <c r="LI16" i="23"/>
  <c r="LH16" i="23"/>
  <c r="LG16" i="23"/>
  <c r="LF16" i="23"/>
  <c r="LE16" i="23"/>
  <c r="LD16" i="23"/>
  <c r="LC16" i="23"/>
  <c r="LB16" i="23"/>
  <c r="LA16" i="23"/>
  <c r="KZ16" i="23"/>
  <c r="KY16" i="23"/>
  <c r="KX16" i="23"/>
  <c r="KW16" i="23"/>
  <c r="KV16" i="23"/>
  <c r="KU16" i="23"/>
  <c r="KT16" i="23"/>
  <c r="KS16" i="23"/>
  <c r="KR16" i="23"/>
  <c r="KQ16" i="23"/>
  <c r="KP16" i="23"/>
  <c r="KO16" i="23"/>
  <c r="KN16" i="23"/>
  <c r="KM16" i="23"/>
  <c r="KL16" i="23"/>
  <c r="KK16" i="23"/>
  <c r="KJ16" i="23"/>
  <c r="KI16" i="23"/>
  <c r="KH16" i="23"/>
  <c r="KG16" i="23"/>
  <c r="KF16" i="23"/>
  <c r="KE16" i="23"/>
  <c r="KD16" i="23"/>
  <c r="KC16" i="23"/>
  <c r="KB16" i="23"/>
  <c r="KA16" i="23"/>
  <c r="JZ16" i="23"/>
  <c r="JY16" i="23"/>
  <c r="JX16" i="23"/>
  <c r="JW16" i="23"/>
  <c r="JV16" i="23"/>
  <c r="JU16" i="23"/>
  <c r="JT16" i="23"/>
  <c r="JS16" i="23"/>
  <c r="JR16" i="23"/>
  <c r="JQ16" i="23"/>
  <c r="JP16" i="23"/>
  <c r="JO16" i="23"/>
  <c r="JN16" i="23"/>
  <c r="JM16" i="23"/>
  <c r="JL16" i="23"/>
  <c r="JK16" i="23"/>
  <c r="JJ16" i="23"/>
  <c r="JI16" i="23"/>
  <c r="JH16" i="23"/>
  <c r="JG16" i="23"/>
  <c r="JF16" i="23"/>
  <c r="JE16" i="23"/>
  <c r="JD16" i="23"/>
  <c r="JC16" i="23"/>
  <c r="JB16" i="23"/>
  <c r="JA16" i="23"/>
  <c r="IZ16" i="23"/>
  <c r="IY16" i="23"/>
  <c r="IX16" i="23"/>
  <c r="IW16" i="23"/>
  <c r="IV16" i="23"/>
  <c r="IU16" i="23"/>
  <c r="IT16" i="23"/>
  <c r="IS16" i="23"/>
  <c r="IR16" i="23"/>
  <c r="IQ16" i="23"/>
  <c r="IP16" i="23"/>
  <c r="IO16" i="23"/>
  <c r="IN16" i="23"/>
  <c r="IM16" i="23"/>
  <c r="IL16" i="23"/>
  <c r="IK16" i="23"/>
  <c r="IJ16" i="23"/>
  <c r="II16" i="23"/>
  <c r="IH16" i="23"/>
  <c r="IG16" i="23"/>
  <c r="IF16" i="23"/>
  <c r="IE16" i="23"/>
  <c r="ID16" i="23"/>
  <c r="IC16" i="23"/>
  <c r="IB16" i="23"/>
  <c r="IA16" i="23"/>
  <c r="HZ16" i="23"/>
  <c r="HY16" i="23"/>
  <c r="HX16" i="23"/>
  <c r="HW16" i="23"/>
  <c r="HV16" i="23"/>
  <c r="HU16" i="23"/>
  <c r="HT16" i="23"/>
  <c r="HS16" i="23"/>
  <c r="HR16" i="23"/>
  <c r="HQ16" i="23"/>
  <c r="HP16" i="23"/>
  <c r="HO16" i="23"/>
  <c r="HN16" i="23"/>
  <c r="HM16" i="23"/>
  <c r="HL16" i="23"/>
  <c r="HK16" i="23"/>
  <c r="HJ16" i="23"/>
  <c r="HI16" i="23"/>
  <c r="HH16" i="23"/>
  <c r="HG16" i="23"/>
  <c r="HF16" i="23"/>
  <c r="HE16" i="23"/>
  <c r="HD16" i="23"/>
  <c r="HC16" i="23"/>
  <c r="HB16" i="23"/>
  <c r="HA16" i="23"/>
  <c r="GZ16" i="23"/>
  <c r="GY16" i="23"/>
  <c r="GX16" i="23"/>
  <c r="GW16" i="23"/>
  <c r="GV16" i="23"/>
  <c r="GU16" i="23"/>
  <c r="GT16" i="23"/>
  <c r="GS16" i="23"/>
  <c r="GR16" i="23"/>
  <c r="GQ16" i="23"/>
  <c r="GO16" i="23"/>
  <c r="GN16" i="23"/>
  <c r="GM16" i="23"/>
  <c r="GL16" i="23"/>
  <c r="GK16" i="23"/>
  <c r="GJ16" i="23"/>
  <c r="GI16" i="23"/>
  <c r="GH16" i="23"/>
  <c r="GG16" i="23"/>
  <c r="GF16" i="23"/>
  <c r="GE16" i="23"/>
  <c r="GD16" i="23"/>
  <c r="GC16" i="23"/>
  <c r="GB16" i="23"/>
  <c r="GA16" i="23"/>
  <c r="FZ16" i="23"/>
  <c r="FY16" i="23"/>
  <c r="FX16" i="23"/>
  <c r="FW16" i="23"/>
  <c r="FV16" i="23"/>
  <c r="FU16" i="23"/>
  <c r="FT16" i="23"/>
  <c r="FS16" i="23"/>
  <c r="FR16" i="23"/>
  <c r="FQ16" i="23"/>
  <c r="FP16" i="23"/>
  <c r="FO16" i="23"/>
  <c r="FN16" i="23"/>
  <c r="FM16" i="23"/>
  <c r="FL16" i="23"/>
  <c r="FK16" i="23"/>
  <c r="FJ16" i="23"/>
  <c r="FI16" i="23"/>
  <c r="FH16" i="23"/>
  <c r="FG16" i="23"/>
  <c r="FF16" i="23"/>
  <c r="FE16" i="23"/>
  <c r="FD16" i="23"/>
  <c r="FC16" i="23"/>
  <c r="FB16" i="23"/>
  <c r="FA16" i="23"/>
  <c r="EZ16" i="23"/>
  <c r="EY16" i="23"/>
  <c r="EX16" i="23"/>
  <c r="EW16" i="23"/>
  <c r="EV16" i="23"/>
  <c r="EU16" i="23"/>
  <c r="ET16" i="23"/>
  <c r="ES16" i="23"/>
  <c r="ER16" i="23"/>
  <c r="EQ16" i="23"/>
  <c r="EP16" i="23"/>
  <c r="EO16" i="23"/>
  <c r="EN16" i="23"/>
  <c r="EM16" i="23"/>
  <c r="EL16" i="23"/>
  <c r="EK16" i="23"/>
  <c r="EJ16" i="23"/>
  <c r="EI16" i="23"/>
  <c r="EH16" i="23"/>
  <c r="EG16" i="23"/>
  <c r="EF16" i="23"/>
  <c r="EE16" i="23"/>
  <c r="ED16" i="23"/>
  <c r="EC16" i="23"/>
  <c r="EB16" i="23"/>
  <c r="EA16" i="23"/>
  <c r="DZ16" i="23"/>
  <c r="DY16" i="23"/>
  <c r="DX16" i="23"/>
  <c r="DW16" i="23"/>
  <c r="DV16" i="23"/>
  <c r="DU16" i="23"/>
  <c r="DT16" i="23"/>
  <c r="DS16" i="23"/>
  <c r="DR16" i="23"/>
  <c r="DQ16" i="23"/>
  <c r="DP16" i="23"/>
  <c r="DO16" i="23"/>
  <c r="DN16" i="23"/>
  <c r="DM16" i="23"/>
  <c r="DL16" i="23"/>
  <c r="DK16" i="23"/>
  <c r="DJ16" i="23"/>
  <c r="DI16" i="23"/>
  <c r="DH16" i="23"/>
  <c r="DG16" i="23"/>
  <c r="DF16" i="23"/>
  <c r="DE16" i="23"/>
  <c r="DD16" i="23"/>
  <c r="DC16" i="23"/>
  <c r="DB16" i="23"/>
  <c r="DA16" i="23"/>
  <c r="CZ16" i="23"/>
  <c r="CY16" i="23"/>
  <c r="CX16" i="23"/>
  <c r="CW16" i="23"/>
  <c r="CV16" i="23"/>
  <c r="CU16" i="23"/>
  <c r="CT16" i="23"/>
  <c r="CS16" i="23"/>
  <c r="CR16" i="23"/>
  <c r="CQ16" i="23"/>
  <c r="CP16" i="23"/>
  <c r="CO16" i="23"/>
  <c r="CN16" i="23"/>
  <c r="CM16" i="23"/>
  <c r="CL16" i="23"/>
  <c r="CK16" i="23"/>
  <c r="CJ16" i="23"/>
  <c r="CI16" i="23"/>
  <c r="CH16" i="23"/>
  <c r="CG16" i="23"/>
  <c r="CF16" i="23"/>
  <c r="CE16" i="23"/>
  <c r="CD16" i="23"/>
  <c r="CC16" i="23"/>
  <c r="CB16" i="23"/>
  <c r="CA16" i="23"/>
  <c r="BZ16" i="23"/>
  <c r="BY16" i="23"/>
  <c r="BX16" i="23"/>
  <c r="BW16" i="23"/>
  <c r="BV16" i="23"/>
  <c r="BU16" i="23"/>
  <c r="BT16" i="23"/>
  <c r="BS16" i="23"/>
  <c r="BR16" i="23"/>
  <c r="BQ16" i="23"/>
  <c r="BP16" i="23"/>
  <c r="BO16" i="23"/>
  <c r="BN16" i="23"/>
  <c r="BM16" i="23"/>
  <c r="BL16" i="23"/>
  <c r="BK16" i="23"/>
  <c r="BJ16" i="23"/>
  <c r="BI16" i="23"/>
  <c r="BH16" i="23"/>
  <c r="BG16" i="23"/>
  <c r="BF16" i="23"/>
  <c r="BE16" i="23"/>
  <c r="BD16" i="23"/>
  <c r="BC16" i="23"/>
  <c r="BB16" i="23"/>
  <c r="BA16" i="23"/>
  <c r="AZ16" i="23"/>
  <c r="AY16" i="23"/>
  <c r="AX16" i="23"/>
  <c r="AW16" i="23"/>
  <c r="AV16" i="23"/>
  <c r="AU16" i="23"/>
  <c r="AT16" i="23"/>
  <c r="AS16" i="23"/>
  <c r="AR16" i="23"/>
  <c r="AQ16" i="23"/>
  <c r="AP16" i="23"/>
  <c r="AO16" i="23"/>
  <c r="AN16" i="23"/>
  <c r="AM16" i="23"/>
  <c r="AL16" i="23"/>
  <c r="AK16" i="23"/>
  <c r="AJ16" i="23"/>
  <c r="AI16" i="23"/>
  <c r="AH16" i="23"/>
  <c r="AG16" i="23"/>
  <c r="AF16" i="23"/>
  <c r="AE16" i="23"/>
  <c r="AD16" i="23"/>
  <c r="AC16" i="23"/>
  <c r="AB16" i="23"/>
  <c r="AA16" i="23"/>
  <c r="Z16" i="23"/>
  <c r="Y16" i="23"/>
  <c r="X16" i="23"/>
  <c r="W16" i="23"/>
  <c r="V16" i="23"/>
  <c r="U16" i="23"/>
  <c r="T16" i="23"/>
  <c r="S16" i="23"/>
  <c r="R16" i="23"/>
  <c r="Q16" i="23"/>
  <c r="P16" i="23"/>
  <c r="O16" i="23"/>
  <c r="N16" i="23"/>
  <c r="M16" i="23"/>
  <c r="L16" i="23"/>
  <c r="K16" i="23"/>
  <c r="J16" i="23"/>
  <c r="I16" i="23"/>
  <c r="H16" i="23"/>
  <c r="G16" i="23"/>
  <c r="F16" i="23"/>
  <c r="E16" i="23"/>
  <c r="D16" i="23"/>
  <c r="C16" i="23"/>
  <c r="TC12" i="23"/>
  <c r="TB12" i="23"/>
  <c r="TB33" i="23" s="1"/>
  <c r="TA12" i="23"/>
  <c r="TA33" i="23" s="1"/>
  <c r="SZ12" i="23"/>
  <c r="SZ33" i="23" s="1"/>
  <c r="SY12" i="23"/>
  <c r="SY33" i="23" s="1"/>
  <c r="SX12" i="23"/>
  <c r="SX33" i="23" s="1"/>
  <c r="SW12" i="23"/>
  <c r="SW33" i="23" s="1"/>
  <c r="SV12" i="23"/>
  <c r="SV33" i="23" s="1"/>
  <c r="SU12" i="23"/>
  <c r="SU33" i="23" s="1"/>
  <c r="ST12" i="23"/>
  <c r="ST33" i="23" s="1"/>
  <c r="SS12" i="23"/>
  <c r="SS33" i="23" s="1"/>
  <c r="SR12" i="23"/>
  <c r="SR33" i="23" s="1"/>
  <c r="SQ12" i="23"/>
  <c r="SQ33" i="23" s="1"/>
  <c r="SP12" i="23"/>
  <c r="SP33" i="23" s="1"/>
  <c r="SO12" i="23"/>
  <c r="SO33" i="23" s="1"/>
  <c r="SN12" i="23"/>
  <c r="SN33" i="23" s="1"/>
  <c r="SM12" i="23"/>
  <c r="SM33" i="23" s="1"/>
  <c r="SL12" i="23"/>
  <c r="SL33" i="23" s="1"/>
  <c r="SK12" i="23"/>
  <c r="SK33" i="23" s="1"/>
  <c r="SJ12" i="23"/>
  <c r="SJ33" i="23" s="1"/>
  <c r="SI12" i="23"/>
  <c r="SI33" i="23" s="1"/>
  <c r="SH12" i="23"/>
  <c r="SH33" i="23" s="1"/>
  <c r="SG12" i="23"/>
  <c r="SG33" i="23" s="1"/>
  <c r="SF12" i="23"/>
  <c r="SF33" i="23" s="1"/>
  <c r="SE12" i="23"/>
  <c r="SE33" i="23" s="1"/>
  <c r="SD12" i="23"/>
  <c r="SD33" i="23" s="1"/>
  <c r="SC12" i="23"/>
  <c r="SC33" i="23" s="1"/>
  <c r="SB12" i="23"/>
  <c r="SB33" i="23" s="1"/>
  <c r="SA12" i="23"/>
  <c r="SA33" i="23" s="1"/>
  <c r="RZ12" i="23"/>
  <c r="RZ33" i="23" s="1"/>
  <c r="RY12" i="23"/>
  <c r="RY33" i="23" s="1"/>
  <c r="RX12" i="23"/>
  <c r="RX33" i="23" s="1"/>
  <c r="RW12" i="23"/>
  <c r="RW33" i="23" s="1"/>
  <c r="RV12" i="23"/>
  <c r="RV33" i="23" s="1"/>
  <c r="RU12" i="23"/>
  <c r="RU33" i="23" s="1"/>
  <c r="RT12" i="23"/>
  <c r="RT33" i="23" s="1"/>
  <c r="RS12" i="23"/>
  <c r="RS33" i="23" s="1"/>
  <c r="RR12" i="23"/>
  <c r="RR33" i="23" s="1"/>
  <c r="RQ12" i="23"/>
  <c r="RQ33" i="23" s="1"/>
  <c r="RP12" i="23"/>
  <c r="RP33" i="23" s="1"/>
  <c r="RO12" i="23"/>
  <c r="RO33" i="23" s="1"/>
  <c r="RN12" i="23"/>
  <c r="RN33" i="23" s="1"/>
  <c r="RM12" i="23"/>
  <c r="RM33" i="23" s="1"/>
  <c r="RL12" i="23"/>
  <c r="RL33" i="23" s="1"/>
  <c r="RK12" i="23"/>
  <c r="RK33" i="23" s="1"/>
  <c r="RJ12" i="23"/>
  <c r="RJ33" i="23" s="1"/>
  <c r="RI12" i="23"/>
  <c r="RI33" i="23" s="1"/>
  <c r="RH12" i="23"/>
  <c r="RH33" i="23" s="1"/>
  <c r="RG12" i="23"/>
  <c r="RG33" i="23" s="1"/>
  <c r="RF12" i="23"/>
  <c r="RF33" i="23" s="1"/>
  <c r="RE12" i="23"/>
  <c r="RE33" i="23" s="1"/>
  <c r="RD12" i="23"/>
  <c r="RD33" i="23" s="1"/>
  <c r="RC12" i="23"/>
  <c r="RC33" i="23" s="1"/>
  <c r="RB12" i="23"/>
  <c r="RB33" i="23" s="1"/>
  <c r="RA12" i="23"/>
  <c r="RA33" i="23" s="1"/>
  <c r="QZ12" i="23"/>
  <c r="QZ33" i="23" s="1"/>
  <c r="QY12" i="23"/>
  <c r="QY33" i="23" s="1"/>
  <c r="QX12" i="23"/>
  <c r="QX33" i="23" s="1"/>
  <c r="QW12" i="23"/>
  <c r="QW33" i="23" s="1"/>
  <c r="QV12" i="23"/>
  <c r="QV33" i="23" s="1"/>
  <c r="QU12" i="23"/>
  <c r="QU33" i="23" s="1"/>
  <c r="QT12" i="23"/>
  <c r="QT33" i="23" s="1"/>
  <c r="QS12" i="23"/>
  <c r="QS33" i="23" s="1"/>
  <c r="QR12" i="23"/>
  <c r="QR33" i="23" s="1"/>
  <c r="QQ12" i="23"/>
  <c r="QQ33" i="23" s="1"/>
  <c r="QP12" i="23"/>
  <c r="QP33" i="23" s="1"/>
  <c r="QO12" i="23"/>
  <c r="QO33" i="23" s="1"/>
  <c r="QN12" i="23"/>
  <c r="QN33" i="23" s="1"/>
  <c r="QM12" i="23"/>
  <c r="QM33" i="23" s="1"/>
  <c r="QL12" i="23"/>
  <c r="QL33" i="23" s="1"/>
  <c r="QK12" i="23"/>
  <c r="QK33" i="23" s="1"/>
  <c r="QJ12" i="23"/>
  <c r="QJ33" i="23" s="1"/>
  <c r="QI12" i="23"/>
  <c r="QI33" i="23" s="1"/>
  <c r="QH12" i="23"/>
  <c r="QH33" i="23" s="1"/>
  <c r="QG12" i="23"/>
  <c r="QG33" i="23" s="1"/>
  <c r="QF12" i="23"/>
  <c r="QF33" i="23" s="1"/>
  <c r="QE12" i="23"/>
  <c r="QE33" i="23" s="1"/>
  <c r="QD12" i="23"/>
  <c r="QD33" i="23" s="1"/>
  <c r="QC12" i="23"/>
  <c r="QC33" i="23" s="1"/>
  <c r="QB12" i="23"/>
  <c r="QB33" i="23" s="1"/>
  <c r="QA12" i="23"/>
  <c r="QA33" i="23" s="1"/>
  <c r="PZ12" i="23"/>
  <c r="PZ33" i="23" s="1"/>
  <c r="PY12" i="23"/>
  <c r="PY33" i="23" s="1"/>
  <c r="PX12" i="23"/>
  <c r="PX33" i="23" s="1"/>
  <c r="PW12" i="23"/>
  <c r="PW33" i="23" s="1"/>
  <c r="PV12" i="23"/>
  <c r="PV33" i="23" s="1"/>
  <c r="PU12" i="23"/>
  <c r="PU33" i="23" s="1"/>
  <c r="PT12" i="23"/>
  <c r="PT33" i="23" s="1"/>
  <c r="PS12" i="23"/>
  <c r="PS33" i="23" s="1"/>
  <c r="PR12" i="23"/>
  <c r="PR33" i="23" s="1"/>
  <c r="PQ12" i="23"/>
  <c r="PQ33" i="23" s="1"/>
  <c r="PP12" i="23"/>
  <c r="PP33" i="23" s="1"/>
  <c r="PO12" i="23"/>
  <c r="PO33" i="23" s="1"/>
  <c r="PN12" i="23"/>
  <c r="PN33" i="23" s="1"/>
  <c r="PM12" i="23"/>
  <c r="PM33" i="23" s="1"/>
  <c r="PL12" i="23"/>
  <c r="PL33" i="23" s="1"/>
  <c r="PK12" i="23"/>
  <c r="PK33" i="23" s="1"/>
  <c r="PJ12" i="23"/>
  <c r="PJ33" i="23" s="1"/>
  <c r="PI12" i="23"/>
  <c r="PI33" i="23" s="1"/>
  <c r="PH12" i="23"/>
  <c r="PH33" i="23" s="1"/>
  <c r="PG12" i="23"/>
  <c r="PG33" i="23" s="1"/>
  <c r="PF12" i="23"/>
  <c r="PF33" i="23" s="1"/>
  <c r="PE12" i="23"/>
  <c r="PE33" i="23" s="1"/>
  <c r="PD12" i="23"/>
  <c r="PD33" i="23" s="1"/>
  <c r="PC12" i="23"/>
  <c r="PC33" i="23" s="1"/>
  <c r="PB12" i="23"/>
  <c r="PB33" i="23" s="1"/>
  <c r="PA12" i="23"/>
  <c r="PA33" i="23" s="1"/>
  <c r="OZ12" i="23"/>
  <c r="OZ33" i="23" s="1"/>
  <c r="OY12" i="23"/>
  <c r="OY33" i="23" s="1"/>
  <c r="OX12" i="23"/>
  <c r="OX33" i="23" s="1"/>
  <c r="OW12" i="23"/>
  <c r="OW33" i="23" s="1"/>
  <c r="OV12" i="23"/>
  <c r="OV33" i="23" s="1"/>
  <c r="OU12" i="23"/>
  <c r="OU33" i="23" s="1"/>
  <c r="OT12" i="23"/>
  <c r="OT33" i="23" s="1"/>
  <c r="OS12" i="23"/>
  <c r="OS33" i="23" s="1"/>
  <c r="OR12" i="23"/>
  <c r="OR33" i="23" s="1"/>
  <c r="OQ12" i="23"/>
  <c r="OQ33" i="23" s="1"/>
  <c r="OP12" i="23"/>
  <c r="OP33" i="23" s="1"/>
  <c r="OO12" i="23"/>
  <c r="OO33" i="23" s="1"/>
  <c r="ON12" i="23"/>
  <c r="ON33" i="23" s="1"/>
  <c r="OM12" i="23"/>
  <c r="OM33" i="23" s="1"/>
  <c r="OL12" i="23"/>
  <c r="OL33" i="23" s="1"/>
  <c r="OK12" i="23"/>
  <c r="OK33" i="23" s="1"/>
  <c r="OJ12" i="23"/>
  <c r="OJ33" i="23" s="1"/>
  <c r="OI12" i="23"/>
  <c r="OI33" i="23" s="1"/>
  <c r="OH12" i="23"/>
  <c r="OH33" i="23" s="1"/>
  <c r="OG12" i="23"/>
  <c r="OG33" i="23" s="1"/>
  <c r="OF12" i="23"/>
  <c r="OF33" i="23" s="1"/>
  <c r="OE12" i="23"/>
  <c r="OE33" i="23" s="1"/>
  <c r="OD12" i="23"/>
  <c r="OD33" i="23" s="1"/>
  <c r="OC12" i="23"/>
  <c r="OC33" i="23" s="1"/>
  <c r="OB12" i="23"/>
  <c r="OB33" i="23" s="1"/>
  <c r="OA12" i="23"/>
  <c r="OA33" i="23" s="1"/>
  <c r="NZ12" i="23"/>
  <c r="NZ33" i="23" s="1"/>
  <c r="NY12" i="23"/>
  <c r="NY33" i="23" s="1"/>
  <c r="NX12" i="23"/>
  <c r="NX33" i="23" s="1"/>
  <c r="NW12" i="23"/>
  <c r="NW33" i="23" s="1"/>
  <c r="NV12" i="23"/>
  <c r="NV33" i="23" s="1"/>
  <c r="NU12" i="23"/>
  <c r="NU33" i="23" s="1"/>
  <c r="NT12" i="23"/>
  <c r="NT33" i="23" s="1"/>
  <c r="NS12" i="23"/>
  <c r="NS33" i="23" s="1"/>
  <c r="NR12" i="23"/>
  <c r="NR33" i="23" s="1"/>
  <c r="NQ12" i="23"/>
  <c r="NQ33" i="23" s="1"/>
  <c r="NP12" i="23"/>
  <c r="NP33" i="23" s="1"/>
  <c r="NO12" i="23"/>
  <c r="NO33" i="23" s="1"/>
  <c r="NN12" i="23"/>
  <c r="NN33" i="23" s="1"/>
  <c r="NM12" i="23"/>
  <c r="NM33" i="23" s="1"/>
  <c r="NL12" i="23"/>
  <c r="NL33" i="23" s="1"/>
  <c r="NK12" i="23"/>
  <c r="NK33" i="23" s="1"/>
  <c r="NJ12" i="23"/>
  <c r="NJ33" i="23" s="1"/>
  <c r="NI12" i="23"/>
  <c r="NI33" i="23" s="1"/>
  <c r="NH12" i="23"/>
  <c r="NH33" i="23" s="1"/>
  <c r="NG12" i="23"/>
  <c r="NG33" i="23" s="1"/>
  <c r="NF12" i="23"/>
  <c r="NF33" i="23" s="1"/>
  <c r="NE12" i="23"/>
  <c r="NE33" i="23" s="1"/>
  <c r="ND12" i="23"/>
  <c r="ND33" i="23" s="1"/>
  <c r="NC12" i="23"/>
  <c r="NC33" i="23" s="1"/>
  <c r="NB12" i="23"/>
  <c r="NB33" i="23" s="1"/>
  <c r="NA12" i="23"/>
  <c r="NA33" i="23" s="1"/>
  <c r="MZ12" i="23"/>
  <c r="MZ33" i="23" s="1"/>
  <c r="MY12" i="23"/>
  <c r="MY33" i="23" s="1"/>
  <c r="MX12" i="23"/>
  <c r="MX33" i="23" s="1"/>
  <c r="MW12" i="23"/>
  <c r="MW33" i="23" s="1"/>
  <c r="MV12" i="23"/>
  <c r="MV33" i="23" s="1"/>
  <c r="MU12" i="23"/>
  <c r="MU33" i="23" s="1"/>
  <c r="MT12" i="23"/>
  <c r="MT33" i="23" s="1"/>
  <c r="MS12" i="23"/>
  <c r="MS33" i="23" s="1"/>
  <c r="MR12" i="23"/>
  <c r="MR33" i="23" s="1"/>
  <c r="MQ12" i="23"/>
  <c r="MQ33" i="23" s="1"/>
  <c r="MP12" i="23"/>
  <c r="MP33" i="23" s="1"/>
  <c r="MO12" i="23"/>
  <c r="MO33" i="23" s="1"/>
  <c r="MN12" i="23"/>
  <c r="MN33" i="23" s="1"/>
  <c r="MM12" i="23"/>
  <c r="MM33" i="23" s="1"/>
  <c r="ML12" i="23"/>
  <c r="ML33" i="23" s="1"/>
  <c r="MK12" i="23"/>
  <c r="MK33" i="23" s="1"/>
  <c r="MJ12" i="23"/>
  <c r="MJ33" i="23" s="1"/>
  <c r="MI12" i="23"/>
  <c r="MI33" i="23" s="1"/>
  <c r="MH12" i="23"/>
  <c r="MH33" i="23" s="1"/>
  <c r="MG12" i="23"/>
  <c r="MG33" i="23" s="1"/>
  <c r="MF12" i="23"/>
  <c r="MF33" i="23" s="1"/>
  <c r="ME12" i="23"/>
  <c r="ME33" i="23" s="1"/>
  <c r="MD12" i="23"/>
  <c r="MD33" i="23" s="1"/>
  <c r="MC12" i="23"/>
  <c r="MC33" i="23" s="1"/>
  <c r="MB12" i="23"/>
  <c r="MB33" i="23" s="1"/>
  <c r="MA12" i="23"/>
  <c r="MA33" i="23" s="1"/>
  <c r="LZ12" i="23"/>
  <c r="LZ33" i="23" s="1"/>
  <c r="LY12" i="23"/>
  <c r="LY33" i="23" s="1"/>
  <c r="LX12" i="23"/>
  <c r="LX33" i="23" s="1"/>
  <c r="LW12" i="23"/>
  <c r="LW33" i="23" s="1"/>
  <c r="LV12" i="23"/>
  <c r="LV33" i="23" s="1"/>
  <c r="LU12" i="23"/>
  <c r="LU33" i="23" s="1"/>
  <c r="LT12" i="23"/>
  <c r="LT33" i="23" s="1"/>
  <c r="LS12" i="23"/>
  <c r="LS33" i="23" s="1"/>
  <c r="LR12" i="23"/>
  <c r="LR33" i="23" s="1"/>
  <c r="LQ12" i="23"/>
  <c r="LQ33" i="23" s="1"/>
  <c r="LP12" i="23"/>
  <c r="LO12" i="23"/>
  <c r="LO33" i="23" s="1"/>
  <c r="LN12" i="23"/>
  <c r="LN33" i="23" s="1"/>
  <c r="LM12" i="23"/>
  <c r="LM33" i="23" s="1"/>
  <c r="LL12" i="23"/>
  <c r="LL33" i="23" s="1"/>
  <c r="LK12" i="23"/>
  <c r="LK33" i="23" s="1"/>
  <c r="LJ12" i="23"/>
  <c r="LJ33" i="23" s="1"/>
  <c r="LI12" i="23"/>
  <c r="LI33" i="23" s="1"/>
  <c r="LH12" i="23"/>
  <c r="LH33" i="23" s="1"/>
  <c r="LG12" i="23"/>
  <c r="LG33" i="23" s="1"/>
  <c r="LF12" i="23"/>
  <c r="LF33" i="23" s="1"/>
  <c r="LE12" i="23"/>
  <c r="LE33" i="23" s="1"/>
  <c r="LD12" i="23"/>
  <c r="LD33" i="23" s="1"/>
  <c r="LC12" i="23"/>
  <c r="LC33" i="23" s="1"/>
  <c r="LB12" i="23"/>
  <c r="LB33" i="23" s="1"/>
  <c r="LA12" i="23"/>
  <c r="LA33" i="23" s="1"/>
  <c r="KZ12" i="23"/>
  <c r="KZ33" i="23" s="1"/>
  <c r="KY12" i="23"/>
  <c r="KY33" i="23" s="1"/>
  <c r="KX12" i="23"/>
  <c r="KX33" i="23" s="1"/>
  <c r="KW12" i="23"/>
  <c r="KW33" i="23" s="1"/>
  <c r="KV12" i="23"/>
  <c r="KV33" i="23" s="1"/>
  <c r="KU12" i="23"/>
  <c r="KU33" i="23" s="1"/>
  <c r="KT12" i="23"/>
  <c r="KT33" i="23" s="1"/>
  <c r="KS12" i="23"/>
  <c r="KS33" i="23" s="1"/>
  <c r="KR12" i="23"/>
  <c r="KR33" i="23" s="1"/>
  <c r="KQ12" i="23"/>
  <c r="KQ33" i="23" s="1"/>
  <c r="KP12" i="23"/>
  <c r="KP33" i="23" s="1"/>
  <c r="KO12" i="23"/>
  <c r="KO33" i="23" s="1"/>
  <c r="KN12" i="23"/>
  <c r="KN33" i="23" s="1"/>
  <c r="KM12" i="23"/>
  <c r="KM33" i="23" s="1"/>
  <c r="KL12" i="23"/>
  <c r="KL33" i="23" s="1"/>
  <c r="KK12" i="23"/>
  <c r="KK33" i="23" s="1"/>
  <c r="KJ12" i="23"/>
  <c r="KJ33" i="23" s="1"/>
  <c r="KI12" i="23"/>
  <c r="KI33" i="23" s="1"/>
  <c r="KH12" i="23"/>
  <c r="KH33" i="23" s="1"/>
  <c r="KG12" i="23"/>
  <c r="KG33" i="23" s="1"/>
  <c r="KF12" i="23"/>
  <c r="KF33" i="23" s="1"/>
  <c r="KE12" i="23"/>
  <c r="KE33" i="23" s="1"/>
  <c r="KD12" i="23"/>
  <c r="KD33" i="23" s="1"/>
  <c r="KC12" i="23"/>
  <c r="KC33" i="23" s="1"/>
  <c r="KB12" i="23"/>
  <c r="KB33" i="23" s="1"/>
  <c r="KA12" i="23"/>
  <c r="KA33" i="23" s="1"/>
  <c r="JZ12" i="23"/>
  <c r="JZ33" i="23" s="1"/>
  <c r="JY12" i="23"/>
  <c r="JY33" i="23" s="1"/>
  <c r="JX12" i="23"/>
  <c r="JX33" i="23" s="1"/>
  <c r="JW12" i="23"/>
  <c r="JW33" i="23" s="1"/>
  <c r="JV12" i="23"/>
  <c r="JV33" i="23" s="1"/>
  <c r="JU12" i="23"/>
  <c r="JU33" i="23" s="1"/>
  <c r="JT12" i="23"/>
  <c r="JT33" i="23" s="1"/>
  <c r="JS12" i="23"/>
  <c r="JS33" i="23" s="1"/>
  <c r="JR12" i="23"/>
  <c r="JR33" i="23" s="1"/>
  <c r="JQ12" i="23"/>
  <c r="JQ33" i="23" s="1"/>
  <c r="JP12" i="23"/>
  <c r="JP33" i="23" s="1"/>
  <c r="JO12" i="23"/>
  <c r="JO33" i="23" s="1"/>
  <c r="JN12" i="23"/>
  <c r="JN33" i="23" s="1"/>
  <c r="JM12" i="23"/>
  <c r="JM33" i="23" s="1"/>
  <c r="JL12" i="23"/>
  <c r="JL33" i="23" s="1"/>
  <c r="JK12" i="23"/>
  <c r="JK33" i="23" s="1"/>
  <c r="JJ12" i="23"/>
  <c r="JJ33" i="23" s="1"/>
  <c r="JI12" i="23"/>
  <c r="JI33" i="23" s="1"/>
  <c r="JH12" i="23"/>
  <c r="JH33" i="23" s="1"/>
  <c r="JG12" i="23"/>
  <c r="JG33" i="23" s="1"/>
  <c r="JF12" i="23"/>
  <c r="JF33" i="23" s="1"/>
  <c r="JE12" i="23"/>
  <c r="JE33" i="23" s="1"/>
  <c r="JD12" i="23"/>
  <c r="JD33" i="23" s="1"/>
  <c r="JC12" i="23"/>
  <c r="JC33" i="23" s="1"/>
  <c r="JB12" i="23"/>
  <c r="JB33" i="23" s="1"/>
  <c r="JA12" i="23"/>
  <c r="JA33" i="23" s="1"/>
  <c r="IZ12" i="23"/>
  <c r="IZ33" i="23" s="1"/>
  <c r="IY12" i="23"/>
  <c r="IY33" i="23" s="1"/>
  <c r="IX12" i="23"/>
  <c r="IX33" i="23" s="1"/>
  <c r="IW12" i="23"/>
  <c r="IW33" i="23" s="1"/>
  <c r="IV12" i="23"/>
  <c r="IV33" i="23" s="1"/>
  <c r="IU12" i="23"/>
  <c r="IU33" i="23" s="1"/>
  <c r="IT12" i="23"/>
  <c r="IT33" i="23" s="1"/>
  <c r="IS12" i="23"/>
  <c r="IS33" i="23" s="1"/>
  <c r="IR12" i="23"/>
  <c r="IR33" i="23" s="1"/>
  <c r="IQ12" i="23"/>
  <c r="IQ33" i="23" s="1"/>
  <c r="IP12" i="23"/>
  <c r="IP33" i="23" s="1"/>
  <c r="IO12" i="23"/>
  <c r="IO33" i="23" s="1"/>
  <c r="IN12" i="23"/>
  <c r="IN33" i="23" s="1"/>
  <c r="IM12" i="23"/>
  <c r="IM33" i="23" s="1"/>
  <c r="IL12" i="23"/>
  <c r="IL33" i="23" s="1"/>
  <c r="IK12" i="23"/>
  <c r="IK33" i="23" s="1"/>
  <c r="IJ12" i="23"/>
  <c r="IJ33" i="23" s="1"/>
  <c r="II12" i="23"/>
  <c r="II33" i="23" s="1"/>
  <c r="IH12" i="23"/>
  <c r="IH33" i="23" s="1"/>
  <c r="IG12" i="23"/>
  <c r="IG33" i="23" s="1"/>
  <c r="IF12" i="23"/>
  <c r="IF33" i="23" s="1"/>
  <c r="IE12" i="23"/>
  <c r="IE33" i="23" s="1"/>
  <c r="ID12" i="23"/>
  <c r="ID33" i="23" s="1"/>
  <c r="IC12" i="23"/>
  <c r="IC33" i="23" s="1"/>
  <c r="IB12" i="23"/>
  <c r="IB33" i="23" s="1"/>
  <c r="IA12" i="23"/>
  <c r="IA33" i="23" s="1"/>
  <c r="HZ12" i="23"/>
  <c r="HZ33" i="23" s="1"/>
  <c r="HY12" i="23"/>
  <c r="HY33" i="23" s="1"/>
  <c r="HX12" i="23"/>
  <c r="HX33" i="23" s="1"/>
  <c r="HW12" i="23"/>
  <c r="HW33" i="23" s="1"/>
  <c r="HV12" i="23"/>
  <c r="HV33" i="23" s="1"/>
  <c r="HU12" i="23"/>
  <c r="HU33" i="23" s="1"/>
  <c r="HT12" i="23"/>
  <c r="HT33" i="23" s="1"/>
  <c r="HS12" i="23"/>
  <c r="HS33" i="23" s="1"/>
  <c r="HR12" i="23"/>
  <c r="HR33" i="23" s="1"/>
  <c r="HQ12" i="23"/>
  <c r="HQ33" i="23" s="1"/>
  <c r="HP12" i="23"/>
  <c r="HP33" i="23" s="1"/>
  <c r="HO12" i="23"/>
  <c r="HO33" i="23" s="1"/>
  <c r="HN12" i="23"/>
  <c r="HN33" i="23" s="1"/>
  <c r="HM12" i="23"/>
  <c r="HM33" i="23" s="1"/>
  <c r="HL12" i="23"/>
  <c r="HL33" i="23" s="1"/>
  <c r="HK12" i="23"/>
  <c r="HK33" i="23" s="1"/>
  <c r="HJ12" i="23"/>
  <c r="HJ33" i="23" s="1"/>
  <c r="HI12" i="23"/>
  <c r="HI33" i="23" s="1"/>
  <c r="HH12" i="23"/>
  <c r="HH33" i="23" s="1"/>
  <c r="HG12" i="23"/>
  <c r="HG33" i="23" s="1"/>
  <c r="HF12" i="23"/>
  <c r="HF33" i="23" s="1"/>
  <c r="HE12" i="23"/>
  <c r="HE33" i="23" s="1"/>
  <c r="HD12" i="23"/>
  <c r="HD33" i="23" s="1"/>
  <c r="HC12" i="23"/>
  <c r="HC33" i="23" s="1"/>
  <c r="HB12" i="23"/>
  <c r="HB33" i="23" s="1"/>
  <c r="HA12" i="23"/>
  <c r="HA33" i="23" s="1"/>
  <c r="GZ12" i="23"/>
  <c r="GZ33" i="23" s="1"/>
  <c r="GY12" i="23"/>
  <c r="GY33" i="23" s="1"/>
  <c r="GX12" i="23"/>
  <c r="GX33" i="23" s="1"/>
  <c r="GW12" i="23"/>
  <c r="GW33" i="23" s="1"/>
  <c r="GV12" i="23"/>
  <c r="GV33" i="23" s="1"/>
  <c r="GU12" i="23"/>
  <c r="GU33" i="23" s="1"/>
  <c r="GT12" i="23"/>
  <c r="GT33" i="23" s="1"/>
  <c r="GS12" i="23"/>
  <c r="GS33" i="23" s="1"/>
  <c r="GR12" i="23"/>
  <c r="GR33" i="23" s="1"/>
  <c r="GQ12" i="23"/>
  <c r="GQ33" i="23" s="1"/>
  <c r="GO12" i="23"/>
  <c r="GO33" i="23" s="1"/>
  <c r="GN12" i="23"/>
  <c r="GN33" i="23" s="1"/>
  <c r="GM12" i="23"/>
  <c r="GM33" i="23" s="1"/>
  <c r="GL12" i="23"/>
  <c r="GL33" i="23" s="1"/>
  <c r="GK12" i="23"/>
  <c r="GK33" i="23" s="1"/>
  <c r="GJ12" i="23"/>
  <c r="GJ33" i="23" s="1"/>
  <c r="GI12" i="23"/>
  <c r="GI33" i="23" s="1"/>
  <c r="GH12" i="23"/>
  <c r="GH33" i="23" s="1"/>
  <c r="GG12" i="23"/>
  <c r="GG33" i="23" s="1"/>
  <c r="GF12" i="23"/>
  <c r="GF33" i="23" s="1"/>
  <c r="GE12" i="23"/>
  <c r="GE33" i="23" s="1"/>
  <c r="GD12" i="23"/>
  <c r="GD33" i="23" s="1"/>
  <c r="GC12" i="23"/>
  <c r="GC33" i="23" s="1"/>
  <c r="GB12" i="23"/>
  <c r="GB33" i="23" s="1"/>
  <c r="GA12" i="23"/>
  <c r="GA33" i="23" s="1"/>
  <c r="FZ12" i="23"/>
  <c r="FZ33" i="23" s="1"/>
  <c r="FY12" i="23"/>
  <c r="FY33" i="23" s="1"/>
  <c r="FX12" i="23"/>
  <c r="FX33" i="23" s="1"/>
  <c r="FW12" i="23"/>
  <c r="FW33" i="23" s="1"/>
  <c r="FV12" i="23"/>
  <c r="FV33" i="23" s="1"/>
  <c r="FU12" i="23"/>
  <c r="FU33" i="23" s="1"/>
  <c r="FT12" i="23"/>
  <c r="FT33" i="23" s="1"/>
  <c r="FS12" i="23"/>
  <c r="FS33" i="23" s="1"/>
  <c r="FR12" i="23"/>
  <c r="FR33" i="23" s="1"/>
  <c r="FQ12" i="23"/>
  <c r="FQ33" i="23" s="1"/>
  <c r="FP12" i="23"/>
  <c r="FP33" i="23" s="1"/>
  <c r="FO12" i="23"/>
  <c r="FO33" i="23" s="1"/>
  <c r="FN12" i="23"/>
  <c r="FN33" i="23" s="1"/>
  <c r="FM12" i="23"/>
  <c r="FM33" i="23" s="1"/>
  <c r="FL12" i="23"/>
  <c r="FL33" i="23" s="1"/>
  <c r="FK12" i="23"/>
  <c r="FK33" i="23" s="1"/>
  <c r="FJ12" i="23"/>
  <c r="FJ33" i="23" s="1"/>
  <c r="FI12" i="23"/>
  <c r="FI33" i="23" s="1"/>
  <c r="FH12" i="23"/>
  <c r="FH33" i="23" s="1"/>
  <c r="FG12" i="23"/>
  <c r="FG33" i="23" s="1"/>
  <c r="FF12" i="23"/>
  <c r="FF33" i="23" s="1"/>
  <c r="FE12" i="23"/>
  <c r="FE33" i="23" s="1"/>
  <c r="FD12" i="23"/>
  <c r="FD33" i="23" s="1"/>
  <c r="FC12" i="23"/>
  <c r="FC33" i="23" s="1"/>
  <c r="FB12" i="23"/>
  <c r="FB33" i="23" s="1"/>
  <c r="FA12" i="23"/>
  <c r="FA33" i="23" s="1"/>
  <c r="EZ12" i="23"/>
  <c r="EZ33" i="23" s="1"/>
  <c r="EY12" i="23"/>
  <c r="EY33" i="23" s="1"/>
  <c r="EX12" i="23"/>
  <c r="EX33" i="23" s="1"/>
  <c r="EW12" i="23"/>
  <c r="EW33" i="23" s="1"/>
  <c r="EV12" i="23"/>
  <c r="EV33" i="23" s="1"/>
  <c r="EU12" i="23"/>
  <c r="EU33" i="23" s="1"/>
  <c r="ET12" i="23"/>
  <c r="ET33" i="23" s="1"/>
  <c r="ES12" i="23"/>
  <c r="ES33" i="23" s="1"/>
  <c r="ER12" i="23"/>
  <c r="ER33" i="23" s="1"/>
  <c r="EQ12" i="23"/>
  <c r="EQ33" i="23" s="1"/>
  <c r="EP12" i="23"/>
  <c r="EP33" i="23" s="1"/>
  <c r="EO12" i="23"/>
  <c r="EO33" i="23" s="1"/>
  <c r="EN12" i="23"/>
  <c r="EN33" i="23" s="1"/>
  <c r="EM12" i="23"/>
  <c r="EM33" i="23" s="1"/>
  <c r="EL12" i="23"/>
  <c r="EL33" i="23" s="1"/>
  <c r="EK12" i="23"/>
  <c r="EK33" i="23" s="1"/>
  <c r="EJ12" i="23"/>
  <c r="EJ33" i="23" s="1"/>
  <c r="EI12" i="23"/>
  <c r="EI33" i="23" s="1"/>
  <c r="EH12" i="23"/>
  <c r="EH33" i="23" s="1"/>
  <c r="EG12" i="23"/>
  <c r="EG33" i="23" s="1"/>
  <c r="EF12" i="23"/>
  <c r="EF33" i="23" s="1"/>
  <c r="EE12" i="23"/>
  <c r="EE33" i="23" s="1"/>
  <c r="ED12" i="23"/>
  <c r="ED33" i="23" s="1"/>
  <c r="EC12" i="23"/>
  <c r="EC33" i="23" s="1"/>
  <c r="EB12" i="23"/>
  <c r="EB33" i="23" s="1"/>
  <c r="EA12" i="23"/>
  <c r="EA33" i="23" s="1"/>
  <c r="DZ12" i="23"/>
  <c r="DZ33" i="23" s="1"/>
  <c r="DY12" i="23"/>
  <c r="DY33" i="23" s="1"/>
  <c r="DX12" i="23"/>
  <c r="DX33" i="23" s="1"/>
  <c r="DW12" i="23"/>
  <c r="DW33" i="23" s="1"/>
  <c r="DV12" i="23"/>
  <c r="DV33" i="23" s="1"/>
  <c r="DU12" i="23"/>
  <c r="DU33" i="23" s="1"/>
  <c r="DT12" i="23"/>
  <c r="DT33" i="23" s="1"/>
  <c r="DS12" i="23"/>
  <c r="DS33" i="23" s="1"/>
  <c r="DR12" i="23"/>
  <c r="DR33" i="23" s="1"/>
  <c r="DQ12" i="23"/>
  <c r="DQ33" i="23" s="1"/>
  <c r="DP12" i="23"/>
  <c r="DP33" i="23" s="1"/>
  <c r="DO12" i="23"/>
  <c r="DO33" i="23" s="1"/>
  <c r="DN12" i="23"/>
  <c r="DN33" i="23" s="1"/>
  <c r="DM12" i="23"/>
  <c r="DM33" i="23" s="1"/>
  <c r="DL12" i="23"/>
  <c r="DL33" i="23" s="1"/>
  <c r="DK12" i="23"/>
  <c r="DK33" i="23" s="1"/>
  <c r="DJ12" i="23"/>
  <c r="DJ33" i="23" s="1"/>
  <c r="DI12" i="23"/>
  <c r="DI33" i="23" s="1"/>
  <c r="DH12" i="23"/>
  <c r="DH33" i="23" s="1"/>
  <c r="DG12" i="23"/>
  <c r="DG33" i="23" s="1"/>
  <c r="DF12" i="23"/>
  <c r="DF33" i="23" s="1"/>
  <c r="DE12" i="23"/>
  <c r="DE33" i="23" s="1"/>
  <c r="DD12" i="23"/>
  <c r="DD33" i="23" s="1"/>
  <c r="DC12" i="23"/>
  <c r="DC33" i="23" s="1"/>
  <c r="DB12" i="23"/>
  <c r="DB33" i="23" s="1"/>
  <c r="DA12" i="23"/>
  <c r="DA33" i="23" s="1"/>
  <c r="CZ12" i="23"/>
  <c r="CZ33" i="23" s="1"/>
  <c r="CY12" i="23"/>
  <c r="CY33" i="23" s="1"/>
  <c r="CX12" i="23"/>
  <c r="CX33" i="23" s="1"/>
  <c r="CW12" i="23"/>
  <c r="CW33" i="23" s="1"/>
  <c r="CV12" i="23"/>
  <c r="CV33" i="23" s="1"/>
  <c r="CU12" i="23"/>
  <c r="CU33" i="23" s="1"/>
  <c r="CT12" i="23"/>
  <c r="CT33" i="23" s="1"/>
  <c r="CS12" i="23"/>
  <c r="CS33" i="23" s="1"/>
  <c r="CR12" i="23"/>
  <c r="CR33" i="23" s="1"/>
  <c r="CQ12" i="23"/>
  <c r="CQ33" i="23" s="1"/>
  <c r="CP12" i="23"/>
  <c r="CP33" i="23" s="1"/>
  <c r="CO12" i="23"/>
  <c r="CO33" i="23" s="1"/>
  <c r="CN12" i="23"/>
  <c r="CN33" i="23" s="1"/>
  <c r="CM12" i="23"/>
  <c r="CM33" i="23" s="1"/>
  <c r="CL12" i="23"/>
  <c r="CL33" i="23" s="1"/>
  <c r="CK12" i="23"/>
  <c r="CK33" i="23" s="1"/>
  <c r="CJ12" i="23"/>
  <c r="CJ33" i="23" s="1"/>
  <c r="CI12" i="23"/>
  <c r="CI33" i="23" s="1"/>
  <c r="CH12" i="23"/>
  <c r="CH33" i="23" s="1"/>
  <c r="CG12" i="23"/>
  <c r="CG33" i="23" s="1"/>
  <c r="CF12" i="23"/>
  <c r="CF33" i="23" s="1"/>
  <c r="CE12" i="23"/>
  <c r="CE33" i="23" s="1"/>
  <c r="CD12" i="23"/>
  <c r="CD33" i="23" s="1"/>
  <c r="CC12" i="23"/>
  <c r="CC33" i="23" s="1"/>
  <c r="CB12" i="23"/>
  <c r="CB33" i="23" s="1"/>
  <c r="CA12" i="23"/>
  <c r="CA33" i="23" s="1"/>
  <c r="BZ12" i="23"/>
  <c r="BZ33" i="23" s="1"/>
  <c r="BY12" i="23"/>
  <c r="BY33" i="23" s="1"/>
  <c r="BX12" i="23"/>
  <c r="BX33" i="23" s="1"/>
  <c r="BW12" i="23"/>
  <c r="BW33" i="23" s="1"/>
  <c r="BV12" i="23"/>
  <c r="BV33" i="23" s="1"/>
  <c r="BU12" i="23"/>
  <c r="BU33" i="23" s="1"/>
  <c r="BT12" i="23"/>
  <c r="BT33" i="23" s="1"/>
  <c r="BS12" i="23"/>
  <c r="BS33" i="23" s="1"/>
  <c r="BR12" i="23"/>
  <c r="BR33" i="23" s="1"/>
  <c r="BQ12" i="23"/>
  <c r="BQ33" i="23" s="1"/>
  <c r="BP12" i="23"/>
  <c r="BP33" i="23" s="1"/>
  <c r="BO12" i="23"/>
  <c r="BO33" i="23" s="1"/>
  <c r="BN12" i="23"/>
  <c r="BN33" i="23" s="1"/>
  <c r="BM12" i="23"/>
  <c r="BM33" i="23" s="1"/>
  <c r="BL12" i="23"/>
  <c r="BL33" i="23" s="1"/>
  <c r="BK12" i="23"/>
  <c r="BK33" i="23" s="1"/>
  <c r="BJ12" i="23"/>
  <c r="BJ33" i="23" s="1"/>
  <c r="BI12" i="23"/>
  <c r="BI33" i="23" s="1"/>
  <c r="BH12" i="23"/>
  <c r="BH33" i="23" s="1"/>
  <c r="BG12" i="23"/>
  <c r="BG33" i="23" s="1"/>
  <c r="BF12" i="23"/>
  <c r="BF33" i="23" s="1"/>
  <c r="BE12" i="23"/>
  <c r="BE33" i="23" s="1"/>
  <c r="BD12" i="23"/>
  <c r="BD33" i="23" s="1"/>
  <c r="BC12" i="23"/>
  <c r="BC33" i="23" s="1"/>
  <c r="BB12" i="23"/>
  <c r="BB33" i="23" s="1"/>
  <c r="BA12" i="23"/>
  <c r="BA33" i="23" s="1"/>
  <c r="AZ12" i="23"/>
  <c r="AZ33" i="23" s="1"/>
  <c r="AY12" i="23"/>
  <c r="AY33" i="23" s="1"/>
  <c r="AX12" i="23"/>
  <c r="AX33" i="23" s="1"/>
  <c r="AW12" i="23"/>
  <c r="AW33" i="23" s="1"/>
  <c r="AV12" i="23"/>
  <c r="AV33" i="23" s="1"/>
  <c r="AU12" i="23"/>
  <c r="AU33" i="23" s="1"/>
  <c r="AT12" i="23"/>
  <c r="AT33" i="23" s="1"/>
  <c r="AS12" i="23"/>
  <c r="AS33" i="23" s="1"/>
  <c r="AR12" i="23"/>
  <c r="AR33" i="23" s="1"/>
  <c r="AQ12" i="23"/>
  <c r="AQ33" i="23" s="1"/>
  <c r="AP12" i="23"/>
  <c r="AP33" i="23" s="1"/>
  <c r="AO12" i="23"/>
  <c r="AO33" i="23" s="1"/>
  <c r="AN12" i="23"/>
  <c r="AN33" i="23" s="1"/>
  <c r="AM12" i="23"/>
  <c r="AM33" i="23" s="1"/>
  <c r="AL12" i="23"/>
  <c r="AL33" i="23" s="1"/>
  <c r="AK12" i="23"/>
  <c r="AK33" i="23" s="1"/>
  <c r="AJ12" i="23"/>
  <c r="AJ33" i="23" s="1"/>
  <c r="AI12" i="23"/>
  <c r="AI33" i="23" s="1"/>
  <c r="AH12" i="23"/>
  <c r="AH33" i="23" s="1"/>
  <c r="AG12" i="23"/>
  <c r="AG33" i="23" s="1"/>
  <c r="AF12" i="23"/>
  <c r="AF33" i="23" s="1"/>
  <c r="AE12" i="23"/>
  <c r="AE33" i="23" s="1"/>
  <c r="AD12" i="23"/>
  <c r="AD33" i="23" s="1"/>
  <c r="AC12" i="23"/>
  <c r="AC33" i="23" s="1"/>
  <c r="AB12" i="23"/>
  <c r="AB33" i="23" s="1"/>
  <c r="AA12" i="23"/>
  <c r="AA33" i="23" s="1"/>
  <c r="Z12" i="23"/>
  <c r="Z33" i="23" s="1"/>
  <c r="Y12" i="23"/>
  <c r="Y33" i="23" s="1"/>
  <c r="X12" i="23"/>
  <c r="X33" i="23" s="1"/>
  <c r="W12" i="23"/>
  <c r="W33" i="23" s="1"/>
  <c r="V12" i="23"/>
  <c r="V33" i="23" s="1"/>
  <c r="U12" i="23"/>
  <c r="U33" i="23" s="1"/>
  <c r="T12" i="23"/>
  <c r="T33" i="23" s="1"/>
  <c r="S12" i="23"/>
  <c r="S33" i="23" s="1"/>
  <c r="R12" i="23"/>
  <c r="R33" i="23" s="1"/>
  <c r="Q12" i="23"/>
  <c r="Q33" i="23" s="1"/>
  <c r="P12" i="23"/>
  <c r="P33" i="23" s="1"/>
  <c r="O12" i="23"/>
  <c r="O33" i="23" s="1"/>
  <c r="N12" i="23"/>
  <c r="N33" i="23" s="1"/>
  <c r="M12" i="23"/>
  <c r="M33" i="23" s="1"/>
  <c r="L12" i="23"/>
  <c r="L33" i="23" s="1"/>
  <c r="K12" i="23"/>
  <c r="K33" i="23" s="1"/>
  <c r="J12" i="23"/>
  <c r="J33" i="23" s="1"/>
  <c r="I12" i="23"/>
  <c r="I33" i="23" s="1"/>
  <c r="H12" i="23"/>
  <c r="H33" i="23" s="1"/>
  <c r="G12" i="23"/>
  <c r="G33" i="23" s="1"/>
  <c r="F12" i="23"/>
  <c r="F33" i="23" s="1"/>
  <c r="E12" i="23"/>
  <c r="E33" i="23" s="1"/>
  <c r="D12" i="23"/>
  <c r="D33" i="23" s="1"/>
  <c r="C12" i="23"/>
  <c r="C33" i="23" s="1"/>
  <c r="LP33" i="23" l="1"/>
  <c r="TX33" i="23"/>
  <c r="TT33" i="23"/>
  <c r="TP33" i="23"/>
  <c r="TL33" i="23"/>
  <c r="TH33" i="23"/>
  <c r="TS33" i="23"/>
  <c r="TK33" i="23"/>
  <c r="TD33" i="23"/>
  <c r="TV33" i="23"/>
  <c r="TR33" i="23"/>
  <c r="TN33" i="23"/>
  <c r="TJ33" i="23"/>
  <c r="TF33" i="23"/>
  <c r="TC33" i="23"/>
  <c r="TW33" i="23"/>
  <c r="TO33" i="23"/>
  <c r="TG33" i="23"/>
  <c r="TU33" i="23"/>
  <c r="TQ33" i="23"/>
  <c r="TM33" i="23"/>
  <c r="TI33" i="23"/>
  <c r="TE33" i="23"/>
  <c r="TY33" i="23"/>
  <c r="Q82" i="8"/>
  <c r="Q24" i="8"/>
  <c r="Q81" i="8" l="1"/>
  <c r="Q23" i="8"/>
  <c r="Q80" i="8" l="1"/>
  <c r="Q22" i="8"/>
  <c r="Q79" i="8" l="1"/>
  <c r="Q21" i="8"/>
  <c r="Q78" i="8" l="1"/>
  <c r="Q20" i="8"/>
  <c r="Q77" i="8" l="1"/>
  <c r="Q19" i="8"/>
  <c r="Q76" i="8" l="1"/>
  <c r="Q18" i="8"/>
  <c r="Q75" i="8" l="1"/>
  <c r="Q17" i="8"/>
  <c r="Q74" i="8" l="1"/>
  <c r="Q16" i="8"/>
  <c r="Q73" i="8" l="1"/>
  <c r="Q15" i="8"/>
  <c r="Q72" i="8" l="1"/>
  <c r="Q14" i="8"/>
  <c r="Q71" i="8" l="1"/>
  <c r="Q13" i="8"/>
  <c r="Q70" i="8" l="1"/>
  <c r="Q12" i="8"/>
  <c r="Q69" i="8" l="1"/>
  <c r="Q11" i="8"/>
  <c r="Q68" i="8" l="1"/>
  <c r="Q10" i="8"/>
  <c r="Q67" i="8" l="1"/>
  <c r="Q9" i="8"/>
  <c r="Q66" i="8" l="1"/>
  <c r="Q8" i="8"/>
  <c r="Q65" i="8" l="1"/>
  <c r="Q7" i="8"/>
  <c r="Q64" i="8" l="1"/>
  <c r="Q6" i="8"/>
  <c r="Q63" i="8" l="1"/>
  <c r="Q5" i="8"/>
  <c r="P115" i="8" l="1"/>
  <c r="P57" i="8"/>
  <c r="TC19" i="10" l="1"/>
  <c r="TC16" i="10"/>
  <c r="TC12" i="10"/>
  <c r="TC33" i="10" s="1"/>
  <c r="P114" i="8" l="1"/>
  <c r="P56" i="8"/>
  <c r="TB19" i="10" l="1"/>
  <c r="TB16" i="10"/>
  <c r="TB12" i="10"/>
  <c r="TB33" i="10" s="1"/>
  <c r="P113" i="8"/>
  <c r="P55" i="8"/>
  <c r="TA19" i="10" l="1"/>
  <c r="TA16" i="10"/>
  <c r="TA12" i="10"/>
  <c r="P112" i="8"/>
  <c r="P54" i="8"/>
  <c r="TA33" i="10" l="1"/>
  <c r="SZ19" i="10"/>
  <c r="SZ16" i="10"/>
  <c r="SZ12" i="10"/>
  <c r="P111" i="8"/>
  <c r="P53" i="8"/>
  <c r="SZ33" i="10" l="1"/>
  <c r="P110" i="8"/>
  <c r="P52" i="8"/>
  <c r="SY19" i="10" l="1"/>
  <c r="SY16" i="10"/>
  <c r="SY12" i="10"/>
  <c r="SY33" i="10" l="1"/>
  <c r="SX19" i="10"/>
  <c r="SX16" i="10"/>
  <c r="SX12" i="10"/>
  <c r="P109" i="8"/>
  <c r="P51" i="8"/>
  <c r="SX33" i="10" l="1"/>
  <c r="SW19" i="10"/>
  <c r="SW16" i="10"/>
  <c r="SW12" i="10"/>
  <c r="P108" i="8"/>
  <c r="P50" i="8"/>
  <c r="SW33" i="10" l="1"/>
  <c r="SV19" i="10"/>
  <c r="SV16" i="10"/>
  <c r="SV12" i="10"/>
  <c r="P107" i="8"/>
  <c r="P49" i="8"/>
  <c r="SV33" i="10" l="1"/>
  <c r="SU19" i="10"/>
  <c r="SU16" i="10"/>
  <c r="SU12" i="10"/>
  <c r="P106" i="8"/>
  <c r="P48" i="8"/>
  <c r="SU33" i="10" l="1"/>
  <c r="ST19" i="10"/>
  <c r="ST16" i="10"/>
  <c r="ST12" i="10"/>
  <c r="ST33" i="10" l="1"/>
  <c r="P105" i="8"/>
  <c r="P47" i="8"/>
  <c r="SS19" i="10" l="1"/>
  <c r="SS16" i="10"/>
  <c r="SS12" i="10"/>
  <c r="SS33" i="10" s="1"/>
  <c r="P104" i="8" l="1"/>
  <c r="P46" i="8"/>
  <c r="SR19" i="10" l="1"/>
  <c r="SR16" i="10"/>
  <c r="SR12" i="10"/>
  <c r="SR33" i="10" s="1"/>
  <c r="P103" i="8"/>
  <c r="P45" i="8"/>
  <c r="SQ19" i="10" l="1"/>
  <c r="SQ16" i="10"/>
  <c r="SQ12" i="10"/>
  <c r="SQ33" i="10" s="1"/>
  <c r="P102" i="8"/>
  <c r="P44" i="8"/>
  <c r="SP19" i="10" l="1"/>
  <c r="SP16" i="10"/>
  <c r="SP12" i="10"/>
  <c r="P101" i="8"/>
  <c r="P43" i="8"/>
  <c r="SP33" i="10" l="1"/>
  <c r="SO19" i="10"/>
  <c r="SO16" i="10"/>
  <c r="SO12" i="10"/>
  <c r="SO33" i="10" s="1"/>
  <c r="P100" i="8"/>
  <c r="P42" i="8"/>
  <c r="SN19" i="10" l="1"/>
  <c r="SN16" i="10"/>
  <c r="SN12" i="10"/>
  <c r="P99" i="8"/>
  <c r="P41" i="8"/>
  <c r="SN33" i="10" l="1"/>
  <c r="SM19" i="10"/>
  <c r="SM16" i="10"/>
  <c r="SM12" i="10"/>
  <c r="SM33" i="10" s="1"/>
  <c r="P40" i="8"/>
  <c r="P97" i="8" l="1"/>
  <c r="P39" i="8"/>
  <c r="SL33" i="10" l="1"/>
  <c r="SH19" i="10"/>
  <c r="SI19" i="10"/>
  <c r="SJ19" i="10"/>
  <c r="SK19" i="10"/>
  <c r="SL19" i="10"/>
  <c r="SI16" i="10"/>
  <c r="SI33" i="10" s="1"/>
  <c r="SJ16" i="10"/>
  <c r="SK16" i="10"/>
  <c r="SL16" i="10"/>
  <c r="SL12" i="10"/>
  <c r="SI12" i="10"/>
  <c r="SK12" i="10" l="1"/>
  <c r="SK33" i="10" s="1"/>
  <c r="P96" i="8" l="1"/>
  <c r="P38" i="8"/>
  <c r="SJ12" i="10" l="1"/>
  <c r="SJ33" i="10" s="1"/>
  <c r="P95" i="8"/>
  <c r="P37" i="8"/>
  <c r="P94" i="8" l="1"/>
  <c r="P36" i="8" l="1"/>
  <c r="P93" i="8" l="1"/>
  <c r="P35" i="8"/>
  <c r="SH16" i="10"/>
  <c r="SH12" i="10"/>
  <c r="SH33" i="10" s="1"/>
  <c r="P92" i="8" l="1"/>
  <c r="P34" i="8"/>
  <c r="SG19" i="10"/>
  <c r="SG16" i="10"/>
  <c r="SG12" i="10"/>
  <c r="SG33" i="10" s="1"/>
  <c r="SF19" i="10" l="1"/>
  <c r="SF16" i="10"/>
  <c r="SF12" i="10"/>
  <c r="SF33" i="10" s="1"/>
  <c r="P91" i="8" l="1"/>
  <c r="P33" i="8"/>
  <c r="SE19" i="10" l="1"/>
  <c r="SE16" i="10"/>
  <c r="SE12" i="10"/>
  <c r="SE33" i="10" s="1"/>
  <c r="P90" i="8"/>
  <c r="P32" i="8"/>
  <c r="P89" i="8" l="1"/>
  <c r="P31" i="8"/>
  <c r="SD12" i="10"/>
  <c r="SD16" i="10"/>
  <c r="SD19" i="10"/>
  <c r="SD33" i="10" l="1"/>
  <c r="SC19" i="10"/>
  <c r="SC16" i="10"/>
  <c r="SC12" i="10"/>
  <c r="SC33" i="10" l="1"/>
  <c r="P88" i="8"/>
  <c r="P30" i="8"/>
  <c r="SB19" i="10" l="1"/>
  <c r="SB16" i="10"/>
  <c r="SB12" i="10"/>
  <c r="P87" i="8"/>
  <c r="P29" i="8"/>
  <c r="SB33" i="10" l="1"/>
  <c r="SA19" i="10"/>
  <c r="SA16" i="10"/>
  <c r="SA12" i="10"/>
  <c r="P86" i="8"/>
  <c r="P28" i="8"/>
  <c r="SA33" i="10" l="1"/>
  <c r="RZ12" i="10"/>
  <c r="RZ16" i="10"/>
  <c r="RZ19" i="10"/>
  <c r="P85" i="8"/>
  <c r="P27" i="8"/>
  <c r="RZ33" i="10" l="1"/>
  <c r="RY19" i="10"/>
  <c r="RY16" i="10"/>
  <c r="RY12" i="10"/>
  <c r="P84" i="8"/>
  <c r="P26" i="8"/>
  <c r="RY33" i="10" l="1"/>
  <c r="RX19" i="10"/>
  <c r="RX16" i="10"/>
  <c r="RX12" i="10"/>
  <c r="RX33" i="10" s="1"/>
  <c r="P83" i="8"/>
  <c r="P25" i="8"/>
  <c r="RW19" i="10" l="1"/>
  <c r="RW16" i="10"/>
  <c r="RW12" i="10"/>
  <c r="P82" i="8"/>
  <c r="P24" i="8"/>
  <c r="RW33" i="10" l="1"/>
  <c r="RV19" i="10"/>
  <c r="RV16" i="10"/>
  <c r="RV12" i="10"/>
  <c r="P81" i="8"/>
  <c r="P23" i="8"/>
  <c r="RV33" i="10" l="1"/>
  <c r="RU19" i="10"/>
  <c r="RU16" i="10"/>
  <c r="RU12" i="10"/>
  <c r="P80" i="8"/>
  <c r="P22" i="8"/>
  <c r="RU33" i="10" l="1"/>
  <c r="RT19" i="10"/>
  <c r="RT16" i="10"/>
  <c r="RT12" i="10"/>
  <c r="P79" i="8"/>
  <c r="P21" i="8"/>
  <c r="RT33" i="10" l="1"/>
  <c r="P78" i="8"/>
  <c r="P20" i="8"/>
  <c r="RS19" i="10"/>
  <c r="RS16" i="10"/>
  <c r="RS12" i="10"/>
  <c r="RS33" i="10" l="1"/>
  <c r="RR19" i="10"/>
  <c r="RR16" i="10"/>
  <c r="RR12" i="10"/>
  <c r="RR33" i="10" s="1"/>
  <c r="P77" i="8"/>
  <c r="P19" i="8"/>
  <c r="RQ19" i="10" l="1"/>
  <c r="RQ16" i="10"/>
  <c r="RQ12" i="10"/>
  <c r="P76" i="8"/>
  <c r="P18" i="8"/>
  <c r="RQ33" i="10" l="1"/>
  <c r="P75" i="8"/>
  <c r="P17" i="8"/>
  <c r="RP12" i="10"/>
  <c r="RP16" i="10"/>
  <c r="RP19" i="10"/>
  <c r="RP33" i="10" l="1"/>
  <c r="RO19" i="10"/>
  <c r="RO16" i="10"/>
  <c r="RO12" i="10"/>
  <c r="RO33" i="10" s="1"/>
  <c r="P74" i="8"/>
  <c r="P16" i="8"/>
  <c r="RN19" i="10" l="1"/>
  <c r="RN16" i="10"/>
  <c r="RN12" i="10"/>
  <c r="RN33" i="10" s="1"/>
  <c r="P73" i="8"/>
  <c r="P15" i="8"/>
  <c r="RM12" i="10" l="1"/>
  <c r="RM16" i="10"/>
  <c r="RM19" i="10"/>
  <c r="P72" i="8"/>
  <c r="P14" i="8"/>
  <c r="RM33" i="10" l="1"/>
  <c r="RL19" i="10"/>
  <c r="RL16" i="10"/>
  <c r="RL33" i="10" s="1"/>
  <c r="RL12" i="10"/>
  <c r="P71" i="8" l="1"/>
  <c r="P13" i="8"/>
  <c r="RK19" i="10" l="1"/>
  <c r="RK16" i="10"/>
  <c r="RK12" i="10"/>
  <c r="RK33" i="10" s="1"/>
  <c r="P70" i="8"/>
  <c r="P12" i="8"/>
  <c r="RJ19" i="10" l="1"/>
  <c r="RJ16" i="10"/>
  <c r="RJ12" i="10"/>
  <c r="RJ33" i="10" s="1"/>
  <c r="P69" i="8"/>
  <c r="P11" i="8"/>
  <c r="P68" i="8" l="1"/>
  <c r="P10" i="8"/>
  <c r="RI19" i="10"/>
  <c r="RI33" i="10" s="1"/>
  <c r="RI16" i="10"/>
  <c r="RI12" i="10"/>
  <c r="P67" i="8" l="1"/>
  <c r="RH19" i="10" l="1"/>
  <c r="RH16" i="10"/>
  <c r="RH12" i="10"/>
  <c r="P9" i="8"/>
  <c r="RH33" i="10" l="1"/>
  <c r="RG19" i="10"/>
  <c r="RG16" i="10"/>
  <c r="RG12" i="10"/>
  <c r="P66" i="8"/>
  <c r="P8" i="8"/>
  <c r="RG33" i="10" l="1"/>
  <c r="RF19" i="10"/>
  <c r="RF16" i="10"/>
  <c r="RF12" i="10"/>
  <c r="RF33" i="10" s="1"/>
  <c r="P65" i="8" l="1"/>
  <c r="P7" i="8"/>
  <c r="RE19" i="10" l="1"/>
  <c r="RE16" i="10"/>
  <c r="RE12" i="10"/>
  <c r="P64" i="8"/>
  <c r="P6" i="8"/>
  <c r="RE33" i="10" l="1"/>
  <c r="P63" i="8"/>
  <c r="P5" i="8"/>
  <c r="RD19" i="10" l="1"/>
  <c r="RD16" i="10"/>
  <c r="RD12" i="10"/>
  <c r="RD33" i="10" s="1"/>
  <c r="RC19" i="10" l="1"/>
  <c r="RC16" i="10"/>
  <c r="RC12" i="10"/>
  <c r="RC33" i="10" s="1"/>
  <c r="O114" i="8" l="1"/>
  <c r="O56" i="8"/>
  <c r="O113" i="8" l="1"/>
  <c r="O55" i="8"/>
  <c r="RB19" i="10"/>
  <c r="RB16" i="10"/>
  <c r="RB12" i="10"/>
  <c r="RB33" i="10" l="1"/>
  <c r="RA19" i="10"/>
  <c r="RA16" i="10"/>
  <c r="RA12" i="10"/>
  <c r="O112" i="8"/>
  <c r="O54" i="8"/>
  <c r="RA33" i="10" l="1"/>
  <c r="QZ19" i="10"/>
  <c r="QZ16" i="10"/>
  <c r="QZ12" i="10"/>
  <c r="O111" i="8"/>
  <c r="O53" i="8"/>
  <c r="QZ33" i="10" l="1"/>
  <c r="QY19" i="10"/>
  <c r="QY16" i="10"/>
  <c r="QY12" i="10"/>
  <c r="O110" i="8"/>
  <c r="O52" i="8"/>
  <c r="QY33" i="10" l="1"/>
  <c r="QX12" i="10"/>
  <c r="QX16" i="10"/>
  <c r="QX19" i="10"/>
  <c r="O109" i="8"/>
  <c r="O51" i="8"/>
  <c r="QX33" i="10" l="1"/>
  <c r="QW12" i="10"/>
  <c r="QW16" i="10"/>
  <c r="QW19" i="10"/>
  <c r="O50" i="8"/>
  <c r="O108" i="8"/>
  <c r="QW33" i="10" l="1"/>
  <c r="QV19" i="10"/>
  <c r="QV16" i="10"/>
  <c r="QV12" i="10"/>
  <c r="O107" i="8"/>
  <c r="O49" i="8"/>
  <c r="QV33" i="10" l="1"/>
  <c r="O106" i="8"/>
  <c r="O48" i="8"/>
  <c r="QU19" i="10" l="1"/>
  <c r="QU16" i="10"/>
  <c r="QU12" i="10"/>
  <c r="QU33" i="10" l="1"/>
  <c r="QT19" i="10"/>
  <c r="QT16" i="10"/>
  <c r="QT12" i="10"/>
  <c r="O105" i="8"/>
  <c r="O47" i="8"/>
  <c r="QT33" i="10" l="1"/>
  <c r="QS19" i="10"/>
  <c r="QS16" i="10"/>
  <c r="QS12" i="10"/>
  <c r="QS33" i="10" s="1"/>
  <c r="O104" i="8"/>
  <c r="O46" i="8"/>
  <c r="QR19" i="10" l="1"/>
  <c r="QR16" i="10"/>
  <c r="QR12" i="10"/>
  <c r="QR33" i="10" l="1"/>
  <c r="O103" i="8"/>
  <c r="O45" i="8"/>
  <c r="QQ19" i="10" l="1"/>
  <c r="QQ16" i="10"/>
  <c r="QQ12" i="10"/>
  <c r="QQ33" i="10" l="1"/>
  <c r="O102" i="8"/>
  <c r="O44" i="8"/>
  <c r="QP19" i="10" l="1"/>
  <c r="QP16" i="10"/>
  <c r="QP12" i="10"/>
  <c r="O101" i="8"/>
  <c r="O43" i="8"/>
  <c r="QP33" i="10" l="1"/>
  <c r="QO19" i="10"/>
  <c r="QO16" i="10"/>
  <c r="QO12" i="10"/>
  <c r="QO33" i="10" l="1"/>
  <c r="O100" i="8"/>
  <c r="O42" i="8"/>
  <c r="QN12" i="10" l="1"/>
  <c r="QN16" i="10"/>
  <c r="QN19" i="10"/>
  <c r="O99" i="8"/>
  <c r="O41" i="8"/>
  <c r="QN33" i="10" l="1"/>
  <c r="O40" i="8"/>
  <c r="QM19" i="10"/>
  <c r="QM16" i="10"/>
  <c r="QM12" i="10"/>
  <c r="QM33" i="10" l="1"/>
  <c r="QL19" i="10"/>
  <c r="QL16" i="10"/>
  <c r="QL12" i="10"/>
  <c r="QL33" i="10" s="1"/>
  <c r="O39" i="8"/>
  <c r="O97" i="8"/>
  <c r="O96" i="8" l="1"/>
  <c r="O38" i="8"/>
  <c r="QK19" i="10" l="1"/>
  <c r="QK16" i="10"/>
  <c r="QK12" i="10"/>
  <c r="QK33" i="10" s="1"/>
  <c r="QJ19" i="10" l="1"/>
  <c r="QJ16" i="10"/>
  <c r="QJ12" i="10"/>
  <c r="QJ33" i="10" s="1"/>
  <c r="O95" i="8"/>
  <c r="O37" i="8"/>
  <c r="QI19" i="10" l="1"/>
  <c r="QI16" i="10"/>
  <c r="QI12" i="10"/>
  <c r="QI33" i="10" s="1"/>
  <c r="O94" i="8"/>
  <c r="O36" i="8"/>
  <c r="QH19" i="10" l="1"/>
  <c r="QH16" i="10"/>
  <c r="QH12" i="10"/>
  <c r="QH33" i="10" s="1"/>
  <c r="O93" i="8"/>
  <c r="O35" i="8"/>
  <c r="QG19" i="10" l="1"/>
  <c r="QG16" i="10"/>
  <c r="QG12" i="10"/>
  <c r="O92" i="8"/>
  <c r="O34" i="8"/>
  <c r="QG33" i="10" l="1"/>
  <c r="QF19" i="10"/>
  <c r="QF16" i="10"/>
  <c r="QF12" i="10"/>
  <c r="O91" i="8"/>
  <c r="O33" i="8"/>
  <c r="QF33" i="10" l="1"/>
  <c r="QE19" i="10"/>
  <c r="QE16" i="10"/>
  <c r="QE12" i="10"/>
  <c r="QE33" i="10" l="1"/>
  <c r="O90" i="8"/>
  <c r="O32" i="8"/>
  <c r="QD12" i="10" l="1"/>
  <c r="QD16" i="10"/>
  <c r="QD19" i="10"/>
  <c r="O89" i="8"/>
  <c r="O31" i="8"/>
  <c r="QD33" i="10" l="1"/>
  <c r="QC19" i="10"/>
  <c r="QC16" i="10"/>
  <c r="QC12" i="10"/>
  <c r="O88" i="8"/>
  <c r="O30" i="8"/>
  <c r="QC33" i="10" l="1"/>
  <c r="QB19" i="10"/>
  <c r="QB16" i="10"/>
  <c r="QB12" i="10"/>
  <c r="O87" i="8"/>
  <c r="O29" i="8"/>
  <c r="QB33" i="10" l="1"/>
  <c r="QA19" i="10"/>
  <c r="QA16" i="10"/>
  <c r="QA12" i="10"/>
  <c r="O86" i="8"/>
  <c r="O28" i="8"/>
  <c r="QA33" i="10" l="1"/>
  <c r="PZ19" i="10"/>
  <c r="PZ16" i="10"/>
  <c r="PZ12" i="10"/>
  <c r="O85" i="8"/>
  <c r="O27" i="8"/>
  <c r="PZ33" i="10" l="1"/>
  <c r="PY19" i="10"/>
  <c r="PY16" i="10"/>
  <c r="PY12" i="10"/>
  <c r="PY33" i="10" s="1"/>
  <c r="O84" i="8"/>
  <c r="O26" i="8"/>
  <c r="PX19" i="10" l="1"/>
  <c r="PX16" i="10"/>
  <c r="PX12" i="10"/>
  <c r="PX33" i="10" s="1"/>
  <c r="O83" i="8"/>
  <c r="O25" i="8"/>
  <c r="O82" i="8" l="1"/>
  <c r="O24" i="8"/>
  <c r="PW19" i="10"/>
  <c r="PW16" i="10"/>
  <c r="PW12" i="10"/>
  <c r="PW33" i="10" l="1"/>
  <c r="PV19" i="10"/>
  <c r="PV16" i="10"/>
  <c r="PV12" i="10"/>
  <c r="PV33" i="10" l="1"/>
  <c r="O81" i="8"/>
  <c r="O23" i="8"/>
  <c r="O80" i="8" l="1"/>
  <c r="O22" i="8"/>
  <c r="PU19" i="10" l="1"/>
  <c r="PU16" i="10"/>
  <c r="PU12" i="10"/>
  <c r="PU33" i="10" s="1"/>
  <c r="PT19" i="10" l="1"/>
  <c r="PT16" i="10"/>
  <c r="PT12" i="10"/>
  <c r="PT33" i="10" s="1"/>
  <c r="O79" i="8"/>
  <c r="O21" i="8"/>
  <c r="PS19" i="10" l="1"/>
  <c r="PS16" i="10"/>
  <c r="PS12" i="10"/>
  <c r="PS33" i="10" s="1"/>
  <c r="O78" i="8"/>
  <c r="O20" i="8"/>
  <c r="PR19" i="10" l="1"/>
  <c r="PR16" i="10"/>
  <c r="PR12" i="10"/>
  <c r="PR33" i="10" s="1"/>
  <c r="O77" i="8"/>
  <c r="O19" i="8"/>
  <c r="U55" i="21" l="1"/>
  <c r="X55" i="21" s="1"/>
  <c r="Y55" i="21" s="1"/>
  <c r="O55" i="21"/>
  <c r="R55" i="21" s="1"/>
  <c r="S55" i="21" s="1"/>
  <c r="I55" i="21"/>
  <c r="H55" i="21"/>
  <c r="C55" i="21"/>
  <c r="B55" i="21"/>
  <c r="I54" i="21"/>
  <c r="H54" i="21"/>
  <c r="C54" i="21"/>
  <c r="B54" i="21"/>
  <c r="I53" i="21"/>
  <c r="H53" i="21"/>
  <c r="C53" i="21"/>
  <c r="B53" i="21"/>
  <c r="I52" i="21"/>
  <c r="H52" i="21"/>
  <c r="C52" i="21"/>
  <c r="B52" i="21"/>
  <c r="I51" i="21"/>
  <c r="H51" i="21"/>
  <c r="C51" i="21"/>
  <c r="B51" i="21"/>
  <c r="I50" i="21"/>
  <c r="H50" i="21"/>
  <c r="C50" i="21"/>
  <c r="B50" i="21"/>
  <c r="I49" i="21"/>
  <c r="H49" i="21"/>
  <c r="C49" i="21"/>
  <c r="B49" i="21"/>
  <c r="I48" i="21"/>
  <c r="H48" i="21"/>
  <c r="C48" i="21"/>
  <c r="B48" i="21"/>
  <c r="I47" i="21"/>
  <c r="H47" i="21"/>
  <c r="C47" i="21"/>
  <c r="B47" i="21"/>
  <c r="I46" i="21"/>
  <c r="H46" i="21"/>
  <c r="C46" i="21"/>
  <c r="B46" i="21"/>
  <c r="I45" i="21"/>
  <c r="H45" i="21"/>
  <c r="C45" i="21"/>
  <c r="B45" i="21"/>
  <c r="I44" i="21"/>
  <c r="H44" i="21"/>
  <c r="C44" i="21"/>
  <c r="B44" i="21"/>
  <c r="I43" i="21"/>
  <c r="H43" i="21"/>
  <c r="C43" i="21"/>
  <c r="B43" i="21"/>
  <c r="I42" i="21"/>
  <c r="H42" i="21"/>
  <c r="C42" i="21"/>
  <c r="B42" i="21"/>
  <c r="I41" i="21"/>
  <c r="H41" i="21"/>
  <c r="C41" i="21"/>
  <c r="B41" i="21"/>
  <c r="I40" i="21"/>
  <c r="H40" i="21"/>
  <c r="C40" i="21"/>
  <c r="B40" i="21"/>
  <c r="I39" i="21"/>
  <c r="H39" i="21"/>
  <c r="C39" i="21"/>
  <c r="B39" i="21"/>
  <c r="I38" i="21"/>
  <c r="H38" i="21"/>
  <c r="C38" i="21"/>
  <c r="B38" i="21"/>
  <c r="I37" i="21"/>
  <c r="H37" i="21"/>
  <c r="C37" i="21"/>
  <c r="B37" i="21"/>
  <c r="I36" i="21"/>
  <c r="H36" i="21"/>
  <c r="C36" i="21"/>
  <c r="B36" i="21"/>
  <c r="I35" i="21"/>
  <c r="H35" i="21"/>
  <c r="C35" i="21"/>
  <c r="B35" i="21"/>
  <c r="I34" i="21"/>
  <c r="H34" i="21"/>
  <c r="C34" i="21"/>
  <c r="B34" i="21"/>
  <c r="I33" i="21"/>
  <c r="H33" i="21"/>
  <c r="C33" i="21"/>
  <c r="B33" i="21"/>
  <c r="I32" i="21"/>
  <c r="H32" i="21"/>
  <c r="C32" i="21"/>
  <c r="B32" i="21"/>
  <c r="I31" i="21"/>
  <c r="H31" i="21"/>
  <c r="C31" i="21"/>
  <c r="B31" i="21"/>
  <c r="I30" i="21"/>
  <c r="H30" i="21"/>
  <c r="C30" i="21"/>
  <c r="B30" i="21"/>
  <c r="I29" i="21"/>
  <c r="H29" i="21"/>
  <c r="C29" i="21"/>
  <c r="B29" i="21"/>
  <c r="I28" i="21"/>
  <c r="H28" i="21"/>
  <c r="C28" i="21"/>
  <c r="B28" i="21"/>
  <c r="I27" i="21"/>
  <c r="H27" i="21"/>
  <c r="C27" i="21"/>
  <c r="B27" i="21"/>
  <c r="I26" i="21"/>
  <c r="H26" i="21"/>
  <c r="C26" i="21"/>
  <c r="B26" i="21"/>
  <c r="I25" i="21"/>
  <c r="H25" i="21"/>
  <c r="C25" i="21"/>
  <c r="B25" i="21"/>
  <c r="I24" i="21"/>
  <c r="H24" i="21"/>
  <c r="C24" i="21"/>
  <c r="B24" i="21"/>
  <c r="I23" i="21"/>
  <c r="H23" i="21"/>
  <c r="C23" i="21"/>
  <c r="B23" i="21"/>
  <c r="I22" i="21"/>
  <c r="H22" i="21"/>
  <c r="C22" i="21"/>
  <c r="B22" i="21"/>
  <c r="I21" i="21"/>
  <c r="H21" i="21"/>
  <c r="C21" i="21"/>
  <c r="B21" i="21"/>
  <c r="I20" i="21"/>
  <c r="H20" i="21"/>
  <c r="C20" i="21"/>
  <c r="B20" i="21"/>
  <c r="I19" i="21"/>
  <c r="H19" i="21"/>
  <c r="C19" i="21"/>
  <c r="B19" i="21"/>
  <c r="I18" i="21"/>
  <c r="H18" i="21"/>
  <c r="C18" i="21"/>
  <c r="B18" i="21"/>
  <c r="I17" i="21"/>
  <c r="H17" i="21"/>
  <c r="C17" i="21"/>
  <c r="B17" i="21"/>
  <c r="I16" i="21"/>
  <c r="H16" i="21"/>
  <c r="C16" i="21"/>
  <c r="B16" i="21"/>
  <c r="I15" i="21"/>
  <c r="H15" i="21"/>
  <c r="C15" i="21"/>
  <c r="B15" i="21"/>
  <c r="I14" i="21"/>
  <c r="H14" i="21"/>
  <c r="C14" i="21"/>
  <c r="B14" i="21"/>
  <c r="I13" i="21"/>
  <c r="H13" i="21"/>
  <c r="C13" i="21"/>
  <c r="B13" i="21"/>
  <c r="I12" i="21"/>
  <c r="H12" i="21"/>
  <c r="C12" i="21"/>
  <c r="B12" i="21"/>
  <c r="I11" i="21"/>
  <c r="H11" i="21"/>
  <c r="C11" i="21"/>
  <c r="B11" i="21"/>
  <c r="I10" i="21"/>
  <c r="H10" i="21"/>
  <c r="C10" i="21"/>
  <c r="B10" i="21"/>
  <c r="I9" i="21"/>
  <c r="H9" i="21"/>
  <c r="C9" i="21"/>
  <c r="B9" i="21"/>
  <c r="I8" i="21"/>
  <c r="H8" i="21"/>
  <c r="C8" i="21"/>
  <c r="B8" i="21"/>
  <c r="I7" i="21"/>
  <c r="H7" i="21"/>
  <c r="C7" i="21"/>
  <c r="B7" i="21"/>
  <c r="I6" i="21"/>
  <c r="H6" i="21"/>
  <c r="C6" i="21"/>
  <c r="B6" i="21"/>
  <c r="I5" i="21"/>
  <c r="H5" i="21"/>
  <c r="C5" i="21"/>
  <c r="B5" i="21"/>
  <c r="I4" i="21"/>
  <c r="H4" i="21"/>
  <c r="C4" i="21"/>
  <c r="B4" i="21"/>
  <c r="I3" i="21"/>
  <c r="H3" i="21"/>
  <c r="C3" i="21"/>
  <c r="B3" i="21"/>
  <c r="T55" i="18"/>
  <c r="N55" i="18"/>
  <c r="I55" i="18"/>
  <c r="H55" i="18"/>
  <c r="C55" i="18"/>
  <c r="B55" i="18"/>
  <c r="I54" i="18"/>
  <c r="H54" i="18"/>
  <c r="C54" i="18"/>
  <c r="B54" i="18"/>
  <c r="I53" i="18"/>
  <c r="H53" i="18"/>
  <c r="C53" i="18"/>
  <c r="B53" i="18"/>
  <c r="I52" i="18"/>
  <c r="H52" i="18"/>
  <c r="C52" i="18"/>
  <c r="B52" i="18"/>
  <c r="I51" i="18"/>
  <c r="H51" i="18"/>
  <c r="C51" i="18"/>
  <c r="B51" i="18"/>
  <c r="I50" i="18"/>
  <c r="H50" i="18"/>
  <c r="C50" i="18"/>
  <c r="B50" i="18"/>
  <c r="I49" i="18"/>
  <c r="H49" i="18"/>
  <c r="C49" i="18"/>
  <c r="B49" i="18"/>
  <c r="I48" i="18"/>
  <c r="H48" i="18"/>
  <c r="C48" i="18"/>
  <c r="B48" i="18"/>
  <c r="I47" i="18"/>
  <c r="H47" i="18"/>
  <c r="C47" i="18"/>
  <c r="B47" i="18"/>
  <c r="I46" i="18"/>
  <c r="H46" i="18"/>
  <c r="C46" i="18"/>
  <c r="B46" i="18"/>
  <c r="I45" i="18"/>
  <c r="H45" i="18"/>
  <c r="C45" i="18"/>
  <c r="B45" i="18"/>
  <c r="I44" i="18"/>
  <c r="H44" i="18"/>
  <c r="C44" i="18"/>
  <c r="B44" i="18"/>
  <c r="I43" i="18"/>
  <c r="H43" i="18"/>
  <c r="C43" i="18"/>
  <c r="B43" i="18"/>
  <c r="I42" i="18"/>
  <c r="H42" i="18"/>
  <c r="C42" i="18"/>
  <c r="B42" i="18"/>
  <c r="I41" i="18"/>
  <c r="H41" i="18"/>
  <c r="C41" i="18"/>
  <c r="B41" i="18"/>
  <c r="I40" i="18"/>
  <c r="H40" i="18"/>
  <c r="C40" i="18"/>
  <c r="B40" i="18"/>
  <c r="I39" i="18"/>
  <c r="H39" i="18"/>
  <c r="C39" i="18"/>
  <c r="B39" i="18"/>
  <c r="I38" i="18"/>
  <c r="H38" i="18"/>
  <c r="C38" i="18"/>
  <c r="B38" i="18"/>
  <c r="I37" i="18"/>
  <c r="H37" i="18"/>
  <c r="C37" i="18"/>
  <c r="B37" i="18"/>
  <c r="I36" i="18"/>
  <c r="H36" i="18"/>
  <c r="C36" i="18"/>
  <c r="B36" i="18"/>
  <c r="I35" i="18"/>
  <c r="H35" i="18"/>
  <c r="C35" i="18"/>
  <c r="B35" i="18"/>
  <c r="I34" i="18"/>
  <c r="H34" i="18"/>
  <c r="C34" i="18"/>
  <c r="B34" i="18"/>
  <c r="I33" i="18"/>
  <c r="H33" i="18"/>
  <c r="C33" i="18"/>
  <c r="B33" i="18"/>
  <c r="I32" i="18"/>
  <c r="H32" i="18"/>
  <c r="C32" i="18"/>
  <c r="B32" i="18"/>
  <c r="I31" i="18"/>
  <c r="H31" i="18"/>
  <c r="C31" i="18"/>
  <c r="B31" i="18"/>
  <c r="I30" i="18"/>
  <c r="H30" i="18"/>
  <c r="C30" i="18"/>
  <c r="B30" i="18"/>
  <c r="I29" i="18"/>
  <c r="H29" i="18"/>
  <c r="C29" i="18"/>
  <c r="B29" i="18"/>
  <c r="I28" i="18"/>
  <c r="H28" i="18"/>
  <c r="C28" i="18"/>
  <c r="B28" i="18"/>
  <c r="I27" i="18"/>
  <c r="H27" i="18"/>
  <c r="C27" i="18"/>
  <c r="B27" i="18"/>
  <c r="I26" i="18"/>
  <c r="H26" i="18"/>
  <c r="C26" i="18"/>
  <c r="B26" i="18"/>
  <c r="I25" i="18"/>
  <c r="H25" i="18"/>
  <c r="C25" i="18"/>
  <c r="B25" i="18"/>
  <c r="I24" i="18"/>
  <c r="H24" i="18"/>
  <c r="C24" i="18"/>
  <c r="B24" i="18"/>
  <c r="I23" i="18"/>
  <c r="H23" i="18"/>
  <c r="C23" i="18"/>
  <c r="B23" i="18"/>
  <c r="I22" i="18"/>
  <c r="H22" i="18"/>
  <c r="C22" i="18"/>
  <c r="B22" i="18"/>
  <c r="I21" i="18"/>
  <c r="H21" i="18"/>
  <c r="C21" i="18"/>
  <c r="B21" i="18"/>
  <c r="I20" i="18"/>
  <c r="H20" i="18"/>
  <c r="C20" i="18"/>
  <c r="B20" i="18"/>
  <c r="I19" i="18"/>
  <c r="H19" i="18"/>
  <c r="C19" i="18"/>
  <c r="B19" i="18"/>
  <c r="I18" i="18"/>
  <c r="H18" i="18"/>
  <c r="C18" i="18"/>
  <c r="B18" i="18"/>
  <c r="I17" i="18"/>
  <c r="H17" i="18"/>
  <c r="C17" i="18"/>
  <c r="B17" i="18"/>
  <c r="I16" i="18"/>
  <c r="H16" i="18"/>
  <c r="C16" i="18"/>
  <c r="B16" i="18"/>
  <c r="I15" i="18"/>
  <c r="H15" i="18"/>
  <c r="C15" i="18"/>
  <c r="B15" i="18"/>
  <c r="I14" i="18"/>
  <c r="J15" i="18" s="1"/>
  <c r="K15" i="18" s="1"/>
  <c r="H14" i="18"/>
  <c r="C14" i="18"/>
  <c r="B14" i="18"/>
  <c r="I13" i="18"/>
  <c r="H13" i="18"/>
  <c r="C13" i="18"/>
  <c r="B13" i="18"/>
  <c r="I12" i="18"/>
  <c r="H12" i="18"/>
  <c r="C12" i="18"/>
  <c r="B12" i="18"/>
  <c r="I11" i="18"/>
  <c r="H11" i="18"/>
  <c r="C11" i="18"/>
  <c r="B11" i="18"/>
  <c r="I10" i="18"/>
  <c r="H10" i="18"/>
  <c r="C10" i="18"/>
  <c r="B10" i="18"/>
  <c r="I9" i="18"/>
  <c r="H9" i="18"/>
  <c r="C9" i="18"/>
  <c r="B9" i="18"/>
  <c r="I8" i="18"/>
  <c r="H8" i="18"/>
  <c r="C8" i="18"/>
  <c r="B8" i="18"/>
  <c r="I7" i="18"/>
  <c r="H7" i="18"/>
  <c r="C7" i="18"/>
  <c r="B7" i="18"/>
  <c r="I6" i="18"/>
  <c r="H6" i="18"/>
  <c r="C6" i="18"/>
  <c r="B6" i="18"/>
  <c r="I5" i="18"/>
  <c r="H5" i="18"/>
  <c r="C5" i="18"/>
  <c r="B5" i="18"/>
  <c r="I4" i="18"/>
  <c r="H4" i="18"/>
  <c r="C4" i="18"/>
  <c r="B4" i="18"/>
  <c r="I3" i="18"/>
  <c r="H3" i="18"/>
  <c r="C3" i="18"/>
  <c r="B3" i="18"/>
  <c r="U55" i="17"/>
  <c r="T55" i="17"/>
  <c r="O55" i="17"/>
  <c r="N55" i="17"/>
  <c r="I55" i="17"/>
  <c r="H55" i="17"/>
  <c r="C55" i="17"/>
  <c r="B55" i="17"/>
  <c r="I54" i="17"/>
  <c r="H54" i="17"/>
  <c r="C54" i="17"/>
  <c r="B54" i="17"/>
  <c r="I53" i="17"/>
  <c r="H53" i="17"/>
  <c r="C53" i="17"/>
  <c r="B53" i="17"/>
  <c r="I52" i="17"/>
  <c r="H52" i="17"/>
  <c r="C52" i="17"/>
  <c r="B52" i="17"/>
  <c r="I51" i="17"/>
  <c r="H51" i="17"/>
  <c r="C51" i="17"/>
  <c r="B51" i="17"/>
  <c r="I50" i="17"/>
  <c r="H50" i="17"/>
  <c r="C50" i="17"/>
  <c r="B50" i="17"/>
  <c r="I49" i="17"/>
  <c r="H49" i="17"/>
  <c r="C49" i="17"/>
  <c r="B49" i="17"/>
  <c r="I48" i="17"/>
  <c r="H48" i="17"/>
  <c r="C48" i="17"/>
  <c r="B48" i="17"/>
  <c r="I47" i="17"/>
  <c r="H47" i="17"/>
  <c r="C47" i="17"/>
  <c r="B47" i="17"/>
  <c r="I46" i="17"/>
  <c r="H46" i="17"/>
  <c r="C46" i="17"/>
  <c r="B46" i="17"/>
  <c r="I45" i="17"/>
  <c r="H45" i="17"/>
  <c r="C45" i="17"/>
  <c r="B45" i="17"/>
  <c r="I44" i="17"/>
  <c r="H44" i="17"/>
  <c r="C44" i="17"/>
  <c r="B44" i="17"/>
  <c r="I43" i="17"/>
  <c r="H43" i="17"/>
  <c r="C43" i="17"/>
  <c r="B43" i="17"/>
  <c r="I42" i="17"/>
  <c r="H42" i="17"/>
  <c r="C42" i="17"/>
  <c r="B42" i="17"/>
  <c r="I41" i="17"/>
  <c r="H41" i="17"/>
  <c r="C41" i="17"/>
  <c r="B41" i="17"/>
  <c r="I40" i="17"/>
  <c r="H40" i="17"/>
  <c r="C40" i="17"/>
  <c r="B40" i="17"/>
  <c r="I39" i="17"/>
  <c r="H39" i="17"/>
  <c r="L39" i="17" s="1"/>
  <c r="M39" i="17" s="1"/>
  <c r="C39" i="17"/>
  <c r="B39" i="17"/>
  <c r="I38" i="17"/>
  <c r="H38" i="17"/>
  <c r="L38" i="17" s="1"/>
  <c r="M38" i="17" s="1"/>
  <c r="C38" i="17"/>
  <c r="B38" i="17"/>
  <c r="I37" i="17"/>
  <c r="H37" i="17"/>
  <c r="C37" i="17"/>
  <c r="B37" i="17"/>
  <c r="I36" i="17"/>
  <c r="H36" i="17"/>
  <c r="C36" i="17"/>
  <c r="B36" i="17"/>
  <c r="I35" i="17"/>
  <c r="H35" i="17"/>
  <c r="L35" i="17" s="1"/>
  <c r="M35" i="17" s="1"/>
  <c r="C35" i="17"/>
  <c r="B35" i="17"/>
  <c r="I34" i="17"/>
  <c r="H34" i="17"/>
  <c r="C34" i="17"/>
  <c r="B34" i="17"/>
  <c r="I33" i="17"/>
  <c r="H33" i="17"/>
  <c r="C33" i="17"/>
  <c r="B33" i="17"/>
  <c r="I32" i="17"/>
  <c r="H32" i="17"/>
  <c r="C32" i="17"/>
  <c r="B32" i="17"/>
  <c r="I31" i="17"/>
  <c r="H31" i="17"/>
  <c r="C31" i="17"/>
  <c r="B31" i="17"/>
  <c r="I30" i="17"/>
  <c r="H30" i="17"/>
  <c r="L30" i="17" s="1"/>
  <c r="M30" i="17" s="1"/>
  <c r="C30" i="17"/>
  <c r="B30" i="17"/>
  <c r="I29" i="17"/>
  <c r="H29" i="17"/>
  <c r="L29" i="17" s="1"/>
  <c r="M29" i="17" s="1"/>
  <c r="C29" i="17"/>
  <c r="B29" i="17"/>
  <c r="I28" i="17"/>
  <c r="H28" i="17"/>
  <c r="L28" i="17" s="1"/>
  <c r="M28" i="17" s="1"/>
  <c r="C28" i="17"/>
  <c r="B28" i="17"/>
  <c r="I27" i="17"/>
  <c r="H27" i="17"/>
  <c r="C27" i="17"/>
  <c r="B27" i="17"/>
  <c r="I26" i="17"/>
  <c r="H26" i="17"/>
  <c r="C26" i="17"/>
  <c r="B26" i="17"/>
  <c r="I25" i="17"/>
  <c r="H25" i="17"/>
  <c r="C25" i="17"/>
  <c r="B25" i="17"/>
  <c r="I24" i="17"/>
  <c r="H24" i="17"/>
  <c r="C24" i="17"/>
  <c r="B24" i="17"/>
  <c r="I23" i="17"/>
  <c r="H23" i="17"/>
  <c r="C23" i="17"/>
  <c r="B23" i="17"/>
  <c r="I22" i="17"/>
  <c r="H22" i="17"/>
  <c r="C22" i="17"/>
  <c r="B22" i="17"/>
  <c r="I21" i="17"/>
  <c r="H21" i="17"/>
  <c r="C21" i="17"/>
  <c r="B21" i="17"/>
  <c r="I20" i="17"/>
  <c r="H20" i="17"/>
  <c r="C20" i="17"/>
  <c r="B20" i="17"/>
  <c r="I19" i="17"/>
  <c r="H19" i="17"/>
  <c r="C19" i="17"/>
  <c r="B19" i="17"/>
  <c r="I18" i="17"/>
  <c r="H18" i="17"/>
  <c r="C18" i="17"/>
  <c r="B18" i="17"/>
  <c r="I17" i="17"/>
  <c r="H17" i="17"/>
  <c r="C17" i="17"/>
  <c r="B17" i="17"/>
  <c r="I16" i="17"/>
  <c r="H16" i="17"/>
  <c r="C16" i="17"/>
  <c r="B16" i="17"/>
  <c r="I15" i="17"/>
  <c r="H15" i="17"/>
  <c r="C15" i="17"/>
  <c r="B15" i="17"/>
  <c r="I14" i="17"/>
  <c r="H14" i="17"/>
  <c r="C14" i="17"/>
  <c r="B14" i="17"/>
  <c r="I13" i="17"/>
  <c r="H13" i="17"/>
  <c r="C13" i="17"/>
  <c r="B13" i="17"/>
  <c r="I12" i="17"/>
  <c r="H12" i="17"/>
  <c r="C12" i="17"/>
  <c r="B12" i="17"/>
  <c r="I11" i="17"/>
  <c r="H11" i="17"/>
  <c r="L11" i="17" s="1"/>
  <c r="M11" i="17" s="1"/>
  <c r="C11" i="17"/>
  <c r="B11" i="17"/>
  <c r="I10" i="17"/>
  <c r="H10" i="17"/>
  <c r="C10" i="17"/>
  <c r="B10" i="17"/>
  <c r="I9" i="17"/>
  <c r="H9" i="17"/>
  <c r="C9" i="17"/>
  <c r="B9" i="17"/>
  <c r="I8" i="17"/>
  <c r="H8" i="17"/>
  <c r="C8" i="17"/>
  <c r="B8" i="17"/>
  <c r="I7" i="17"/>
  <c r="H7" i="17"/>
  <c r="C7" i="17"/>
  <c r="B7" i="17"/>
  <c r="I6" i="17"/>
  <c r="H6" i="17"/>
  <c r="C6" i="17"/>
  <c r="B6" i="17"/>
  <c r="I5" i="17"/>
  <c r="H5" i="17"/>
  <c r="C5" i="17"/>
  <c r="B5" i="17"/>
  <c r="I4" i="17"/>
  <c r="H4" i="17"/>
  <c r="C4" i="17"/>
  <c r="B4" i="17"/>
  <c r="I3" i="17"/>
  <c r="H3" i="17"/>
  <c r="C3" i="17"/>
  <c r="B3" i="17"/>
  <c r="K115" i="8"/>
  <c r="U55" i="18" s="1"/>
  <c r="E115" i="8"/>
  <c r="N114" i="8"/>
  <c r="M114" i="8"/>
  <c r="L114" i="8"/>
  <c r="U54" i="21" s="1"/>
  <c r="K114" i="8"/>
  <c r="U54" i="18" s="1"/>
  <c r="J114" i="8"/>
  <c r="I114" i="8"/>
  <c r="T54" i="17" s="1"/>
  <c r="H114" i="8"/>
  <c r="G114" i="8"/>
  <c r="F114" i="8"/>
  <c r="E114" i="8"/>
  <c r="D114" i="8"/>
  <c r="C114" i="8"/>
  <c r="B114" i="8"/>
  <c r="N113" i="8"/>
  <c r="M113" i="8"/>
  <c r="L113" i="8"/>
  <c r="U53" i="21" s="1"/>
  <c r="K113" i="8"/>
  <c r="U53" i="18" s="1"/>
  <c r="J113" i="8"/>
  <c r="T53" i="18" s="1"/>
  <c r="I113" i="8"/>
  <c r="T53" i="17" s="1"/>
  <c r="H113" i="8"/>
  <c r="G113" i="8"/>
  <c r="F113" i="8"/>
  <c r="E113" i="8"/>
  <c r="D113" i="8"/>
  <c r="C113" i="8"/>
  <c r="B113" i="8"/>
  <c r="N112" i="8"/>
  <c r="M112" i="8"/>
  <c r="L112" i="8"/>
  <c r="U52" i="21" s="1"/>
  <c r="K112" i="8"/>
  <c r="U52" i="18" s="1"/>
  <c r="J112" i="8"/>
  <c r="I112" i="8"/>
  <c r="T52" i="17" s="1"/>
  <c r="H112" i="8"/>
  <c r="G112" i="8"/>
  <c r="F112" i="8"/>
  <c r="E112" i="8"/>
  <c r="D112" i="8"/>
  <c r="C112" i="8"/>
  <c r="B112" i="8"/>
  <c r="N111" i="8"/>
  <c r="M111" i="8"/>
  <c r="L111" i="8"/>
  <c r="U51" i="21" s="1"/>
  <c r="K111" i="8"/>
  <c r="U51" i="18" s="1"/>
  <c r="J111" i="8"/>
  <c r="T51" i="18" s="1"/>
  <c r="I111" i="8"/>
  <c r="T51" i="17" s="1"/>
  <c r="H111" i="8"/>
  <c r="G111" i="8"/>
  <c r="F111" i="8"/>
  <c r="E111" i="8"/>
  <c r="D111" i="8"/>
  <c r="C111" i="8"/>
  <c r="B111" i="8"/>
  <c r="N110" i="8"/>
  <c r="M110" i="8"/>
  <c r="L110" i="8"/>
  <c r="U50" i="21" s="1"/>
  <c r="K110" i="8"/>
  <c r="U50" i="18" s="1"/>
  <c r="J110" i="8"/>
  <c r="I110" i="8"/>
  <c r="T50" i="17" s="1"/>
  <c r="H110" i="8"/>
  <c r="G110" i="8"/>
  <c r="F110" i="8"/>
  <c r="E110" i="8"/>
  <c r="D110" i="8"/>
  <c r="C110" i="8"/>
  <c r="B110" i="8"/>
  <c r="N109" i="8"/>
  <c r="M109" i="8"/>
  <c r="L109" i="8"/>
  <c r="U49" i="21" s="1"/>
  <c r="K109" i="8"/>
  <c r="U49" i="18" s="1"/>
  <c r="J109" i="8"/>
  <c r="T49" i="18" s="1"/>
  <c r="I109" i="8"/>
  <c r="T49" i="17" s="1"/>
  <c r="H109" i="8"/>
  <c r="G109" i="8"/>
  <c r="F109" i="8"/>
  <c r="E109" i="8"/>
  <c r="D109" i="8"/>
  <c r="C109" i="8"/>
  <c r="B109" i="8"/>
  <c r="N108" i="8"/>
  <c r="M108" i="8"/>
  <c r="L108" i="8"/>
  <c r="U48" i="21" s="1"/>
  <c r="X48" i="21" s="1"/>
  <c r="Y48" i="21" s="1"/>
  <c r="K108" i="8"/>
  <c r="U48" i="18" s="1"/>
  <c r="J108" i="8"/>
  <c r="I108" i="8"/>
  <c r="T48" i="17" s="1"/>
  <c r="H108" i="8"/>
  <c r="G108" i="8"/>
  <c r="F108" i="8"/>
  <c r="E108" i="8"/>
  <c r="D108" i="8"/>
  <c r="C108" i="8"/>
  <c r="B108" i="8"/>
  <c r="N107" i="8"/>
  <c r="M107" i="8"/>
  <c r="L107" i="8"/>
  <c r="U47" i="21" s="1"/>
  <c r="K107" i="8"/>
  <c r="U47" i="18" s="1"/>
  <c r="J107" i="8"/>
  <c r="T47" i="18" s="1"/>
  <c r="I107" i="8"/>
  <c r="T47" i="17" s="1"/>
  <c r="H107" i="8"/>
  <c r="G107" i="8"/>
  <c r="F107" i="8"/>
  <c r="E107" i="8"/>
  <c r="D107" i="8"/>
  <c r="C107" i="8"/>
  <c r="B107" i="8"/>
  <c r="N106" i="8"/>
  <c r="M106" i="8"/>
  <c r="L106" i="8"/>
  <c r="U46" i="21" s="1"/>
  <c r="X46" i="21" s="1"/>
  <c r="Y46" i="21" s="1"/>
  <c r="K106" i="8"/>
  <c r="U46" i="18" s="1"/>
  <c r="J106" i="8"/>
  <c r="I106" i="8"/>
  <c r="T46" i="17" s="1"/>
  <c r="H106" i="8"/>
  <c r="G106" i="8"/>
  <c r="F106" i="8"/>
  <c r="E106" i="8"/>
  <c r="D106" i="8"/>
  <c r="C106" i="8"/>
  <c r="B106" i="8"/>
  <c r="N105" i="8"/>
  <c r="M105" i="8"/>
  <c r="L105" i="8"/>
  <c r="U45" i="21" s="1"/>
  <c r="K105" i="8"/>
  <c r="U45" i="18" s="1"/>
  <c r="J105" i="8"/>
  <c r="I105" i="8"/>
  <c r="T45" i="17" s="1"/>
  <c r="H105" i="8"/>
  <c r="G105" i="8"/>
  <c r="F105" i="8"/>
  <c r="E105" i="8"/>
  <c r="D105" i="8"/>
  <c r="C105" i="8"/>
  <c r="B105" i="8"/>
  <c r="N104" i="8"/>
  <c r="M104" i="8"/>
  <c r="L104" i="8"/>
  <c r="U44" i="21" s="1"/>
  <c r="X44" i="21" s="1"/>
  <c r="Y44" i="21" s="1"/>
  <c r="K104" i="8"/>
  <c r="U44" i="18" s="1"/>
  <c r="J104" i="8"/>
  <c r="I104" i="8"/>
  <c r="T44" i="17" s="1"/>
  <c r="H104" i="8"/>
  <c r="G104" i="8"/>
  <c r="F104" i="8"/>
  <c r="E104" i="8"/>
  <c r="D104" i="8"/>
  <c r="C104" i="8"/>
  <c r="B104" i="8"/>
  <c r="N103" i="8"/>
  <c r="M103" i="8"/>
  <c r="L103" i="8"/>
  <c r="U43" i="21" s="1"/>
  <c r="K103" i="8"/>
  <c r="U43" i="18" s="1"/>
  <c r="J103" i="8"/>
  <c r="T43" i="18" s="1"/>
  <c r="I103" i="8"/>
  <c r="T43" i="17" s="1"/>
  <c r="H103" i="8"/>
  <c r="G103" i="8"/>
  <c r="F103" i="8"/>
  <c r="E103" i="8"/>
  <c r="D103" i="8"/>
  <c r="C103" i="8"/>
  <c r="B103" i="8"/>
  <c r="N102" i="8"/>
  <c r="M102" i="8"/>
  <c r="L102" i="8"/>
  <c r="U42" i="21" s="1"/>
  <c r="K102" i="8"/>
  <c r="U42" i="18" s="1"/>
  <c r="J102" i="8"/>
  <c r="I102" i="8"/>
  <c r="T42" i="17" s="1"/>
  <c r="H102" i="8"/>
  <c r="G102" i="8"/>
  <c r="F102" i="8"/>
  <c r="E102" i="8"/>
  <c r="D102" i="8"/>
  <c r="C102" i="8"/>
  <c r="B102" i="8"/>
  <c r="N101" i="8"/>
  <c r="M101" i="8"/>
  <c r="L101" i="8"/>
  <c r="U41" i="21" s="1"/>
  <c r="K101" i="8"/>
  <c r="U41" i="18" s="1"/>
  <c r="J101" i="8"/>
  <c r="I101" i="8"/>
  <c r="T41" i="17" s="1"/>
  <c r="H101" i="8"/>
  <c r="G101" i="8"/>
  <c r="F101" i="8"/>
  <c r="E101" i="8"/>
  <c r="D101" i="8"/>
  <c r="C101" i="8"/>
  <c r="B101" i="8"/>
  <c r="N100" i="8"/>
  <c r="M100" i="8"/>
  <c r="L100" i="8"/>
  <c r="U40" i="21" s="1"/>
  <c r="K100" i="8"/>
  <c r="U40" i="18" s="1"/>
  <c r="J100" i="8"/>
  <c r="I100" i="8"/>
  <c r="T40" i="17" s="1"/>
  <c r="H100" i="8"/>
  <c r="G100" i="8"/>
  <c r="F100" i="8"/>
  <c r="E100" i="8"/>
  <c r="D100" i="8"/>
  <c r="C100" i="8"/>
  <c r="B100" i="8"/>
  <c r="N99" i="8"/>
  <c r="M99" i="8"/>
  <c r="L99" i="8"/>
  <c r="U39" i="21" s="1"/>
  <c r="K99" i="8"/>
  <c r="U39" i="18" s="1"/>
  <c r="J99" i="8"/>
  <c r="T39" i="18" s="1"/>
  <c r="I99" i="8"/>
  <c r="T39" i="17" s="1"/>
  <c r="H99" i="8"/>
  <c r="G99" i="8"/>
  <c r="F99" i="8"/>
  <c r="E99" i="8"/>
  <c r="D99" i="8"/>
  <c r="C99" i="8"/>
  <c r="B99" i="8"/>
  <c r="M98" i="8"/>
  <c r="L98" i="8"/>
  <c r="U38" i="21" s="1"/>
  <c r="K98" i="8"/>
  <c r="U38" i="18" s="1"/>
  <c r="J98" i="8"/>
  <c r="I98" i="8"/>
  <c r="T38" i="17" s="1"/>
  <c r="H98" i="8"/>
  <c r="G98" i="8"/>
  <c r="F98" i="8"/>
  <c r="E98" i="8"/>
  <c r="D98" i="8"/>
  <c r="C98" i="8"/>
  <c r="B98" i="8"/>
  <c r="N97" i="8"/>
  <c r="M97" i="8"/>
  <c r="L97" i="8"/>
  <c r="U37" i="21" s="1"/>
  <c r="K97" i="8"/>
  <c r="U37" i="18" s="1"/>
  <c r="J97" i="8"/>
  <c r="I97" i="8"/>
  <c r="T37" i="17" s="1"/>
  <c r="H97" i="8"/>
  <c r="G97" i="8"/>
  <c r="F97" i="8"/>
  <c r="E97" i="8"/>
  <c r="D97" i="8"/>
  <c r="C97" i="8"/>
  <c r="B97" i="8"/>
  <c r="N96" i="8"/>
  <c r="M96" i="8"/>
  <c r="L96" i="8"/>
  <c r="U36" i="21" s="1"/>
  <c r="X36" i="21" s="1"/>
  <c r="Y36" i="21" s="1"/>
  <c r="K96" i="8"/>
  <c r="U36" i="18" s="1"/>
  <c r="J96" i="8"/>
  <c r="I96" i="8"/>
  <c r="T36" i="17" s="1"/>
  <c r="H96" i="8"/>
  <c r="G96" i="8"/>
  <c r="F96" i="8"/>
  <c r="E96" i="8"/>
  <c r="D96" i="8"/>
  <c r="C96" i="8"/>
  <c r="B96" i="8"/>
  <c r="N95" i="8"/>
  <c r="M95" i="8"/>
  <c r="L95" i="8"/>
  <c r="U35" i="21" s="1"/>
  <c r="X35" i="21" s="1"/>
  <c r="Y35" i="21" s="1"/>
  <c r="K95" i="8"/>
  <c r="U35" i="18" s="1"/>
  <c r="J95" i="8"/>
  <c r="T35" i="18" s="1"/>
  <c r="I95" i="8"/>
  <c r="T35" i="17" s="1"/>
  <c r="H95" i="8"/>
  <c r="G95" i="8"/>
  <c r="F95" i="8"/>
  <c r="E95" i="8"/>
  <c r="D95" i="8"/>
  <c r="C95" i="8"/>
  <c r="B95" i="8"/>
  <c r="N94" i="8"/>
  <c r="M94" i="8"/>
  <c r="L94" i="8"/>
  <c r="U34" i="21" s="1"/>
  <c r="K94" i="8"/>
  <c r="U34" i="18" s="1"/>
  <c r="J94" i="8"/>
  <c r="I94" i="8"/>
  <c r="T34" i="17" s="1"/>
  <c r="H94" i="8"/>
  <c r="G94" i="8"/>
  <c r="F94" i="8"/>
  <c r="E94" i="8"/>
  <c r="D94" i="8"/>
  <c r="C94" i="8"/>
  <c r="B94" i="8"/>
  <c r="N93" i="8"/>
  <c r="M93" i="8"/>
  <c r="L93" i="8"/>
  <c r="U33" i="21" s="1"/>
  <c r="X33" i="21" s="1"/>
  <c r="Y33" i="21" s="1"/>
  <c r="K93" i="8"/>
  <c r="U33" i="18" s="1"/>
  <c r="J93" i="8"/>
  <c r="I93" i="8"/>
  <c r="T33" i="17" s="1"/>
  <c r="H93" i="8"/>
  <c r="G93" i="8"/>
  <c r="F93" i="8"/>
  <c r="E93" i="8"/>
  <c r="D93" i="8"/>
  <c r="C93" i="8"/>
  <c r="B93" i="8"/>
  <c r="N92" i="8"/>
  <c r="M92" i="8"/>
  <c r="L92" i="8"/>
  <c r="U32" i="21" s="1"/>
  <c r="K92" i="8"/>
  <c r="U32" i="18" s="1"/>
  <c r="J92" i="8"/>
  <c r="I92" i="8"/>
  <c r="T32" i="17" s="1"/>
  <c r="H92" i="8"/>
  <c r="G92" i="8"/>
  <c r="F92" i="8"/>
  <c r="E92" i="8"/>
  <c r="D92" i="8"/>
  <c r="C92" i="8"/>
  <c r="B92" i="8"/>
  <c r="N91" i="8"/>
  <c r="M91" i="8"/>
  <c r="L91" i="8"/>
  <c r="U31" i="21" s="1"/>
  <c r="X31" i="21" s="1"/>
  <c r="Y31" i="21" s="1"/>
  <c r="K91" i="8"/>
  <c r="U31" i="18" s="1"/>
  <c r="J91" i="8"/>
  <c r="I91" i="8"/>
  <c r="T31" i="17" s="1"/>
  <c r="H91" i="8"/>
  <c r="G91" i="8"/>
  <c r="F91" i="8"/>
  <c r="E91" i="8"/>
  <c r="D91" i="8"/>
  <c r="C91" i="8"/>
  <c r="B91" i="8"/>
  <c r="N90" i="8"/>
  <c r="M90" i="8"/>
  <c r="L90" i="8"/>
  <c r="U30" i="21" s="1"/>
  <c r="K90" i="8"/>
  <c r="U30" i="18" s="1"/>
  <c r="J90" i="8"/>
  <c r="T30" i="18" s="1"/>
  <c r="I90" i="8"/>
  <c r="T30" i="17" s="1"/>
  <c r="H90" i="8"/>
  <c r="G90" i="8"/>
  <c r="F90" i="8"/>
  <c r="E90" i="8"/>
  <c r="D90" i="8"/>
  <c r="C90" i="8"/>
  <c r="B90" i="8"/>
  <c r="N89" i="8"/>
  <c r="M89" i="8"/>
  <c r="L89" i="8"/>
  <c r="U29" i="21" s="1"/>
  <c r="X29" i="21" s="1"/>
  <c r="Y29" i="21" s="1"/>
  <c r="K89" i="8"/>
  <c r="U29" i="18" s="1"/>
  <c r="J89" i="8"/>
  <c r="I89" i="8"/>
  <c r="T29" i="17" s="1"/>
  <c r="H89" i="8"/>
  <c r="G89" i="8"/>
  <c r="F89" i="8"/>
  <c r="E89" i="8"/>
  <c r="D89" i="8"/>
  <c r="C89" i="8"/>
  <c r="B89" i="8"/>
  <c r="M88" i="8"/>
  <c r="L88" i="8"/>
  <c r="U28" i="21" s="1"/>
  <c r="K88" i="8"/>
  <c r="U28" i="18" s="1"/>
  <c r="J88" i="8"/>
  <c r="I88" i="8"/>
  <c r="T28" i="17" s="1"/>
  <c r="H88" i="8"/>
  <c r="G88" i="8"/>
  <c r="F88" i="8"/>
  <c r="E88" i="8"/>
  <c r="D88" i="8"/>
  <c r="C88" i="8"/>
  <c r="B88" i="8"/>
  <c r="N87" i="8"/>
  <c r="M87" i="8"/>
  <c r="L87" i="8"/>
  <c r="U27" i="21" s="1"/>
  <c r="X27" i="21" s="1"/>
  <c r="Y27" i="21" s="1"/>
  <c r="K87" i="8"/>
  <c r="U27" i="18" s="1"/>
  <c r="J87" i="8"/>
  <c r="T27" i="18" s="1"/>
  <c r="I87" i="8"/>
  <c r="T27" i="17" s="1"/>
  <c r="H87" i="8"/>
  <c r="G87" i="8"/>
  <c r="F87" i="8"/>
  <c r="E87" i="8"/>
  <c r="D87" i="8"/>
  <c r="C87" i="8"/>
  <c r="B87" i="8"/>
  <c r="N86" i="8"/>
  <c r="M86" i="8"/>
  <c r="L86" i="8"/>
  <c r="U26" i="21" s="1"/>
  <c r="K86" i="8"/>
  <c r="U26" i="18" s="1"/>
  <c r="J86" i="8"/>
  <c r="I86" i="8"/>
  <c r="T26" i="17" s="1"/>
  <c r="H86" i="8"/>
  <c r="G86" i="8"/>
  <c r="F86" i="8"/>
  <c r="E86" i="8"/>
  <c r="D86" i="8"/>
  <c r="C86" i="8"/>
  <c r="B86" i="8"/>
  <c r="N85" i="8"/>
  <c r="M85" i="8"/>
  <c r="L85" i="8"/>
  <c r="U25" i="21" s="1"/>
  <c r="X25" i="21" s="1"/>
  <c r="Y25" i="21" s="1"/>
  <c r="K85" i="8"/>
  <c r="U25" i="18" s="1"/>
  <c r="J85" i="8"/>
  <c r="I85" i="8"/>
  <c r="T25" i="17" s="1"/>
  <c r="H85" i="8"/>
  <c r="G85" i="8"/>
  <c r="F85" i="8"/>
  <c r="E85" i="8"/>
  <c r="D85" i="8"/>
  <c r="C85" i="8"/>
  <c r="B85" i="8"/>
  <c r="N84" i="8"/>
  <c r="M84" i="8"/>
  <c r="L84" i="8"/>
  <c r="U24" i="21" s="1"/>
  <c r="K84" i="8"/>
  <c r="U24" i="18" s="1"/>
  <c r="J84" i="8"/>
  <c r="I84" i="8"/>
  <c r="T24" i="17" s="1"/>
  <c r="H84" i="8"/>
  <c r="G84" i="8"/>
  <c r="F84" i="8"/>
  <c r="E84" i="8"/>
  <c r="D84" i="8"/>
  <c r="C84" i="8"/>
  <c r="B84" i="8"/>
  <c r="N83" i="8"/>
  <c r="M83" i="8"/>
  <c r="L83" i="8"/>
  <c r="U23" i="21" s="1"/>
  <c r="X23" i="21" s="1"/>
  <c r="Y23" i="21" s="1"/>
  <c r="K83" i="8"/>
  <c r="U23" i="18" s="1"/>
  <c r="J83" i="8"/>
  <c r="I83" i="8"/>
  <c r="T23" i="17" s="1"/>
  <c r="H83" i="8"/>
  <c r="G83" i="8"/>
  <c r="F83" i="8"/>
  <c r="E83" i="8"/>
  <c r="D83" i="8"/>
  <c r="C83" i="8"/>
  <c r="B83" i="8"/>
  <c r="N82" i="8"/>
  <c r="M82" i="8"/>
  <c r="L82" i="8"/>
  <c r="U22" i="21" s="1"/>
  <c r="K82" i="8"/>
  <c r="U22" i="18" s="1"/>
  <c r="J82" i="8"/>
  <c r="T22" i="18" s="1"/>
  <c r="I82" i="8"/>
  <c r="T22" i="17" s="1"/>
  <c r="H82" i="8"/>
  <c r="G82" i="8"/>
  <c r="F82" i="8"/>
  <c r="E82" i="8"/>
  <c r="D82" i="8"/>
  <c r="C82" i="8"/>
  <c r="B82" i="8"/>
  <c r="N81" i="8"/>
  <c r="M81" i="8"/>
  <c r="L81" i="8"/>
  <c r="U21" i="21" s="1"/>
  <c r="X21" i="21" s="1"/>
  <c r="Y21" i="21" s="1"/>
  <c r="K81" i="8"/>
  <c r="U21" i="18" s="1"/>
  <c r="J81" i="8"/>
  <c r="I81" i="8"/>
  <c r="T21" i="17" s="1"/>
  <c r="H81" i="8"/>
  <c r="G81" i="8"/>
  <c r="F81" i="8"/>
  <c r="E81" i="8"/>
  <c r="D81" i="8"/>
  <c r="C81" i="8"/>
  <c r="B81" i="8"/>
  <c r="N80" i="8"/>
  <c r="M80" i="8"/>
  <c r="L80" i="8"/>
  <c r="U20" i="21" s="1"/>
  <c r="K80" i="8"/>
  <c r="U20" i="18" s="1"/>
  <c r="J80" i="8"/>
  <c r="I80" i="8"/>
  <c r="T20" i="17" s="1"/>
  <c r="H80" i="8"/>
  <c r="G80" i="8"/>
  <c r="F80" i="8"/>
  <c r="E80" i="8"/>
  <c r="D80" i="8"/>
  <c r="C80" i="8"/>
  <c r="B80" i="8"/>
  <c r="N79" i="8"/>
  <c r="M79" i="8"/>
  <c r="L79" i="8"/>
  <c r="U19" i="21" s="1"/>
  <c r="X19" i="21" s="1"/>
  <c r="Y19" i="21" s="1"/>
  <c r="K79" i="8"/>
  <c r="U19" i="18" s="1"/>
  <c r="J79" i="8"/>
  <c r="T19" i="18" s="1"/>
  <c r="I79" i="8"/>
  <c r="T19" i="17" s="1"/>
  <c r="H79" i="8"/>
  <c r="G79" i="8"/>
  <c r="F79" i="8"/>
  <c r="E79" i="8"/>
  <c r="D79" i="8"/>
  <c r="C79" i="8"/>
  <c r="B79" i="8"/>
  <c r="N78" i="8"/>
  <c r="M78" i="8"/>
  <c r="L78" i="8"/>
  <c r="U18" i="21" s="1"/>
  <c r="K78" i="8"/>
  <c r="U18" i="18" s="1"/>
  <c r="J78" i="8"/>
  <c r="I78" i="8"/>
  <c r="T18" i="17" s="1"/>
  <c r="H78" i="8"/>
  <c r="G78" i="8"/>
  <c r="F78" i="8"/>
  <c r="E78" i="8"/>
  <c r="D78" i="8"/>
  <c r="C78" i="8"/>
  <c r="B78" i="8"/>
  <c r="N77" i="8"/>
  <c r="M77" i="8"/>
  <c r="L77" i="8"/>
  <c r="U17" i="21" s="1"/>
  <c r="X17" i="21" s="1"/>
  <c r="Y17" i="21" s="1"/>
  <c r="K77" i="8"/>
  <c r="U17" i="18" s="1"/>
  <c r="J77" i="8"/>
  <c r="I77" i="8"/>
  <c r="T17" i="17" s="1"/>
  <c r="H77" i="8"/>
  <c r="G77" i="8"/>
  <c r="F77" i="8"/>
  <c r="E77" i="8"/>
  <c r="D77" i="8"/>
  <c r="C77" i="8"/>
  <c r="B77" i="8"/>
  <c r="O76" i="8"/>
  <c r="N76" i="8"/>
  <c r="M76" i="8"/>
  <c r="L76" i="8"/>
  <c r="U16" i="21" s="1"/>
  <c r="K76" i="8"/>
  <c r="U16" i="18" s="1"/>
  <c r="J76" i="8"/>
  <c r="I76" i="8"/>
  <c r="T16" i="17" s="1"/>
  <c r="H76" i="8"/>
  <c r="G76" i="8"/>
  <c r="F76" i="8"/>
  <c r="E76" i="8"/>
  <c r="D76" i="8"/>
  <c r="C76" i="8"/>
  <c r="B76" i="8"/>
  <c r="O75" i="8"/>
  <c r="N75" i="8"/>
  <c r="M75" i="8"/>
  <c r="L75" i="8"/>
  <c r="U15" i="21" s="1"/>
  <c r="X15" i="21" s="1"/>
  <c r="Y15" i="21" s="1"/>
  <c r="K75" i="8"/>
  <c r="U15" i="18" s="1"/>
  <c r="J75" i="8"/>
  <c r="I75" i="8"/>
  <c r="T15" i="17" s="1"/>
  <c r="H75" i="8"/>
  <c r="G75" i="8"/>
  <c r="F75" i="8"/>
  <c r="E75" i="8"/>
  <c r="D75" i="8"/>
  <c r="C75" i="8"/>
  <c r="B75" i="8"/>
  <c r="O74" i="8"/>
  <c r="N74" i="8"/>
  <c r="M74" i="8"/>
  <c r="L74" i="8"/>
  <c r="U14" i="21" s="1"/>
  <c r="K74" i="8"/>
  <c r="U14" i="18" s="1"/>
  <c r="J74" i="8"/>
  <c r="T14" i="18" s="1"/>
  <c r="I74" i="8"/>
  <c r="T14" i="17" s="1"/>
  <c r="H74" i="8"/>
  <c r="G74" i="8"/>
  <c r="F74" i="8"/>
  <c r="E74" i="8"/>
  <c r="D74" i="8"/>
  <c r="C74" i="8"/>
  <c r="B74" i="8"/>
  <c r="O73" i="8"/>
  <c r="N73" i="8"/>
  <c r="M73" i="8"/>
  <c r="L73" i="8"/>
  <c r="U13" i="21" s="1"/>
  <c r="X13" i="21" s="1"/>
  <c r="Y13" i="21" s="1"/>
  <c r="K73" i="8"/>
  <c r="U13" i="18" s="1"/>
  <c r="J73" i="8"/>
  <c r="I73" i="8"/>
  <c r="T13" i="17" s="1"/>
  <c r="H73" i="8"/>
  <c r="G73" i="8"/>
  <c r="F73" i="8"/>
  <c r="E73" i="8"/>
  <c r="D73" i="8"/>
  <c r="C73" i="8"/>
  <c r="B73" i="8"/>
  <c r="O72" i="8"/>
  <c r="N72" i="8"/>
  <c r="M72" i="8"/>
  <c r="L72" i="8"/>
  <c r="U12" i="21" s="1"/>
  <c r="K72" i="8"/>
  <c r="U12" i="18" s="1"/>
  <c r="J72" i="8"/>
  <c r="I72" i="8"/>
  <c r="T12" i="17" s="1"/>
  <c r="H72" i="8"/>
  <c r="G72" i="8"/>
  <c r="F72" i="8"/>
  <c r="E72" i="8"/>
  <c r="D72" i="8"/>
  <c r="C72" i="8"/>
  <c r="B72" i="8"/>
  <c r="O71" i="8"/>
  <c r="N71" i="8"/>
  <c r="M71" i="8"/>
  <c r="L71" i="8"/>
  <c r="U11" i="21" s="1"/>
  <c r="X11" i="21" s="1"/>
  <c r="Y11" i="21" s="1"/>
  <c r="K71" i="8"/>
  <c r="U11" i="18" s="1"/>
  <c r="J71" i="8"/>
  <c r="T11" i="18" s="1"/>
  <c r="I71" i="8"/>
  <c r="T11" i="17" s="1"/>
  <c r="H71" i="8"/>
  <c r="G71" i="8"/>
  <c r="F71" i="8"/>
  <c r="E71" i="8"/>
  <c r="D71" i="8"/>
  <c r="C71" i="8"/>
  <c r="B71" i="8"/>
  <c r="O70" i="8"/>
  <c r="N70" i="8"/>
  <c r="M70" i="8"/>
  <c r="L70" i="8"/>
  <c r="U10" i="21" s="1"/>
  <c r="K70" i="8"/>
  <c r="U10" i="18" s="1"/>
  <c r="J70" i="8"/>
  <c r="I70" i="8"/>
  <c r="T10" i="17" s="1"/>
  <c r="H70" i="8"/>
  <c r="G70" i="8"/>
  <c r="F70" i="8"/>
  <c r="E70" i="8"/>
  <c r="D70" i="8"/>
  <c r="C70" i="8"/>
  <c r="B70" i="8"/>
  <c r="O69" i="8"/>
  <c r="N69" i="8"/>
  <c r="M69" i="8"/>
  <c r="L69" i="8"/>
  <c r="U9" i="21" s="1"/>
  <c r="X9" i="21" s="1"/>
  <c r="Y9" i="21" s="1"/>
  <c r="K69" i="8"/>
  <c r="U9" i="18" s="1"/>
  <c r="J69" i="8"/>
  <c r="I69" i="8"/>
  <c r="T9" i="17" s="1"/>
  <c r="H69" i="8"/>
  <c r="G69" i="8"/>
  <c r="F69" i="8"/>
  <c r="E69" i="8"/>
  <c r="D69" i="8"/>
  <c r="C69" i="8"/>
  <c r="B69" i="8"/>
  <c r="O68" i="8"/>
  <c r="N68" i="8"/>
  <c r="M68" i="8"/>
  <c r="L68" i="8"/>
  <c r="U8" i="21" s="1"/>
  <c r="K68" i="8"/>
  <c r="U8" i="18" s="1"/>
  <c r="J68" i="8"/>
  <c r="I68" i="8"/>
  <c r="T8" i="17" s="1"/>
  <c r="H68" i="8"/>
  <c r="G68" i="8"/>
  <c r="F68" i="8"/>
  <c r="E68" i="8"/>
  <c r="D68" i="8"/>
  <c r="C68" i="8"/>
  <c r="B68" i="8"/>
  <c r="O67" i="8"/>
  <c r="N67" i="8"/>
  <c r="M67" i="8"/>
  <c r="L67" i="8"/>
  <c r="U7" i="21" s="1"/>
  <c r="X7" i="21" s="1"/>
  <c r="Y7" i="21" s="1"/>
  <c r="K67" i="8"/>
  <c r="U7" i="18" s="1"/>
  <c r="J67" i="8"/>
  <c r="I67" i="8"/>
  <c r="T7" i="17" s="1"/>
  <c r="H67" i="8"/>
  <c r="G67" i="8"/>
  <c r="F67" i="8"/>
  <c r="E67" i="8"/>
  <c r="D67" i="8"/>
  <c r="C67" i="8"/>
  <c r="B67" i="8"/>
  <c r="O66" i="8"/>
  <c r="N66" i="8"/>
  <c r="M66" i="8"/>
  <c r="L66" i="8"/>
  <c r="U6" i="21" s="1"/>
  <c r="K66" i="8"/>
  <c r="U6" i="18" s="1"/>
  <c r="J66" i="8"/>
  <c r="T6" i="18" s="1"/>
  <c r="I66" i="8"/>
  <c r="T6" i="17" s="1"/>
  <c r="H66" i="8"/>
  <c r="G66" i="8"/>
  <c r="F66" i="8"/>
  <c r="E66" i="8"/>
  <c r="D66" i="8"/>
  <c r="C66" i="8"/>
  <c r="B66" i="8"/>
  <c r="O65" i="8"/>
  <c r="N65" i="8"/>
  <c r="M65" i="8"/>
  <c r="L65" i="8"/>
  <c r="U5" i="21" s="1"/>
  <c r="X5" i="21" s="1"/>
  <c r="Y5" i="21" s="1"/>
  <c r="K65" i="8"/>
  <c r="U5" i="18" s="1"/>
  <c r="J65" i="8"/>
  <c r="T5" i="18" s="1"/>
  <c r="I65" i="8"/>
  <c r="T5" i="17" s="1"/>
  <c r="H65" i="8"/>
  <c r="G65" i="8"/>
  <c r="F65" i="8"/>
  <c r="E65" i="8"/>
  <c r="D65" i="8"/>
  <c r="C65" i="8"/>
  <c r="O64" i="8"/>
  <c r="N64" i="8"/>
  <c r="M64" i="8"/>
  <c r="L64" i="8"/>
  <c r="U4" i="21" s="1"/>
  <c r="K64" i="8"/>
  <c r="U4" i="18" s="1"/>
  <c r="J64" i="8"/>
  <c r="T4" i="18" s="1"/>
  <c r="I64" i="8"/>
  <c r="T4" i="17" s="1"/>
  <c r="H64" i="8"/>
  <c r="G64" i="8"/>
  <c r="F64" i="8"/>
  <c r="E64" i="8"/>
  <c r="D64" i="8"/>
  <c r="C64" i="8"/>
  <c r="O63" i="8"/>
  <c r="N63" i="8"/>
  <c r="M63" i="8"/>
  <c r="L63" i="8"/>
  <c r="U3" i="21" s="1"/>
  <c r="X3" i="21" s="1"/>
  <c r="Y3" i="21" s="1"/>
  <c r="K63" i="8"/>
  <c r="U3" i="18" s="1"/>
  <c r="J63" i="8"/>
  <c r="T3" i="18" s="1"/>
  <c r="I63" i="8"/>
  <c r="T3" i="17" s="1"/>
  <c r="H63" i="8"/>
  <c r="G63" i="8"/>
  <c r="F63" i="8"/>
  <c r="E63" i="8"/>
  <c r="D63" i="8"/>
  <c r="C63" i="8"/>
  <c r="K57" i="8"/>
  <c r="O55" i="18" s="1"/>
  <c r="E57" i="8"/>
  <c r="N56" i="8"/>
  <c r="M56" i="8"/>
  <c r="L56" i="8"/>
  <c r="O54" i="21" s="1"/>
  <c r="K56" i="8"/>
  <c r="O54" i="18" s="1"/>
  <c r="J56" i="8"/>
  <c r="N54" i="18" s="1"/>
  <c r="I56" i="8"/>
  <c r="N54" i="17" s="1"/>
  <c r="H56" i="8"/>
  <c r="G56" i="8"/>
  <c r="F56" i="8"/>
  <c r="E56" i="8"/>
  <c r="D56" i="8"/>
  <c r="C56" i="8"/>
  <c r="B56" i="8"/>
  <c r="N55" i="8"/>
  <c r="M55" i="8"/>
  <c r="L55" i="8"/>
  <c r="O53" i="21" s="1"/>
  <c r="R53" i="21" s="1"/>
  <c r="S53" i="21" s="1"/>
  <c r="K55" i="8"/>
  <c r="O53" i="18" s="1"/>
  <c r="J55" i="8"/>
  <c r="I55" i="8"/>
  <c r="N53" i="17" s="1"/>
  <c r="H55" i="8"/>
  <c r="G55" i="8"/>
  <c r="F55" i="8"/>
  <c r="E55" i="8"/>
  <c r="D55" i="8"/>
  <c r="C55" i="8"/>
  <c r="B55" i="8"/>
  <c r="N54" i="8"/>
  <c r="M54" i="8"/>
  <c r="L54" i="8"/>
  <c r="O52" i="21" s="1"/>
  <c r="K54" i="8"/>
  <c r="O52" i="18" s="1"/>
  <c r="J54" i="8"/>
  <c r="I54" i="8"/>
  <c r="N52" i="17" s="1"/>
  <c r="H54" i="8"/>
  <c r="G54" i="8"/>
  <c r="F54" i="8"/>
  <c r="E54" i="8"/>
  <c r="D54" i="8"/>
  <c r="C54" i="8"/>
  <c r="B54" i="8"/>
  <c r="N53" i="8"/>
  <c r="M53" i="8"/>
  <c r="L53" i="8"/>
  <c r="O51" i="21" s="1"/>
  <c r="R51" i="21" s="1"/>
  <c r="S51" i="21" s="1"/>
  <c r="K53" i="8"/>
  <c r="O51" i="18" s="1"/>
  <c r="J53" i="8"/>
  <c r="I53" i="8"/>
  <c r="N51" i="17" s="1"/>
  <c r="H53" i="8"/>
  <c r="G53" i="8"/>
  <c r="F53" i="8"/>
  <c r="E53" i="8"/>
  <c r="D53" i="8"/>
  <c r="C53" i="8"/>
  <c r="B53" i="8"/>
  <c r="N52" i="8"/>
  <c r="M52" i="8"/>
  <c r="L52" i="8"/>
  <c r="O50" i="21" s="1"/>
  <c r="K52" i="8"/>
  <c r="O50" i="18" s="1"/>
  <c r="J52" i="8"/>
  <c r="N50" i="18" s="1"/>
  <c r="I52" i="8"/>
  <c r="N50" i="17" s="1"/>
  <c r="H52" i="8"/>
  <c r="G52" i="8"/>
  <c r="F52" i="8"/>
  <c r="E52" i="8"/>
  <c r="D52" i="8"/>
  <c r="C52" i="8"/>
  <c r="B52" i="8"/>
  <c r="N51" i="8"/>
  <c r="M51" i="8"/>
  <c r="L51" i="8"/>
  <c r="O49" i="21" s="1"/>
  <c r="R49" i="21" s="1"/>
  <c r="S49" i="21" s="1"/>
  <c r="K51" i="8"/>
  <c r="O49" i="18" s="1"/>
  <c r="J51" i="8"/>
  <c r="I51" i="8"/>
  <c r="N49" i="17" s="1"/>
  <c r="H51" i="8"/>
  <c r="G51" i="8"/>
  <c r="F51" i="8"/>
  <c r="E51" i="8"/>
  <c r="D51" i="8"/>
  <c r="C51" i="8"/>
  <c r="B51" i="8"/>
  <c r="N50" i="8"/>
  <c r="M50" i="8"/>
  <c r="L50" i="8"/>
  <c r="O48" i="21" s="1"/>
  <c r="K50" i="8"/>
  <c r="O48" i="18" s="1"/>
  <c r="J50" i="8"/>
  <c r="I50" i="8"/>
  <c r="N48" i="17" s="1"/>
  <c r="H50" i="8"/>
  <c r="G50" i="8"/>
  <c r="F50" i="8"/>
  <c r="E50" i="8"/>
  <c r="D50" i="8"/>
  <c r="C50" i="8"/>
  <c r="B50" i="8"/>
  <c r="N49" i="8"/>
  <c r="M49" i="8"/>
  <c r="L49" i="8"/>
  <c r="O47" i="21" s="1"/>
  <c r="R47" i="21" s="1"/>
  <c r="S47" i="21" s="1"/>
  <c r="K49" i="8"/>
  <c r="O47" i="18" s="1"/>
  <c r="J49" i="8"/>
  <c r="I49" i="8"/>
  <c r="N47" i="17" s="1"/>
  <c r="H49" i="8"/>
  <c r="G49" i="8"/>
  <c r="F49" i="8"/>
  <c r="E49" i="8"/>
  <c r="D49" i="8"/>
  <c r="C49" i="8"/>
  <c r="B49" i="8"/>
  <c r="N48" i="8"/>
  <c r="M48" i="8"/>
  <c r="L48" i="8"/>
  <c r="O46" i="21" s="1"/>
  <c r="K48" i="8"/>
  <c r="O46" i="18" s="1"/>
  <c r="J48" i="8"/>
  <c r="N46" i="18" s="1"/>
  <c r="I48" i="8"/>
  <c r="N46" i="17" s="1"/>
  <c r="H48" i="8"/>
  <c r="G48" i="8"/>
  <c r="F48" i="8"/>
  <c r="E48" i="8"/>
  <c r="D48" i="8"/>
  <c r="C48" i="8"/>
  <c r="B48" i="8"/>
  <c r="N47" i="8"/>
  <c r="M47" i="8"/>
  <c r="L47" i="8"/>
  <c r="O45" i="21" s="1"/>
  <c r="R45" i="21" s="1"/>
  <c r="S45" i="21" s="1"/>
  <c r="K47" i="8"/>
  <c r="O45" i="18" s="1"/>
  <c r="J47" i="8"/>
  <c r="I47" i="8"/>
  <c r="N45" i="17" s="1"/>
  <c r="H47" i="8"/>
  <c r="G47" i="8"/>
  <c r="F47" i="8"/>
  <c r="E47" i="8"/>
  <c r="D47" i="8"/>
  <c r="C47" i="8"/>
  <c r="B47" i="8"/>
  <c r="N46" i="8"/>
  <c r="M46" i="8"/>
  <c r="L46" i="8"/>
  <c r="O44" i="21" s="1"/>
  <c r="K46" i="8"/>
  <c r="O44" i="18" s="1"/>
  <c r="J46" i="8"/>
  <c r="I46" i="8"/>
  <c r="N44" i="17" s="1"/>
  <c r="H46" i="8"/>
  <c r="G46" i="8"/>
  <c r="F46" i="8"/>
  <c r="E46" i="8"/>
  <c r="D46" i="8"/>
  <c r="C46" i="8"/>
  <c r="B46" i="8"/>
  <c r="N45" i="8"/>
  <c r="M45" i="8"/>
  <c r="L45" i="8"/>
  <c r="O43" i="21" s="1"/>
  <c r="R43" i="21" s="1"/>
  <c r="S43" i="21" s="1"/>
  <c r="K45" i="8"/>
  <c r="O43" i="18" s="1"/>
  <c r="J45" i="8"/>
  <c r="I45" i="8"/>
  <c r="N43" i="17" s="1"/>
  <c r="H45" i="8"/>
  <c r="G45" i="8"/>
  <c r="F45" i="8"/>
  <c r="E45" i="8"/>
  <c r="D45" i="8"/>
  <c r="C45" i="8"/>
  <c r="B45" i="8"/>
  <c r="N44" i="8"/>
  <c r="M44" i="8"/>
  <c r="L44" i="8"/>
  <c r="O42" i="21" s="1"/>
  <c r="K44" i="8"/>
  <c r="O42" i="18" s="1"/>
  <c r="J44" i="8"/>
  <c r="N42" i="18" s="1"/>
  <c r="I44" i="8"/>
  <c r="N42" i="17" s="1"/>
  <c r="H44" i="8"/>
  <c r="G44" i="8"/>
  <c r="F44" i="8"/>
  <c r="E44" i="8"/>
  <c r="D44" i="8"/>
  <c r="C44" i="8"/>
  <c r="B44" i="8"/>
  <c r="N43" i="8"/>
  <c r="M43" i="8"/>
  <c r="L43" i="8"/>
  <c r="O41" i="21" s="1"/>
  <c r="R41" i="21" s="1"/>
  <c r="S41" i="21" s="1"/>
  <c r="K43" i="8"/>
  <c r="O41" i="18" s="1"/>
  <c r="J43" i="8"/>
  <c r="I43" i="8"/>
  <c r="N41" i="17" s="1"/>
  <c r="H43" i="8"/>
  <c r="G43" i="8"/>
  <c r="F43" i="8"/>
  <c r="E43" i="8"/>
  <c r="D43" i="8"/>
  <c r="C43" i="8"/>
  <c r="B43" i="8"/>
  <c r="N42" i="8"/>
  <c r="M42" i="8"/>
  <c r="L42" i="8"/>
  <c r="O40" i="21" s="1"/>
  <c r="K42" i="8"/>
  <c r="O40" i="18" s="1"/>
  <c r="J42" i="8"/>
  <c r="I42" i="8"/>
  <c r="N40" i="17" s="1"/>
  <c r="H42" i="8"/>
  <c r="G42" i="8"/>
  <c r="F42" i="8"/>
  <c r="E42" i="8"/>
  <c r="D42" i="8"/>
  <c r="C42" i="8"/>
  <c r="B42" i="8"/>
  <c r="N41" i="8"/>
  <c r="M41" i="8"/>
  <c r="L41" i="8"/>
  <c r="O39" i="21" s="1"/>
  <c r="R39" i="21" s="1"/>
  <c r="S39" i="21" s="1"/>
  <c r="K41" i="8"/>
  <c r="O39" i="18" s="1"/>
  <c r="J41" i="8"/>
  <c r="I41" i="8"/>
  <c r="N39" i="17" s="1"/>
  <c r="H41" i="8"/>
  <c r="G41" i="8"/>
  <c r="F41" i="8"/>
  <c r="E41" i="8"/>
  <c r="D41" i="8"/>
  <c r="C41" i="8"/>
  <c r="B41" i="8"/>
  <c r="N40" i="8"/>
  <c r="M40" i="8"/>
  <c r="L40" i="8"/>
  <c r="O38" i="21" s="1"/>
  <c r="K40" i="8"/>
  <c r="O38" i="18" s="1"/>
  <c r="J40" i="8"/>
  <c r="N38" i="18" s="1"/>
  <c r="I40" i="8"/>
  <c r="N38" i="17" s="1"/>
  <c r="H40" i="8"/>
  <c r="G40" i="8"/>
  <c r="F40" i="8"/>
  <c r="E40" i="8"/>
  <c r="D40" i="8"/>
  <c r="C40" i="8"/>
  <c r="B40" i="8"/>
  <c r="N39" i="8"/>
  <c r="M39" i="8"/>
  <c r="L39" i="8"/>
  <c r="O37" i="21" s="1"/>
  <c r="R37" i="21" s="1"/>
  <c r="S37" i="21" s="1"/>
  <c r="K39" i="8"/>
  <c r="O37" i="18" s="1"/>
  <c r="J39" i="8"/>
  <c r="I39" i="8"/>
  <c r="N37" i="17" s="1"/>
  <c r="H39" i="8"/>
  <c r="G39" i="8"/>
  <c r="F39" i="8"/>
  <c r="E39" i="8"/>
  <c r="D39" i="8"/>
  <c r="C39" i="8"/>
  <c r="B39" i="8"/>
  <c r="N38" i="8"/>
  <c r="M38" i="8"/>
  <c r="L38" i="8"/>
  <c r="O36" i="21" s="1"/>
  <c r="K38" i="8"/>
  <c r="O36" i="18" s="1"/>
  <c r="J38" i="8"/>
  <c r="I38" i="8"/>
  <c r="N36" i="17" s="1"/>
  <c r="H38" i="8"/>
  <c r="G38" i="8"/>
  <c r="F38" i="8"/>
  <c r="E38" i="8"/>
  <c r="D38" i="8"/>
  <c r="C38" i="8"/>
  <c r="B38" i="8"/>
  <c r="N37" i="8"/>
  <c r="M37" i="8"/>
  <c r="L37" i="8"/>
  <c r="O35" i="21" s="1"/>
  <c r="K37" i="8"/>
  <c r="O35" i="18" s="1"/>
  <c r="J37" i="8"/>
  <c r="I37" i="8"/>
  <c r="N35" i="17" s="1"/>
  <c r="H37" i="8"/>
  <c r="G37" i="8"/>
  <c r="F37" i="8"/>
  <c r="E37" i="8"/>
  <c r="D37" i="8"/>
  <c r="C37" i="8"/>
  <c r="B37" i="8"/>
  <c r="N36" i="8"/>
  <c r="M36" i="8"/>
  <c r="L36" i="8"/>
  <c r="O34" i="21" s="1"/>
  <c r="K36" i="8"/>
  <c r="O34" i="18" s="1"/>
  <c r="J36" i="8"/>
  <c r="N34" i="18" s="1"/>
  <c r="I36" i="8"/>
  <c r="N34" i="17" s="1"/>
  <c r="H36" i="8"/>
  <c r="G36" i="8"/>
  <c r="F36" i="8"/>
  <c r="E36" i="8"/>
  <c r="D36" i="8"/>
  <c r="C36" i="8"/>
  <c r="B36" i="8"/>
  <c r="N35" i="8"/>
  <c r="M35" i="8"/>
  <c r="L35" i="8"/>
  <c r="O33" i="21" s="1"/>
  <c r="K35" i="8"/>
  <c r="O33" i="18" s="1"/>
  <c r="J35" i="8"/>
  <c r="I35" i="8"/>
  <c r="N33" i="17" s="1"/>
  <c r="H35" i="8"/>
  <c r="G35" i="8"/>
  <c r="F35" i="8"/>
  <c r="E35" i="8"/>
  <c r="D35" i="8"/>
  <c r="C35" i="8"/>
  <c r="B35" i="8"/>
  <c r="N34" i="8"/>
  <c r="M34" i="8"/>
  <c r="L34" i="8"/>
  <c r="O32" i="21" s="1"/>
  <c r="K34" i="8"/>
  <c r="O32" i="18" s="1"/>
  <c r="J34" i="8"/>
  <c r="I34" i="8"/>
  <c r="N32" i="17" s="1"/>
  <c r="H34" i="8"/>
  <c r="G34" i="8"/>
  <c r="F34" i="8"/>
  <c r="E34" i="8"/>
  <c r="D34" i="8"/>
  <c r="C34" i="8"/>
  <c r="B34" i="8"/>
  <c r="N33" i="8"/>
  <c r="M33" i="8"/>
  <c r="L33" i="8"/>
  <c r="O31" i="21" s="1"/>
  <c r="K33" i="8"/>
  <c r="O31" i="18" s="1"/>
  <c r="J33" i="8"/>
  <c r="I33" i="8"/>
  <c r="N31" i="17" s="1"/>
  <c r="H33" i="8"/>
  <c r="G33" i="8"/>
  <c r="F33" i="8"/>
  <c r="E33" i="8"/>
  <c r="D33" i="8"/>
  <c r="C33" i="8"/>
  <c r="B33" i="8"/>
  <c r="N32" i="8"/>
  <c r="M32" i="8"/>
  <c r="L32" i="8"/>
  <c r="O30" i="21" s="1"/>
  <c r="K32" i="8"/>
  <c r="O30" i="18" s="1"/>
  <c r="J32" i="8"/>
  <c r="I32" i="8"/>
  <c r="N30" i="17" s="1"/>
  <c r="H32" i="8"/>
  <c r="G32" i="8"/>
  <c r="F32" i="8"/>
  <c r="E32" i="8"/>
  <c r="D32" i="8"/>
  <c r="C32" i="8"/>
  <c r="B32" i="8"/>
  <c r="N31" i="8"/>
  <c r="M31" i="8"/>
  <c r="L31" i="8"/>
  <c r="O29" i="21" s="1"/>
  <c r="K31" i="8"/>
  <c r="O29" i="18" s="1"/>
  <c r="J31" i="8"/>
  <c r="I31" i="8"/>
  <c r="N29" i="17" s="1"/>
  <c r="H31" i="8"/>
  <c r="G31" i="8"/>
  <c r="F31" i="8"/>
  <c r="E31" i="8"/>
  <c r="D31" i="8"/>
  <c r="C31" i="8"/>
  <c r="B31" i="8"/>
  <c r="N30" i="8"/>
  <c r="M30" i="8"/>
  <c r="L30" i="8"/>
  <c r="O28" i="21" s="1"/>
  <c r="K30" i="8"/>
  <c r="O28" i="18" s="1"/>
  <c r="J30" i="8"/>
  <c r="I30" i="8"/>
  <c r="N28" i="17" s="1"/>
  <c r="H30" i="8"/>
  <c r="G30" i="8"/>
  <c r="F30" i="8"/>
  <c r="E30" i="8"/>
  <c r="D30" i="8"/>
  <c r="C30" i="8"/>
  <c r="B30" i="8"/>
  <c r="N29" i="8"/>
  <c r="M29" i="8"/>
  <c r="L29" i="8"/>
  <c r="O27" i="21" s="1"/>
  <c r="K29" i="8"/>
  <c r="O27" i="18" s="1"/>
  <c r="J29" i="8"/>
  <c r="I29" i="8"/>
  <c r="N27" i="17" s="1"/>
  <c r="H29" i="8"/>
  <c r="G29" i="8"/>
  <c r="F29" i="8"/>
  <c r="E29" i="8"/>
  <c r="D29" i="8"/>
  <c r="C29" i="8"/>
  <c r="B29" i="8"/>
  <c r="N28" i="8"/>
  <c r="M28" i="8"/>
  <c r="L28" i="8"/>
  <c r="O26" i="21" s="1"/>
  <c r="K28" i="8"/>
  <c r="O26" i="18" s="1"/>
  <c r="J28" i="8"/>
  <c r="I28" i="8"/>
  <c r="N26" i="17" s="1"/>
  <c r="H28" i="8"/>
  <c r="G28" i="8"/>
  <c r="F28" i="8"/>
  <c r="E28" i="8"/>
  <c r="D28" i="8"/>
  <c r="C28" i="8"/>
  <c r="B28" i="8"/>
  <c r="N27" i="8"/>
  <c r="M27" i="8"/>
  <c r="L27" i="8"/>
  <c r="O25" i="21" s="1"/>
  <c r="K27" i="8"/>
  <c r="O25" i="18" s="1"/>
  <c r="J27" i="8"/>
  <c r="I27" i="8"/>
  <c r="N25" i="17" s="1"/>
  <c r="H27" i="8"/>
  <c r="G27" i="8"/>
  <c r="F27" i="8"/>
  <c r="E27" i="8"/>
  <c r="D27" i="8"/>
  <c r="C27" i="8"/>
  <c r="B27" i="8"/>
  <c r="N26" i="8"/>
  <c r="M26" i="8"/>
  <c r="L26" i="8"/>
  <c r="O24" i="21" s="1"/>
  <c r="K26" i="8"/>
  <c r="O24" i="18" s="1"/>
  <c r="J26" i="8"/>
  <c r="N24" i="18" s="1"/>
  <c r="I26" i="8"/>
  <c r="N24" i="17" s="1"/>
  <c r="H26" i="8"/>
  <c r="G26" i="8"/>
  <c r="F26" i="8"/>
  <c r="E26" i="8"/>
  <c r="D26" i="8"/>
  <c r="C26" i="8"/>
  <c r="B26" i="8"/>
  <c r="N25" i="8"/>
  <c r="M25" i="8"/>
  <c r="L25" i="8"/>
  <c r="O23" i="21" s="1"/>
  <c r="K25" i="8"/>
  <c r="O23" i="18" s="1"/>
  <c r="J25" i="8"/>
  <c r="I25" i="8"/>
  <c r="N23" i="17" s="1"/>
  <c r="H25" i="8"/>
  <c r="G25" i="8"/>
  <c r="F25" i="8"/>
  <c r="E25" i="8"/>
  <c r="D25" i="8"/>
  <c r="C25" i="8"/>
  <c r="B25" i="8"/>
  <c r="N24" i="8"/>
  <c r="M24" i="8"/>
  <c r="L24" i="8"/>
  <c r="O22" i="21" s="1"/>
  <c r="R22" i="21" s="1"/>
  <c r="S22" i="21" s="1"/>
  <c r="K24" i="8"/>
  <c r="O22" i="18" s="1"/>
  <c r="J24" i="8"/>
  <c r="I24" i="8"/>
  <c r="N22" i="17" s="1"/>
  <c r="H24" i="8"/>
  <c r="G24" i="8"/>
  <c r="F24" i="8"/>
  <c r="E24" i="8"/>
  <c r="D24" i="8"/>
  <c r="C24" i="8"/>
  <c r="B24" i="8"/>
  <c r="N23" i="8"/>
  <c r="M23" i="8"/>
  <c r="L23" i="8"/>
  <c r="O21" i="21" s="1"/>
  <c r="R21" i="21" s="1"/>
  <c r="S21" i="21" s="1"/>
  <c r="K23" i="8"/>
  <c r="O21" i="18" s="1"/>
  <c r="J23" i="8"/>
  <c r="I23" i="8"/>
  <c r="N21" i="17" s="1"/>
  <c r="H23" i="8"/>
  <c r="G23" i="8"/>
  <c r="F23" i="8"/>
  <c r="E23" i="8"/>
  <c r="D23" i="8"/>
  <c r="C23" i="8"/>
  <c r="B23" i="8"/>
  <c r="N22" i="8"/>
  <c r="M22" i="8"/>
  <c r="L22" i="8"/>
  <c r="O20" i="21" s="1"/>
  <c r="K22" i="8"/>
  <c r="O20" i="18" s="1"/>
  <c r="J22" i="8"/>
  <c r="I22" i="8"/>
  <c r="N20" i="17" s="1"/>
  <c r="H22" i="8"/>
  <c r="G22" i="8"/>
  <c r="F22" i="8"/>
  <c r="E22" i="8"/>
  <c r="D22" i="8"/>
  <c r="C22" i="8"/>
  <c r="B22" i="8"/>
  <c r="N21" i="8"/>
  <c r="M21" i="8"/>
  <c r="L21" i="8"/>
  <c r="O19" i="21" s="1"/>
  <c r="R19" i="21" s="1"/>
  <c r="S19" i="21" s="1"/>
  <c r="K21" i="8"/>
  <c r="O19" i="18" s="1"/>
  <c r="J21" i="8"/>
  <c r="I21" i="8"/>
  <c r="N19" i="17" s="1"/>
  <c r="H21" i="8"/>
  <c r="G21" i="8"/>
  <c r="F21" i="8"/>
  <c r="E21" i="8"/>
  <c r="D21" i="8"/>
  <c r="C21" i="8"/>
  <c r="B21" i="8"/>
  <c r="N20" i="8"/>
  <c r="M20" i="8"/>
  <c r="L20" i="8"/>
  <c r="O18" i="21" s="1"/>
  <c r="K20" i="8"/>
  <c r="O18" i="18" s="1"/>
  <c r="J20" i="8"/>
  <c r="I20" i="8"/>
  <c r="N18" i="17" s="1"/>
  <c r="H20" i="8"/>
  <c r="G20" i="8"/>
  <c r="F20" i="8"/>
  <c r="E20" i="8"/>
  <c r="D20" i="8"/>
  <c r="C20" i="8"/>
  <c r="B20" i="8"/>
  <c r="N19" i="8"/>
  <c r="M19" i="8"/>
  <c r="L19" i="8"/>
  <c r="O17" i="21" s="1"/>
  <c r="K19" i="8"/>
  <c r="O17" i="18" s="1"/>
  <c r="J19" i="8"/>
  <c r="I19" i="8"/>
  <c r="N17" i="17" s="1"/>
  <c r="H19" i="8"/>
  <c r="G19" i="8"/>
  <c r="F19" i="8"/>
  <c r="E19" i="8"/>
  <c r="D19" i="8"/>
  <c r="C19" i="8"/>
  <c r="B19" i="8"/>
  <c r="O18" i="8"/>
  <c r="N18" i="8"/>
  <c r="M18" i="8"/>
  <c r="L18" i="8"/>
  <c r="O16" i="21" s="1"/>
  <c r="K18" i="8"/>
  <c r="O16" i="18" s="1"/>
  <c r="J18" i="8"/>
  <c r="N16" i="18" s="1"/>
  <c r="I18" i="8"/>
  <c r="N16" i="17" s="1"/>
  <c r="H18" i="8"/>
  <c r="G18" i="8"/>
  <c r="F18" i="8"/>
  <c r="E18" i="8"/>
  <c r="D18" i="8"/>
  <c r="C18" i="8"/>
  <c r="B18" i="8"/>
  <c r="O17" i="8"/>
  <c r="N17" i="8"/>
  <c r="M17" i="8"/>
  <c r="L17" i="8"/>
  <c r="O15" i="21" s="1"/>
  <c r="K17" i="8"/>
  <c r="O15" i="18" s="1"/>
  <c r="J17" i="8"/>
  <c r="I17" i="8"/>
  <c r="N15" i="17" s="1"/>
  <c r="H17" i="8"/>
  <c r="G17" i="8"/>
  <c r="F17" i="8"/>
  <c r="E17" i="8"/>
  <c r="D17" i="8"/>
  <c r="C17" i="8"/>
  <c r="B17" i="8"/>
  <c r="O16" i="8"/>
  <c r="N16" i="8"/>
  <c r="M16" i="8"/>
  <c r="L16" i="8"/>
  <c r="O14" i="21" s="1"/>
  <c r="K16" i="8"/>
  <c r="O14" i="18" s="1"/>
  <c r="J16" i="8"/>
  <c r="I16" i="8"/>
  <c r="N14" i="17" s="1"/>
  <c r="H16" i="8"/>
  <c r="G16" i="8"/>
  <c r="F16" i="8"/>
  <c r="E16" i="8"/>
  <c r="D16" i="8"/>
  <c r="C16" i="8"/>
  <c r="B16" i="8"/>
  <c r="O15" i="8"/>
  <c r="N15" i="8"/>
  <c r="M15" i="8"/>
  <c r="L15" i="8"/>
  <c r="O13" i="21" s="1"/>
  <c r="K15" i="8"/>
  <c r="O13" i="18" s="1"/>
  <c r="J15" i="8"/>
  <c r="I15" i="8"/>
  <c r="N13" i="17" s="1"/>
  <c r="H15" i="8"/>
  <c r="G15" i="8"/>
  <c r="F15" i="8"/>
  <c r="E15" i="8"/>
  <c r="D15" i="8"/>
  <c r="C15" i="8"/>
  <c r="B15" i="8"/>
  <c r="O14" i="8"/>
  <c r="N14" i="8"/>
  <c r="M14" i="8"/>
  <c r="L14" i="8"/>
  <c r="O12" i="21" s="1"/>
  <c r="K14" i="8"/>
  <c r="O12" i="18" s="1"/>
  <c r="J14" i="8"/>
  <c r="I14" i="8"/>
  <c r="N12" i="17" s="1"/>
  <c r="H14" i="8"/>
  <c r="G14" i="8"/>
  <c r="F14" i="8"/>
  <c r="E14" i="8"/>
  <c r="D14" i="8"/>
  <c r="C14" i="8"/>
  <c r="B14" i="8"/>
  <c r="O13" i="8"/>
  <c r="N13" i="8"/>
  <c r="M13" i="8"/>
  <c r="L13" i="8"/>
  <c r="O11" i="21" s="1"/>
  <c r="R11" i="21" s="1"/>
  <c r="S11" i="21" s="1"/>
  <c r="K13" i="8"/>
  <c r="O11" i="18" s="1"/>
  <c r="J13" i="8"/>
  <c r="I13" i="8"/>
  <c r="N11" i="17" s="1"/>
  <c r="H13" i="8"/>
  <c r="G13" i="8"/>
  <c r="F13" i="8"/>
  <c r="E13" i="8"/>
  <c r="D13" i="8"/>
  <c r="C13" i="8"/>
  <c r="B13" i="8"/>
  <c r="O12" i="8"/>
  <c r="N12" i="8"/>
  <c r="M12" i="8"/>
  <c r="L12" i="8"/>
  <c r="O10" i="21" s="1"/>
  <c r="K12" i="8"/>
  <c r="O10" i="18" s="1"/>
  <c r="J12" i="8"/>
  <c r="I12" i="8"/>
  <c r="N10" i="17" s="1"/>
  <c r="H12" i="8"/>
  <c r="G12" i="8"/>
  <c r="F12" i="8"/>
  <c r="E12" i="8"/>
  <c r="D12" i="8"/>
  <c r="C12" i="8"/>
  <c r="B12" i="8"/>
  <c r="O11" i="8"/>
  <c r="N11" i="8"/>
  <c r="M11" i="8"/>
  <c r="L11" i="8"/>
  <c r="O9" i="21" s="1"/>
  <c r="K11" i="8"/>
  <c r="O9" i="18" s="1"/>
  <c r="J11" i="8"/>
  <c r="O9" i="17" s="1"/>
  <c r="I11" i="8"/>
  <c r="N9" i="17" s="1"/>
  <c r="H11" i="8"/>
  <c r="G11" i="8"/>
  <c r="F11" i="8"/>
  <c r="E11" i="8"/>
  <c r="D11" i="8"/>
  <c r="C11" i="8"/>
  <c r="B11" i="8"/>
  <c r="O10" i="8"/>
  <c r="N10" i="8"/>
  <c r="M10" i="8"/>
  <c r="L10" i="8"/>
  <c r="O8" i="21" s="1"/>
  <c r="K10" i="8"/>
  <c r="O8" i="18" s="1"/>
  <c r="J10" i="8"/>
  <c r="N8" i="18" s="1"/>
  <c r="I10" i="8"/>
  <c r="N8" i="17" s="1"/>
  <c r="H10" i="8"/>
  <c r="G10" i="8"/>
  <c r="F10" i="8"/>
  <c r="E10" i="8"/>
  <c r="D10" i="8"/>
  <c r="C10" i="8"/>
  <c r="B10" i="8"/>
  <c r="O9" i="8"/>
  <c r="N9" i="8"/>
  <c r="M9" i="8"/>
  <c r="L9" i="8"/>
  <c r="O7" i="21" s="1"/>
  <c r="K9" i="8"/>
  <c r="O7" i="18" s="1"/>
  <c r="J9" i="8"/>
  <c r="I9" i="8"/>
  <c r="N7" i="17" s="1"/>
  <c r="H9" i="8"/>
  <c r="G9" i="8"/>
  <c r="F9" i="8"/>
  <c r="E9" i="8"/>
  <c r="D9" i="8"/>
  <c r="C9" i="8"/>
  <c r="B9" i="8"/>
  <c r="O8" i="8"/>
  <c r="N8" i="8"/>
  <c r="M8" i="8"/>
  <c r="L8" i="8"/>
  <c r="O6" i="21" s="1"/>
  <c r="K8" i="8"/>
  <c r="O6" i="18" s="1"/>
  <c r="J8" i="8"/>
  <c r="N6" i="18" s="1"/>
  <c r="I8" i="8"/>
  <c r="N6" i="17" s="1"/>
  <c r="H8" i="8"/>
  <c r="G8" i="8"/>
  <c r="F8" i="8"/>
  <c r="E8" i="8"/>
  <c r="D8" i="8"/>
  <c r="C8" i="8"/>
  <c r="B8" i="8"/>
  <c r="O7" i="8"/>
  <c r="N7" i="8"/>
  <c r="M7" i="8"/>
  <c r="L7" i="8"/>
  <c r="O5" i="21" s="1"/>
  <c r="R5" i="21" s="1"/>
  <c r="S5" i="21" s="1"/>
  <c r="K7" i="8"/>
  <c r="O5" i="18" s="1"/>
  <c r="J7" i="8"/>
  <c r="N5" i="18" s="1"/>
  <c r="I7" i="8"/>
  <c r="N5" i="17" s="1"/>
  <c r="H7" i="8"/>
  <c r="G7" i="8"/>
  <c r="F7" i="8"/>
  <c r="E7" i="8"/>
  <c r="D7" i="8"/>
  <c r="C7" i="8"/>
  <c r="O6" i="8"/>
  <c r="N6" i="8"/>
  <c r="M6" i="8"/>
  <c r="L6" i="8"/>
  <c r="O4" i="21" s="1"/>
  <c r="K6" i="8"/>
  <c r="O4" i="18" s="1"/>
  <c r="J6" i="8"/>
  <c r="N4" i="18" s="1"/>
  <c r="I6" i="8"/>
  <c r="N4" i="17" s="1"/>
  <c r="H6" i="8"/>
  <c r="G6" i="8"/>
  <c r="F6" i="8"/>
  <c r="E6" i="8"/>
  <c r="D6" i="8"/>
  <c r="C6" i="8"/>
  <c r="O5" i="8"/>
  <c r="N5" i="8"/>
  <c r="M5" i="8"/>
  <c r="L5" i="8"/>
  <c r="O3" i="21" s="1"/>
  <c r="K5" i="8"/>
  <c r="O3" i="18" s="1"/>
  <c r="J5" i="8"/>
  <c r="N3" i="18" s="1"/>
  <c r="I5" i="8"/>
  <c r="N3" i="17" s="1"/>
  <c r="H5" i="8"/>
  <c r="G5" i="8"/>
  <c r="F5" i="8"/>
  <c r="E5" i="8"/>
  <c r="D5" i="8"/>
  <c r="C5" i="8"/>
  <c r="PQ19" i="10"/>
  <c r="PP19" i="10"/>
  <c r="PO19" i="10"/>
  <c r="PN19" i="10"/>
  <c r="PM19" i="10"/>
  <c r="PL19" i="10"/>
  <c r="PK19" i="10"/>
  <c r="PJ19" i="10"/>
  <c r="PI19" i="10"/>
  <c r="PH19" i="10"/>
  <c r="PG19" i="10"/>
  <c r="PF19" i="10"/>
  <c r="PE19" i="10"/>
  <c r="PD19" i="10"/>
  <c r="PC19" i="10"/>
  <c r="PB19" i="10"/>
  <c r="PA19" i="10"/>
  <c r="OZ19" i="10"/>
  <c r="OY19" i="10"/>
  <c r="OX19" i="10"/>
  <c r="OW19" i="10"/>
  <c r="OV19" i="10"/>
  <c r="OU19" i="10"/>
  <c r="OT19" i="10"/>
  <c r="OS19" i="10"/>
  <c r="OR19" i="10"/>
  <c r="OQ19" i="10"/>
  <c r="OP19" i="10"/>
  <c r="OO19" i="10"/>
  <c r="ON19" i="10"/>
  <c r="OM19" i="10"/>
  <c r="OL19" i="10"/>
  <c r="OK19" i="10"/>
  <c r="OJ19" i="10"/>
  <c r="OI19" i="10"/>
  <c r="OH19" i="10"/>
  <c r="OG19" i="10"/>
  <c r="OF19" i="10"/>
  <c r="OE19" i="10"/>
  <c r="OD19" i="10"/>
  <c r="OC19" i="10"/>
  <c r="OB19" i="10"/>
  <c r="OA19" i="10"/>
  <c r="NZ19" i="10"/>
  <c r="NY19" i="10"/>
  <c r="NX19" i="10"/>
  <c r="NW19" i="10"/>
  <c r="NV19" i="10"/>
  <c r="NU19" i="10"/>
  <c r="NT19" i="10"/>
  <c r="NS19" i="10"/>
  <c r="NR19" i="10"/>
  <c r="NQ19" i="10"/>
  <c r="NP19" i="10"/>
  <c r="NO19" i="10"/>
  <c r="NN19" i="10"/>
  <c r="NM19" i="10"/>
  <c r="NL19" i="10"/>
  <c r="NK19" i="10"/>
  <c r="NJ19" i="10"/>
  <c r="NI19" i="10"/>
  <c r="NH19" i="10"/>
  <c r="NG19" i="10"/>
  <c r="NF19" i="10"/>
  <c r="NE19" i="10"/>
  <c r="ND19" i="10"/>
  <c r="NC19" i="10"/>
  <c r="NB19" i="10"/>
  <c r="NA19" i="10"/>
  <c r="MZ19" i="10"/>
  <c r="MY19" i="10"/>
  <c r="MX19" i="10"/>
  <c r="MW19" i="10"/>
  <c r="MV19" i="10"/>
  <c r="MU19" i="10"/>
  <c r="MT19" i="10"/>
  <c r="MS19" i="10"/>
  <c r="MR19" i="10"/>
  <c r="MQ19" i="10"/>
  <c r="MP19" i="10"/>
  <c r="MO19" i="10"/>
  <c r="MN19" i="10"/>
  <c r="MM19" i="10"/>
  <c r="ML19" i="10"/>
  <c r="MK19" i="10"/>
  <c r="MJ19" i="10"/>
  <c r="MI19" i="10"/>
  <c r="MH19" i="10"/>
  <c r="MG19" i="10"/>
  <c r="MF19" i="10"/>
  <c r="ME19" i="10"/>
  <c r="MD19" i="10"/>
  <c r="MC19" i="10"/>
  <c r="MB19" i="10"/>
  <c r="MA19" i="10"/>
  <c r="LZ19" i="10"/>
  <c r="LY19" i="10"/>
  <c r="LX19" i="10"/>
  <c r="LW19" i="10"/>
  <c r="LV19" i="10"/>
  <c r="LU19" i="10"/>
  <c r="LT19" i="10"/>
  <c r="LS19" i="10"/>
  <c r="LR19" i="10"/>
  <c r="LQ19" i="10"/>
  <c r="LP19" i="10"/>
  <c r="LO19" i="10"/>
  <c r="LN19" i="10"/>
  <c r="LM19" i="10"/>
  <c r="LL19" i="10"/>
  <c r="LK19" i="10"/>
  <c r="LJ19" i="10"/>
  <c r="LI19" i="10"/>
  <c r="LH19" i="10"/>
  <c r="LG19" i="10"/>
  <c r="LF19" i="10"/>
  <c r="LE19" i="10"/>
  <c r="LD19" i="10"/>
  <c r="LC19" i="10"/>
  <c r="LB19" i="10"/>
  <c r="LA19" i="10"/>
  <c r="KZ19" i="10"/>
  <c r="KY19" i="10"/>
  <c r="KX19" i="10"/>
  <c r="KW19" i="10"/>
  <c r="KV19" i="10"/>
  <c r="KU19" i="10"/>
  <c r="KT19" i="10"/>
  <c r="KS19" i="10"/>
  <c r="KR19" i="10"/>
  <c r="KQ19" i="10"/>
  <c r="KP19" i="10"/>
  <c r="KO19" i="10"/>
  <c r="KN19" i="10"/>
  <c r="KM19" i="10"/>
  <c r="KL19" i="10"/>
  <c r="KK19" i="10"/>
  <c r="KJ19" i="10"/>
  <c r="KI19" i="10"/>
  <c r="KH19" i="10"/>
  <c r="KG19" i="10"/>
  <c r="KF19" i="10"/>
  <c r="KE19" i="10"/>
  <c r="KD19" i="10"/>
  <c r="KC19" i="10"/>
  <c r="KB19" i="10"/>
  <c r="KA19" i="10"/>
  <c r="JZ19" i="10"/>
  <c r="JY19" i="10"/>
  <c r="JX19" i="10"/>
  <c r="JW19" i="10"/>
  <c r="JV19" i="10"/>
  <c r="JU19" i="10"/>
  <c r="JT19" i="10"/>
  <c r="JS19" i="10"/>
  <c r="JR19" i="10"/>
  <c r="JQ19" i="10"/>
  <c r="JP19" i="10"/>
  <c r="JO19" i="10"/>
  <c r="JN19" i="10"/>
  <c r="JM19" i="10"/>
  <c r="JL19" i="10"/>
  <c r="JK19" i="10"/>
  <c r="JJ19" i="10"/>
  <c r="JI19" i="10"/>
  <c r="JH19" i="10"/>
  <c r="JG19" i="10"/>
  <c r="JF19" i="10"/>
  <c r="JE19" i="10"/>
  <c r="JD19" i="10"/>
  <c r="JC19" i="10"/>
  <c r="JB19" i="10"/>
  <c r="JA19" i="10"/>
  <c r="IZ19" i="10"/>
  <c r="IY19" i="10"/>
  <c r="IX19" i="10"/>
  <c r="IW19" i="10"/>
  <c r="IV19" i="10"/>
  <c r="IU19" i="10"/>
  <c r="IT19" i="10"/>
  <c r="IS19" i="10"/>
  <c r="IR19" i="10"/>
  <c r="IQ19" i="10"/>
  <c r="IP19" i="10"/>
  <c r="IO19" i="10"/>
  <c r="IN19" i="10"/>
  <c r="IM19" i="10"/>
  <c r="IL19" i="10"/>
  <c r="IK19" i="10"/>
  <c r="IJ19" i="10"/>
  <c r="II19" i="10"/>
  <c r="IH19" i="10"/>
  <c r="IG19" i="10"/>
  <c r="IF19" i="10"/>
  <c r="IE19" i="10"/>
  <c r="ID19" i="10"/>
  <c r="IC19" i="10"/>
  <c r="IB19" i="10"/>
  <c r="IA19" i="10"/>
  <c r="HZ19" i="10"/>
  <c r="HY19" i="10"/>
  <c r="HX19" i="10"/>
  <c r="HW19" i="10"/>
  <c r="HV19" i="10"/>
  <c r="HU19" i="10"/>
  <c r="HT19" i="10"/>
  <c r="HS19" i="10"/>
  <c r="HR19" i="10"/>
  <c r="HQ19" i="10"/>
  <c r="HP19" i="10"/>
  <c r="HO19" i="10"/>
  <c r="HN19" i="10"/>
  <c r="HM19" i="10"/>
  <c r="HL19" i="10"/>
  <c r="HK19" i="10"/>
  <c r="HJ19" i="10"/>
  <c r="HI19" i="10"/>
  <c r="HH19" i="10"/>
  <c r="HG19" i="10"/>
  <c r="HF19" i="10"/>
  <c r="HE19" i="10"/>
  <c r="HD19" i="10"/>
  <c r="HC19" i="10"/>
  <c r="HB19" i="10"/>
  <c r="HA19" i="10"/>
  <c r="GZ19" i="10"/>
  <c r="GY19" i="10"/>
  <c r="GX19" i="10"/>
  <c r="GW19" i="10"/>
  <c r="GV19" i="10"/>
  <c r="GU19" i="10"/>
  <c r="GT19" i="10"/>
  <c r="GS19" i="10"/>
  <c r="GR19" i="10"/>
  <c r="GQ19" i="10"/>
  <c r="GO19" i="10"/>
  <c r="GN19" i="10"/>
  <c r="GM19" i="10"/>
  <c r="GL19" i="10"/>
  <c r="GK19" i="10"/>
  <c r="GJ19" i="10"/>
  <c r="GI19" i="10"/>
  <c r="GH19" i="10"/>
  <c r="GG19" i="10"/>
  <c r="GF19" i="10"/>
  <c r="GE19" i="10"/>
  <c r="GD19" i="10"/>
  <c r="GC19" i="10"/>
  <c r="GB19" i="10"/>
  <c r="GA19" i="10"/>
  <c r="FZ19" i="10"/>
  <c r="FY19" i="10"/>
  <c r="FX19" i="10"/>
  <c r="FW19" i="10"/>
  <c r="FV19" i="10"/>
  <c r="FU19" i="10"/>
  <c r="FT19" i="10"/>
  <c r="FS19" i="10"/>
  <c r="FR19" i="10"/>
  <c r="FQ19" i="10"/>
  <c r="FP19" i="10"/>
  <c r="FO19" i="10"/>
  <c r="FN19" i="10"/>
  <c r="FM19" i="10"/>
  <c r="FL19" i="10"/>
  <c r="FK19" i="10"/>
  <c r="FJ19" i="10"/>
  <c r="FI19" i="10"/>
  <c r="FH19" i="10"/>
  <c r="FG19" i="10"/>
  <c r="FF19" i="10"/>
  <c r="FE19" i="10"/>
  <c r="FD19" i="10"/>
  <c r="FC19" i="10"/>
  <c r="FB19" i="10"/>
  <c r="FA19" i="10"/>
  <c r="EZ19" i="10"/>
  <c r="EY19" i="10"/>
  <c r="EX19" i="10"/>
  <c r="EW19" i="10"/>
  <c r="EV19" i="10"/>
  <c r="EU19" i="10"/>
  <c r="ET19" i="10"/>
  <c r="ES19" i="10"/>
  <c r="ER19" i="10"/>
  <c r="EQ19" i="10"/>
  <c r="EP19" i="10"/>
  <c r="EO19" i="10"/>
  <c r="EN19" i="10"/>
  <c r="EM19" i="10"/>
  <c r="EL19" i="10"/>
  <c r="EK19" i="10"/>
  <c r="EJ19" i="10"/>
  <c r="EI19" i="10"/>
  <c r="EH19" i="10"/>
  <c r="EG19" i="10"/>
  <c r="EF19" i="10"/>
  <c r="EE19" i="10"/>
  <c r="ED19" i="10"/>
  <c r="EC19" i="10"/>
  <c r="EB19" i="10"/>
  <c r="EA19" i="10"/>
  <c r="DZ19" i="10"/>
  <c r="DY19" i="10"/>
  <c r="DX19" i="10"/>
  <c r="DW19" i="10"/>
  <c r="DV19" i="10"/>
  <c r="DU19" i="10"/>
  <c r="DT19" i="10"/>
  <c r="DS19" i="10"/>
  <c r="DR19" i="10"/>
  <c r="DQ19" i="10"/>
  <c r="DP19" i="10"/>
  <c r="DO19" i="10"/>
  <c r="DN19" i="10"/>
  <c r="DM19" i="10"/>
  <c r="DL19" i="10"/>
  <c r="DK19" i="10"/>
  <c r="DJ19" i="10"/>
  <c r="DI19" i="10"/>
  <c r="DH19" i="10"/>
  <c r="DG19" i="10"/>
  <c r="DF19" i="10"/>
  <c r="DE19" i="10"/>
  <c r="DD19" i="10"/>
  <c r="DC19" i="10"/>
  <c r="DB19" i="10"/>
  <c r="DA19" i="10"/>
  <c r="CZ19" i="10"/>
  <c r="CY19" i="10"/>
  <c r="CX19" i="10"/>
  <c r="CW19" i="10"/>
  <c r="CV19" i="10"/>
  <c r="CU19" i="10"/>
  <c r="CT19" i="10"/>
  <c r="CS19" i="10"/>
  <c r="CR19" i="10"/>
  <c r="CQ19" i="10"/>
  <c r="CP19" i="10"/>
  <c r="CO19" i="10"/>
  <c r="CN19" i="10"/>
  <c r="CM19" i="10"/>
  <c r="CL19" i="10"/>
  <c r="CK19" i="10"/>
  <c r="CJ19" i="10"/>
  <c r="CI19" i="10"/>
  <c r="CH19" i="10"/>
  <c r="CG19" i="10"/>
  <c r="CF19" i="10"/>
  <c r="CE19" i="10"/>
  <c r="CD19" i="10"/>
  <c r="CC19" i="10"/>
  <c r="CB19" i="10"/>
  <c r="CA19" i="10"/>
  <c r="BZ19" i="10"/>
  <c r="BY19" i="10"/>
  <c r="BX19" i="10"/>
  <c r="BW19" i="10"/>
  <c r="BV19" i="10"/>
  <c r="BU19" i="10"/>
  <c r="BT19" i="10"/>
  <c r="BS19" i="10"/>
  <c r="BR19" i="10"/>
  <c r="BQ19" i="10"/>
  <c r="BP19" i="10"/>
  <c r="BO19" i="10"/>
  <c r="BN19" i="10"/>
  <c r="BM19" i="10"/>
  <c r="BL19" i="10"/>
  <c r="BK19" i="10"/>
  <c r="BJ19" i="10"/>
  <c r="BI19" i="10"/>
  <c r="BH19" i="10"/>
  <c r="BG19" i="10"/>
  <c r="BF19" i="10"/>
  <c r="BE19" i="10"/>
  <c r="BD19" i="10"/>
  <c r="BC19" i="10"/>
  <c r="BB19" i="10"/>
  <c r="BA19" i="10"/>
  <c r="AZ19" i="10"/>
  <c r="AY19" i="10"/>
  <c r="AX19" i="10"/>
  <c r="AW19" i="10"/>
  <c r="AV19" i="10"/>
  <c r="AU19" i="10"/>
  <c r="AT19" i="10"/>
  <c r="AS19" i="10"/>
  <c r="AR19" i="10"/>
  <c r="AQ19" i="10"/>
  <c r="AP19" i="10"/>
  <c r="AO19" i="10"/>
  <c r="AN19" i="10"/>
  <c r="AM19" i="10"/>
  <c r="AL19" i="10"/>
  <c r="AK19" i="10"/>
  <c r="AJ19" i="10"/>
  <c r="AI19"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D19" i="10"/>
  <c r="C19"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PQ12" i="10"/>
  <c r="PQ33" i="10" s="1"/>
  <c r="PP12" i="10"/>
  <c r="PP33" i="10" s="1"/>
  <c r="PO12" i="10"/>
  <c r="PO33" i="10" s="1"/>
  <c r="PN12" i="10"/>
  <c r="PM12" i="10"/>
  <c r="PM33" i="10" s="1"/>
  <c r="PL12" i="10"/>
  <c r="PK12" i="10"/>
  <c r="PK33" i="10" s="1"/>
  <c r="PJ12" i="10"/>
  <c r="PI12" i="10"/>
  <c r="PI33" i="10" s="1"/>
  <c r="PH12" i="10"/>
  <c r="PH33" i="10" s="1"/>
  <c r="PG12" i="10"/>
  <c r="PG33" i="10" s="1"/>
  <c r="PF12" i="10"/>
  <c r="PE12" i="10"/>
  <c r="PE33" i="10" s="1"/>
  <c r="PD12" i="10"/>
  <c r="PC12" i="10"/>
  <c r="PC33" i="10" s="1"/>
  <c r="PB12" i="10"/>
  <c r="PA12" i="10"/>
  <c r="PA33" i="10" s="1"/>
  <c r="OZ12" i="10"/>
  <c r="OZ33" i="10" s="1"/>
  <c r="OY12" i="10"/>
  <c r="OY33" i="10" s="1"/>
  <c r="OX12" i="10"/>
  <c r="OW12" i="10"/>
  <c r="OW33" i="10" s="1"/>
  <c r="OV12" i="10"/>
  <c r="OU12" i="10"/>
  <c r="OU33" i="10" s="1"/>
  <c r="OT12" i="10"/>
  <c r="OS12" i="10"/>
  <c r="OS33" i="10" s="1"/>
  <c r="OR12" i="10"/>
  <c r="OR33" i="10" s="1"/>
  <c r="OQ12" i="10"/>
  <c r="OQ33" i="10" s="1"/>
  <c r="OP12" i="10"/>
  <c r="OO12" i="10"/>
  <c r="OO33" i="10" s="1"/>
  <c r="ON12" i="10"/>
  <c r="OM12" i="10"/>
  <c r="OM33" i="10" s="1"/>
  <c r="OL12" i="10"/>
  <c r="OK12" i="10"/>
  <c r="OK33" i="10" s="1"/>
  <c r="OJ12" i="10"/>
  <c r="OJ33" i="10" s="1"/>
  <c r="OI12" i="10"/>
  <c r="OI33" i="10" s="1"/>
  <c r="OH12" i="10"/>
  <c r="OG12" i="10"/>
  <c r="OG33" i="10" s="1"/>
  <c r="OF12" i="10"/>
  <c r="OE12" i="10"/>
  <c r="OE33" i="10" s="1"/>
  <c r="OD12" i="10"/>
  <c r="OC12" i="10"/>
  <c r="OC33" i="10" s="1"/>
  <c r="OB12" i="10"/>
  <c r="OB33" i="10" s="1"/>
  <c r="OA12" i="10"/>
  <c r="OA33" i="10" s="1"/>
  <c r="NZ12" i="10"/>
  <c r="NY12" i="10"/>
  <c r="NY33" i="10" s="1"/>
  <c r="NX12" i="10"/>
  <c r="NW12" i="10"/>
  <c r="NW33" i="10" s="1"/>
  <c r="NV12" i="10"/>
  <c r="NU12" i="10"/>
  <c r="NU33" i="10" s="1"/>
  <c r="NT12" i="10"/>
  <c r="NT33" i="10" s="1"/>
  <c r="NS12" i="10"/>
  <c r="NS33" i="10" s="1"/>
  <c r="NR12" i="10"/>
  <c r="NQ12" i="10"/>
  <c r="NQ33" i="10" s="1"/>
  <c r="NP12" i="10"/>
  <c r="NO12" i="10"/>
  <c r="NO33" i="10" s="1"/>
  <c r="NN12" i="10"/>
  <c r="NM12" i="10"/>
  <c r="NM33" i="10" s="1"/>
  <c r="NL12" i="10"/>
  <c r="NL33" i="10" s="1"/>
  <c r="NK12" i="10"/>
  <c r="NK33" i="10" s="1"/>
  <c r="NJ12" i="10"/>
  <c r="NI12" i="10"/>
  <c r="NI33" i="10" s="1"/>
  <c r="NH12" i="10"/>
  <c r="NG12" i="10"/>
  <c r="NG33" i="10" s="1"/>
  <c r="NF12" i="10"/>
  <c r="NE12" i="10"/>
  <c r="NE33" i="10" s="1"/>
  <c r="ND12" i="10"/>
  <c r="ND33" i="10" s="1"/>
  <c r="NC12" i="10"/>
  <c r="NC33" i="10" s="1"/>
  <c r="NB12" i="10"/>
  <c r="NA12" i="10"/>
  <c r="NA33" i="10" s="1"/>
  <c r="MZ12" i="10"/>
  <c r="MY12" i="10"/>
  <c r="MY33" i="10" s="1"/>
  <c r="MX12" i="10"/>
  <c r="MW12" i="10"/>
  <c r="MW33" i="10" s="1"/>
  <c r="MV12" i="10"/>
  <c r="MV33" i="10" s="1"/>
  <c r="MU12" i="10"/>
  <c r="MU33" i="10" s="1"/>
  <c r="MT12" i="10"/>
  <c r="MS12" i="10"/>
  <c r="MS33" i="10" s="1"/>
  <c r="MR12" i="10"/>
  <c r="MQ12" i="10"/>
  <c r="MQ33" i="10" s="1"/>
  <c r="MP12" i="10"/>
  <c r="MO12" i="10"/>
  <c r="MO33" i="10" s="1"/>
  <c r="MN12" i="10"/>
  <c r="MN33" i="10" s="1"/>
  <c r="MM12" i="10"/>
  <c r="MM33" i="10" s="1"/>
  <c r="ML12" i="10"/>
  <c r="MK12" i="10"/>
  <c r="MK33" i="10" s="1"/>
  <c r="MJ12" i="10"/>
  <c r="MI12" i="10"/>
  <c r="MI33" i="10" s="1"/>
  <c r="MH12" i="10"/>
  <c r="MG12" i="10"/>
  <c r="MG33" i="10" s="1"/>
  <c r="MF12" i="10"/>
  <c r="MF33" i="10" s="1"/>
  <c r="ME12" i="10"/>
  <c r="ME33" i="10" s="1"/>
  <c r="MD12" i="10"/>
  <c r="MC12" i="10"/>
  <c r="MC33" i="10" s="1"/>
  <c r="MB12" i="10"/>
  <c r="MA12" i="10"/>
  <c r="MA33" i="10" s="1"/>
  <c r="LZ12" i="10"/>
  <c r="LY12" i="10"/>
  <c r="LY33" i="10" s="1"/>
  <c r="LX12" i="10"/>
  <c r="LX33" i="10" s="1"/>
  <c r="LW12" i="10"/>
  <c r="LW33" i="10" s="1"/>
  <c r="LV12" i="10"/>
  <c r="LU12" i="10"/>
  <c r="LU33" i="10" s="1"/>
  <c r="LT12" i="10"/>
  <c r="LS12" i="10"/>
  <c r="LS33" i="10" s="1"/>
  <c r="LR12" i="10"/>
  <c r="LQ12" i="10"/>
  <c r="LQ33" i="10" s="1"/>
  <c r="LP12" i="10"/>
  <c r="LP33" i="10" s="1"/>
  <c r="LO12" i="10"/>
  <c r="LO33" i="10" s="1"/>
  <c r="LN12" i="10"/>
  <c r="LM12" i="10"/>
  <c r="LM33" i="10" s="1"/>
  <c r="LL12" i="10"/>
  <c r="LK12" i="10"/>
  <c r="LK33" i="10" s="1"/>
  <c r="LJ12" i="10"/>
  <c r="LI12" i="10"/>
  <c r="LI33" i="10" s="1"/>
  <c r="LH12" i="10"/>
  <c r="LH33" i="10" s="1"/>
  <c r="LG12" i="10"/>
  <c r="LG33" i="10" s="1"/>
  <c r="LF12" i="10"/>
  <c r="LE12" i="10"/>
  <c r="LE33" i="10" s="1"/>
  <c r="LD12" i="10"/>
  <c r="LC12" i="10"/>
  <c r="LC33" i="10" s="1"/>
  <c r="LB12" i="10"/>
  <c r="LA12" i="10"/>
  <c r="LA33" i="10" s="1"/>
  <c r="KZ12" i="10"/>
  <c r="KZ33" i="10" s="1"/>
  <c r="KY12" i="10"/>
  <c r="KY33" i="10" s="1"/>
  <c r="KX12" i="10"/>
  <c r="KW12" i="10"/>
  <c r="KW33" i="10" s="1"/>
  <c r="KV12" i="10"/>
  <c r="KU12" i="10"/>
  <c r="KU33" i="10" s="1"/>
  <c r="KT12" i="10"/>
  <c r="KS12" i="10"/>
  <c r="KS33" i="10" s="1"/>
  <c r="KR12" i="10"/>
  <c r="KR33" i="10" s="1"/>
  <c r="KQ12" i="10"/>
  <c r="KQ33" i="10" s="1"/>
  <c r="KP12" i="10"/>
  <c r="KO12" i="10"/>
  <c r="KO33" i="10" s="1"/>
  <c r="KN12" i="10"/>
  <c r="KM12" i="10"/>
  <c r="KM33" i="10" s="1"/>
  <c r="KL12" i="10"/>
  <c r="KK12" i="10"/>
  <c r="KK33" i="10" s="1"/>
  <c r="KJ12" i="10"/>
  <c r="KJ33" i="10" s="1"/>
  <c r="KI12" i="10"/>
  <c r="KI33" i="10" s="1"/>
  <c r="KH12" i="10"/>
  <c r="KG12" i="10"/>
  <c r="KG33" i="10" s="1"/>
  <c r="KF12" i="10"/>
  <c r="KE12" i="10"/>
  <c r="KE33" i="10" s="1"/>
  <c r="KD12" i="10"/>
  <c r="KC12" i="10"/>
  <c r="KC33" i="10" s="1"/>
  <c r="KB12" i="10"/>
  <c r="KB33" i="10" s="1"/>
  <c r="KA12" i="10"/>
  <c r="KA33" i="10" s="1"/>
  <c r="JZ12" i="10"/>
  <c r="JY12" i="10"/>
  <c r="JY33" i="10" s="1"/>
  <c r="JX12" i="10"/>
  <c r="JW12" i="10"/>
  <c r="JW33" i="10" s="1"/>
  <c r="JV12" i="10"/>
  <c r="JU12" i="10"/>
  <c r="JU33" i="10" s="1"/>
  <c r="JT12" i="10"/>
  <c r="JT33" i="10" s="1"/>
  <c r="JS12" i="10"/>
  <c r="JS33" i="10" s="1"/>
  <c r="JR12" i="10"/>
  <c r="JQ12" i="10"/>
  <c r="JQ33" i="10" s="1"/>
  <c r="JP12" i="10"/>
  <c r="JO12" i="10"/>
  <c r="JO33" i="10" s="1"/>
  <c r="JN12" i="10"/>
  <c r="JM12" i="10"/>
  <c r="JM33" i="10" s="1"/>
  <c r="JL12" i="10"/>
  <c r="JL33" i="10" s="1"/>
  <c r="JK12" i="10"/>
  <c r="JK33" i="10" s="1"/>
  <c r="JJ12" i="10"/>
  <c r="JI12" i="10"/>
  <c r="JI33" i="10" s="1"/>
  <c r="JH12" i="10"/>
  <c r="JG12" i="10"/>
  <c r="JG33" i="10" s="1"/>
  <c r="JF12" i="10"/>
  <c r="JE12" i="10"/>
  <c r="JE33" i="10" s="1"/>
  <c r="JD12" i="10"/>
  <c r="JD33" i="10" s="1"/>
  <c r="JC12" i="10"/>
  <c r="JC33" i="10" s="1"/>
  <c r="JB12" i="10"/>
  <c r="JA12" i="10"/>
  <c r="JA33" i="10" s="1"/>
  <c r="IZ12" i="10"/>
  <c r="IY12" i="10"/>
  <c r="IY33" i="10" s="1"/>
  <c r="IX12" i="10"/>
  <c r="IW12" i="10"/>
  <c r="IW33" i="10" s="1"/>
  <c r="IV12" i="10"/>
  <c r="IV33" i="10" s="1"/>
  <c r="IU12" i="10"/>
  <c r="IU33" i="10" s="1"/>
  <c r="IT12" i="10"/>
  <c r="IS12" i="10"/>
  <c r="IS33" i="10" s="1"/>
  <c r="IR12" i="10"/>
  <c r="IQ12" i="10"/>
  <c r="IQ33" i="10" s="1"/>
  <c r="IP12" i="10"/>
  <c r="IO12" i="10"/>
  <c r="IO33" i="10" s="1"/>
  <c r="IN12" i="10"/>
  <c r="IN33" i="10" s="1"/>
  <c r="IM12" i="10"/>
  <c r="IM33" i="10" s="1"/>
  <c r="IL12" i="10"/>
  <c r="IK12" i="10"/>
  <c r="IK33" i="10" s="1"/>
  <c r="IJ12" i="10"/>
  <c r="II12" i="10"/>
  <c r="II33" i="10" s="1"/>
  <c r="IH12" i="10"/>
  <c r="IG12" i="10"/>
  <c r="IG33" i="10" s="1"/>
  <c r="IF12" i="10"/>
  <c r="IF33" i="10" s="1"/>
  <c r="IE12" i="10"/>
  <c r="IE33" i="10" s="1"/>
  <c r="ID12" i="10"/>
  <c r="IC12" i="10"/>
  <c r="IC33" i="10" s="1"/>
  <c r="IB12" i="10"/>
  <c r="IA12" i="10"/>
  <c r="IA33" i="10" s="1"/>
  <c r="HZ12" i="10"/>
  <c r="HY12" i="10"/>
  <c r="HY33" i="10" s="1"/>
  <c r="HX12" i="10"/>
  <c r="HX33" i="10" s="1"/>
  <c r="HW12" i="10"/>
  <c r="HW33" i="10" s="1"/>
  <c r="HV12" i="10"/>
  <c r="HU12" i="10"/>
  <c r="HU33" i="10" s="1"/>
  <c r="HT12" i="10"/>
  <c r="HS12" i="10"/>
  <c r="HS33" i="10" s="1"/>
  <c r="HR12" i="10"/>
  <c r="HQ12" i="10"/>
  <c r="HQ33" i="10" s="1"/>
  <c r="HP12" i="10"/>
  <c r="HP33" i="10" s="1"/>
  <c r="HO12" i="10"/>
  <c r="HO33" i="10" s="1"/>
  <c r="HN12" i="10"/>
  <c r="HM12" i="10"/>
  <c r="HM33" i="10" s="1"/>
  <c r="HL12" i="10"/>
  <c r="HK12" i="10"/>
  <c r="HK33" i="10" s="1"/>
  <c r="HJ12" i="10"/>
  <c r="HI12" i="10"/>
  <c r="HI33" i="10" s="1"/>
  <c r="HH12" i="10"/>
  <c r="HH33" i="10" s="1"/>
  <c r="HG12" i="10"/>
  <c r="HG33" i="10" s="1"/>
  <c r="HF12" i="10"/>
  <c r="HE12" i="10"/>
  <c r="HE33" i="10" s="1"/>
  <c r="HD12" i="10"/>
  <c r="HC12" i="10"/>
  <c r="HC33" i="10" s="1"/>
  <c r="HB12" i="10"/>
  <c r="HA12" i="10"/>
  <c r="HA33" i="10" s="1"/>
  <c r="GZ12" i="10"/>
  <c r="GZ33" i="10" s="1"/>
  <c r="GY12" i="10"/>
  <c r="GY33" i="10" s="1"/>
  <c r="GX12" i="10"/>
  <c r="GW12" i="10"/>
  <c r="GW33" i="10" s="1"/>
  <c r="GV12" i="10"/>
  <c r="GU12" i="10"/>
  <c r="GU33" i="10" s="1"/>
  <c r="GT12" i="10"/>
  <c r="GS12" i="10"/>
  <c r="GS33" i="10" s="1"/>
  <c r="GR12" i="10"/>
  <c r="GR33" i="10" s="1"/>
  <c r="GQ12" i="10"/>
  <c r="GQ33" i="10" s="1"/>
  <c r="GO12" i="10"/>
  <c r="GN12" i="10"/>
  <c r="GN33" i="10" s="1"/>
  <c r="GM12" i="10"/>
  <c r="GL12" i="10"/>
  <c r="GL33" i="10" s="1"/>
  <c r="GK12" i="10"/>
  <c r="GJ12" i="10"/>
  <c r="GJ33" i="10" s="1"/>
  <c r="GI12" i="10"/>
  <c r="GI33" i="10" s="1"/>
  <c r="GH12" i="10"/>
  <c r="GH33" i="10" s="1"/>
  <c r="GG12" i="10"/>
  <c r="GF12" i="10"/>
  <c r="GF33" i="10" s="1"/>
  <c r="GE12" i="10"/>
  <c r="GD12" i="10"/>
  <c r="GD33" i="10" s="1"/>
  <c r="GC12" i="10"/>
  <c r="GB12" i="10"/>
  <c r="GB33" i="10" s="1"/>
  <c r="GA12" i="10"/>
  <c r="GA33" i="10" s="1"/>
  <c r="FZ12" i="10"/>
  <c r="FZ33" i="10" s="1"/>
  <c r="FY12" i="10"/>
  <c r="FX12" i="10"/>
  <c r="FX33" i="10" s="1"/>
  <c r="FW12" i="10"/>
  <c r="FV12" i="10"/>
  <c r="FV33" i="10" s="1"/>
  <c r="FU12" i="10"/>
  <c r="FT12" i="10"/>
  <c r="FT33" i="10" s="1"/>
  <c r="FS12" i="10"/>
  <c r="FS33" i="10" s="1"/>
  <c r="FR12" i="10"/>
  <c r="FR33" i="10" s="1"/>
  <c r="FQ12" i="10"/>
  <c r="FP12" i="10"/>
  <c r="FP33" i="10" s="1"/>
  <c r="FO12" i="10"/>
  <c r="FN12" i="10"/>
  <c r="FN33" i="10" s="1"/>
  <c r="FM12" i="10"/>
  <c r="FL12" i="10"/>
  <c r="FL33" i="10" s="1"/>
  <c r="FK12" i="10"/>
  <c r="FK33" i="10" s="1"/>
  <c r="FJ12" i="10"/>
  <c r="FJ33" i="10" s="1"/>
  <c r="FI12" i="10"/>
  <c r="FH12" i="10"/>
  <c r="FH33" i="10" s="1"/>
  <c r="FG12" i="10"/>
  <c r="FF12" i="10"/>
  <c r="FF33" i="10" s="1"/>
  <c r="FE12" i="10"/>
  <c r="FD12" i="10"/>
  <c r="FD33" i="10" s="1"/>
  <c r="FC12" i="10"/>
  <c r="FC33" i="10" s="1"/>
  <c r="FB12" i="10"/>
  <c r="FB33" i="10" s="1"/>
  <c r="FA12" i="10"/>
  <c r="EZ12" i="10"/>
  <c r="EZ33" i="10" s="1"/>
  <c r="EY12" i="10"/>
  <c r="EX12" i="10"/>
  <c r="EX33" i="10" s="1"/>
  <c r="EW12" i="10"/>
  <c r="EV12" i="10"/>
  <c r="EV33" i="10" s="1"/>
  <c r="EU12" i="10"/>
  <c r="EU33" i="10" s="1"/>
  <c r="ET12" i="10"/>
  <c r="ET33" i="10" s="1"/>
  <c r="ES12" i="10"/>
  <c r="ER12" i="10"/>
  <c r="ER33" i="10" s="1"/>
  <c r="EQ12" i="10"/>
  <c r="EP12" i="10"/>
  <c r="EP33" i="10" s="1"/>
  <c r="EO12" i="10"/>
  <c r="EN12" i="10"/>
  <c r="EN33" i="10" s="1"/>
  <c r="EM12" i="10"/>
  <c r="EM33" i="10" s="1"/>
  <c r="EL12" i="10"/>
  <c r="EL33" i="10" s="1"/>
  <c r="EK12" i="10"/>
  <c r="EJ12" i="10"/>
  <c r="EJ33" i="10" s="1"/>
  <c r="EI12" i="10"/>
  <c r="EH12" i="10"/>
  <c r="EH33" i="10" s="1"/>
  <c r="EG12" i="10"/>
  <c r="EF12" i="10"/>
  <c r="EF33" i="10" s="1"/>
  <c r="EE12" i="10"/>
  <c r="EE33" i="10" s="1"/>
  <c r="ED12" i="10"/>
  <c r="ED33" i="10" s="1"/>
  <c r="EC12" i="10"/>
  <c r="EB12" i="10"/>
  <c r="EB33" i="10" s="1"/>
  <c r="EA12" i="10"/>
  <c r="DZ12" i="10"/>
  <c r="DZ33" i="10" s="1"/>
  <c r="DY12" i="10"/>
  <c r="DX12" i="10"/>
  <c r="DX33" i="10" s="1"/>
  <c r="DW12" i="10"/>
  <c r="DW33" i="10" s="1"/>
  <c r="DV12" i="10"/>
  <c r="DV33" i="10" s="1"/>
  <c r="DU12" i="10"/>
  <c r="DT12" i="10"/>
  <c r="DT33" i="10" s="1"/>
  <c r="DS12" i="10"/>
  <c r="DR12" i="10"/>
  <c r="DR33" i="10" s="1"/>
  <c r="DQ12" i="10"/>
  <c r="DP12" i="10"/>
  <c r="DP33" i="10" s="1"/>
  <c r="DO12" i="10"/>
  <c r="DO33" i="10" s="1"/>
  <c r="DN12" i="10"/>
  <c r="DN33" i="10" s="1"/>
  <c r="DM12" i="10"/>
  <c r="DL12" i="10"/>
  <c r="DL33" i="10" s="1"/>
  <c r="DK12" i="10"/>
  <c r="DJ12" i="10"/>
  <c r="DJ33" i="10" s="1"/>
  <c r="DI12" i="10"/>
  <c r="DH12" i="10"/>
  <c r="DH33" i="10" s="1"/>
  <c r="DG12" i="10"/>
  <c r="DG33" i="10" s="1"/>
  <c r="DF12" i="10"/>
  <c r="DF33" i="10" s="1"/>
  <c r="DE12" i="10"/>
  <c r="DD12" i="10"/>
  <c r="DD33" i="10" s="1"/>
  <c r="DC12" i="10"/>
  <c r="DB12" i="10"/>
  <c r="DB33" i="10" s="1"/>
  <c r="DA12" i="10"/>
  <c r="CZ12" i="10"/>
  <c r="CZ33" i="10" s="1"/>
  <c r="CY12" i="10"/>
  <c r="CY33" i="10" s="1"/>
  <c r="CX12" i="10"/>
  <c r="CX33" i="10" s="1"/>
  <c r="CW12" i="10"/>
  <c r="CV12" i="10"/>
  <c r="CV33" i="10" s="1"/>
  <c r="CU12" i="10"/>
  <c r="CT12" i="10"/>
  <c r="CT33" i="10" s="1"/>
  <c r="CS12" i="10"/>
  <c r="CR12" i="10"/>
  <c r="CR33" i="10" s="1"/>
  <c r="CQ12" i="10"/>
  <c r="CQ33" i="10" s="1"/>
  <c r="CP12" i="10"/>
  <c r="CP33" i="10" s="1"/>
  <c r="CO12" i="10"/>
  <c r="CN12" i="10"/>
  <c r="CN33" i="10" s="1"/>
  <c r="CM12" i="10"/>
  <c r="CL12" i="10"/>
  <c r="CL33" i="10" s="1"/>
  <c r="CK12" i="10"/>
  <c r="CK33" i="10" s="1"/>
  <c r="CJ12" i="10"/>
  <c r="CJ33" i="10" s="1"/>
  <c r="CI12" i="10"/>
  <c r="CI33" i="10" s="1"/>
  <c r="CH12" i="10"/>
  <c r="CH33" i="10" s="1"/>
  <c r="CG12" i="10"/>
  <c r="CF12" i="10"/>
  <c r="CF33" i="10" s="1"/>
  <c r="CE12" i="10"/>
  <c r="CD12" i="10"/>
  <c r="CD33" i="10" s="1"/>
  <c r="CC12" i="10"/>
  <c r="CC33" i="10" s="1"/>
  <c r="CB12" i="10"/>
  <c r="CB33" i="10" s="1"/>
  <c r="CA12" i="10"/>
  <c r="CA33" i="10" s="1"/>
  <c r="BZ12" i="10"/>
  <c r="BZ33" i="10" s="1"/>
  <c r="BY12" i="10"/>
  <c r="BX12" i="10"/>
  <c r="BX33" i="10" s="1"/>
  <c r="BW12" i="10"/>
  <c r="BV12" i="10"/>
  <c r="BV33" i="10" s="1"/>
  <c r="BU12" i="10"/>
  <c r="BU33" i="10" s="1"/>
  <c r="BT12" i="10"/>
  <c r="BT33" i="10" s="1"/>
  <c r="BS12" i="10"/>
  <c r="BS33" i="10" s="1"/>
  <c r="BR12" i="10"/>
  <c r="BR33" i="10" s="1"/>
  <c r="BQ12" i="10"/>
  <c r="BP12" i="10"/>
  <c r="BP33" i="10" s="1"/>
  <c r="BO12" i="10"/>
  <c r="BN12" i="10"/>
  <c r="BN33" i="10" s="1"/>
  <c r="BM12" i="10"/>
  <c r="BM33" i="10" s="1"/>
  <c r="BL12" i="10"/>
  <c r="BL33" i="10" s="1"/>
  <c r="BK12" i="10"/>
  <c r="BK33" i="10" s="1"/>
  <c r="BJ12" i="10"/>
  <c r="BJ33" i="10" s="1"/>
  <c r="BI12" i="10"/>
  <c r="BH12" i="10"/>
  <c r="BH33" i="10" s="1"/>
  <c r="BG12" i="10"/>
  <c r="BF12" i="10"/>
  <c r="BF33" i="10" s="1"/>
  <c r="BE12" i="10"/>
  <c r="BE33" i="10" s="1"/>
  <c r="BD12" i="10"/>
  <c r="BD33" i="10" s="1"/>
  <c r="BC12" i="10"/>
  <c r="BC33" i="10" s="1"/>
  <c r="BB12" i="10"/>
  <c r="BB33" i="10" s="1"/>
  <c r="BA12" i="10"/>
  <c r="AZ12" i="10"/>
  <c r="AZ33" i="10" s="1"/>
  <c r="AY12" i="10"/>
  <c r="AX12" i="10"/>
  <c r="AX33" i="10" s="1"/>
  <c r="AW12" i="10"/>
  <c r="AW33" i="10" s="1"/>
  <c r="AV12" i="10"/>
  <c r="AV33" i="10" s="1"/>
  <c r="AU12" i="10"/>
  <c r="AU33" i="10" s="1"/>
  <c r="AT12" i="10"/>
  <c r="AT33" i="10" s="1"/>
  <c r="AS12" i="10"/>
  <c r="AR12" i="10"/>
  <c r="AR33" i="10" s="1"/>
  <c r="AQ12" i="10"/>
  <c r="AP12" i="10"/>
  <c r="AP33" i="10" s="1"/>
  <c r="AO12" i="10"/>
  <c r="AO33" i="10" s="1"/>
  <c r="AN12" i="10"/>
  <c r="AN33" i="10" s="1"/>
  <c r="AM12" i="10"/>
  <c r="AM33" i="10" s="1"/>
  <c r="AL12" i="10"/>
  <c r="AL33" i="10" s="1"/>
  <c r="AK12" i="10"/>
  <c r="AJ12" i="10"/>
  <c r="AJ33" i="10" s="1"/>
  <c r="AI12" i="10"/>
  <c r="AH12" i="10"/>
  <c r="AH33" i="10" s="1"/>
  <c r="AG12" i="10"/>
  <c r="AG33" i="10" s="1"/>
  <c r="AF12" i="10"/>
  <c r="AF33" i="10" s="1"/>
  <c r="AE12" i="10"/>
  <c r="AE33" i="10" s="1"/>
  <c r="AD12" i="10"/>
  <c r="AD33" i="10" s="1"/>
  <c r="AC12" i="10"/>
  <c r="AB12" i="10"/>
  <c r="AB33" i="10" s="1"/>
  <c r="AA12" i="10"/>
  <c r="Z12" i="10"/>
  <c r="Z33" i="10" s="1"/>
  <c r="Y12" i="10"/>
  <c r="Y33" i="10" s="1"/>
  <c r="X12" i="10"/>
  <c r="X33" i="10" s="1"/>
  <c r="W12" i="10"/>
  <c r="W33" i="10" s="1"/>
  <c r="V12" i="10"/>
  <c r="V33" i="10" s="1"/>
  <c r="U12" i="10"/>
  <c r="T12" i="10"/>
  <c r="T33" i="10" s="1"/>
  <c r="S12" i="10"/>
  <c r="R12" i="10"/>
  <c r="R33" i="10" s="1"/>
  <c r="Q12" i="10"/>
  <c r="Q33" i="10" s="1"/>
  <c r="P12" i="10"/>
  <c r="P33" i="10" s="1"/>
  <c r="O12" i="10"/>
  <c r="O33" i="10" s="1"/>
  <c r="N12" i="10"/>
  <c r="N33" i="10" s="1"/>
  <c r="M12" i="10"/>
  <c r="L12" i="10"/>
  <c r="L33" i="10" s="1"/>
  <c r="K12" i="10"/>
  <c r="J12" i="10"/>
  <c r="J33" i="10" s="1"/>
  <c r="I12" i="10"/>
  <c r="I33" i="10" s="1"/>
  <c r="H12" i="10"/>
  <c r="H33" i="10" s="1"/>
  <c r="G12" i="10"/>
  <c r="G33" i="10" s="1"/>
  <c r="F12" i="10"/>
  <c r="F33" i="10" s="1"/>
  <c r="E12" i="10"/>
  <c r="D12" i="10"/>
  <c r="D33" i="10" s="1"/>
  <c r="C12" i="10"/>
  <c r="L40" i="17" l="1"/>
  <c r="M40" i="17" s="1"/>
  <c r="D10" i="21"/>
  <c r="E10" i="21" s="1"/>
  <c r="C33" i="10"/>
  <c r="K33" i="10"/>
  <c r="S33" i="10"/>
  <c r="AA33" i="10"/>
  <c r="AI33" i="10"/>
  <c r="AQ33" i="10"/>
  <c r="AY33" i="10"/>
  <c r="BG33" i="10"/>
  <c r="BO33" i="10"/>
  <c r="BW33" i="10"/>
  <c r="CE33" i="10"/>
  <c r="CM33" i="10"/>
  <c r="CU33" i="10"/>
  <c r="DC33" i="10"/>
  <c r="DK33" i="10"/>
  <c r="DS33" i="10"/>
  <c r="EA33" i="10"/>
  <c r="EI33" i="10"/>
  <c r="EQ33" i="10"/>
  <c r="EY33" i="10"/>
  <c r="FG33" i="10"/>
  <c r="FO33" i="10"/>
  <c r="FW33" i="10"/>
  <c r="GE33" i="10"/>
  <c r="GM33" i="10"/>
  <c r="GV33" i="10"/>
  <c r="HD33" i="10"/>
  <c r="HL33" i="10"/>
  <c r="HT33" i="10"/>
  <c r="IB33" i="10"/>
  <c r="IJ33" i="10"/>
  <c r="IR33" i="10"/>
  <c r="IZ33" i="10"/>
  <c r="JH33" i="10"/>
  <c r="JP33" i="10"/>
  <c r="JX33" i="10"/>
  <c r="KF33" i="10"/>
  <c r="KN33" i="10"/>
  <c r="KV33" i="10"/>
  <c r="LD33" i="10"/>
  <c r="LL33" i="10"/>
  <c r="LT33" i="10"/>
  <c r="MB33" i="10"/>
  <c r="MJ33" i="10"/>
  <c r="MR33" i="10"/>
  <c r="MZ33" i="10"/>
  <c r="NH33" i="10"/>
  <c r="NP33" i="10"/>
  <c r="NX33" i="10"/>
  <c r="OF33" i="10"/>
  <c r="ON33" i="10"/>
  <c r="OV33" i="10"/>
  <c r="PD33" i="10"/>
  <c r="PL33" i="10"/>
  <c r="E33" i="10"/>
  <c r="M33" i="10"/>
  <c r="U33" i="10"/>
  <c r="AC33" i="10"/>
  <c r="AK33" i="10"/>
  <c r="AS33" i="10"/>
  <c r="BA33" i="10"/>
  <c r="BI33" i="10"/>
  <c r="BQ33" i="10"/>
  <c r="BY33" i="10"/>
  <c r="CG33" i="10"/>
  <c r="CO33" i="10"/>
  <c r="DE33" i="10"/>
  <c r="DU33" i="10"/>
  <c r="D7" i="21"/>
  <c r="E7" i="21" s="1"/>
  <c r="L12" i="18"/>
  <c r="M12" i="18" s="1"/>
  <c r="J32" i="17"/>
  <c r="K32" i="17" s="1"/>
  <c r="J8" i="18"/>
  <c r="K8" i="18" s="1"/>
  <c r="L25" i="18"/>
  <c r="M25" i="18" s="1"/>
  <c r="R55" i="18"/>
  <c r="S55" i="18" s="1"/>
  <c r="L19" i="17"/>
  <c r="M19" i="17" s="1"/>
  <c r="L48" i="17"/>
  <c r="M48" i="17" s="1"/>
  <c r="L10" i="21"/>
  <c r="M10" i="21" s="1"/>
  <c r="L14" i="21"/>
  <c r="M14" i="21" s="1"/>
  <c r="L30" i="21"/>
  <c r="M30" i="21" s="1"/>
  <c r="L13" i="18"/>
  <c r="M13" i="18" s="1"/>
  <c r="L19" i="18"/>
  <c r="M19" i="18" s="1"/>
  <c r="J3" i="21"/>
  <c r="K3" i="21" s="1"/>
  <c r="L15" i="21"/>
  <c r="M15" i="21" s="1"/>
  <c r="L31" i="21"/>
  <c r="M31" i="21" s="1"/>
  <c r="J20" i="18"/>
  <c r="K20" i="18" s="1"/>
  <c r="J23" i="18"/>
  <c r="K23" i="18" s="1"/>
  <c r="J31" i="18"/>
  <c r="K31" i="18" s="1"/>
  <c r="J36" i="18"/>
  <c r="K36" i="18" s="1"/>
  <c r="J39" i="18"/>
  <c r="K39" i="18" s="1"/>
  <c r="D36" i="18"/>
  <c r="E36" i="18" s="1"/>
  <c r="F10" i="17"/>
  <c r="G10" i="17" s="1"/>
  <c r="F12" i="17"/>
  <c r="G12" i="17" s="1"/>
  <c r="D25" i="18"/>
  <c r="E25" i="18" s="1"/>
  <c r="D37" i="18"/>
  <c r="E37" i="18" s="1"/>
  <c r="D3" i="21"/>
  <c r="E3" i="21" s="1"/>
  <c r="D31" i="17"/>
  <c r="E31" i="17" s="1"/>
  <c r="F11" i="18"/>
  <c r="G11" i="18" s="1"/>
  <c r="F13" i="18"/>
  <c r="G13" i="18" s="1"/>
  <c r="D14" i="18"/>
  <c r="E14" i="18" s="1"/>
  <c r="D17" i="18"/>
  <c r="E17" i="18" s="1"/>
  <c r="F55" i="17"/>
  <c r="G55" i="17" s="1"/>
  <c r="F3" i="18"/>
  <c r="G3" i="18" s="1"/>
  <c r="F4" i="18"/>
  <c r="G4" i="18" s="1"/>
  <c r="F5" i="18"/>
  <c r="G5" i="18" s="1"/>
  <c r="F6" i="18"/>
  <c r="G6" i="18" s="1"/>
  <c r="F26" i="18"/>
  <c r="G26" i="18" s="1"/>
  <c r="F27" i="18"/>
  <c r="G27" i="18" s="1"/>
  <c r="D28" i="18"/>
  <c r="E28" i="18" s="1"/>
  <c r="F48" i="18"/>
  <c r="G48" i="18" s="1"/>
  <c r="F54" i="18"/>
  <c r="G54" i="18" s="1"/>
  <c r="D4" i="21"/>
  <c r="E4" i="21" s="1"/>
  <c r="D11" i="21"/>
  <c r="E11" i="21" s="1"/>
  <c r="F26" i="21"/>
  <c r="G26" i="21" s="1"/>
  <c r="F30" i="21"/>
  <c r="G30" i="21" s="1"/>
  <c r="F40" i="21"/>
  <c r="G40" i="21" s="1"/>
  <c r="D5" i="21"/>
  <c r="E5" i="21" s="1"/>
  <c r="D8" i="21"/>
  <c r="E8" i="21" s="1"/>
  <c r="F32" i="17"/>
  <c r="G32" i="17" s="1"/>
  <c r="F34" i="17"/>
  <c r="G34" i="17" s="1"/>
  <c r="D35" i="17"/>
  <c r="E35" i="17" s="1"/>
  <c r="F7" i="18"/>
  <c r="G7" i="18" s="1"/>
  <c r="F12" i="18"/>
  <c r="G12" i="18" s="1"/>
  <c r="F18" i="18"/>
  <c r="G18" i="18" s="1"/>
  <c r="F19" i="18"/>
  <c r="G19" i="18" s="1"/>
  <c r="D20" i="18"/>
  <c r="E20" i="18" s="1"/>
  <c r="D21" i="18"/>
  <c r="E21" i="18" s="1"/>
  <c r="F38" i="18"/>
  <c r="G38" i="18" s="1"/>
  <c r="F39" i="18"/>
  <c r="G39" i="18" s="1"/>
  <c r="D41" i="18"/>
  <c r="E41" i="18" s="1"/>
  <c r="D12" i="21"/>
  <c r="E12" i="21" s="1"/>
  <c r="F14" i="21"/>
  <c r="G14" i="21" s="1"/>
  <c r="F24" i="21"/>
  <c r="G24" i="21" s="1"/>
  <c r="F22" i="17"/>
  <c r="G22" i="17" s="1"/>
  <c r="F23" i="17"/>
  <c r="G23" i="17" s="1"/>
  <c r="F24" i="17"/>
  <c r="G24" i="17" s="1"/>
  <c r="F25" i="17"/>
  <c r="G25" i="17" s="1"/>
  <c r="F26" i="17"/>
  <c r="G26" i="17" s="1"/>
  <c r="F27" i="17"/>
  <c r="G27" i="17" s="1"/>
  <c r="F28" i="17"/>
  <c r="G28" i="17" s="1"/>
  <c r="F29" i="17"/>
  <c r="G29" i="17" s="1"/>
  <c r="F30" i="17"/>
  <c r="G30" i="17" s="1"/>
  <c r="D16" i="18"/>
  <c r="E16" i="18" s="1"/>
  <c r="D29" i="18"/>
  <c r="E29" i="18" s="1"/>
  <c r="D33" i="18"/>
  <c r="E33" i="18" s="1"/>
  <c r="F7" i="21"/>
  <c r="G7" i="21" s="1"/>
  <c r="F10" i="21"/>
  <c r="G10" i="21" s="1"/>
  <c r="F42" i="21"/>
  <c r="G42" i="21" s="1"/>
  <c r="F46" i="21"/>
  <c r="G46" i="21" s="1"/>
  <c r="F36" i="17"/>
  <c r="G36" i="17" s="1"/>
  <c r="F38" i="17"/>
  <c r="G38" i="17" s="1"/>
  <c r="D15" i="18"/>
  <c r="E15" i="18" s="1"/>
  <c r="F30" i="18"/>
  <c r="G30" i="18" s="1"/>
  <c r="F31" i="18"/>
  <c r="G31" i="18" s="1"/>
  <c r="F42" i="18"/>
  <c r="G42" i="18" s="1"/>
  <c r="F47" i="18"/>
  <c r="G47" i="18" s="1"/>
  <c r="D6" i="21"/>
  <c r="E6" i="21" s="1"/>
  <c r="F16" i="21"/>
  <c r="G16" i="21" s="1"/>
  <c r="F32" i="21"/>
  <c r="G32" i="21" s="1"/>
  <c r="F48" i="21"/>
  <c r="G48" i="21" s="1"/>
  <c r="F7" i="17"/>
  <c r="G7" i="17" s="1"/>
  <c r="D8" i="18"/>
  <c r="E8" i="18" s="1"/>
  <c r="F9" i="18"/>
  <c r="G9" i="18" s="1"/>
  <c r="F22" i="18"/>
  <c r="G22" i="18" s="1"/>
  <c r="F23" i="18"/>
  <c r="G23" i="18" s="1"/>
  <c r="F34" i="18"/>
  <c r="G34" i="18" s="1"/>
  <c r="F35" i="18"/>
  <c r="G35" i="18" s="1"/>
  <c r="F18" i="21"/>
  <c r="G18" i="21" s="1"/>
  <c r="F22" i="21"/>
  <c r="G22" i="21" s="1"/>
  <c r="F34" i="21"/>
  <c r="G34" i="21" s="1"/>
  <c r="F38" i="21"/>
  <c r="G38" i="21" s="1"/>
  <c r="F50" i="21"/>
  <c r="G50" i="21" s="1"/>
  <c r="F54" i="21"/>
  <c r="G54" i="21" s="1"/>
  <c r="D8" i="17"/>
  <c r="E8" i="17" s="1"/>
  <c r="D9" i="17"/>
  <c r="E9" i="17" s="1"/>
  <c r="D10" i="18"/>
  <c r="E10" i="18" s="1"/>
  <c r="F4" i="17"/>
  <c r="G4" i="17" s="1"/>
  <c r="F5" i="17"/>
  <c r="G5" i="17" s="1"/>
  <c r="F6" i="17"/>
  <c r="G6" i="17" s="1"/>
  <c r="D10" i="17"/>
  <c r="E10" i="17" s="1"/>
  <c r="F11" i="17"/>
  <c r="G11" i="17" s="1"/>
  <c r="D32" i="17"/>
  <c r="E32" i="17" s="1"/>
  <c r="F33" i="17"/>
  <c r="G33" i="17" s="1"/>
  <c r="D36" i="17"/>
  <c r="E36" i="17" s="1"/>
  <c r="F37" i="17"/>
  <c r="G37" i="17" s="1"/>
  <c r="F14" i="18"/>
  <c r="G14" i="18" s="1"/>
  <c r="F16" i="18"/>
  <c r="G16" i="18" s="1"/>
  <c r="D18" i="18"/>
  <c r="E18" i="18" s="1"/>
  <c r="F21" i="18"/>
  <c r="G21" i="18" s="1"/>
  <c r="D23" i="18"/>
  <c r="E23" i="18" s="1"/>
  <c r="F24" i="18"/>
  <c r="G24" i="18" s="1"/>
  <c r="D26" i="18"/>
  <c r="E26" i="18" s="1"/>
  <c r="F29" i="18"/>
  <c r="G29" i="18" s="1"/>
  <c r="D31" i="18"/>
  <c r="E31" i="18" s="1"/>
  <c r="F32" i="18"/>
  <c r="G32" i="18" s="1"/>
  <c r="D34" i="18"/>
  <c r="E34" i="18" s="1"/>
  <c r="F37" i="18"/>
  <c r="G37" i="18" s="1"/>
  <c r="D39" i="18"/>
  <c r="E39" i="18" s="1"/>
  <c r="F40" i="18"/>
  <c r="G40" i="18" s="1"/>
  <c r="D42" i="18"/>
  <c r="E42" i="18" s="1"/>
  <c r="F5" i="21"/>
  <c r="G5" i="21" s="1"/>
  <c r="F8" i="21"/>
  <c r="G8" i="21" s="1"/>
  <c r="D9" i="21"/>
  <c r="E9" i="21" s="1"/>
  <c r="F20" i="21"/>
  <c r="G20" i="21" s="1"/>
  <c r="F28" i="21"/>
  <c r="G28" i="21" s="1"/>
  <c r="F36" i="21"/>
  <c r="G36" i="21" s="1"/>
  <c r="F44" i="21"/>
  <c r="G44" i="21" s="1"/>
  <c r="F52" i="21"/>
  <c r="G52" i="21" s="1"/>
  <c r="D4" i="17"/>
  <c r="E4" i="17" s="1"/>
  <c r="D5" i="17"/>
  <c r="E5" i="17" s="1"/>
  <c r="D6" i="17"/>
  <c r="E6" i="17" s="1"/>
  <c r="D11" i="17"/>
  <c r="E11" i="17" s="1"/>
  <c r="D33" i="17"/>
  <c r="E33" i="17" s="1"/>
  <c r="D37" i="17"/>
  <c r="E37" i="17" s="1"/>
  <c r="D24" i="18"/>
  <c r="E24" i="18" s="1"/>
  <c r="D32" i="18"/>
  <c r="E32" i="18" s="1"/>
  <c r="D40" i="18"/>
  <c r="E40" i="18" s="1"/>
  <c r="F50" i="18"/>
  <c r="G50" i="18" s="1"/>
  <c r="F3" i="21"/>
  <c r="G3" i="21" s="1"/>
  <c r="F6" i="21"/>
  <c r="G6" i="21" s="1"/>
  <c r="F11" i="21"/>
  <c r="G11" i="21" s="1"/>
  <c r="D7" i="17"/>
  <c r="E7" i="17" s="1"/>
  <c r="F8" i="17"/>
  <c r="G8" i="17" s="1"/>
  <c r="F9" i="17"/>
  <c r="G9" i="17" s="1"/>
  <c r="D12" i="17"/>
  <c r="E12" i="17" s="1"/>
  <c r="D17" i="17"/>
  <c r="E17" i="17" s="1"/>
  <c r="D18" i="17"/>
  <c r="E18" i="17" s="1"/>
  <c r="D19" i="17"/>
  <c r="E19" i="17" s="1"/>
  <c r="D20" i="17"/>
  <c r="E20" i="17" s="1"/>
  <c r="D21" i="17"/>
  <c r="E21" i="17" s="1"/>
  <c r="D22" i="17"/>
  <c r="E22" i="17" s="1"/>
  <c r="D23" i="17"/>
  <c r="E23" i="17" s="1"/>
  <c r="D24" i="17"/>
  <c r="E24" i="17" s="1"/>
  <c r="D25" i="17"/>
  <c r="E25" i="17" s="1"/>
  <c r="D26" i="17"/>
  <c r="E26" i="17" s="1"/>
  <c r="D27" i="17"/>
  <c r="E27" i="17" s="1"/>
  <c r="D28" i="17"/>
  <c r="E28" i="17" s="1"/>
  <c r="D29" i="17"/>
  <c r="E29" i="17" s="1"/>
  <c r="D30" i="17"/>
  <c r="E30" i="17" s="1"/>
  <c r="F31" i="17"/>
  <c r="G31" i="17" s="1"/>
  <c r="D34" i="17"/>
  <c r="E34" i="17" s="1"/>
  <c r="F35" i="17"/>
  <c r="G35" i="17" s="1"/>
  <c r="D38" i="17"/>
  <c r="E38" i="17" s="1"/>
  <c r="D39" i="17"/>
  <c r="E39" i="17" s="1"/>
  <c r="D40" i="17"/>
  <c r="E40" i="17" s="1"/>
  <c r="D41" i="17"/>
  <c r="E41" i="17" s="1"/>
  <c r="D42" i="17"/>
  <c r="E42" i="17" s="1"/>
  <c r="D43" i="17"/>
  <c r="E43" i="17" s="1"/>
  <c r="D44" i="17"/>
  <c r="E44" i="17" s="1"/>
  <c r="D45" i="17"/>
  <c r="E45" i="17" s="1"/>
  <c r="D46" i="17"/>
  <c r="E46" i="17" s="1"/>
  <c r="D47" i="17"/>
  <c r="E47" i="17" s="1"/>
  <c r="D48" i="17"/>
  <c r="E48" i="17" s="1"/>
  <c r="D49" i="17"/>
  <c r="E49" i="17" s="1"/>
  <c r="D50" i="17"/>
  <c r="E50" i="17" s="1"/>
  <c r="D51" i="17"/>
  <c r="E51" i="17" s="1"/>
  <c r="D52" i="17"/>
  <c r="E52" i="17" s="1"/>
  <c r="D53" i="17"/>
  <c r="E53" i="17" s="1"/>
  <c r="D54" i="17"/>
  <c r="E54" i="17" s="1"/>
  <c r="D55" i="17"/>
  <c r="E55" i="17" s="1"/>
  <c r="D3" i="18"/>
  <c r="E3" i="18" s="1"/>
  <c r="D4" i="18"/>
  <c r="E4" i="18" s="1"/>
  <c r="D5" i="18"/>
  <c r="E5" i="18" s="1"/>
  <c r="D6" i="18"/>
  <c r="E6" i="18" s="1"/>
  <c r="D7" i="18"/>
  <c r="E7" i="18" s="1"/>
  <c r="F8" i="18"/>
  <c r="G8" i="18" s="1"/>
  <c r="D12" i="18"/>
  <c r="E12" i="18" s="1"/>
  <c r="D13" i="18"/>
  <c r="E13" i="18" s="1"/>
  <c r="F15" i="18"/>
  <c r="G15" i="18" s="1"/>
  <c r="F17" i="18"/>
  <c r="G17" i="18" s="1"/>
  <c r="D19" i="18"/>
  <c r="E19" i="18" s="1"/>
  <c r="F20" i="18"/>
  <c r="G20" i="18" s="1"/>
  <c r="D22" i="18"/>
  <c r="E22" i="18" s="1"/>
  <c r="F25" i="18"/>
  <c r="G25" i="18" s="1"/>
  <c r="D27" i="18"/>
  <c r="E27" i="18" s="1"/>
  <c r="F28" i="18"/>
  <c r="G28" i="18" s="1"/>
  <c r="D30" i="18"/>
  <c r="E30" i="18" s="1"/>
  <c r="F33" i="18"/>
  <c r="G33" i="18" s="1"/>
  <c r="D35" i="18"/>
  <c r="E35" i="18" s="1"/>
  <c r="F36" i="18"/>
  <c r="G36" i="18" s="1"/>
  <c r="D38" i="18"/>
  <c r="E38" i="18" s="1"/>
  <c r="F41" i="18"/>
  <c r="G41" i="18" s="1"/>
  <c r="F52" i="18"/>
  <c r="G52" i="18" s="1"/>
  <c r="F4" i="21"/>
  <c r="G4" i="21" s="1"/>
  <c r="F9" i="21"/>
  <c r="G9" i="21" s="1"/>
  <c r="F12" i="21"/>
  <c r="G12" i="21" s="1"/>
  <c r="X55" i="17"/>
  <c r="Y55" i="17" s="1"/>
  <c r="CS33" i="10"/>
  <c r="CW33" i="10"/>
  <c r="DA33" i="10"/>
  <c r="DI33" i="10"/>
  <c r="DM33" i="10"/>
  <c r="DQ33" i="10"/>
  <c r="DY33" i="10"/>
  <c r="EC33" i="10"/>
  <c r="EG33" i="10"/>
  <c r="EK33" i="10"/>
  <c r="EO33" i="10"/>
  <c r="ES33" i="10"/>
  <c r="EW33" i="10"/>
  <c r="FA33" i="10"/>
  <c r="FE33" i="10"/>
  <c r="FI33" i="10"/>
  <c r="FM33" i="10"/>
  <c r="FQ33" i="10"/>
  <c r="FU33" i="10"/>
  <c r="FY33" i="10"/>
  <c r="GC33" i="10"/>
  <c r="GG33" i="10"/>
  <c r="GK33" i="10"/>
  <c r="GO33" i="10"/>
  <c r="GT33" i="10"/>
  <c r="GX33" i="10"/>
  <c r="HB33" i="10"/>
  <c r="HF33" i="10"/>
  <c r="HJ33" i="10"/>
  <c r="HN33" i="10"/>
  <c r="HR33" i="10"/>
  <c r="HV33" i="10"/>
  <c r="HZ33" i="10"/>
  <c r="ID33" i="10"/>
  <c r="IH33" i="10"/>
  <c r="IL33" i="10"/>
  <c r="IP33" i="10"/>
  <c r="IT33" i="10"/>
  <c r="IX33" i="10"/>
  <c r="JB33" i="10"/>
  <c r="JF33" i="10"/>
  <c r="JJ33" i="10"/>
  <c r="JN33" i="10"/>
  <c r="JR33" i="10"/>
  <c r="JV33" i="10"/>
  <c r="JZ33" i="10"/>
  <c r="KD33" i="10"/>
  <c r="KH33" i="10"/>
  <c r="KL33" i="10"/>
  <c r="KP33" i="10"/>
  <c r="KT33" i="10"/>
  <c r="KX33" i="10"/>
  <c r="LB33" i="10"/>
  <c r="LF33" i="10"/>
  <c r="LJ33" i="10"/>
  <c r="LN33" i="10"/>
  <c r="LR33" i="10"/>
  <c r="LV33" i="10"/>
  <c r="LZ33" i="10"/>
  <c r="MD33" i="10"/>
  <c r="MH33" i="10"/>
  <c r="ML33" i="10"/>
  <c r="MP33" i="10"/>
  <c r="MT33" i="10"/>
  <c r="MX33" i="10"/>
  <c r="NB33" i="10"/>
  <c r="NF33" i="10"/>
  <c r="NJ33" i="10"/>
  <c r="NN33" i="10"/>
  <c r="NR33" i="10"/>
  <c r="NV33" i="10"/>
  <c r="NZ33" i="10"/>
  <c r="OD33" i="10"/>
  <c r="OH33" i="10"/>
  <c r="OL33" i="10"/>
  <c r="OP33" i="10"/>
  <c r="OT33" i="10"/>
  <c r="OX33" i="10"/>
  <c r="PB33" i="10"/>
  <c r="PF33" i="10"/>
  <c r="PJ33" i="10"/>
  <c r="PN33" i="10"/>
  <c r="X11" i="18"/>
  <c r="Y11" i="18" s="1"/>
  <c r="J51" i="18"/>
  <c r="K51" i="18" s="1"/>
  <c r="J41" i="21"/>
  <c r="K41" i="21" s="1"/>
  <c r="X49" i="18"/>
  <c r="Y49" i="18" s="1"/>
  <c r="J7" i="17"/>
  <c r="K7" i="17" s="1"/>
  <c r="J20" i="17"/>
  <c r="K20" i="17" s="1"/>
  <c r="J22" i="17"/>
  <c r="K22" i="17" s="1"/>
  <c r="J25" i="17"/>
  <c r="K25" i="17" s="1"/>
  <c r="L45" i="18"/>
  <c r="M45" i="18" s="1"/>
  <c r="L13" i="21"/>
  <c r="M13" i="21" s="1"/>
  <c r="L37" i="21"/>
  <c r="M37" i="21" s="1"/>
  <c r="L39" i="18"/>
  <c r="M39" i="18" s="1"/>
  <c r="J50" i="18"/>
  <c r="K50" i="18" s="1"/>
  <c r="L50" i="18"/>
  <c r="M50" i="18" s="1"/>
  <c r="L52" i="21"/>
  <c r="M52" i="21" s="1"/>
  <c r="L53" i="21"/>
  <c r="M53" i="21" s="1"/>
  <c r="J41" i="17"/>
  <c r="K41" i="17" s="1"/>
  <c r="L43" i="17"/>
  <c r="M43" i="17" s="1"/>
  <c r="L47" i="17"/>
  <c r="M47" i="17" s="1"/>
  <c r="L9" i="18"/>
  <c r="M9" i="18" s="1"/>
  <c r="L26" i="18"/>
  <c r="M26" i="18" s="1"/>
  <c r="L29" i="18"/>
  <c r="M29" i="18" s="1"/>
  <c r="L44" i="18"/>
  <c r="M44" i="18" s="1"/>
  <c r="L8" i="21"/>
  <c r="M8" i="21" s="1"/>
  <c r="J11" i="21"/>
  <c r="K11" i="21" s="1"/>
  <c r="J32" i="21"/>
  <c r="K32" i="21" s="1"/>
  <c r="L40" i="21"/>
  <c r="M40" i="21" s="1"/>
  <c r="L46" i="21"/>
  <c r="M46" i="21" s="1"/>
  <c r="L47" i="21"/>
  <c r="M47" i="21" s="1"/>
  <c r="L6" i="17"/>
  <c r="M6" i="17" s="1"/>
  <c r="L13" i="17"/>
  <c r="M13" i="17" s="1"/>
  <c r="L14" i="17"/>
  <c r="M14" i="17" s="1"/>
  <c r="J49" i="17"/>
  <c r="K49" i="17" s="1"/>
  <c r="J50" i="17"/>
  <c r="K50" i="17" s="1"/>
  <c r="L51" i="17"/>
  <c r="M51" i="17" s="1"/>
  <c r="J53" i="17"/>
  <c r="K53" i="17" s="1"/>
  <c r="L55" i="17"/>
  <c r="M55" i="17" s="1"/>
  <c r="J3" i="18"/>
  <c r="K3" i="18" s="1"/>
  <c r="J5" i="18"/>
  <c r="K5" i="18" s="1"/>
  <c r="L14" i="18"/>
  <c r="M14" i="18" s="1"/>
  <c r="L27" i="18"/>
  <c r="M27" i="18" s="1"/>
  <c r="L30" i="18"/>
  <c r="M30" i="18" s="1"/>
  <c r="J40" i="18"/>
  <c r="K40" i="18" s="1"/>
  <c r="J46" i="18"/>
  <c r="K46" i="18" s="1"/>
  <c r="L47" i="18"/>
  <c r="M47" i="18" s="1"/>
  <c r="L49" i="21"/>
  <c r="M49" i="21" s="1"/>
  <c r="J10" i="17"/>
  <c r="K10" i="17" s="1"/>
  <c r="J34" i="17"/>
  <c r="K34" i="17" s="1"/>
  <c r="J37" i="17"/>
  <c r="K37" i="17" s="1"/>
  <c r="L3" i="18"/>
  <c r="M3" i="18" s="1"/>
  <c r="J11" i="18"/>
  <c r="K11" i="18" s="1"/>
  <c r="L18" i="18"/>
  <c r="M18" i="18" s="1"/>
  <c r="L21" i="18"/>
  <c r="M21" i="18" s="1"/>
  <c r="J41" i="18"/>
  <c r="K41" i="18" s="1"/>
  <c r="J48" i="18"/>
  <c r="K48" i="18" s="1"/>
  <c r="J5" i="17"/>
  <c r="K5" i="17" s="1"/>
  <c r="L15" i="17"/>
  <c r="M15" i="17" s="1"/>
  <c r="L16" i="17"/>
  <c r="M16" i="17" s="1"/>
  <c r="L17" i="17"/>
  <c r="M17" i="17" s="1"/>
  <c r="L18" i="17"/>
  <c r="M18" i="17" s="1"/>
  <c r="J31" i="17"/>
  <c r="K31" i="17" s="1"/>
  <c r="L44" i="17"/>
  <c r="M44" i="17" s="1"/>
  <c r="J7" i="18"/>
  <c r="K7" i="18" s="1"/>
  <c r="L15" i="18"/>
  <c r="M15" i="18" s="1"/>
  <c r="J16" i="18"/>
  <c r="K16" i="18" s="1"/>
  <c r="L17" i="18"/>
  <c r="M17" i="18" s="1"/>
  <c r="L22" i="18"/>
  <c r="M22" i="18" s="1"/>
  <c r="L34" i="18"/>
  <c r="M34" i="18" s="1"/>
  <c r="L35" i="18"/>
  <c r="M35" i="18" s="1"/>
  <c r="L37" i="18"/>
  <c r="M37" i="18" s="1"/>
  <c r="J4" i="21"/>
  <c r="K4" i="21" s="1"/>
  <c r="J7" i="21"/>
  <c r="K7" i="21" s="1"/>
  <c r="L20" i="21"/>
  <c r="M20" i="21" s="1"/>
  <c r="L21" i="21"/>
  <c r="M21" i="21" s="1"/>
  <c r="L33" i="21"/>
  <c r="M33" i="21" s="1"/>
  <c r="L45" i="21"/>
  <c r="M45" i="21" s="1"/>
  <c r="J24" i="17"/>
  <c r="K24" i="17" s="1"/>
  <c r="J4" i="18"/>
  <c r="K4" i="18" s="1"/>
  <c r="L6" i="18"/>
  <c r="M6" i="18" s="1"/>
  <c r="L17" i="21"/>
  <c r="M17" i="21" s="1"/>
  <c r="L24" i="21"/>
  <c r="M24" i="21" s="1"/>
  <c r="J12" i="17"/>
  <c r="K12" i="17" s="1"/>
  <c r="L33" i="17"/>
  <c r="M33" i="17" s="1"/>
  <c r="J35" i="17"/>
  <c r="K35" i="17" s="1"/>
  <c r="J42" i="17"/>
  <c r="K42" i="17" s="1"/>
  <c r="J45" i="17"/>
  <c r="K45" i="17" s="1"/>
  <c r="L52" i="17"/>
  <c r="M52" i="17" s="1"/>
  <c r="L23" i="18"/>
  <c r="M23" i="18" s="1"/>
  <c r="J24" i="18"/>
  <c r="K24" i="18" s="1"/>
  <c r="J28" i="18"/>
  <c r="K28" i="18" s="1"/>
  <c r="L31" i="18"/>
  <c r="M31" i="18" s="1"/>
  <c r="J32" i="18"/>
  <c r="K32" i="18" s="1"/>
  <c r="L33" i="18"/>
  <c r="M33" i="18" s="1"/>
  <c r="L38" i="18"/>
  <c r="M38" i="18" s="1"/>
  <c r="J12" i="21"/>
  <c r="K12" i="21" s="1"/>
  <c r="L36" i="21"/>
  <c r="M36" i="21" s="1"/>
  <c r="J21" i="17"/>
  <c r="K21" i="17" s="1"/>
  <c r="L4" i="17"/>
  <c r="M4" i="17" s="1"/>
  <c r="L5" i="17"/>
  <c r="M5" i="17" s="1"/>
  <c r="J8" i="17"/>
  <c r="K8" i="17" s="1"/>
  <c r="J9" i="17"/>
  <c r="K9" i="17" s="1"/>
  <c r="L10" i="17"/>
  <c r="M10" i="17" s="1"/>
  <c r="J13" i="17"/>
  <c r="K13" i="17" s="1"/>
  <c r="J14" i="17"/>
  <c r="K14" i="17" s="1"/>
  <c r="J15" i="17"/>
  <c r="K15" i="17" s="1"/>
  <c r="J16" i="17"/>
  <c r="K16" i="17" s="1"/>
  <c r="J17" i="17"/>
  <c r="K17" i="17" s="1"/>
  <c r="J18" i="17"/>
  <c r="K18" i="17" s="1"/>
  <c r="J19" i="17"/>
  <c r="K19" i="17" s="1"/>
  <c r="L20" i="17"/>
  <c r="M20" i="17" s="1"/>
  <c r="L21" i="17"/>
  <c r="M21" i="17" s="1"/>
  <c r="L22" i="17"/>
  <c r="M22" i="17" s="1"/>
  <c r="L23" i="17"/>
  <c r="M23" i="17" s="1"/>
  <c r="L24" i="17"/>
  <c r="M24" i="17" s="1"/>
  <c r="L25" i="17"/>
  <c r="M25" i="17" s="1"/>
  <c r="L26" i="17"/>
  <c r="M26" i="17" s="1"/>
  <c r="L27" i="17"/>
  <c r="M27" i="17" s="1"/>
  <c r="J38" i="17"/>
  <c r="K38" i="17" s="1"/>
  <c r="J39" i="17"/>
  <c r="K39" i="17" s="1"/>
  <c r="J48" i="17"/>
  <c r="K48" i="17" s="1"/>
  <c r="L8" i="18"/>
  <c r="M8" i="18" s="1"/>
  <c r="J10" i="18"/>
  <c r="K10" i="18" s="1"/>
  <c r="L20" i="18"/>
  <c r="M20" i="18" s="1"/>
  <c r="J25" i="18"/>
  <c r="K25" i="18" s="1"/>
  <c r="L36" i="18"/>
  <c r="M36" i="18" s="1"/>
  <c r="L40" i="18"/>
  <c r="M40" i="18" s="1"/>
  <c r="L41" i="18"/>
  <c r="M41" i="18" s="1"/>
  <c r="J45" i="18"/>
  <c r="K45" i="18" s="1"/>
  <c r="L46" i="18"/>
  <c r="M46" i="18" s="1"/>
  <c r="L51" i="18"/>
  <c r="M51" i="18" s="1"/>
  <c r="L4" i="21"/>
  <c r="M4" i="21" s="1"/>
  <c r="L7" i="21"/>
  <c r="M7" i="21" s="1"/>
  <c r="J8" i="21"/>
  <c r="K8" i="21" s="1"/>
  <c r="L11" i="21"/>
  <c r="M11" i="21" s="1"/>
  <c r="J17" i="21"/>
  <c r="K17" i="21" s="1"/>
  <c r="L22" i="21"/>
  <c r="M22" i="21" s="1"/>
  <c r="L23" i="21"/>
  <c r="M23" i="21" s="1"/>
  <c r="L28" i="21"/>
  <c r="M28" i="21" s="1"/>
  <c r="L32" i="21"/>
  <c r="M32" i="21" s="1"/>
  <c r="J37" i="21"/>
  <c r="K37" i="21" s="1"/>
  <c r="J40" i="21"/>
  <c r="K40" i="21" s="1"/>
  <c r="L41" i="21"/>
  <c r="M41" i="21" s="1"/>
  <c r="J49" i="21"/>
  <c r="K49" i="21" s="1"/>
  <c r="L54" i="21"/>
  <c r="M54" i="21" s="1"/>
  <c r="L55" i="21"/>
  <c r="M55" i="21" s="1"/>
  <c r="J4" i="17"/>
  <c r="K4" i="17" s="1"/>
  <c r="J23" i="17"/>
  <c r="K23" i="17" s="1"/>
  <c r="J26" i="17"/>
  <c r="K26" i="17" s="1"/>
  <c r="J29" i="21"/>
  <c r="K29" i="21" s="1"/>
  <c r="J28" i="17"/>
  <c r="K28" i="17" s="1"/>
  <c r="J29" i="17"/>
  <c r="K29" i="17" s="1"/>
  <c r="J30" i="17"/>
  <c r="K30" i="17" s="1"/>
  <c r="L31" i="17"/>
  <c r="M31" i="17" s="1"/>
  <c r="J33" i="17"/>
  <c r="K33" i="17" s="1"/>
  <c r="L34" i="17"/>
  <c r="M34" i="17" s="1"/>
  <c r="J36" i="17"/>
  <c r="K36" i="17" s="1"/>
  <c r="L37" i="17"/>
  <c r="M37" i="17" s="1"/>
  <c r="J44" i="17"/>
  <c r="K44" i="17" s="1"/>
  <c r="J52" i="17"/>
  <c r="K52" i="17" s="1"/>
  <c r="L7" i="18"/>
  <c r="M7" i="18" s="1"/>
  <c r="L11" i="18"/>
  <c r="M11" i="18" s="1"/>
  <c r="J12" i="18"/>
  <c r="K12" i="18" s="1"/>
  <c r="J17" i="18"/>
  <c r="K17" i="18" s="1"/>
  <c r="L28" i="18"/>
  <c r="M28" i="18" s="1"/>
  <c r="J33" i="18"/>
  <c r="K33" i="18" s="1"/>
  <c r="L42" i="18"/>
  <c r="M42" i="18" s="1"/>
  <c r="L43" i="18"/>
  <c r="M43" i="18" s="1"/>
  <c r="J47" i="18"/>
  <c r="K47" i="18" s="1"/>
  <c r="L48" i="18"/>
  <c r="M48" i="18" s="1"/>
  <c r="L49" i="18"/>
  <c r="M49" i="18" s="1"/>
  <c r="L3" i="21"/>
  <c r="M3" i="21" s="1"/>
  <c r="L5" i="21"/>
  <c r="M5" i="21" s="1"/>
  <c r="L12" i="21"/>
  <c r="M12" i="21" s="1"/>
  <c r="L16" i="21"/>
  <c r="M16" i="21" s="1"/>
  <c r="J21" i="21"/>
  <c r="K21" i="21" s="1"/>
  <c r="J24" i="21"/>
  <c r="K24" i="21" s="1"/>
  <c r="L25" i="21"/>
  <c r="M25" i="21" s="1"/>
  <c r="L29" i="21"/>
  <c r="M29" i="21" s="1"/>
  <c r="J33" i="21"/>
  <c r="K33" i="21" s="1"/>
  <c r="L38" i="21"/>
  <c r="M38" i="21" s="1"/>
  <c r="L39" i="21"/>
  <c r="M39" i="21" s="1"/>
  <c r="L44" i="21"/>
  <c r="M44" i="21" s="1"/>
  <c r="L48" i="21"/>
  <c r="M48" i="21" s="1"/>
  <c r="J53" i="21"/>
  <c r="K53" i="21" s="1"/>
  <c r="J27" i="17"/>
  <c r="K27" i="17" s="1"/>
  <c r="J6" i="17"/>
  <c r="K6" i="17" s="1"/>
  <c r="J11" i="17"/>
  <c r="K11" i="17" s="1"/>
  <c r="J46" i="17"/>
  <c r="K46" i="17" s="1"/>
  <c r="J54" i="17"/>
  <c r="K54" i="17" s="1"/>
  <c r="J42" i="18"/>
  <c r="K42" i="18" s="1"/>
  <c r="J43" i="18"/>
  <c r="K43" i="18" s="1"/>
  <c r="J44" i="18"/>
  <c r="K44" i="18" s="1"/>
  <c r="J49" i="18"/>
  <c r="K49" i="18" s="1"/>
  <c r="J13" i="21"/>
  <c r="K13" i="21" s="1"/>
  <c r="J16" i="21"/>
  <c r="K16" i="21" s="1"/>
  <c r="J25" i="21"/>
  <c r="K25" i="21" s="1"/>
  <c r="J45" i="21"/>
  <c r="K45" i="21" s="1"/>
  <c r="J48" i="21"/>
  <c r="K48" i="21" s="1"/>
  <c r="J35" i="21"/>
  <c r="K35" i="21" s="1"/>
  <c r="L35" i="21"/>
  <c r="M35" i="21" s="1"/>
  <c r="X4" i="18"/>
  <c r="Y4" i="18" s="1"/>
  <c r="L7" i="17"/>
  <c r="M7" i="17" s="1"/>
  <c r="L8" i="17"/>
  <c r="M8" i="17" s="1"/>
  <c r="L9" i="17"/>
  <c r="M9" i="17" s="1"/>
  <c r="L12" i="17"/>
  <c r="M12" i="17" s="1"/>
  <c r="L32" i="17"/>
  <c r="M32" i="17" s="1"/>
  <c r="L36" i="17"/>
  <c r="M36" i="17" s="1"/>
  <c r="L41" i="17"/>
  <c r="M41" i="17" s="1"/>
  <c r="J43" i="17"/>
  <c r="K43" i="17" s="1"/>
  <c r="L45" i="17"/>
  <c r="M45" i="17" s="1"/>
  <c r="J47" i="17"/>
  <c r="K47" i="17" s="1"/>
  <c r="L49" i="17"/>
  <c r="M49" i="17" s="1"/>
  <c r="J51" i="17"/>
  <c r="K51" i="17" s="1"/>
  <c r="L53" i="17"/>
  <c r="M53" i="17" s="1"/>
  <c r="J55" i="17"/>
  <c r="K55" i="17" s="1"/>
  <c r="L4" i="18"/>
  <c r="M4" i="18" s="1"/>
  <c r="J6" i="18"/>
  <c r="K6" i="18" s="1"/>
  <c r="J9" i="18"/>
  <c r="K9" i="18" s="1"/>
  <c r="J13" i="18"/>
  <c r="K13" i="18" s="1"/>
  <c r="J19" i="18"/>
  <c r="K19" i="18" s="1"/>
  <c r="J21" i="18"/>
  <c r="K21" i="18" s="1"/>
  <c r="J27" i="18"/>
  <c r="K27" i="18" s="1"/>
  <c r="J29" i="18"/>
  <c r="K29" i="18" s="1"/>
  <c r="J35" i="18"/>
  <c r="K35" i="18" s="1"/>
  <c r="J37" i="18"/>
  <c r="K37" i="18" s="1"/>
  <c r="J53" i="18"/>
  <c r="K53" i="18" s="1"/>
  <c r="L53" i="18"/>
  <c r="M53" i="18" s="1"/>
  <c r="J27" i="21"/>
  <c r="K27" i="21" s="1"/>
  <c r="L27" i="21"/>
  <c r="M27" i="21" s="1"/>
  <c r="J43" i="21"/>
  <c r="K43" i="21" s="1"/>
  <c r="L43" i="21"/>
  <c r="M43" i="21" s="1"/>
  <c r="X22" i="18"/>
  <c r="Y22" i="18" s="1"/>
  <c r="X30" i="18"/>
  <c r="Y30" i="18" s="1"/>
  <c r="J18" i="18"/>
  <c r="K18" i="18" s="1"/>
  <c r="J26" i="18"/>
  <c r="K26" i="18" s="1"/>
  <c r="J34" i="18"/>
  <c r="K34" i="18" s="1"/>
  <c r="J19" i="21"/>
  <c r="K19" i="21" s="1"/>
  <c r="L19" i="21"/>
  <c r="M19" i="21" s="1"/>
  <c r="J51" i="21"/>
  <c r="K51" i="21" s="1"/>
  <c r="L51" i="21"/>
  <c r="M51" i="21" s="1"/>
  <c r="X3" i="18"/>
  <c r="Y3" i="18" s="1"/>
  <c r="J40" i="17"/>
  <c r="K40" i="17" s="1"/>
  <c r="L42" i="17"/>
  <c r="M42" i="17" s="1"/>
  <c r="L46" i="17"/>
  <c r="M46" i="17" s="1"/>
  <c r="L50" i="17"/>
  <c r="M50" i="17" s="1"/>
  <c r="L54" i="17"/>
  <c r="M54" i="17" s="1"/>
  <c r="L5" i="18"/>
  <c r="M5" i="18" s="1"/>
  <c r="L10" i="18"/>
  <c r="M10" i="18" s="1"/>
  <c r="J14" i="18"/>
  <c r="K14" i="18" s="1"/>
  <c r="L16" i="18"/>
  <c r="M16" i="18" s="1"/>
  <c r="J22" i="18"/>
  <c r="K22" i="18" s="1"/>
  <c r="L24" i="18"/>
  <c r="M24" i="18" s="1"/>
  <c r="J30" i="18"/>
  <c r="K30" i="18" s="1"/>
  <c r="L32" i="18"/>
  <c r="M32" i="18" s="1"/>
  <c r="J38" i="18"/>
  <c r="K38" i="18" s="1"/>
  <c r="J52" i="18"/>
  <c r="K52" i="18" s="1"/>
  <c r="L52" i="18"/>
  <c r="M52" i="18" s="1"/>
  <c r="J55" i="18"/>
  <c r="K55" i="18" s="1"/>
  <c r="L55" i="18"/>
  <c r="M55" i="18" s="1"/>
  <c r="J6" i="21"/>
  <c r="K6" i="21" s="1"/>
  <c r="L6" i="21"/>
  <c r="M6" i="21" s="1"/>
  <c r="J18" i="21"/>
  <c r="K18" i="21" s="1"/>
  <c r="L18" i="21"/>
  <c r="M18" i="21" s="1"/>
  <c r="J26" i="21"/>
  <c r="K26" i="21" s="1"/>
  <c r="L26" i="21"/>
  <c r="M26" i="21" s="1"/>
  <c r="J34" i="21"/>
  <c r="K34" i="21" s="1"/>
  <c r="L34" i="21"/>
  <c r="M34" i="21" s="1"/>
  <c r="J42" i="21"/>
  <c r="K42" i="21" s="1"/>
  <c r="L42" i="21"/>
  <c r="M42" i="21" s="1"/>
  <c r="J50" i="21"/>
  <c r="K50" i="21" s="1"/>
  <c r="L50" i="21"/>
  <c r="M50" i="21" s="1"/>
  <c r="J54" i="18"/>
  <c r="K54" i="18" s="1"/>
  <c r="L54" i="18"/>
  <c r="M54" i="18" s="1"/>
  <c r="J9" i="21"/>
  <c r="K9" i="21" s="1"/>
  <c r="L9" i="21"/>
  <c r="M9" i="21" s="1"/>
  <c r="J20" i="21"/>
  <c r="K20" i="21" s="1"/>
  <c r="J28" i="21"/>
  <c r="K28" i="21" s="1"/>
  <c r="J36" i="21"/>
  <c r="K36" i="21" s="1"/>
  <c r="J44" i="21"/>
  <c r="K44" i="21" s="1"/>
  <c r="J52" i="21"/>
  <c r="K52" i="21" s="1"/>
  <c r="J5" i="21"/>
  <c r="K5" i="21" s="1"/>
  <c r="J10" i="21"/>
  <c r="K10" i="21" s="1"/>
  <c r="J14" i="21"/>
  <c r="K14" i="21" s="1"/>
  <c r="J15" i="21"/>
  <c r="K15" i="21" s="1"/>
  <c r="J22" i="21"/>
  <c r="K22" i="21" s="1"/>
  <c r="J23" i="21"/>
  <c r="K23" i="21" s="1"/>
  <c r="J30" i="21"/>
  <c r="K30" i="21" s="1"/>
  <c r="J31" i="21"/>
  <c r="K31" i="21" s="1"/>
  <c r="J38" i="21"/>
  <c r="K38" i="21" s="1"/>
  <c r="J39" i="21"/>
  <c r="K39" i="21" s="1"/>
  <c r="J46" i="21"/>
  <c r="K46" i="21" s="1"/>
  <c r="J47" i="21"/>
  <c r="K47" i="21" s="1"/>
  <c r="J54" i="21"/>
  <c r="K54" i="21" s="1"/>
  <c r="J55" i="21"/>
  <c r="K55" i="21" s="1"/>
  <c r="D13" i="17"/>
  <c r="E13" i="17" s="1"/>
  <c r="F13" i="17"/>
  <c r="G13" i="17" s="1"/>
  <c r="D14" i="17"/>
  <c r="E14" i="17" s="1"/>
  <c r="F14" i="17"/>
  <c r="G14" i="17" s="1"/>
  <c r="D15" i="17"/>
  <c r="E15" i="17" s="1"/>
  <c r="F15" i="17"/>
  <c r="G15" i="17" s="1"/>
  <c r="R12" i="21"/>
  <c r="S12" i="21" s="1"/>
  <c r="P12" i="21"/>
  <c r="Q12" i="21" s="1"/>
  <c r="O13" i="17"/>
  <c r="R13" i="17" s="1"/>
  <c r="S13" i="17" s="1"/>
  <c r="N13" i="18"/>
  <c r="R13" i="18" s="1"/>
  <c r="S13" i="18" s="1"/>
  <c r="N21" i="18"/>
  <c r="R21" i="18" s="1"/>
  <c r="S21" i="18" s="1"/>
  <c r="O21" i="17"/>
  <c r="R21" i="17" s="1"/>
  <c r="S21" i="17" s="1"/>
  <c r="D16" i="17"/>
  <c r="E16" i="17" s="1"/>
  <c r="F16" i="17"/>
  <c r="G16" i="17" s="1"/>
  <c r="F46" i="18"/>
  <c r="G46" i="18" s="1"/>
  <c r="D46" i="18"/>
  <c r="E46" i="18" s="1"/>
  <c r="D51" i="18"/>
  <c r="E51" i="18" s="1"/>
  <c r="F51" i="18"/>
  <c r="G51" i="18" s="1"/>
  <c r="F23" i="21"/>
  <c r="G23" i="21" s="1"/>
  <c r="D23" i="21"/>
  <c r="E23" i="21" s="1"/>
  <c r="D24" i="21"/>
  <c r="E24" i="21" s="1"/>
  <c r="F31" i="21"/>
  <c r="G31" i="21" s="1"/>
  <c r="D31" i="21"/>
  <c r="E31" i="21" s="1"/>
  <c r="D32" i="21"/>
  <c r="E32" i="21" s="1"/>
  <c r="F47" i="21"/>
  <c r="G47" i="21" s="1"/>
  <c r="D47" i="21"/>
  <c r="E47" i="21" s="1"/>
  <c r="D48" i="21"/>
  <c r="E48" i="21" s="1"/>
  <c r="F17" i="17"/>
  <c r="G17" i="17" s="1"/>
  <c r="F18" i="17"/>
  <c r="G18" i="17" s="1"/>
  <c r="F19" i="17"/>
  <c r="G19" i="17" s="1"/>
  <c r="F20" i="17"/>
  <c r="G20" i="17" s="1"/>
  <c r="F21" i="17"/>
  <c r="G21" i="17" s="1"/>
  <c r="F39" i="17"/>
  <c r="G39" i="17" s="1"/>
  <c r="F40" i="17"/>
  <c r="G40" i="17" s="1"/>
  <c r="F41" i="17"/>
  <c r="G41" i="17" s="1"/>
  <c r="F42" i="17"/>
  <c r="G42" i="17" s="1"/>
  <c r="F43" i="17"/>
  <c r="G43" i="17" s="1"/>
  <c r="F44" i="17"/>
  <c r="G44" i="17" s="1"/>
  <c r="F45" i="17"/>
  <c r="G45" i="17" s="1"/>
  <c r="F46" i="17"/>
  <c r="G46" i="17" s="1"/>
  <c r="F47" i="17"/>
  <c r="G47" i="17" s="1"/>
  <c r="F48" i="17"/>
  <c r="G48" i="17" s="1"/>
  <c r="F49" i="17"/>
  <c r="G49" i="17" s="1"/>
  <c r="F50" i="17"/>
  <c r="G50" i="17" s="1"/>
  <c r="F51" i="17"/>
  <c r="G51" i="17" s="1"/>
  <c r="F52" i="17"/>
  <c r="G52" i="17" s="1"/>
  <c r="F53" i="17"/>
  <c r="G53" i="17" s="1"/>
  <c r="F54" i="17"/>
  <c r="G54" i="17" s="1"/>
  <c r="O54" i="17"/>
  <c r="R54" i="17" s="1"/>
  <c r="S54" i="17" s="1"/>
  <c r="F10" i="18"/>
  <c r="G10" i="18" s="1"/>
  <c r="D11" i="18"/>
  <c r="E11" i="18" s="1"/>
  <c r="D45" i="18"/>
  <c r="E45" i="18" s="1"/>
  <c r="F45" i="18"/>
  <c r="G45" i="18" s="1"/>
  <c r="D49" i="18"/>
  <c r="E49" i="18" s="1"/>
  <c r="F49" i="18"/>
  <c r="G49" i="18" s="1"/>
  <c r="F13" i="21"/>
  <c r="G13" i="21" s="1"/>
  <c r="D13" i="21"/>
  <c r="E13" i="21" s="1"/>
  <c r="F21" i="21"/>
  <c r="G21" i="21" s="1"/>
  <c r="D21" i="21"/>
  <c r="E21" i="21" s="1"/>
  <c r="D22" i="21"/>
  <c r="E22" i="21" s="1"/>
  <c r="F29" i="21"/>
  <c r="G29" i="21" s="1"/>
  <c r="D29" i="21"/>
  <c r="E29" i="21" s="1"/>
  <c r="D30" i="21"/>
  <c r="E30" i="21" s="1"/>
  <c r="F37" i="21"/>
  <c r="G37" i="21" s="1"/>
  <c r="D37" i="21"/>
  <c r="E37" i="21" s="1"/>
  <c r="D38" i="21"/>
  <c r="E38" i="21" s="1"/>
  <c r="F45" i="21"/>
  <c r="G45" i="21" s="1"/>
  <c r="D45" i="21"/>
  <c r="E45" i="21" s="1"/>
  <c r="D46" i="21"/>
  <c r="E46" i="21" s="1"/>
  <c r="F53" i="21"/>
  <c r="G53" i="21" s="1"/>
  <c r="D53" i="21"/>
  <c r="E53" i="21" s="1"/>
  <c r="D54" i="21"/>
  <c r="E54" i="21" s="1"/>
  <c r="F39" i="21"/>
  <c r="G39" i="21" s="1"/>
  <c r="D39" i="21"/>
  <c r="E39" i="21" s="1"/>
  <c r="D40" i="21"/>
  <c r="E40" i="21" s="1"/>
  <c r="D43" i="18"/>
  <c r="E43" i="18" s="1"/>
  <c r="F43" i="18"/>
  <c r="G43" i="18" s="1"/>
  <c r="D47" i="18"/>
  <c r="E47" i="18" s="1"/>
  <c r="D53" i="18"/>
  <c r="E53" i="18" s="1"/>
  <c r="F53" i="18"/>
  <c r="G53" i="18" s="1"/>
  <c r="F17" i="21"/>
  <c r="G17" i="21" s="1"/>
  <c r="D17" i="21"/>
  <c r="E17" i="21" s="1"/>
  <c r="D18" i="21"/>
  <c r="E18" i="21" s="1"/>
  <c r="F25" i="21"/>
  <c r="G25" i="21" s="1"/>
  <c r="D25" i="21"/>
  <c r="E25" i="21" s="1"/>
  <c r="D26" i="21"/>
  <c r="E26" i="21" s="1"/>
  <c r="F33" i="21"/>
  <c r="G33" i="21" s="1"/>
  <c r="D33" i="21"/>
  <c r="E33" i="21" s="1"/>
  <c r="D34" i="21"/>
  <c r="E34" i="21" s="1"/>
  <c r="F41" i="21"/>
  <c r="G41" i="21" s="1"/>
  <c r="D41" i="21"/>
  <c r="E41" i="21" s="1"/>
  <c r="D42" i="21"/>
  <c r="E42" i="21" s="1"/>
  <c r="F49" i="21"/>
  <c r="G49" i="21" s="1"/>
  <c r="D49" i="21"/>
  <c r="E49" i="21" s="1"/>
  <c r="D50" i="21"/>
  <c r="E50" i="21" s="1"/>
  <c r="F15" i="21"/>
  <c r="G15" i="21" s="1"/>
  <c r="D15" i="21"/>
  <c r="E15" i="21" s="1"/>
  <c r="F55" i="21"/>
  <c r="G55" i="21" s="1"/>
  <c r="D55" i="21"/>
  <c r="E55" i="21" s="1"/>
  <c r="O38" i="17"/>
  <c r="R38" i="17" s="1"/>
  <c r="S38" i="17" s="1"/>
  <c r="D9" i="18"/>
  <c r="E9" i="18" s="1"/>
  <c r="D44" i="18"/>
  <c r="E44" i="18" s="1"/>
  <c r="F44" i="18"/>
  <c r="G44" i="18" s="1"/>
  <c r="D55" i="18"/>
  <c r="E55" i="18" s="1"/>
  <c r="F55" i="18"/>
  <c r="G55" i="18" s="1"/>
  <c r="F19" i="21"/>
  <c r="G19" i="21" s="1"/>
  <c r="D19" i="21"/>
  <c r="E19" i="21" s="1"/>
  <c r="D20" i="21"/>
  <c r="E20" i="21" s="1"/>
  <c r="F27" i="21"/>
  <c r="G27" i="21" s="1"/>
  <c r="D27" i="21"/>
  <c r="E27" i="21" s="1"/>
  <c r="D28" i="21"/>
  <c r="E28" i="21" s="1"/>
  <c r="F35" i="21"/>
  <c r="G35" i="21" s="1"/>
  <c r="D35" i="21"/>
  <c r="E35" i="21" s="1"/>
  <c r="D36" i="21"/>
  <c r="E36" i="21" s="1"/>
  <c r="F43" i="21"/>
  <c r="G43" i="21" s="1"/>
  <c r="D43" i="21"/>
  <c r="E43" i="21" s="1"/>
  <c r="D44" i="21"/>
  <c r="E44" i="21" s="1"/>
  <c r="F51" i="21"/>
  <c r="G51" i="21" s="1"/>
  <c r="D51" i="21"/>
  <c r="E51" i="21" s="1"/>
  <c r="D52" i="21"/>
  <c r="E52" i="21" s="1"/>
  <c r="D14" i="21"/>
  <c r="E14" i="21" s="1"/>
  <c r="D16" i="21"/>
  <c r="E16" i="21" s="1"/>
  <c r="D48" i="18"/>
  <c r="E48" i="18" s="1"/>
  <c r="D50" i="18"/>
  <c r="E50" i="18" s="1"/>
  <c r="D52" i="18"/>
  <c r="E52" i="18" s="1"/>
  <c r="D54" i="18"/>
  <c r="E54" i="18" s="1"/>
  <c r="R27" i="21"/>
  <c r="S27" i="21" s="1"/>
  <c r="P27" i="21"/>
  <c r="Q27" i="21" s="1"/>
  <c r="P34" i="21"/>
  <c r="Q34" i="21" s="1"/>
  <c r="R34" i="21"/>
  <c r="S34" i="21" s="1"/>
  <c r="V44" i="21"/>
  <c r="W44" i="21" s="1"/>
  <c r="V43" i="21"/>
  <c r="W43" i="21" s="1"/>
  <c r="V52" i="21"/>
  <c r="W52" i="21" s="1"/>
  <c r="X52" i="21"/>
  <c r="Y52" i="21" s="1"/>
  <c r="P19" i="21"/>
  <c r="Q19" i="21" s="1"/>
  <c r="P18" i="21"/>
  <c r="Q18" i="21" s="1"/>
  <c r="N20" i="18"/>
  <c r="R20" i="18" s="1"/>
  <c r="S20" i="18" s="1"/>
  <c r="O20" i="17"/>
  <c r="N52" i="18"/>
  <c r="R52" i="18" s="1"/>
  <c r="S52" i="18" s="1"/>
  <c r="O52" i="17"/>
  <c r="R52" i="17" s="1"/>
  <c r="S52" i="17" s="1"/>
  <c r="T31" i="18"/>
  <c r="X31" i="18" s="1"/>
  <c r="Y31" i="18" s="1"/>
  <c r="U31" i="17"/>
  <c r="V37" i="21"/>
  <c r="W37" i="21" s="1"/>
  <c r="X37" i="21"/>
  <c r="Y37" i="21" s="1"/>
  <c r="X41" i="21"/>
  <c r="Y41" i="21" s="1"/>
  <c r="V41" i="21"/>
  <c r="W41" i="21" s="1"/>
  <c r="U6" i="17"/>
  <c r="X6" i="17" s="1"/>
  <c r="Y6" i="17" s="1"/>
  <c r="N18" i="18"/>
  <c r="R18" i="18" s="1"/>
  <c r="S18" i="18" s="1"/>
  <c r="O18" i="17"/>
  <c r="P7" i="21"/>
  <c r="Q7" i="21" s="1"/>
  <c r="P9" i="21"/>
  <c r="Q9" i="21" s="1"/>
  <c r="R9" i="21"/>
  <c r="S9" i="21" s="1"/>
  <c r="N10" i="18"/>
  <c r="R10" i="18" s="1"/>
  <c r="S10" i="18" s="1"/>
  <c r="O10" i="17"/>
  <c r="O12" i="17"/>
  <c r="N12" i="18"/>
  <c r="R12" i="18" s="1"/>
  <c r="S12" i="18" s="1"/>
  <c r="P13" i="21"/>
  <c r="Q13" i="21" s="1"/>
  <c r="R13" i="21"/>
  <c r="S13" i="21" s="1"/>
  <c r="O14" i="17"/>
  <c r="N14" i="18"/>
  <c r="R14" i="18" s="1"/>
  <c r="S14" i="18" s="1"/>
  <c r="P15" i="21"/>
  <c r="Q15" i="21" s="1"/>
  <c r="R15" i="21"/>
  <c r="S15" i="21" s="1"/>
  <c r="P17" i="21"/>
  <c r="Q17" i="21" s="1"/>
  <c r="N19" i="18"/>
  <c r="R19" i="18" s="1"/>
  <c r="S19" i="18" s="1"/>
  <c r="O19" i="17"/>
  <c r="N23" i="18"/>
  <c r="R23" i="18" s="1"/>
  <c r="S23" i="18" s="1"/>
  <c r="O23" i="17"/>
  <c r="P25" i="21"/>
  <c r="Q25" i="21" s="1"/>
  <c r="R25" i="21"/>
  <c r="S25" i="21" s="1"/>
  <c r="N27" i="18"/>
  <c r="R27" i="18" s="1"/>
  <c r="S27" i="18" s="1"/>
  <c r="O27" i="17"/>
  <c r="R27" i="17" s="1"/>
  <c r="S27" i="17" s="1"/>
  <c r="P29" i="21"/>
  <c r="Q29" i="21" s="1"/>
  <c r="R29" i="21"/>
  <c r="S29" i="21" s="1"/>
  <c r="N31" i="18"/>
  <c r="O31" i="17"/>
  <c r="R31" i="17" s="1"/>
  <c r="S31" i="17" s="1"/>
  <c r="P33" i="21"/>
  <c r="Q33" i="21" s="1"/>
  <c r="R33" i="21"/>
  <c r="S33" i="21" s="1"/>
  <c r="N35" i="18"/>
  <c r="R35" i="18" s="1"/>
  <c r="S35" i="18" s="1"/>
  <c r="O35" i="17"/>
  <c r="R35" i="17" s="1"/>
  <c r="S35" i="17" s="1"/>
  <c r="N39" i="18"/>
  <c r="R39" i="18" s="1"/>
  <c r="S39" i="18" s="1"/>
  <c r="O39" i="17"/>
  <c r="R39" i="17" s="1"/>
  <c r="S39" i="17" s="1"/>
  <c r="N43" i="18"/>
  <c r="R43" i="18" s="1"/>
  <c r="S43" i="18" s="1"/>
  <c r="O43" i="17"/>
  <c r="R43" i="17" s="1"/>
  <c r="S43" i="17" s="1"/>
  <c r="N47" i="18"/>
  <c r="R47" i="18" s="1"/>
  <c r="S47" i="18" s="1"/>
  <c r="O47" i="17"/>
  <c r="N51" i="18"/>
  <c r="R51" i="18" s="1"/>
  <c r="S51" i="18" s="1"/>
  <c r="O51" i="17"/>
  <c r="R54" i="18"/>
  <c r="S54" i="18" s="1"/>
  <c r="X5" i="18"/>
  <c r="Y5" i="18" s="1"/>
  <c r="T18" i="18"/>
  <c r="X18" i="18" s="1"/>
  <c r="Y18" i="18" s="1"/>
  <c r="U18" i="17"/>
  <c r="T26" i="18"/>
  <c r="X26" i="18" s="1"/>
  <c r="Y26" i="18" s="1"/>
  <c r="U26" i="17"/>
  <c r="T34" i="18"/>
  <c r="X34" i="18" s="1"/>
  <c r="Y34" i="18" s="1"/>
  <c r="U34" i="17"/>
  <c r="X34" i="17" s="1"/>
  <c r="Y34" i="17" s="1"/>
  <c r="T38" i="18"/>
  <c r="X38" i="18" s="1"/>
  <c r="Y38" i="18" s="1"/>
  <c r="U38" i="17"/>
  <c r="V40" i="21"/>
  <c r="W40" i="21" s="1"/>
  <c r="X40" i="21"/>
  <c r="Y40" i="21" s="1"/>
  <c r="T42" i="18"/>
  <c r="X42" i="18" s="1"/>
  <c r="Y42" i="18" s="1"/>
  <c r="U42" i="17"/>
  <c r="X42" i="17" s="1"/>
  <c r="Y42" i="17" s="1"/>
  <c r="T46" i="18"/>
  <c r="X46" i="18" s="1"/>
  <c r="Y46" i="18" s="1"/>
  <c r="U46" i="17"/>
  <c r="X46" i="17" s="1"/>
  <c r="Y46" i="17" s="1"/>
  <c r="T50" i="18"/>
  <c r="X50" i="18" s="1"/>
  <c r="Y50" i="18" s="1"/>
  <c r="U50" i="17"/>
  <c r="X50" i="17" s="1"/>
  <c r="Y50" i="17" s="1"/>
  <c r="T54" i="18"/>
  <c r="X54" i="18" s="1"/>
  <c r="Y54" i="18" s="1"/>
  <c r="U54" i="17"/>
  <c r="X54" i="17" s="1"/>
  <c r="Y54" i="17" s="1"/>
  <c r="U3" i="17"/>
  <c r="O5" i="17"/>
  <c r="U11" i="17"/>
  <c r="X11" i="17" s="1"/>
  <c r="Y11" i="17" s="1"/>
  <c r="U14" i="17"/>
  <c r="O42" i="17"/>
  <c r="R42" i="17" s="1"/>
  <c r="S42" i="17" s="1"/>
  <c r="U47" i="17"/>
  <c r="X47" i="17" s="1"/>
  <c r="Y47" i="17" s="1"/>
  <c r="R7" i="21"/>
  <c r="S7" i="21" s="1"/>
  <c r="P30" i="21"/>
  <c r="Q30" i="21" s="1"/>
  <c r="R30" i="21"/>
  <c r="S30" i="21" s="1"/>
  <c r="N48" i="18"/>
  <c r="R48" i="18" s="1"/>
  <c r="S48" i="18" s="1"/>
  <c r="O48" i="17"/>
  <c r="R48" i="17" s="1"/>
  <c r="S48" i="17" s="1"/>
  <c r="T8" i="18"/>
  <c r="X8" i="18" s="1"/>
  <c r="Y8" i="18" s="1"/>
  <c r="U8" i="17"/>
  <c r="T10" i="18"/>
  <c r="X10" i="18" s="1"/>
  <c r="Y10" i="18" s="1"/>
  <c r="U10" i="17"/>
  <c r="T12" i="18"/>
  <c r="X12" i="18" s="1"/>
  <c r="Y12" i="18" s="1"/>
  <c r="U12" i="17"/>
  <c r="V46" i="21"/>
  <c r="W46" i="21" s="1"/>
  <c r="V45" i="21"/>
  <c r="W45" i="21" s="1"/>
  <c r="X45" i="21"/>
  <c r="Y45" i="21" s="1"/>
  <c r="V49" i="21"/>
  <c r="W49" i="21" s="1"/>
  <c r="X49" i="21"/>
  <c r="Y49" i="21" s="1"/>
  <c r="O4" i="17"/>
  <c r="O24" i="17"/>
  <c r="P3" i="21"/>
  <c r="Q3" i="21" s="1"/>
  <c r="R3" i="21"/>
  <c r="S3" i="21" s="1"/>
  <c r="R6" i="21"/>
  <c r="S6" i="21" s="1"/>
  <c r="P6" i="21"/>
  <c r="Q6" i="21" s="1"/>
  <c r="N7" i="18"/>
  <c r="R7" i="18" s="1"/>
  <c r="S7" i="18" s="1"/>
  <c r="O7" i="17"/>
  <c r="R8" i="21"/>
  <c r="S8" i="21" s="1"/>
  <c r="P8" i="21"/>
  <c r="Q8" i="21" s="1"/>
  <c r="R9" i="17"/>
  <c r="S9" i="17" s="1"/>
  <c r="P11" i="21"/>
  <c r="Q11" i="21" s="1"/>
  <c r="R10" i="21"/>
  <c r="S10" i="21" s="1"/>
  <c r="P10" i="21"/>
  <c r="Q10" i="21" s="1"/>
  <c r="N11" i="18"/>
  <c r="R11" i="18" s="1"/>
  <c r="S11" i="18" s="1"/>
  <c r="O11" i="17"/>
  <c r="R14" i="21"/>
  <c r="S14" i="21" s="1"/>
  <c r="P14" i="21"/>
  <c r="Q14" i="21" s="1"/>
  <c r="N15" i="18"/>
  <c r="R15" i="18" s="1"/>
  <c r="S15" i="18" s="1"/>
  <c r="O15" i="17"/>
  <c r="R16" i="21"/>
  <c r="S16" i="21" s="1"/>
  <c r="P16" i="21"/>
  <c r="Q16" i="21" s="1"/>
  <c r="N17" i="18"/>
  <c r="R17" i="18" s="1"/>
  <c r="S17" i="18" s="1"/>
  <c r="O17" i="17"/>
  <c r="R23" i="21"/>
  <c r="S23" i="21" s="1"/>
  <c r="P23" i="21"/>
  <c r="Q23" i="21" s="1"/>
  <c r="N25" i="18"/>
  <c r="R25" i="18" s="1"/>
  <c r="S25" i="18" s="1"/>
  <c r="O25" i="17"/>
  <c r="N29" i="18"/>
  <c r="R29" i="18" s="1"/>
  <c r="S29" i="18" s="1"/>
  <c r="O29" i="17"/>
  <c r="R29" i="17" s="1"/>
  <c r="S29" i="17" s="1"/>
  <c r="P31" i="21"/>
  <c r="Q31" i="21" s="1"/>
  <c r="R31" i="21"/>
  <c r="S31" i="21" s="1"/>
  <c r="N33" i="18"/>
  <c r="R33" i="18" s="1"/>
  <c r="S33" i="18" s="1"/>
  <c r="O33" i="17"/>
  <c r="R33" i="17" s="1"/>
  <c r="S33" i="17" s="1"/>
  <c r="P35" i="21"/>
  <c r="Q35" i="21" s="1"/>
  <c r="R35" i="21"/>
  <c r="S35" i="21" s="1"/>
  <c r="N37" i="18"/>
  <c r="R37" i="18" s="1"/>
  <c r="S37" i="18" s="1"/>
  <c r="O37" i="17"/>
  <c r="R37" i="17" s="1"/>
  <c r="S37" i="17" s="1"/>
  <c r="N41" i="18"/>
  <c r="R41" i="18" s="1"/>
  <c r="S41" i="18" s="1"/>
  <c r="O41" i="17"/>
  <c r="N45" i="18"/>
  <c r="R45" i="18" s="1"/>
  <c r="S45" i="18" s="1"/>
  <c r="O45" i="17"/>
  <c r="N49" i="18"/>
  <c r="R49" i="18" s="1"/>
  <c r="S49" i="18" s="1"/>
  <c r="O49" i="17"/>
  <c r="N53" i="18"/>
  <c r="R53" i="18" s="1"/>
  <c r="S53" i="18" s="1"/>
  <c r="O53" i="17"/>
  <c r="X6" i="18"/>
  <c r="Y6" i="18" s="1"/>
  <c r="X14" i="18"/>
  <c r="Y14" i="18" s="1"/>
  <c r="X19" i="18"/>
  <c r="Y19" i="18" s="1"/>
  <c r="T20" i="18"/>
  <c r="X20" i="18" s="1"/>
  <c r="Y20" i="18" s="1"/>
  <c r="U20" i="17"/>
  <c r="T24" i="18"/>
  <c r="X24" i="18" s="1"/>
  <c r="Y24" i="18" s="1"/>
  <c r="U24" i="17"/>
  <c r="X27" i="18"/>
  <c r="Y27" i="18" s="1"/>
  <c r="T28" i="18"/>
  <c r="X28" i="18" s="1"/>
  <c r="Y28" i="18" s="1"/>
  <c r="U28" i="17"/>
  <c r="X28" i="17" s="1"/>
  <c r="Y28" i="17" s="1"/>
  <c r="T32" i="18"/>
  <c r="X32" i="18" s="1"/>
  <c r="Y32" i="18" s="1"/>
  <c r="U32" i="17"/>
  <c r="X32" i="17" s="1"/>
  <c r="Y32" i="17" s="1"/>
  <c r="X35" i="18"/>
  <c r="Y35" i="18" s="1"/>
  <c r="T36" i="18"/>
  <c r="X36" i="18" s="1"/>
  <c r="Y36" i="18" s="1"/>
  <c r="U36" i="17"/>
  <c r="X36" i="17" s="1"/>
  <c r="Y36" i="17" s="1"/>
  <c r="V38" i="21"/>
  <c r="W38" i="21" s="1"/>
  <c r="X38" i="21"/>
  <c r="Y38" i="21" s="1"/>
  <c r="X39" i="18"/>
  <c r="Y39" i="18" s="1"/>
  <c r="T40" i="18"/>
  <c r="X40" i="18" s="1"/>
  <c r="Y40" i="18" s="1"/>
  <c r="U40" i="17"/>
  <c r="V42" i="21"/>
  <c r="W42" i="21" s="1"/>
  <c r="X42" i="21"/>
  <c r="Y42" i="21" s="1"/>
  <c r="X43" i="18"/>
  <c r="Y43" i="18" s="1"/>
  <c r="T44" i="18"/>
  <c r="X44" i="18" s="1"/>
  <c r="Y44" i="18" s="1"/>
  <c r="U44" i="17"/>
  <c r="X44" i="17" s="1"/>
  <c r="Y44" i="17" s="1"/>
  <c r="X47" i="18"/>
  <c r="Y47" i="18" s="1"/>
  <c r="T48" i="18"/>
  <c r="X48" i="18" s="1"/>
  <c r="Y48" i="18" s="1"/>
  <c r="U48" i="17"/>
  <c r="X48" i="17" s="1"/>
  <c r="Y48" i="17" s="1"/>
  <c r="V50" i="21"/>
  <c r="W50" i="21" s="1"/>
  <c r="X50" i="21"/>
  <c r="Y50" i="21" s="1"/>
  <c r="X51" i="18"/>
  <c r="Y51" i="18" s="1"/>
  <c r="T52" i="18"/>
  <c r="X52" i="18" s="1"/>
  <c r="Y52" i="18" s="1"/>
  <c r="U52" i="17"/>
  <c r="X52" i="17" s="1"/>
  <c r="Y52" i="17" s="1"/>
  <c r="X54" i="21"/>
  <c r="Y54" i="21" s="1"/>
  <c r="V55" i="21"/>
  <c r="W55" i="21" s="1"/>
  <c r="U5" i="17"/>
  <c r="O16" i="17"/>
  <c r="U27" i="17"/>
  <c r="X27" i="17" s="1"/>
  <c r="Y27" i="17" s="1"/>
  <c r="U30" i="17"/>
  <c r="X30" i="17" s="1"/>
  <c r="Y30" i="17" s="1"/>
  <c r="O34" i="17"/>
  <c r="R34" i="17" s="1"/>
  <c r="S34" i="17" s="1"/>
  <c r="U39" i="17"/>
  <c r="X39" i="17" s="1"/>
  <c r="Y39" i="17" s="1"/>
  <c r="O50" i="17"/>
  <c r="R50" i="17" s="1"/>
  <c r="S50" i="17" s="1"/>
  <c r="N9" i="18"/>
  <c r="R9" i="18" s="1"/>
  <c r="S9" i="18" s="1"/>
  <c r="R17" i="21"/>
  <c r="S17" i="21" s="1"/>
  <c r="P26" i="21"/>
  <c r="Q26" i="21" s="1"/>
  <c r="R26" i="21"/>
  <c r="S26" i="21" s="1"/>
  <c r="N28" i="18"/>
  <c r="R28" i="18" s="1"/>
  <c r="S28" i="18" s="1"/>
  <c r="O28" i="17"/>
  <c r="R28" i="17" s="1"/>
  <c r="S28" i="17" s="1"/>
  <c r="N32" i="18"/>
  <c r="R32" i="18" s="1"/>
  <c r="S32" i="18" s="1"/>
  <c r="O32" i="17"/>
  <c r="R32" i="17" s="1"/>
  <c r="S32" i="17" s="1"/>
  <c r="N36" i="18"/>
  <c r="R36" i="18" s="1"/>
  <c r="S36" i="18" s="1"/>
  <c r="O36" i="17"/>
  <c r="R36" i="17" s="1"/>
  <c r="S36" i="17" s="1"/>
  <c r="N40" i="18"/>
  <c r="R40" i="18" s="1"/>
  <c r="S40" i="18" s="1"/>
  <c r="O40" i="17"/>
  <c r="N44" i="18"/>
  <c r="R44" i="18" s="1"/>
  <c r="S44" i="18" s="1"/>
  <c r="O44" i="17"/>
  <c r="R44" i="17" s="1"/>
  <c r="S44" i="17" s="1"/>
  <c r="T16" i="18"/>
  <c r="X16" i="18" s="1"/>
  <c r="Y16" i="18" s="1"/>
  <c r="U16" i="17"/>
  <c r="T23" i="18"/>
  <c r="X23" i="18" s="1"/>
  <c r="Y23" i="18" s="1"/>
  <c r="U23" i="17"/>
  <c r="U43" i="17"/>
  <c r="P5" i="21"/>
  <c r="Q5" i="21" s="1"/>
  <c r="P4" i="21"/>
  <c r="Q4" i="21" s="1"/>
  <c r="R4" i="21"/>
  <c r="S4" i="21" s="1"/>
  <c r="P21" i="21"/>
  <c r="Q21" i="21" s="1"/>
  <c r="R20" i="21"/>
  <c r="S20" i="21" s="1"/>
  <c r="P20" i="21"/>
  <c r="Q20" i="21" s="1"/>
  <c r="N22" i="18"/>
  <c r="R22" i="18" s="1"/>
  <c r="S22" i="18" s="1"/>
  <c r="O22" i="17"/>
  <c r="R24" i="21"/>
  <c r="S24" i="21" s="1"/>
  <c r="P24" i="21"/>
  <c r="Q24" i="21" s="1"/>
  <c r="N26" i="18"/>
  <c r="R26" i="18" s="1"/>
  <c r="S26" i="18" s="1"/>
  <c r="O26" i="17"/>
  <c r="R28" i="21"/>
  <c r="S28" i="21" s="1"/>
  <c r="P28" i="21"/>
  <c r="Q28" i="21" s="1"/>
  <c r="N30" i="18"/>
  <c r="R30" i="18" s="1"/>
  <c r="S30" i="18" s="1"/>
  <c r="O30" i="17"/>
  <c r="R30" i="17" s="1"/>
  <c r="S30" i="17" s="1"/>
  <c r="P32" i="21"/>
  <c r="Q32" i="21" s="1"/>
  <c r="R32" i="21"/>
  <c r="S32" i="21" s="1"/>
  <c r="T7" i="18"/>
  <c r="X7" i="18" s="1"/>
  <c r="Y7" i="18" s="1"/>
  <c r="U7" i="17"/>
  <c r="X7" i="17" s="1"/>
  <c r="Y7" i="17" s="1"/>
  <c r="T9" i="18"/>
  <c r="X9" i="18" s="1"/>
  <c r="Y9" i="18" s="1"/>
  <c r="U9" i="17"/>
  <c r="T13" i="18"/>
  <c r="X13" i="18" s="1"/>
  <c r="Y13" i="18" s="1"/>
  <c r="U13" i="17"/>
  <c r="T15" i="18"/>
  <c r="X15" i="18" s="1"/>
  <c r="Y15" i="18" s="1"/>
  <c r="U15" i="17"/>
  <c r="T17" i="18"/>
  <c r="X17" i="18" s="1"/>
  <c r="Y17" i="18" s="1"/>
  <c r="U17" i="17"/>
  <c r="T21" i="18"/>
  <c r="X21" i="18" s="1"/>
  <c r="Y21" i="18" s="1"/>
  <c r="U21" i="17"/>
  <c r="X21" i="17" s="1"/>
  <c r="Y21" i="17" s="1"/>
  <c r="T25" i="18"/>
  <c r="X25" i="18" s="1"/>
  <c r="Y25" i="18" s="1"/>
  <c r="U25" i="17"/>
  <c r="T29" i="18"/>
  <c r="X29" i="18" s="1"/>
  <c r="Y29" i="18" s="1"/>
  <c r="U29" i="17"/>
  <c r="T33" i="18"/>
  <c r="X33" i="18" s="1"/>
  <c r="Y33" i="18" s="1"/>
  <c r="U33" i="17"/>
  <c r="X33" i="17" s="1"/>
  <c r="Y33" i="17" s="1"/>
  <c r="T37" i="18"/>
  <c r="X37" i="18" s="1"/>
  <c r="Y37" i="18" s="1"/>
  <c r="U37" i="17"/>
  <c r="X37" i="17" s="1"/>
  <c r="Y37" i="17" s="1"/>
  <c r="X39" i="21"/>
  <c r="Y39" i="21" s="1"/>
  <c r="V39" i="21"/>
  <c r="W39" i="21" s="1"/>
  <c r="T41" i="18"/>
  <c r="X41" i="18" s="1"/>
  <c r="Y41" i="18" s="1"/>
  <c r="U41" i="17"/>
  <c r="T45" i="18"/>
  <c r="X45" i="18" s="1"/>
  <c r="Y45" i="18" s="1"/>
  <c r="U45" i="17"/>
  <c r="X45" i="17" s="1"/>
  <c r="Y45" i="17" s="1"/>
  <c r="O3" i="17"/>
  <c r="U4" i="17"/>
  <c r="X4" i="17" s="1"/>
  <c r="Y4" i="17" s="1"/>
  <c r="O6" i="17"/>
  <c r="O8" i="17"/>
  <c r="U19" i="17"/>
  <c r="U22" i="17"/>
  <c r="U35" i="17"/>
  <c r="O46" i="17"/>
  <c r="R46" i="17" s="1"/>
  <c r="S46" i="17" s="1"/>
  <c r="U51" i="17"/>
  <c r="X51" i="17" s="1"/>
  <c r="Y51" i="17" s="1"/>
  <c r="P22" i="21"/>
  <c r="Q22" i="21" s="1"/>
  <c r="V48" i="21"/>
  <c r="W48" i="21" s="1"/>
  <c r="X47" i="21"/>
  <c r="Y47" i="21" s="1"/>
  <c r="V47" i="21"/>
  <c r="W47" i="21" s="1"/>
  <c r="V51" i="21"/>
  <c r="W51" i="21" s="1"/>
  <c r="X51" i="21"/>
  <c r="Y51" i="21" s="1"/>
  <c r="V54" i="21"/>
  <c r="W54" i="21" s="1"/>
  <c r="V53" i="21"/>
  <c r="W53" i="21" s="1"/>
  <c r="X53" i="21"/>
  <c r="Y53" i="21" s="1"/>
  <c r="U49" i="17"/>
  <c r="X49" i="17" s="1"/>
  <c r="Y49" i="17" s="1"/>
  <c r="U53" i="17"/>
  <c r="X53" i="17" s="1"/>
  <c r="Y53" i="17" s="1"/>
  <c r="Q3" i="18"/>
  <c r="P3" i="18"/>
  <c r="R3" i="18"/>
  <c r="S3" i="18" s="1"/>
  <c r="P27" i="18"/>
  <c r="Q27" i="18" s="1"/>
  <c r="P43" i="18"/>
  <c r="Q43" i="18" s="1"/>
  <c r="P51" i="18"/>
  <c r="Q51" i="18" s="1"/>
  <c r="P5" i="18"/>
  <c r="Q5" i="18" s="1"/>
  <c r="R5" i="18"/>
  <c r="S5" i="18" s="1"/>
  <c r="P13" i="18"/>
  <c r="Q13" i="18" s="1"/>
  <c r="P21" i="18"/>
  <c r="Q21" i="18" s="1"/>
  <c r="P29" i="18"/>
  <c r="Q29" i="18" s="1"/>
  <c r="P45" i="18"/>
  <c r="Q45" i="18" s="1"/>
  <c r="P53" i="18"/>
  <c r="Q53" i="18" s="1"/>
  <c r="P7" i="18"/>
  <c r="Q7" i="18" s="1"/>
  <c r="P15" i="18"/>
  <c r="Q15" i="18" s="1"/>
  <c r="P23" i="18"/>
  <c r="Q23" i="18" s="1"/>
  <c r="P31" i="18"/>
  <c r="Q31" i="18" s="1"/>
  <c r="R31" i="18"/>
  <c r="S31" i="18" s="1"/>
  <c r="P39" i="18"/>
  <c r="Q39" i="18" s="1"/>
  <c r="P47" i="18"/>
  <c r="Q47" i="18" s="1"/>
  <c r="P11" i="18"/>
  <c r="Q11" i="18" s="1"/>
  <c r="P19" i="18"/>
  <c r="Q19" i="18" s="1"/>
  <c r="P35" i="18"/>
  <c r="Q35" i="18" s="1"/>
  <c r="V4" i="21"/>
  <c r="W4" i="21" s="1"/>
  <c r="X4" i="21"/>
  <c r="Y4" i="21" s="1"/>
  <c r="V8" i="21"/>
  <c r="W8" i="21" s="1"/>
  <c r="X8" i="21"/>
  <c r="Y8" i="21" s="1"/>
  <c r="V22" i="21"/>
  <c r="W22" i="21" s="1"/>
  <c r="X22" i="21"/>
  <c r="Y22" i="21" s="1"/>
  <c r="P37" i="18"/>
  <c r="Q37" i="18" s="1"/>
  <c r="P9" i="18"/>
  <c r="Q9" i="18" s="1"/>
  <c r="P17" i="18"/>
  <c r="Q17" i="18" s="1"/>
  <c r="P25" i="18"/>
  <c r="Q25" i="18" s="1"/>
  <c r="P33" i="18"/>
  <c r="Q33" i="18" s="1"/>
  <c r="P41" i="18"/>
  <c r="Q41" i="18" s="1"/>
  <c r="P49" i="18"/>
  <c r="Q49" i="18" s="1"/>
  <c r="R55" i="17"/>
  <c r="S55" i="17" s="1"/>
  <c r="P4" i="18"/>
  <c r="Q4" i="18" s="1"/>
  <c r="R4" i="18"/>
  <c r="S4" i="18" s="1"/>
  <c r="P6" i="18"/>
  <c r="Q6" i="18" s="1"/>
  <c r="R6" i="18"/>
  <c r="S6" i="18" s="1"/>
  <c r="P8" i="18"/>
  <c r="Q8" i="18" s="1"/>
  <c r="R8" i="18"/>
  <c r="S8" i="18" s="1"/>
  <c r="P10" i="18"/>
  <c r="Q10" i="18" s="1"/>
  <c r="P12" i="18"/>
  <c r="Q12" i="18" s="1"/>
  <c r="P14" i="18"/>
  <c r="Q14" i="18" s="1"/>
  <c r="P16" i="18"/>
  <c r="Q16" i="18" s="1"/>
  <c r="R16" i="18"/>
  <c r="S16" i="18" s="1"/>
  <c r="P18" i="18"/>
  <c r="Q18" i="18" s="1"/>
  <c r="P20" i="18"/>
  <c r="Q20" i="18" s="1"/>
  <c r="P22" i="18"/>
  <c r="Q22" i="18" s="1"/>
  <c r="P24" i="18"/>
  <c r="Q24" i="18" s="1"/>
  <c r="R24" i="18"/>
  <c r="S24" i="18" s="1"/>
  <c r="P26" i="18"/>
  <c r="Q26" i="18" s="1"/>
  <c r="P28" i="18"/>
  <c r="Q28" i="18" s="1"/>
  <c r="P30" i="18"/>
  <c r="Q30" i="18" s="1"/>
  <c r="P32" i="18"/>
  <c r="Q32" i="18" s="1"/>
  <c r="P34" i="18"/>
  <c r="Q34" i="18" s="1"/>
  <c r="R34" i="18"/>
  <c r="S34" i="18" s="1"/>
  <c r="P36" i="18"/>
  <c r="Q36" i="18" s="1"/>
  <c r="P38" i="18"/>
  <c r="Q38" i="18" s="1"/>
  <c r="R38" i="18"/>
  <c r="S38" i="18" s="1"/>
  <c r="P40" i="18"/>
  <c r="Q40" i="18" s="1"/>
  <c r="P42" i="18"/>
  <c r="Q42" i="18" s="1"/>
  <c r="R42" i="18"/>
  <c r="S42" i="18" s="1"/>
  <c r="P44" i="18"/>
  <c r="Q44" i="18" s="1"/>
  <c r="P46" i="18"/>
  <c r="Q46" i="18" s="1"/>
  <c r="R46" i="18"/>
  <c r="S46" i="18" s="1"/>
  <c r="P48" i="18"/>
  <c r="Q48" i="18" s="1"/>
  <c r="P50" i="18"/>
  <c r="Q50" i="18" s="1"/>
  <c r="R50" i="18"/>
  <c r="S50" i="18" s="1"/>
  <c r="P52" i="18"/>
  <c r="Q52" i="18" s="1"/>
  <c r="V54" i="18"/>
  <c r="W54" i="18" s="1"/>
  <c r="V6" i="21"/>
  <c r="W6" i="21" s="1"/>
  <c r="X6" i="21"/>
  <c r="Y6" i="21" s="1"/>
  <c r="V30" i="21"/>
  <c r="W30" i="21" s="1"/>
  <c r="X30" i="21"/>
  <c r="Y30" i="21" s="1"/>
  <c r="V26" i="21"/>
  <c r="W26" i="21" s="1"/>
  <c r="X26" i="21"/>
  <c r="Y26" i="21" s="1"/>
  <c r="P46" i="21"/>
  <c r="Q46" i="21" s="1"/>
  <c r="R46" i="21"/>
  <c r="S46" i="21" s="1"/>
  <c r="V34" i="21"/>
  <c r="W34" i="21" s="1"/>
  <c r="X34" i="21"/>
  <c r="Y34" i="21" s="1"/>
  <c r="V4" i="18"/>
  <c r="W4" i="18" s="1"/>
  <c r="V5" i="18"/>
  <c r="W5" i="18" s="1"/>
  <c r="V6" i="18"/>
  <c r="W6" i="18" s="1"/>
  <c r="V7" i="18"/>
  <c r="W7" i="18" s="1"/>
  <c r="V8" i="18"/>
  <c r="W8" i="18" s="1"/>
  <c r="V9" i="18"/>
  <c r="W9" i="18" s="1"/>
  <c r="V10" i="18"/>
  <c r="W10" i="18" s="1"/>
  <c r="V11" i="18"/>
  <c r="W11" i="18" s="1"/>
  <c r="V12" i="18"/>
  <c r="W12" i="18" s="1"/>
  <c r="V13" i="18"/>
  <c r="W13" i="18" s="1"/>
  <c r="V14" i="18"/>
  <c r="W14" i="18" s="1"/>
  <c r="V15" i="18"/>
  <c r="W15" i="18" s="1"/>
  <c r="V16" i="18"/>
  <c r="W16" i="18" s="1"/>
  <c r="V17" i="18"/>
  <c r="W17" i="18" s="1"/>
  <c r="V18" i="18"/>
  <c r="W18" i="18" s="1"/>
  <c r="V19" i="18"/>
  <c r="W19" i="18" s="1"/>
  <c r="V20" i="18"/>
  <c r="W20" i="18" s="1"/>
  <c r="V21" i="18"/>
  <c r="W21" i="18" s="1"/>
  <c r="V22" i="18"/>
  <c r="W22" i="18" s="1"/>
  <c r="V23" i="18"/>
  <c r="W23" i="18" s="1"/>
  <c r="V24" i="18"/>
  <c r="W24" i="18" s="1"/>
  <c r="V25" i="18"/>
  <c r="W25" i="18" s="1"/>
  <c r="V26" i="18"/>
  <c r="W26" i="18" s="1"/>
  <c r="V27" i="18"/>
  <c r="W27" i="18" s="1"/>
  <c r="V28" i="18"/>
  <c r="W28" i="18" s="1"/>
  <c r="V29" i="18"/>
  <c r="W29" i="18" s="1"/>
  <c r="V30" i="18"/>
  <c r="W30" i="18" s="1"/>
  <c r="V31" i="18"/>
  <c r="W31" i="18" s="1"/>
  <c r="V32" i="18"/>
  <c r="W32" i="18" s="1"/>
  <c r="V33" i="18"/>
  <c r="W33" i="18" s="1"/>
  <c r="V34" i="18"/>
  <c r="W34" i="18" s="1"/>
  <c r="V35" i="18"/>
  <c r="W35" i="18" s="1"/>
  <c r="V36" i="18"/>
  <c r="W36" i="18" s="1"/>
  <c r="V37" i="18"/>
  <c r="W37" i="18" s="1"/>
  <c r="V38" i="18"/>
  <c r="W38" i="18" s="1"/>
  <c r="V39" i="18"/>
  <c r="W39" i="18" s="1"/>
  <c r="V40" i="18"/>
  <c r="W40" i="18" s="1"/>
  <c r="V41" i="18"/>
  <c r="W41" i="18" s="1"/>
  <c r="V42" i="18"/>
  <c r="W42" i="18" s="1"/>
  <c r="V43" i="18"/>
  <c r="W43" i="18" s="1"/>
  <c r="V44" i="18"/>
  <c r="W44" i="18" s="1"/>
  <c r="V45" i="18"/>
  <c r="W45" i="18" s="1"/>
  <c r="V46" i="18"/>
  <c r="W46" i="18" s="1"/>
  <c r="V47" i="18"/>
  <c r="W47" i="18" s="1"/>
  <c r="V48" i="18"/>
  <c r="W48" i="18" s="1"/>
  <c r="V49" i="18"/>
  <c r="W49" i="18" s="1"/>
  <c r="V50" i="18"/>
  <c r="W50" i="18" s="1"/>
  <c r="V51" i="18"/>
  <c r="W51" i="18" s="1"/>
  <c r="V52" i="18"/>
  <c r="W52" i="18" s="1"/>
  <c r="V20" i="21"/>
  <c r="W20" i="21" s="1"/>
  <c r="X20" i="21"/>
  <c r="Y20" i="21" s="1"/>
  <c r="P52" i="21"/>
  <c r="Q52" i="21" s="1"/>
  <c r="R52" i="21"/>
  <c r="S52" i="21" s="1"/>
  <c r="V53" i="18"/>
  <c r="W53" i="18" s="1"/>
  <c r="X53" i="18"/>
  <c r="Y53" i="18" s="1"/>
  <c r="V10" i="21"/>
  <c r="W10" i="21" s="1"/>
  <c r="X10" i="21"/>
  <c r="Y10" i="21" s="1"/>
  <c r="V12" i="21"/>
  <c r="W12" i="21" s="1"/>
  <c r="X12" i="21"/>
  <c r="Y12" i="21" s="1"/>
  <c r="V14" i="21"/>
  <c r="W14" i="21" s="1"/>
  <c r="X14" i="21"/>
  <c r="Y14" i="21" s="1"/>
  <c r="V15" i="21"/>
  <c r="W15" i="21" s="1"/>
  <c r="V55" i="18"/>
  <c r="W55" i="18" s="1"/>
  <c r="X55" i="18"/>
  <c r="Y55" i="18" s="1"/>
  <c r="V16" i="21"/>
  <c r="W16" i="21" s="1"/>
  <c r="X16" i="21"/>
  <c r="Y16" i="21" s="1"/>
  <c r="V18" i="21"/>
  <c r="W18" i="21" s="1"/>
  <c r="X18" i="21"/>
  <c r="Y18" i="21" s="1"/>
  <c r="V24" i="21"/>
  <c r="W24" i="21" s="1"/>
  <c r="X24" i="21"/>
  <c r="Y24" i="21" s="1"/>
  <c r="V28" i="21"/>
  <c r="W28" i="21" s="1"/>
  <c r="X28" i="21"/>
  <c r="Y28" i="21" s="1"/>
  <c r="V32" i="21"/>
  <c r="W32" i="21" s="1"/>
  <c r="X32" i="21"/>
  <c r="Y32" i="21" s="1"/>
  <c r="P54" i="18"/>
  <c r="Q54" i="18" s="1"/>
  <c r="P55" i="18"/>
  <c r="Q55" i="18" s="1"/>
  <c r="V3" i="21"/>
  <c r="W3" i="21" s="1"/>
  <c r="V5" i="21"/>
  <c r="W5" i="21" s="1"/>
  <c r="V7" i="21"/>
  <c r="W7" i="21" s="1"/>
  <c r="V9" i="21"/>
  <c r="W9" i="21" s="1"/>
  <c r="V11" i="21"/>
  <c r="W11" i="21" s="1"/>
  <c r="V13" i="21"/>
  <c r="W13" i="21" s="1"/>
  <c r="V17" i="21"/>
  <c r="W17" i="21" s="1"/>
  <c r="V19" i="21"/>
  <c r="W19" i="21" s="1"/>
  <c r="V21" i="21"/>
  <c r="W21" i="21" s="1"/>
  <c r="V23" i="21"/>
  <c r="W23" i="21" s="1"/>
  <c r="V25" i="21"/>
  <c r="W25" i="21" s="1"/>
  <c r="V27" i="21"/>
  <c r="W27" i="21" s="1"/>
  <c r="V29" i="21"/>
  <c r="W29" i="21" s="1"/>
  <c r="V31" i="21"/>
  <c r="W31" i="21" s="1"/>
  <c r="V33" i="21"/>
  <c r="W33" i="21" s="1"/>
  <c r="V35" i="21"/>
  <c r="W35" i="21" s="1"/>
  <c r="P36" i="21"/>
  <c r="Q36" i="21" s="1"/>
  <c r="R36" i="21"/>
  <c r="S36" i="21" s="1"/>
  <c r="V36" i="21"/>
  <c r="W36" i="21" s="1"/>
  <c r="P40" i="21"/>
  <c r="Q40" i="21" s="1"/>
  <c r="P41" i="21"/>
  <c r="Q41" i="21" s="1"/>
  <c r="R40" i="21"/>
  <c r="S40" i="21" s="1"/>
  <c r="P42" i="21"/>
  <c r="Q42" i="21" s="1"/>
  <c r="R42" i="21"/>
  <c r="S42" i="21" s="1"/>
  <c r="P44" i="21"/>
  <c r="Q44" i="21" s="1"/>
  <c r="R44" i="21"/>
  <c r="S44" i="21" s="1"/>
  <c r="P48" i="21"/>
  <c r="Q48" i="21" s="1"/>
  <c r="R48" i="21"/>
  <c r="S48" i="21" s="1"/>
  <c r="R18" i="21"/>
  <c r="S18" i="21" s="1"/>
  <c r="P38" i="21"/>
  <c r="Q38" i="21" s="1"/>
  <c r="R38" i="21"/>
  <c r="S38" i="21" s="1"/>
  <c r="P50" i="21"/>
  <c r="Q50" i="21" s="1"/>
  <c r="R50" i="21"/>
  <c r="S50" i="21" s="1"/>
  <c r="P54" i="21"/>
  <c r="Q54" i="21" s="1"/>
  <c r="R54" i="21"/>
  <c r="S54" i="21" s="1"/>
  <c r="P37" i="21"/>
  <c r="Q37" i="21" s="1"/>
  <c r="P39" i="21"/>
  <c r="Q39" i="21" s="1"/>
  <c r="P43" i="21"/>
  <c r="Q43" i="21" s="1"/>
  <c r="P45" i="21"/>
  <c r="Q45" i="21" s="1"/>
  <c r="P47" i="21"/>
  <c r="Q47" i="21" s="1"/>
  <c r="P49" i="21"/>
  <c r="Q49" i="21" s="1"/>
  <c r="P51" i="21"/>
  <c r="Q51" i="21" s="1"/>
  <c r="P53" i="21"/>
  <c r="Q53" i="21" s="1"/>
  <c r="P55" i="21"/>
  <c r="Q55" i="21" s="1"/>
  <c r="X43" i="21"/>
  <c r="Y43" i="21" s="1"/>
  <c r="V25" i="17" l="1"/>
  <c r="W25" i="17" s="1"/>
  <c r="P53" i="17"/>
  <c r="Q53" i="17" s="1"/>
  <c r="V29" i="17"/>
  <c r="W29" i="17" s="1"/>
  <c r="X29" i="17"/>
  <c r="Y29" i="17" s="1"/>
  <c r="P47" i="17"/>
  <c r="Q47" i="17" s="1"/>
  <c r="R47" i="17"/>
  <c r="S47" i="17" s="1"/>
  <c r="P54" i="17"/>
  <c r="Q54" i="17" s="1"/>
  <c r="P55" i="17"/>
  <c r="Q55" i="17" s="1"/>
  <c r="P29" i="17"/>
  <c r="Q29" i="17" s="1"/>
  <c r="P52" i="17"/>
  <c r="Q52" i="17" s="1"/>
  <c r="R53" i="17"/>
  <c r="S53" i="17" s="1"/>
  <c r="P37" i="17"/>
  <c r="Q37" i="17" s="1"/>
  <c r="P34" i="17"/>
  <c r="Q34" i="17" s="1"/>
  <c r="P48" i="17"/>
  <c r="Q48" i="17" s="1"/>
  <c r="P39" i="17"/>
  <c r="Q39" i="17" s="1"/>
  <c r="P44" i="17"/>
  <c r="Q44" i="17" s="1"/>
  <c r="P43" i="17"/>
  <c r="Q43" i="17" s="1"/>
  <c r="P45" i="17"/>
  <c r="Q45" i="17" s="1"/>
  <c r="R45" i="17"/>
  <c r="S45" i="17" s="1"/>
  <c r="P46" i="17"/>
  <c r="Q46" i="17" s="1"/>
  <c r="V33" i="17"/>
  <c r="W33" i="17" s="1"/>
  <c r="P38" i="17"/>
  <c r="Q38" i="17" s="1"/>
  <c r="P42" i="17"/>
  <c r="Q42" i="17" s="1"/>
  <c r="V6" i="17"/>
  <c r="W6" i="17" s="1"/>
  <c r="P36" i="17"/>
  <c r="Q36" i="17" s="1"/>
  <c r="P40" i="17"/>
  <c r="Q40" i="17" s="1"/>
  <c r="R51" i="17"/>
  <c r="S51" i="17" s="1"/>
  <c r="P35" i="17"/>
  <c r="Q35" i="17" s="1"/>
  <c r="V3" i="18"/>
  <c r="W3" i="18" s="1"/>
  <c r="V28" i="17"/>
  <c r="W28" i="17" s="1"/>
  <c r="P51" i="17"/>
  <c r="Q51" i="17" s="1"/>
  <c r="R40" i="17"/>
  <c r="S40" i="17" s="1"/>
  <c r="P33" i="17"/>
  <c r="Q33" i="17" s="1"/>
  <c r="P32" i="17"/>
  <c r="Q32" i="17" s="1"/>
  <c r="V49" i="17"/>
  <c r="W49" i="17" s="1"/>
  <c r="V17" i="17"/>
  <c r="W17" i="17" s="1"/>
  <c r="V54" i="17"/>
  <c r="W54" i="17" s="1"/>
  <c r="V41" i="17"/>
  <c r="W41" i="17" s="1"/>
  <c r="V55" i="17"/>
  <c r="W55" i="17" s="1"/>
  <c r="X41" i="17"/>
  <c r="Y41" i="17" s="1"/>
  <c r="V4" i="17"/>
  <c r="W4" i="17" s="1"/>
  <c r="V35" i="17"/>
  <c r="W35" i="17" s="1"/>
  <c r="V19" i="17"/>
  <c r="W19" i="17" s="1"/>
  <c r="V15" i="17"/>
  <c r="W15" i="17" s="1"/>
  <c r="V13" i="17"/>
  <c r="W13" i="17" s="1"/>
  <c r="V34" i="17"/>
  <c r="W34" i="17" s="1"/>
  <c r="X35" i="17"/>
  <c r="Y35" i="17" s="1"/>
  <c r="V53" i="17"/>
  <c r="W53" i="17" s="1"/>
  <c r="V7" i="17"/>
  <c r="W7" i="17" s="1"/>
  <c r="V9" i="17"/>
  <c r="W9" i="17" s="1"/>
  <c r="V51" i="17"/>
  <c r="W51" i="17" s="1"/>
  <c r="V40" i="17"/>
  <c r="W40" i="17" s="1"/>
  <c r="V47" i="17"/>
  <c r="W47" i="17" s="1"/>
  <c r="V42" i="17"/>
  <c r="W42" i="17" s="1"/>
  <c r="V43" i="17"/>
  <c r="W43" i="17" s="1"/>
  <c r="V45" i="17"/>
  <c r="W45" i="17" s="1"/>
  <c r="X40" i="17"/>
  <c r="Y40" i="17" s="1"/>
  <c r="X5" i="17"/>
  <c r="Y5" i="17" s="1"/>
  <c r="V5" i="17"/>
  <c r="W5" i="17" s="1"/>
  <c r="V23" i="17"/>
  <c r="W23" i="17" s="1"/>
  <c r="V39" i="17"/>
  <c r="W39" i="17" s="1"/>
  <c r="V38" i="17"/>
  <c r="W38" i="17" s="1"/>
  <c r="V46" i="17"/>
  <c r="W46" i="17" s="1"/>
  <c r="P49" i="17"/>
  <c r="Q49" i="17" s="1"/>
  <c r="P41" i="17"/>
  <c r="Q41" i="17" s="1"/>
  <c r="R17" i="17"/>
  <c r="S17" i="17" s="1"/>
  <c r="P17" i="17"/>
  <c r="Q17" i="17" s="1"/>
  <c r="V26" i="17"/>
  <c r="W26" i="17" s="1"/>
  <c r="X26" i="17"/>
  <c r="Y26" i="17" s="1"/>
  <c r="V31" i="17"/>
  <c r="W31" i="17" s="1"/>
  <c r="V52" i="17"/>
  <c r="W52" i="17" s="1"/>
  <c r="V48" i="17"/>
  <c r="W48" i="17" s="1"/>
  <c r="V30" i="17"/>
  <c r="W30" i="17" s="1"/>
  <c r="V44" i="17"/>
  <c r="W44" i="17" s="1"/>
  <c r="V37" i="17"/>
  <c r="W37" i="17" s="1"/>
  <c r="X43" i="17"/>
  <c r="Y43" i="17" s="1"/>
  <c r="P50" i="17"/>
  <c r="Q50" i="17" s="1"/>
  <c r="P31" i="17"/>
  <c r="Q31" i="17" s="1"/>
  <c r="V22" i="17"/>
  <c r="W22" i="17" s="1"/>
  <c r="X22" i="17"/>
  <c r="Y22" i="17" s="1"/>
  <c r="V21" i="17"/>
  <c r="W21" i="17" s="1"/>
  <c r="X15" i="17"/>
  <c r="Y15" i="17" s="1"/>
  <c r="X13" i="17"/>
  <c r="Y13" i="17" s="1"/>
  <c r="V12" i="17"/>
  <c r="W12" i="17" s="1"/>
  <c r="X12" i="17"/>
  <c r="Y12" i="17" s="1"/>
  <c r="V8" i="17"/>
  <c r="W8" i="17" s="1"/>
  <c r="X8" i="17"/>
  <c r="Y8" i="17" s="1"/>
  <c r="V11" i="17"/>
  <c r="W11" i="17" s="1"/>
  <c r="X23" i="17"/>
  <c r="Y23" i="17" s="1"/>
  <c r="R19" i="17"/>
  <c r="S19" i="17" s="1"/>
  <c r="P19" i="17"/>
  <c r="Q19" i="17" s="1"/>
  <c r="R26" i="17"/>
  <c r="S26" i="17" s="1"/>
  <c r="P26" i="17"/>
  <c r="Q26" i="17" s="1"/>
  <c r="R15" i="17"/>
  <c r="S15" i="17" s="1"/>
  <c r="P15" i="17"/>
  <c r="Q15" i="17" s="1"/>
  <c r="X9" i="17"/>
  <c r="Y9" i="17" s="1"/>
  <c r="R5" i="17"/>
  <c r="S5" i="17" s="1"/>
  <c r="P5" i="17"/>
  <c r="Q5" i="17" s="1"/>
  <c r="R20" i="17"/>
  <c r="S20" i="17" s="1"/>
  <c r="P20" i="17"/>
  <c r="Q20" i="17" s="1"/>
  <c r="V50" i="17"/>
  <c r="W50" i="17" s="1"/>
  <c r="V32" i="17"/>
  <c r="W32" i="17" s="1"/>
  <c r="R41" i="17"/>
  <c r="S41" i="17" s="1"/>
  <c r="V36" i="17"/>
  <c r="W36" i="17" s="1"/>
  <c r="R49" i="17"/>
  <c r="S49" i="17" s="1"/>
  <c r="X38" i="17"/>
  <c r="Y38" i="17" s="1"/>
  <c r="P30" i="17"/>
  <c r="Q30" i="17" s="1"/>
  <c r="R8" i="17"/>
  <c r="S8" i="17" s="1"/>
  <c r="P8" i="17"/>
  <c r="Q8" i="17" s="1"/>
  <c r="V16" i="17"/>
  <c r="W16" i="17" s="1"/>
  <c r="X16" i="17"/>
  <c r="Y16" i="17" s="1"/>
  <c r="V24" i="17"/>
  <c r="W24" i="17" s="1"/>
  <c r="X24" i="17"/>
  <c r="Y24" i="17" s="1"/>
  <c r="V20" i="17"/>
  <c r="W20" i="17" s="1"/>
  <c r="X20" i="17"/>
  <c r="Y20" i="17" s="1"/>
  <c r="P9" i="17"/>
  <c r="Q9" i="17" s="1"/>
  <c r="R7" i="17"/>
  <c r="S7" i="17" s="1"/>
  <c r="P7" i="17"/>
  <c r="Q7" i="17" s="1"/>
  <c r="R24" i="17"/>
  <c r="S24" i="17" s="1"/>
  <c r="P24" i="17"/>
  <c r="Q24" i="17" s="1"/>
  <c r="R4" i="17"/>
  <c r="S4" i="17" s="1"/>
  <c r="P4" i="17"/>
  <c r="Q4" i="17" s="1"/>
  <c r="V10" i="17"/>
  <c r="W10" i="17" s="1"/>
  <c r="X10" i="17"/>
  <c r="Y10" i="17" s="1"/>
  <c r="X19" i="17"/>
  <c r="Y19" i="17" s="1"/>
  <c r="P28" i="17"/>
  <c r="Q28" i="17" s="1"/>
  <c r="P27" i="17"/>
  <c r="Q27" i="17" s="1"/>
  <c r="R23" i="17"/>
  <c r="S23" i="17" s="1"/>
  <c r="P23" i="17"/>
  <c r="Q23" i="17" s="1"/>
  <c r="R14" i="17"/>
  <c r="S14" i="17" s="1"/>
  <c r="P14" i="17"/>
  <c r="Q14" i="17" s="1"/>
  <c r="R12" i="17"/>
  <c r="S12" i="17" s="1"/>
  <c r="P12" i="17"/>
  <c r="Q12" i="17" s="1"/>
  <c r="R18" i="17"/>
  <c r="S18" i="17" s="1"/>
  <c r="P18" i="17"/>
  <c r="Q18" i="17" s="1"/>
  <c r="P13" i="17"/>
  <c r="Q13" i="17" s="1"/>
  <c r="X25" i="17"/>
  <c r="Y25" i="17" s="1"/>
  <c r="R22" i="17"/>
  <c r="S22" i="17" s="1"/>
  <c r="P22" i="17"/>
  <c r="Q22" i="17" s="1"/>
  <c r="R25" i="17"/>
  <c r="S25" i="17" s="1"/>
  <c r="P25" i="17"/>
  <c r="Q25" i="17" s="1"/>
  <c r="R11" i="17"/>
  <c r="S11" i="17" s="1"/>
  <c r="P11" i="17"/>
  <c r="Q11" i="17" s="1"/>
  <c r="X31" i="17"/>
  <c r="Y31" i="17" s="1"/>
  <c r="V27" i="17"/>
  <c r="W27" i="17" s="1"/>
  <c r="R6" i="17"/>
  <c r="S6" i="17" s="1"/>
  <c r="P6" i="17"/>
  <c r="Q6" i="17" s="1"/>
  <c r="R16" i="17"/>
  <c r="S16" i="17" s="1"/>
  <c r="P16" i="17"/>
  <c r="Q16" i="17" s="1"/>
  <c r="P21" i="17"/>
  <c r="Q21" i="17" s="1"/>
  <c r="V14" i="17"/>
  <c r="W14" i="17" s="1"/>
  <c r="X14" i="17"/>
  <c r="Y14" i="17" s="1"/>
  <c r="V18" i="17"/>
  <c r="W18" i="17" s="1"/>
  <c r="X18" i="17"/>
  <c r="Y18" i="17" s="1"/>
  <c r="R10" i="17"/>
  <c r="S10" i="17" s="1"/>
  <c r="P10" i="17"/>
  <c r="Q10" i="17" s="1"/>
  <c r="X17" i="17"/>
  <c r="Y17" i="17" s="1"/>
</calcChain>
</file>

<file path=xl/sharedStrings.xml><?xml version="1.0" encoding="utf-8"?>
<sst xmlns="http://schemas.openxmlformats.org/spreadsheetml/2006/main" count="1594" uniqueCount="255">
  <si>
    <t>Jan</t>
  </si>
  <si>
    <t>Feb</t>
  </si>
  <si>
    <t>Mar</t>
  </si>
  <si>
    <t>Apr</t>
  </si>
  <si>
    <t>May</t>
  </si>
  <si>
    <t>Jun</t>
  </si>
  <si>
    <t>Jul</t>
  </si>
  <si>
    <t>Aug</t>
  </si>
  <si>
    <t>Sep</t>
  </si>
  <si>
    <t>Oct</t>
  </si>
  <si>
    <t>Nov</t>
  </si>
  <si>
    <t>Dec</t>
  </si>
  <si>
    <t>Week Start</t>
  </si>
  <si>
    <t>2 Digit NAICS</t>
  </si>
  <si>
    <t>2 Digit NAICS Title</t>
  </si>
  <si>
    <t>Wk1</t>
  </si>
  <si>
    <t>Wk2</t>
  </si>
  <si>
    <t>Wk3</t>
  </si>
  <si>
    <t>Wk4</t>
  </si>
  <si>
    <t>Wk5</t>
  </si>
  <si>
    <t>Wk6</t>
  </si>
  <si>
    <t>Wk7</t>
  </si>
  <si>
    <t>Wk8</t>
  </si>
  <si>
    <t>Wk9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</si>
  <si>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</si>
  <si>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</si>
  <si>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</si>
  <si>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</si>
  <si>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</si>
  <si>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</si>
  <si>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</si>
  <si>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</si>
  <si>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</si>
  <si>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</si>
  <si>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</si>
  <si>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</si>
  <si>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</si>
  <si>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</si>
  <si>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</si>
  <si>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</si>
  <si>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</si>
  <si>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</si>
  <si>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</si>
  <si>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</si>
  <si>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</si>
  <si>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</si>
  <si>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</si>
  <si>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</si>
  <si>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</si>
  <si>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</si>
  <si>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Wk36</t>
  </si>
  <si>
    <t>Wk37</t>
  </si>
  <si>
    <t>Wk38</t>
  </si>
  <si>
    <t>Wk39</t>
  </si>
  <si>
    <t>Wk40</t>
  </si>
  <si>
    <t>Wk41</t>
  </si>
  <si>
    <t>Wk42</t>
  </si>
  <si>
    <t>Wk43</t>
  </si>
  <si>
    <t>Wk44</t>
  </si>
  <si>
    <t>Wk45</t>
  </si>
  <si>
    <t>Wk46</t>
  </si>
  <si>
    <t>Wk47</t>
  </si>
  <si>
    <t>Wk48</t>
  </si>
  <si>
    <t>Wk49</t>
  </si>
  <si>
    <t>Wk50</t>
  </si>
  <si>
    <t>Wk51</t>
  </si>
  <si>
    <t>Wk52</t>
  </si>
  <si>
    <t>WK1</t>
  </si>
  <si>
    <t>WK2</t>
  </si>
  <si>
    <t>WK4</t>
  </si>
  <si>
    <t>WK5</t>
  </si>
  <si>
    <t>WK6</t>
  </si>
  <si>
    <t>WK7</t>
  </si>
  <si>
    <t>WK8</t>
  </si>
  <si>
    <t>WK9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</si>
  <si>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</si>
  <si>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</si>
  <si>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</si>
  <si>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</si>
  <si>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</si>
  <si>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</si>
  <si>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</si>
  <si>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</si>
  <si>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</si>
  <si>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</si>
  <si>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</si>
  <si>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</si>
  <si>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</si>
  <si>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</si>
  <si>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</si>
  <si>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</si>
  <si>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</si>
  <si>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</si>
  <si>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</si>
  <si>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</si>
  <si>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</si>
  <si>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</si>
  <si>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</si>
  <si>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</si>
  <si>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</si>
  <si>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</si>
  <si>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WK36</t>
  </si>
  <si>
    <t>WK37</t>
  </si>
  <si>
    <t>WK38</t>
  </si>
  <si>
    <t>WK39</t>
  </si>
  <si>
    <t>WK40</t>
  </si>
  <si>
    <t>WK41</t>
  </si>
  <si>
    <t>WK42</t>
  </si>
  <si>
    <t>WK43</t>
  </si>
  <si>
    <t>WK44</t>
  </si>
  <si>
    <t>WK45</t>
  </si>
  <si>
    <t>WK46</t>
  </si>
  <si>
    <t>WK47</t>
  </si>
  <si>
    <t>WK48</t>
  </si>
  <si>
    <t>WK49</t>
  </si>
  <si>
    <t>WK50</t>
  </si>
  <si>
    <t>WK51</t>
  </si>
  <si>
    <t>WK52</t>
  </si>
  <si>
    <t>WK 1</t>
  </si>
  <si>
    <t>WK 2</t>
  </si>
  <si>
    <t>WK 3</t>
  </si>
  <si>
    <t>WK 4</t>
  </si>
  <si>
    <t>WK 5</t>
  </si>
  <si>
    <t>WK 6</t>
  </si>
  <si>
    <t>WK 7</t>
  </si>
  <si>
    <t>WK 8</t>
  </si>
  <si>
    <t>WK 9</t>
  </si>
  <si>
    <t>WK 10</t>
  </si>
  <si>
    <t>WK 11</t>
  </si>
  <si>
    <t>WK 12</t>
  </si>
  <si>
    <t>WK 13</t>
  </si>
  <si>
    <t>WK 14</t>
  </si>
  <si>
    <t>WK 15</t>
  </si>
  <si>
    <t>WK 16</t>
  </si>
  <si>
    <t>WK 17</t>
  </si>
  <si>
    <t>WK 18</t>
  </si>
  <si>
    <t>WK 19</t>
  </si>
  <si>
    <t>WK 20</t>
  </si>
  <si>
    <t>WK 21</t>
  </si>
  <si>
    <t>WK 22</t>
  </si>
  <si>
    <t>WK 23</t>
  </si>
  <si>
    <t>WK 24</t>
  </si>
  <si>
    <t>WK 25</t>
  </si>
  <si>
    <t>WK 26</t>
  </si>
  <si>
    <t>WK 27</t>
  </si>
  <si>
    <t>WK 28</t>
  </si>
  <si>
    <t>WK 29</t>
  </si>
  <si>
    <t>WK 30</t>
  </si>
  <si>
    <t>WK 31</t>
  </si>
  <si>
    <t>WK 32</t>
  </si>
  <si>
    <t>WK 33</t>
  </si>
  <si>
    <t>WK 34</t>
  </si>
  <si>
    <t>WK 35</t>
  </si>
  <si>
    <t>WK 36</t>
  </si>
  <si>
    <t>WK 37</t>
  </si>
  <si>
    <t>WK 38</t>
  </si>
  <si>
    <t>WK 39</t>
  </si>
  <si>
    <t>WK 40</t>
  </si>
  <si>
    <t>WK 41</t>
  </si>
  <si>
    <t>WK 42</t>
  </si>
  <si>
    <t>WK 43</t>
  </si>
  <si>
    <t>WK 44</t>
  </si>
  <si>
    <t>WK 45</t>
  </si>
  <si>
    <t>WK 46</t>
  </si>
  <si>
    <t>WK 47</t>
  </si>
  <si>
    <t>WK 48</t>
  </si>
  <si>
    <t>WK 49</t>
  </si>
  <si>
    <t>WK 50</t>
  </si>
  <si>
    <t>WK 51</t>
  </si>
  <si>
    <t>WK 52</t>
  </si>
  <si>
    <t>WK 01</t>
  </si>
  <si>
    <t>WK 02</t>
  </si>
  <si>
    <t>WK 03</t>
  </si>
  <si>
    <t>WK 04</t>
  </si>
  <si>
    <t>WK 05</t>
  </si>
  <si>
    <t>WK 06</t>
  </si>
  <si>
    <t>WK 07</t>
  </si>
  <si>
    <t>WK 08</t>
  </si>
  <si>
    <t>WK 09</t>
  </si>
  <si>
    <t xml:space="preserve">Agriculture, Forestry, Fishing and Hunting </t>
  </si>
  <si>
    <t xml:space="preserve">Mining </t>
  </si>
  <si>
    <t>Utilities</t>
  </si>
  <si>
    <t>Construction</t>
  </si>
  <si>
    <t>Manufacturing</t>
  </si>
  <si>
    <t>Wholesale Trade</t>
  </si>
  <si>
    <t>Retail Trade</t>
  </si>
  <si>
    <t>Transportation and Warehousing</t>
  </si>
  <si>
    <t>Trans/Wrhse</t>
  </si>
  <si>
    <t xml:space="preserve">Information </t>
  </si>
  <si>
    <t xml:space="preserve">Finance and Insurance </t>
  </si>
  <si>
    <t>Real Estate and Rental and Leasing</t>
  </si>
  <si>
    <t xml:space="preserve">Professional, Scientific, and Technical Services </t>
  </si>
  <si>
    <t xml:space="preserve">Management of Companies and Enterprises </t>
  </si>
  <si>
    <t xml:space="preserve">Administrative and Support and Waste Management and Remediation Services </t>
  </si>
  <si>
    <t xml:space="preserve">Educational Services </t>
  </si>
  <si>
    <t xml:space="preserve">Health Care and Social Assistance </t>
  </si>
  <si>
    <t xml:space="preserve">Arts, Entertainment, and Recreation </t>
  </si>
  <si>
    <t xml:space="preserve">Accommodation and Food Services </t>
  </si>
  <si>
    <t xml:space="preserve">Other Services (except Public Administration) </t>
  </si>
  <si>
    <t xml:space="preserve">Public Administration </t>
  </si>
  <si>
    <t>INA</t>
  </si>
  <si>
    <t>Total</t>
  </si>
  <si>
    <t>week</t>
  </si>
  <si>
    <t>CY2002</t>
  </si>
  <si>
    <t>CY2003</t>
  </si>
  <si>
    <t>CY2004</t>
  </si>
  <si>
    <t>CY2005</t>
  </si>
  <si>
    <t>CY2006</t>
  </si>
  <si>
    <t>CY2007</t>
  </si>
  <si>
    <t>CY2008</t>
  </si>
  <si>
    <t>CY2009</t>
  </si>
  <si>
    <t>CY2010</t>
  </si>
  <si>
    <t>Initial Claims - 4-week moving averages - Reported Week</t>
  </si>
  <si>
    <t>Continued Claims - 4-week moving average - Reported Week</t>
  </si>
  <si>
    <t>Week Started</t>
  </si>
  <si>
    <t xml:space="preserve">Weekly IC </t>
  </si>
  <si>
    <t>Weekly iC</t>
  </si>
  <si>
    <t>Weekly CC</t>
  </si>
  <si>
    <t>Week #</t>
  </si>
  <si>
    <t>Wk to Wk</t>
  </si>
  <si>
    <t>Yr to Yr</t>
  </si>
  <si>
    <t>#</t>
  </si>
  <si>
    <t>%</t>
  </si>
  <si>
    <t>CCMoving Avg</t>
  </si>
  <si>
    <t>ICMoving Avg</t>
  </si>
  <si>
    <t>WK01</t>
  </si>
  <si>
    <t>WK02</t>
  </si>
  <si>
    <t>WK03</t>
  </si>
  <si>
    <t>WK04</t>
  </si>
  <si>
    <t>WK05</t>
  </si>
  <si>
    <t>WK06</t>
  </si>
  <si>
    <t>WK07</t>
  </si>
  <si>
    <t>WK08</t>
  </si>
  <si>
    <t>WK09</t>
  </si>
  <si>
    <t>CY2011</t>
  </si>
  <si>
    <t>WK53</t>
  </si>
  <si>
    <t>2011/12</t>
  </si>
  <si>
    <t>CY2012</t>
  </si>
  <si>
    <t>Initial Claims (Regular Benefits); "Week Start" are the weekly counts of claims filed for that week, beginning that day.</t>
  </si>
  <si>
    <t>Continued Claims (Regular Benefits); "Week Start" are the weekly counts of claims filed for that week, beginning that day.</t>
  </si>
  <si>
    <t>DOL Week #</t>
  </si>
  <si>
    <t>CY2013</t>
  </si>
  <si>
    <t>CY2014</t>
  </si>
  <si>
    <r>
      <t xml:space="preserve">Source: </t>
    </r>
    <r>
      <rPr>
        <sz val="9"/>
        <rFont val="Arial"/>
        <family val="2"/>
      </rPr>
      <t xml:space="preserve"> Department of Labor and ESD; ETA Reports (http://ows.doleta.gov/unemploy/5159report.asp)</t>
    </r>
  </si>
  <si>
    <t>Weekly IC</t>
  </si>
  <si>
    <t>CY2015</t>
  </si>
  <si>
    <t>CY2016</t>
  </si>
  <si>
    <t>CY2017</t>
  </si>
  <si>
    <t>INA/99</t>
  </si>
  <si>
    <t>CY2018</t>
  </si>
  <si>
    <t>CY2019</t>
  </si>
  <si>
    <t>CY 2019</t>
  </si>
  <si>
    <t>CY2020</t>
  </si>
  <si>
    <t>ICMovingAvg</t>
  </si>
  <si>
    <t>CCMovingAvg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</si>
</sst>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_);_(* \(#,##0\);_(* &quot;-&quot;??_);_(@_)"/>
    <numFmt numFmtId="165" formatCode="m/d/yy;@"/>
    <numFmt numFmtId="166" formatCode="[$-409]d\-mmm\-yyyy;@"/>
    <numFmt numFmtId="167" formatCode="0.0%"/>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indexed="8"/>
      <name val="Arial"/>
      <family val="2"/>
    </font>
    <font>
      <b/>
      <sz val="10"/>
      <name val="Arial"/>
      <family val="2"/>
    </font>
    <font>
      <b/>
      <sz val="10"/>
      <color indexed="8"/>
      <name val="Arial"/>
      <family val="2"/>
    </font>
    <font>
      <b/>
      <sz val="12"/>
      <color theme="1"/>
      <name val="Arial"/>
      <family val="2"/>
    </font>
    <font>
      <sz val="9"/>
      <color rgb="FF000000"/>
      <name val="Arial"/>
      <family val="2"/>
    </font>
    <font>
      <b/>
      <sz val="9"/>
      <color rgb="FF000000"/>
      <name val="Calibri"/>
      <family val="2"/>
      <scheme val="minor"/>
    </font>
    <font>
      <sz val="10"/>
      <name val="Arial"/>
      <family val="2"/>
    </font>
    <font>
      <sz val="9"/>
      <name val="Arial"/>
      <family val="2"/>
    </font>
    <font>
      <b/>
      <sz val="9"/>
      <name val="Arial"/>
      <family val="2"/>
    </font>
    <font>
      <sz val="10"/>
      <color theme="1"/>
      <name val="Arial"/>
      <family val="2"/>
    </font>
    <font>
      <sz val="10"/>
      <name val="MS Sans Serif"/>
      <family val="2"/>
    </font>
    <font>
      <sz val="11"/>
      <name val="Calibri"/>
      <family val="2"/>
      <scheme val="minor"/>
    </font>
    <font>
      <b/>
      <sz val="11"/>
      <name val="Calibri"/>
      <family val="2"/>
      <scheme val="minor"/>
    </font>
    <font>
      <b/>
      <sz val="12"/>
      <color theme="1"/>
      <name val="Calibri"/>
      <family val="2"/>
      <scheme val="minor"/>
    </font>
    <font>
      <b/>
      <sz val="12"/>
      <name val="Calibri"/>
      <family val="2"/>
      <scheme val="minor"/>
    </font>
    <font>
      <sz val="10"/>
      <name val="Arial"/>
      <family val="2"/>
    </font>
    <font>
      <b/>
      <sz val="10"/>
      <color theme="1"/>
      <name val="Arial"/>
      <family val="2"/>
    </font>
    <font>
      <sz val="12"/>
      <color theme="1"/>
      <name val="Calibri"/>
      <family val="2"/>
      <scheme val="minor"/>
    </font>
    <font>
      <sz val="12"/>
      <name val="Calibri"/>
      <family val="2"/>
      <scheme val="minor"/>
    </font>
    <font>
      <b/>
      <sz val="14"/>
      <color rgb="FFFF0000"/>
      <name val="Calibri"/>
      <family val="2"/>
      <scheme val="minor"/>
    </font>
    <font>
      <b/>
      <sz val="14"/>
      <color rgb="FFFF0000"/>
      <name val="Arial"/>
      <family val="2"/>
    </font>
    <font>
      <sz val="10"/>
      <name val="Arial"/>
      <family val="2"/>
    </font>
    <font>
      <sz val="10"/>
      <name val="Arial"/>
      <family val="2"/>
    </font>
    <font>
      <sz val="11"/>
      <name val="Arial"/>
      <family val="2"/>
    </font>
    <font>
      <b/>
      <sz val="11"/>
      <name val="Arial"/>
      <family val="2"/>
    </font>
    <font>
      <b/>
      <sz val="11"/>
      <color rgb="FF0070C0"/>
      <name val="Arial"/>
      <family val="2"/>
    </font>
    <font>
      <b/>
      <sz val="11"/>
      <color rgb="FFFFC000"/>
      <name val="Arial"/>
      <family val="2"/>
    </font>
    <font>
      <b/>
      <sz val="11"/>
      <color rgb="FF7030A0"/>
      <name val="Arial"/>
      <family val="2"/>
    </font>
    <font>
      <b/>
      <sz val="11"/>
      <color indexed="8"/>
      <name val="Arial"/>
      <family val="2"/>
    </font>
    <font>
      <b/>
      <sz val="11"/>
      <color rgb="FF00B050"/>
      <name val="Arial"/>
      <family val="2"/>
    </font>
    <font>
      <sz val="11"/>
      <color indexed="8"/>
      <name val="Arial"/>
      <family val="2"/>
    </font>
    <font>
      <b/>
      <sz val="11"/>
      <color rgb="FF00B050"/>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59999389629810485"/>
        <bgColor indexed="64"/>
      </patternFill>
    </fill>
    <fill>
      <patternFill patternType="solid">
        <fgColor rgb="FF00FFFF"/>
        <bgColor indexed="64"/>
      </patternFill>
    </fill>
    <fill>
      <patternFill patternType="solid">
        <fgColor rgb="FFC4FFA7"/>
        <bgColor indexed="64"/>
      </patternFill>
    </fill>
    <fill>
      <patternFill patternType="solid">
        <fgColor rgb="FF6B9DEF"/>
        <bgColor indexed="64"/>
      </patternFill>
    </fill>
    <fill>
      <patternFill patternType="solid">
        <fgColor rgb="FF6B9DEF"/>
        <bgColor rgb="FFE1FFFF"/>
      </patternFill>
    </fill>
    <fill>
      <patternFill patternType="solid">
        <fgColor rgb="FF79A0ED"/>
        <bgColor indexed="64"/>
      </patternFill>
    </fill>
    <fill>
      <patternFill patternType="solid">
        <fgColor rgb="FFC0D5F8"/>
        <bgColor indexed="64"/>
      </patternFill>
    </fill>
    <fill>
      <patternFill patternType="solid">
        <fgColor rgb="FFE3FFD5"/>
        <bgColor indexed="64"/>
      </patternFill>
    </fill>
    <fill>
      <patternFill patternType="solid">
        <fgColor rgb="FFFFFF00"/>
        <bgColor indexed="64"/>
      </patternFill>
    </fill>
    <fill>
      <patternFill patternType="solid">
        <fgColor rgb="FFC7FFA7"/>
        <bgColor indexed="64"/>
      </patternFill>
    </fill>
    <fill>
      <patternFill patternType="solid">
        <fgColor rgb="FFE5F9FF"/>
        <bgColor indexed="64"/>
      </patternFill>
    </fill>
    <fill>
      <patternFill patternType="solid">
        <fgColor rgb="FFDAFDD7"/>
        <bgColor indexed="64"/>
      </patternFill>
    </fill>
    <fill>
      <patternFill patternType="solid">
        <fgColor rgb="FFE7FFF5"/>
        <bgColor indexed="64"/>
      </patternFill>
    </fill>
  </fills>
  <borders count="34">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top/>
      <bottom style="thin">
        <color indexed="22"/>
      </bottom>
      <diagonal/>
    </border>
    <border>
      <left style="thin">
        <color indexed="22"/>
      </left>
      <right style="thin">
        <color indexed="22"/>
      </right>
      <top/>
      <bottom/>
      <diagonal/>
    </border>
    <border>
      <left/>
      <right style="thin">
        <color indexed="22"/>
      </right>
      <top style="thin">
        <color indexed="22"/>
      </top>
      <bottom style="thin">
        <color indexed="22"/>
      </bottom>
      <diagonal/>
    </border>
    <border>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22"/>
      </left>
      <right/>
      <top/>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auto="1"/>
      </left>
      <right/>
      <top/>
      <bottom/>
      <diagonal/>
    </border>
    <border>
      <left/>
      <right style="medium">
        <color auto="1"/>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medium">
        <color auto="1"/>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2">
    <xf numFmtId="0" fontId="0"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0" fontId="4" fillId="0" borderId="0"/>
    <xf numFmtId="0" fontId="3" fillId="0" borderId="0"/>
    <xf numFmtId="0" fontId="4"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10" fillId="0" borderId="0"/>
    <xf numFmtId="9" fontId="1" fillId="0" borderId="0" applyFont="0" applyFill="0" applyBorder="0" applyAlignment="0" applyProtection="0"/>
    <xf numFmtId="0" fontId="14" fillId="0" borderId="0"/>
    <xf numFmtId="0" fontId="3" fillId="0" borderId="0"/>
    <xf numFmtId="0" fontId="3" fillId="0" borderId="0"/>
    <xf numFmtId="0" fontId="19" fillId="0" borderId="0"/>
    <xf numFmtId="0" fontId="3" fillId="0" borderId="0"/>
    <xf numFmtId="0" fontId="25" fillId="0" borderId="0"/>
    <xf numFmtId="0" fontId="26" fillId="0" borderId="0"/>
    <xf numFmtId="0" fontId="14" fillId="0" borderId="0"/>
  </cellStyleXfs>
  <cellXfs count="354">
    <xf numFmtId="0" fontId="0" fillId="0" borderId="0" xfId="0"/>
    <xf numFmtId="3" fontId="6" fillId="0" borderId="0" xfId="2" applyNumberFormat="1" applyFont="1" applyFill="1" applyBorder="1" applyAlignment="1">
      <alignment horizontal="center"/>
    </xf>
    <xf numFmtId="0" fontId="3" fillId="0" borderId="0" xfId="2" applyFont="1" applyAlignment="1">
      <alignment horizontal="center"/>
    </xf>
    <xf numFmtId="0" fontId="0" fillId="0" borderId="0" xfId="0" applyAlignment="1">
      <alignment horizontal="center"/>
    </xf>
    <xf numFmtId="0" fontId="5" fillId="0" borderId="0" xfId="2" applyFont="1" applyAlignment="1">
      <alignment horizontal="center"/>
    </xf>
    <xf numFmtId="1" fontId="5" fillId="0" borderId="0" xfId="0" applyNumberFormat="1" applyFont="1" applyFill="1" applyBorder="1" applyAlignment="1" applyProtection="1">
      <alignment vertical="center"/>
    </xf>
    <xf numFmtId="0" fontId="5" fillId="0" borderId="0" xfId="2" applyFont="1" applyBorder="1" applyAlignment="1">
      <alignment horizontal="center"/>
    </xf>
    <xf numFmtId="0" fontId="5" fillId="0" borderId="0" xfId="2" applyFont="1"/>
    <xf numFmtId="0" fontId="0" fillId="0" borderId="0" xfId="0" applyBorder="1"/>
    <xf numFmtId="3" fontId="5" fillId="0" borderId="0" xfId="1" applyNumberFormat="1" applyFont="1" applyFill="1" applyBorder="1" applyAlignment="1" applyProtection="1">
      <alignment vertical="center"/>
    </xf>
    <xf numFmtId="0" fontId="4" fillId="0" borderId="1" xfId="4" applyFont="1" applyFill="1" applyBorder="1" applyAlignment="1">
      <alignment horizontal="right" vertical="center" wrapText="1"/>
    </xf>
    <xf numFmtId="0" fontId="4" fillId="0" borderId="2" xfId="4" applyFont="1" applyFill="1" applyBorder="1" applyAlignment="1">
      <alignment horizontal="right" vertical="center" wrapText="1"/>
    </xf>
    <xf numFmtId="0" fontId="4" fillId="0" borderId="0" xfId="4" applyFont="1" applyFill="1" applyBorder="1" applyAlignment="1">
      <alignment horizontal="right" vertical="center" wrapText="1"/>
    </xf>
    <xf numFmtId="0" fontId="4" fillId="0" borderId="6" xfId="4" applyFont="1" applyFill="1" applyBorder="1" applyAlignment="1">
      <alignment horizontal="right" vertical="center" wrapText="1"/>
    </xf>
    <xf numFmtId="0" fontId="4" fillId="0" borderId="1" xfId="6" applyFont="1" applyFill="1" applyBorder="1" applyAlignment="1">
      <alignment horizontal="right" vertical="center" wrapText="1"/>
    </xf>
    <xf numFmtId="164" fontId="3" fillId="0" borderId="0" xfId="3" applyNumberFormat="1" applyFont="1" applyAlignment="1">
      <alignment vertical="center"/>
    </xf>
    <xf numFmtId="0" fontId="3" fillId="0" borderId="0" xfId="3" applyNumberFormat="1" applyFont="1" applyAlignment="1">
      <alignment vertical="center"/>
    </xf>
    <xf numFmtId="0" fontId="4" fillId="0" borderId="4" xfId="4" applyFont="1" applyFill="1" applyBorder="1" applyAlignment="1">
      <alignment horizontal="right" vertical="center" wrapText="1"/>
    </xf>
    <xf numFmtId="164" fontId="3" fillId="0" borderId="0" xfId="1" applyNumberFormat="1" applyFont="1" applyAlignment="1">
      <alignment vertical="center"/>
    </xf>
    <xf numFmtId="0" fontId="3" fillId="0" borderId="0" xfId="1" applyNumberFormat="1" applyFont="1" applyAlignment="1">
      <alignment vertical="center"/>
    </xf>
    <xf numFmtId="3" fontId="5" fillId="0" borderId="0" xfId="0" applyNumberFormat="1" applyFont="1" applyFill="1" applyBorder="1" applyAlignment="1" applyProtection="1">
      <alignment vertical="center"/>
    </xf>
    <xf numFmtId="41" fontId="3" fillId="0" borderId="0" xfId="9" applyNumberFormat="1" applyFont="1" applyAlignment="1">
      <alignment vertical="center"/>
    </xf>
    <xf numFmtId="0" fontId="4" fillId="0" borderId="5" xfId="4" applyFont="1" applyFill="1" applyBorder="1" applyAlignment="1">
      <alignment horizontal="right" vertical="center" wrapText="1"/>
    </xf>
    <xf numFmtId="0" fontId="4" fillId="0" borderId="3" xfId="4" applyFont="1" applyFill="1" applyBorder="1" applyAlignment="1">
      <alignment horizontal="right" vertical="center" wrapText="1"/>
    </xf>
    <xf numFmtId="0" fontId="4" fillId="0" borderId="5" xfId="6" applyFont="1" applyFill="1" applyBorder="1" applyAlignment="1">
      <alignment horizontal="right" vertical="center" wrapText="1"/>
    </xf>
    <xf numFmtId="0" fontId="4" fillId="0" borderId="11" xfId="6" applyFont="1" applyFill="1" applyBorder="1" applyAlignment="1">
      <alignment horizontal="right" vertical="center" wrapText="1"/>
    </xf>
    <xf numFmtId="164" fontId="5" fillId="0" borderId="0" xfId="1" applyNumberFormat="1" applyFont="1" applyFill="1" applyBorder="1" applyAlignment="1" applyProtection="1">
      <alignment vertical="center"/>
    </xf>
    <xf numFmtId="0" fontId="8" fillId="0" borderId="0" xfId="0" applyFont="1" applyAlignment="1">
      <alignment horizontal="left" readingOrder="1"/>
    </xf>
    <xf numFmtId="0" fontId="9" fillId="0" borderId="0" xfId="0" applyFont="1" applyAlignment="1">
      <alignment horizontal="center"/>
    </xf>
    <xf numFmtId="0" fontId="0" fillId="0" borderId="0" xfId="0" applyFill="1"/>
    <xf numFmtId="0" fontId="0" fillId="2" borderId="0" xfId="0" applyFill="1"/>
    <xf numFmtId="41" fontId="3" fillId="0" borderId="0" xfId="12" applyNumberFormat="1" applyFont="1"/>
    <xf numFmtId="41" fontId="13" fillId="0" borderId="0" xfId="0" applyNumberFormat="1" applyFont="1" applyAlignment="1">
      <alignment vertical="center"/>
    </xf>
    <xf numFmtId="41" fontId="13" fillId="0" borderId="0" xfId="0" applyNumberFormat="1" applyFont="1"/>
    <xf numFmtId="9" fontId="0" fillId="0" borderId="0" xfId="0" applyNumberFormat="1"/>
    <xf numFmtId="9" fontId="0" fillId="0" borderId="0" xfId="0" applyNumberFormat="1" applyFill="1"/>
    <xf numFmtId="9" fontId="0" fillId="0" borderId="0" xfId="13" applyNumberFormat="1" applyFont="1"/>
    <xf numFmtId="3" fontId="0" fillId="0" borderId="0" xfId="0" applyNumberFormat="1"/>
    <xf numFmtId="167" fontId="0" fillId="0" borderId="0" xfId="13" applyNumberFormat="1" applyFont="1"/>
    <xf numFmtId="167" fontId="0" fillId="0" borderId="0" xfId="13" applyNumberFormat="1" applyFont="1" applyFill="1"/>
    <xf numFmtId="3" fontId="0" fillId="0" borderId="0" xfId="0" applyNumberFormat="1" applyFill="1"/>
    <xf numFmtId="0" fontId="0" fillId="3" borderId="0" xfId="0" applyFill="1"/>
    <xf numFmtId="3" fontId="0" fillId="3" borderId="0" xfId="0" applyNumberFormat="1" applyFill="1"/>
    <xf numFmtId="167" fontId="0" fillId="3" borderId="0" xfId="13" applyNumberFormat="1" applyFont="1" applyFill="1"/>
    <xf numFmtId="0" fontId="0" fillId="4" borderId="0" xfId="0" applyFill="1" applyAlignment="1">
      <alignment horizontal="center"/>
    </xf>
    <xf numFmtId="0" fontId="0" fillId="4" borderId="0" xfId="0" applyFill="1"/>
    <xf numFmtId="3" fontId="0" fillId="4" borderId="0" xfId="0" applyNumberFormat="1" applyFill="1"/>
    <xf numFmtId="167" fontId="0" fillId="4" borderId="0" xfId="13" applyNumberFormat="1" applyFont="1" applyFill="1"/>
    <xf numFmtId="0" fontId="15" fillId="0" borderId="0" xfId="0" applyFont="1" applyFill="1"/>
    <xf numFmtId="3" fontId="15" fillId="0" borderId="0" xfId="0" applyNumberFormat="1" applyFont="1" applyFill="1"/>
    <xf numFmtId="167" fontId="15" fillId="0" borderId="0" xfId="13" applyNumberFormat="1" applyFont="1" applyFill="1"/>
    <xf numFmtId="3" fontId="15" fillId="4" borderId="0" xfId="0" applyNumberFormat="1" applyFont="1" applyFill="1"/>
    <xf numFmtId="167" fontId="15" fillId="4" borderId="0" xfId="13" applyNumberFormat="1" applyFont="1" applyFill="1"/>
    <xf numFmtId="0" fontId="15" fillId="0" borderId="0" xfId="0" applyFont="1"/>
    <xf numFmtId="3" fontId="15" fillId="0" borderId="0" xfId="0" applyNumberFormat="1" applyFont="1"/>
    <xf numFmtId="167" fontId="15" fillId="0" borderId="0" xfId="13" applyNumberFormat="1" applyFont="1"/>
    <xf numFmtId="0" fontId="5" fillId="0" borderId="0" xfId="2" applyFont="1" applyFill="1" applyAlignment="1">
      <alignment horizontal="center"/>
    </xf>
    <xf numFmtId="0" fontId="17" fillId="4" borderId="0" xfId="0" applyFont="1" applyFill="1" applyAlignment="1">
      <alignment horizontal="center"/>
    </xf>
    <xf numFmtId="3" fontId="17" fillId="4" borderId="0" xfId="0" applyNumberFormat="1" applyFont="1" applyFill="1"/>
    <xf numFmtId="3" fontId="18" fillId="4" borderId="0" xfId="0" applyNumberFormat="1" applyFont="1" applyFill="1"/>
    <xf numFmtId="0" fontId="17" fillId="4" borderId="0" xfId="0" applyFont="1" applyFill="1"/>
    <xf numFmtId="0" fontId="0" fillId="5" borderId="0" xfId="0" applyFill="1" applyAlignment="1">
      <alignment horizontal="center"/>
    </xf>
    <xf numFmtId="0" fontId="17" fillId="5" borderId="0" xfId="0" applyFont="1" applyFill="1" applyAlignment="1">
      <alignment horizontal="center"/>
    </xf>
    <xf numFmtId="3" fontId="0" fillId="5" borderId="0" xfId="0" applyNumberFormat="1" applyFill="1"/>
    <xf numFmtId="3" fontId="17" fillId="6" borderId="0" xfId="0" applyNumberFormat="1" applyFont="1" applyFill="1"/>
    <xf numFmtId="167" fontId="0" fillId="5" borderId="0" xfId="13" applyNumberFormat="1" applyFont="1" applyFill="1"/>
    <xf numFmtId="3" fontId="15" fillId="5" borderId="0" xfId="0" applyNumberFormat="1" applyFont="1" applyFill="1"/>
    <xf numFmtId="3" fontId="18" fillId="5" borderId="0" xfId="0" applyNumberFormat="1" applyFont="1" applyFill="1"/>
    <xf numFmtId="167" fontId="15" fillId="5" borderId="0" xfId="13" applyNumberFormat="1" applyFont="1" applyFill="1"/>
    <xf numFmtId="3" fontId="17" fillId="5" borderId="0" xfId="0" applyNumberFormat="1" applyFont="1" applyFill="1"/>
    <xf numFmtId="0" fontId="0" fillId="5" borderId="0" xfId="0" applyFill="1"/>
    <xf numFmtId="0" fontId="17" fillId="5" borderId="0" xfId="0" applyFont="1" applyFill="1"/>
    <xf numFmtId="0" fontId="0" fillId="7" borderId="0" xfId="0" applyFill="1" applyAlignment="1">
      <alignment horizontal="center"/>
    </xf>
    <xf numFmtId="0" fontId="2" fillId="7" borderId="0" xfId="0" applyFont="1" applyFill="1" applyAlignment="1">
      <alignment horizontal="center"/>
    </xf>
    <xf numFmtId="3" fontId="0" fillId="7" borderId="0" xfId="0" applyNumberFormat="1" applyFill="1"/>
    <xf numFmtId="3" fontId="2" fillId="7" borderId="0" xfId="0" applyNumberFormat="1" applyFont="1" applyFill="1"/>
    <xf numFmtId="3" fontId="0" fillId="7" borderId="0" xfId="0" applyNumberFormat="1" applyFont="1" applyFill="1"/>
    <xf numFmtId="167" fontId="15" fillId="7" borderId="0" xfId="13" applyNumberFormat="1" applyFont="1" applyFill="1"/>
    <xf numFmtId="3" fontId="15" fillId="7" borderId="0" xfId="0" applyNumberFormat="1" applyFont="1" applyFill="1"/>
    <xf numFmtId="3" fontId="16" fillId="7" borderId="0" xfId="0" applyNumberFormat="1" applyFont="1" applyFill="1"/>
    <xf numFmtId="167" fontId="0" fillId="7" borderId="0" xfId="13" applyNumberFormat="1" applyFont="1" applyFill="1"/>
    <xf numFmtId="0" fontId="0" fillId="7" borderId="0" xfId="0" applyFill="1"/>
    <xf numFmtId="0" fontId="2" fillId="7" borderId="0" xfId="0" applyFont="1" applyFill="1"/>
    <xf numFmtId="0" fontId="2" fillId="4" borderId="0" xfId="0" applyFont="1" applyFill="1" applyAlignment="1">
      <alignment horizontal="center"/>
    </xf>
    <xf numFmtId="3" fontId="2" fillId="4" borderId="0" xfId="0" applyNumberFormat="1" applyFont="1" applyFill="1"/>
    <xf numFmtId="3" fontId="16" fillId="4" borderId="0" xfId="0" applyNumberFormat="1" applyFont="1" applyFill="1"/>
    <xf numFmtId="0" fontId="2" fillId="4" borderId="0" xfId="0" applyFont="1" applyFill="1"/>
    <xf numFmtId="0" fontId="3" fillId="0" borderId="0" xfId="12" applyFont="1" applyFill="1"/>
    <xf numFmtId="0" fontId="3" fillId="0" borderId="0" xfId="12" applyNumberFormat="1" applyFont="1" applyFill="1"/>
    <xf numFmtId="164" fontId="3" fillId="0" borderId="0" xfId="0" applyNumberFormat="1" applyFont="1" applyFill="1" applyBorder="1" applyAlignment="1" applyProtection="1">
      <alignment horizontal="center"/>
    </xf>
    <xf numFmtId="164" fontId="0" fillId="0" borderId="0" xfId="0" applyNumberFormat="1" applyFill="1"/>
    <xf numFmtId="43" fontId="0" fillId="0" borderId="0" xfId="0" applyNumberFormat="1" applyFill="1"/>
    <xf numFmtId="1" fontId="0" fillId="0" borderId="0" xfId="0" applyNumberFormat="1"/>
    <xf numFmtId="0" fontId="3" fillId="0" borderId="0" xfId="2" applyNumberFormat="1" applyFont="1" applyFill="1" applyBorder="1" applyAlignment="1">
      <alignment horizontal="right"/>
    </xf>
    <xf numFmtId="0" fontId="13" fillId="0" borderId="0" xfId="0" applyFont="1"/>
    <xf numFmtId="0" fontId="13" fillId="0" borderId="0" xfId="13" applyNumberFormat="1" applyFont="1" applyAlignment="1">
      <alignment horizontal="right"/>
    </xf>
    <xf numFmtId="167" fontId="0" fillId="0" borderId="0" xfId="0" applyNumberFormat="1"/>
    <xf numFmtId="3" fontId="6" fillId="0" borderId="24" xfId="2" applyNumberFormat="1" applyFont="1" applyFill="1" applyBorder="1" applyAlignment="1">
      <alignment horizontal="center"/>
    </xf>
    <xf numFmtId="0" fontId="13" fillId="0" borderId="0" xfId="0" applyFont="1" applyFill="1"/>
    <xf numFmtId="0" fontId="5" fillId="0" borderId="0" xfId="2" applyFont="1" applyFill="1"/>
    <xf numFmtId="9" fontId="0" fillId="7" borderId="0" xfId="13" applyNumberFormat="1" applyFont="1" applyFill="1"/>
    <xf numFmtId="9" fontId="0" fillId="4" borderId="0" xfId="13" applyNumberFormat="1" applyFont="1" applyFill="1"/>
    <xf numFmtId="9" fontId="0" fillId="5" borderId="0" xfId="13" applyNumberFormat="1" applyFont="1" applyFill="1"/>
    <xf numFmtId="0" fontId="3" fillId="0" borderId="0" xfId="0" applyFont="1"/>
    <xf numFmtId="0" fontId="3" fillId="0" borderId="0" xfId="0" applyFont="1" applyFill="1" applyBorder="1"/>
    <xf numFmtId="0" fontId="3" fillId="0" borderId="0" xfId="16" applyFont="1" applyFill="1"/>
    <xf numFmtId="0" fontId="3" fillId="8" borderId="12" xfId="10" quotePrefix="1" applyNumberFormat="1" applyFill="1" applyBorder="1" applyAlignment="1">
      <alignment horizontal="center"/>
    </xf>
    <xf numFmtId="164" fontId="3" fillId="8" borderId="0" xfId="1" applyNumberFormat="1" applyFont="1" applyFill="1" applyBorder="1" applyAlignment="1">
      <alignment horizontal="center"/>
    </xf>
    <xf numFmtId="164" fontId="3" fillId="8" borderId="0" xfId="1" quotePrefix="1" applyNumberFormat="1" applyFont="1" applyFill="1" applyBorder="1" applyAlignment="1">
      <alignment horizontal="center"/>
    </xf>
    <xf numFmtId="164" fontId="3" fillId="8" borderId="0" xfId="1" applyNumberFormat="1" applyFont="1" applyFill="1" applyBorder="1" applyAlignment="1">
      <alignment horizontal="right"/>
    </xf>
    <xf numFmtId="164" fontId="3" fillId="8" borderId="0" xfId="1" applyNumberFormat="1" applyFont="1" applyFill="1" applyBorder="1"/>
    <xf numFmtId="3" fontId="3" fillId="8" borderId="0" xfId="1" applyNumberFormat="1" applyFont="1" applyFill="1" applyBorder="1"/>
    <xf numFmtId="164" fontId="3" fillId="8" borderId="0" xfId="1" applyNumberFormat="1" applyFont="1" applyFill="1" applyBorder="1" applyAlignment="1"/>
    <xf numFmtId="0" fontId="3" fillId="8" borderId="8" xfId="10" quotePrefix="1" applyNumberFormat="1" applyFill="1" applyBorder="1" applyAlignment="1">
      <alignment horizontal="center"/>
    </xf>
    <xf numFmtId="164" fontId="3" fillId="8" borderId="13" xfId="1" applyNumberFormat="1" applyFont="1" applyFill="1" applyBorder="1" applyAlignment="1">
      <alignment horizontal="center"/>
    </xf>
    <xf numFmtId="164" fontId="3" fillId="8" borderId="13" xfId="1" applyNumberFormat="1" applyFont="1" applyFill="1" applyBorder="1"/>
    <xf numFmtId="3" fontId="3" fillId="8" borderId="13" xfId="10" applyNumberFormat="1" applyFill="1" applyBorder="1"/>
    <xf numFmtId="0" fontId="5" fillId="9" borderId="14" xfId="11" applyNumberFormat="1" applyFont="1" applyFill="1" applyBorder="1" applyAlignment="1">
      <alignment horizontal="center"/>
    </xf>
    <xf numFmtId="0" fontId="5" fillId="9" borderId="7" xfId="11" applyNumberFormat="1" applyFont="1" applyFill="1" applyBorder="1" applyAlignment="1">
      <alignment horizontal="center"/>
    </xf>
    <xf numFmtId="0" fontId="5" fillId="9" borderId="7" xfId="11" applyFont="1" applyFill="1" applyBorder="1" applyAlignment="1">
      <alignment horizontal="center"/>
    </xf>
    <xf numFmtId="0" fontId="3" fillId="9" borderId="12" xfId="11" quotePrefix="1" applyNumberFormat="1" applyFill="1" applyBorder="1" applyAlignment="1">
      <alignment horizontal="center"/>
    </xf>
    <xf numFmtId="164" fontId="3" fillId="9" borderId="0" xfId="1" applyNumberFormat="1" applyFont="1" applyFill="1" applyBorder="1" applyAlignment="1">
      <alignment horizontal="center"/>
    </xf>
    <xf numFmtId="164" fontId="3" fillId="9" borderId="0" xfId="1" quotePrefix="1" applyNumberFormat="1" applyFont="1" applyFill="1" applyBorder="1" applyAlignment="1">
      <alignment horizontal="center"/>
    </xf>
    <xf numFmtId="3" fontId="3" fillId="9" borderId="0" xfId="1" applyNumberFormat="1" applyFont="1" applyFill="1" applyBorder="1"/>
    <xf numFmtId="0" fontId="3" fillId="9" borderId="8" xfId="11" quotePrefix="1" applyNumberFormat="1" applyFill="1" applyBorder="1" applyAlignment="1">
      <alignment horizontal="center"/>
    </xf>
    <xf numFmtId="164" fontId="3" fillId="9" borderId="13" xfId="1" quotePrefix="1" applyNumberFormat="1" applyFont="1" applyFill="1" applyBorder="1" applyAlignment="1">
      <alignment horizontal="center"/>
    </xf>
    <xf numFmtId="164" fontId="3" fillId="9" borderId="13" xfId="1" applyNumberFormat="1" applyFont="1" applyFill="1" applyBorder="1" applyAlignment="1">
      <alignment horizontal="center"/>
    </xf>
    <xf numFmtId="0" fontId="3" fillId="9" borderId="13" xfId="11" applyFill="1" applyBorder="1" applyAlignment="1">
      <alignment horizontal="center"/>
    </xf>
    <xf numFmtId="3" fontId="3" fillId="9" borderId="13" xfId="10" applyNumberFormat="1" applyFill="1" applyBorder="1"/>
    <xf numFmtId="0" fontId="3" fillId="0" borderId="0" xfId="2" applyFont="1"/>
    <xf numFmtId="0" fontId="3" fillId="0" borderId="0" xfId="2" applyFont="1" applyFill="1" applyAlignment="1">
      <alignment horizontal="center"/>
    </xf>
    <xf numFmtId="165" fontId="3" fillId="0" borderId="0" xfId="2" applyNumberFormat="1" applyFont="1" applyFill="1" applyBorder="1" applyAlignment="1">
      <alignment horizontal="center"/>
    </xf>
    <xf numFmtId="0" fontId="3" fillId="0" borderId="0" xfId="2" applyFont="1" applyFill="1"/>
    <xf numFmtId="0" fontId="3" fillId="0" borderId="0" xfId="2" applyFont="1" applyAlignment="1">
      <alignment vertical="center"/>
    </xf>
    <xf numFmtId="0" fontId="3" fillId="0" borderId="0" xfId="2" applyFont="1" applyBorder="1" applyAlignment="1">
      <alignment vertical="center"/>
    </xf>
    <xf numFmtId="41" fontId="3" fillId="0" borderId="0" xfId="2" applyNumberFormat="1" applyFont="1" applyAlignment="1">
      <alignment vertical="center"/>
    </xf>
    <xf numFmtId="0" fontId="3" fillId="0" borderId="0" xfId="2" quotePrefix="1" applyNumberFormat="1" applyFont="1" applyAlignment="1">
      <alignment vertical="center"/>
    </xf>
    <xf numFmtId="41" fontId="3" fillId="0" borderId="0" xfId="2" applyNumberFormat="1" applyFont="1" applyBorder="1" applyAlignment="1">
      <alignment vertical="center"/>
    </xf>
    <xf numFmtId="41" fontId="3" fillId="0" borderId="0" xfId="5" applyNumberFormat="1" applyFont="1" applyBorder="1" applyAlignment="1">
      <alignment vertical="center"/>
    </xf>
    <xf numFmtId="41" fontId="3" fillId="0" borderId="0" xfId="2" quotePrefix="1" applyNumberFormat="1" applyFont="1" applyBorder="1" applyAlignment="1">
      <alignment vertical="center"/>
    </xf>
    <xf numFmtId="41" fontId="3" fillId="0" borderId="0" xfId="2" applyNumberFormat="1" applyFont="1" applyFill="1" applyBorder="1" applyAlignment="1">
      <alignment vertical="center"/>
    </xf>
    <xf numFmtId="0" fontId="3" fillId="0" borderId="0" xfId="2" applyNumberFormat="1" applyFont="1" applyAlignment="1">
      <alignment vertical="center"/>
    </xf>
    <xf numFmtId="0" fontId="3" fillId="0" borderId="0" xfId="12" applyFont="1"/>
    <xf numFmtId="0" fontId="3" fillId="0" borderId="0" xfId="2" quotePrefix="1" applyNumberFormat="1" applyFont="1" applyFill="1" applyBorder="1" applyAlignment="1">
      <alignment vertical="center"/>
    </xf>
    <xf numFmtId="0" fontId="3" fillId="0" borderId="0" xfId="2" applyNumberFormat="1" applyFont="1" applyFill="1" applyBorder="1" applyAlignment="1">
      <alignment vertical="center"/>
    </xf>
    <xf numFmtId="0" fontId="3" fillId="0" borderId="0" xfId="9" applyFont="1" applyAlignment="1">
      <alignment vertical="center"/>
    </xf>
    <xf numFmtId="0" fontId="3" fillId="0" borderId="0" xfId="9" applyFont="1" applyBorder="1" applyAlignment="1">
      <alignment vertical="center"/>
    </xf>
    <xf numFmtId="0" fontId="3" fillId="0" borderId="0" xfId="9" quotePrefix="1" applyNumberFormat="1" applyFont="1" applyAlignment="1">
      <alignment vertical="center"/>
    </xf>
    <xf numFmtId="41" fontId="3" fillId="0" borderId="0" xfId="9" applyNumberFormat="1" applyFont="1" applyBorder="1" applyAlignment="1">
      <alignment vertical="center"/>
    </xf>
    <xf numFmtId="41" fontId="3" fillId="0" borderId="0" xfId="9" quotePrefix="1" applyNumberFormat="1" applyFont="1" applyBorder="1" applyAlignment="1">
      <alignment vertical="center"/>
    </xf>
    <xf numFmtId="41" fontId="3" fillId="0" borderId="0" xfId="9" applyNumberFormat="1" applyFont="1" applyFill="1" applyBorder="1" applyAlignment="1">
      <alignment vertical="center"/>
    </xf>
    <xf numFmtId="0" fontId="3" fillId="0" borderId="0" xfId="9" applyNumberFormat="1" applyFont="1" applyFill="1" applyBorder="1" applyAlignment="1">
      <alignment vertical="center"/>
    </xf>
    <xf numFmtId="0" fontId="3" fillId="0" borderId="0" xfId="9" quotePrefix="1" applyNumberFormat="1" applyFont="1" applyFill="1" applyBorder="1" applyAlignment="1">
      <alignment vertical="center"/>
    </xf>
    <xf numFmtId="0" fontId="3" fillId="0" borderId="0" xfId="9" applyNumberFormat="1" applyFont="1" applyAlignment="1">
      <alignment vertical="center"/>
    </xf>
    <xf numFmtId="0" fontId="3" fillId="0" borderId="0" xfId="9" applyFont="1" applyFill="1" applyBorder="1" applyAlignment="1">
      <alignment vertical="center"/>
    </xf>
    <xf numFmtId="0" fontId="3" fillId="0" borderId="0" xfId="2" applyFont="1" applyAlignment="1">
      <alignment horizontal="left"/>
    </xf>
    <xf numFmtId="41" fontId="3" fillId="0" borderId="0" xfId="7" applyNumberFormat="1" applyFont="1" applyAlignment="1">
      <alignment vertical="center"/>
    </xf>
    <xf numFmtId="1" fontId="3" fillId="0" borderId="0" xfId="12" applyNumberFormat="1" applyFont="1"/>
    <xf numFmtId="0" fontId="13" fillId="0" borderId="0" xfId="0" applyFont="1" applyBorder="1"/>
    <xf numFmtId="0" fontId="20" fillId="0" borderId="0" xfId="0" applyFont="1"/>
    <xf numFmtId="0" fontId="13" fillId="0" borderId="0" xfId="0" applyFont="1" applyAlignment="1">
      <alignment vertical="center"/>
    </xf>
    <xf numFmtId="0" fontId="13" fillId="0" borderId="0" xfId="0" applyFont="1" applyFill="1" applyAlignment="1">
      <alignment vertical="center"/>
    </xf>
    <xf numFmtId="0" fontId="13" fillId="0" borderId="0" xfId="0" applyNumberFormat="1" applyFont="1" applyAlignment="1">
      <alignment horizontal="right"/>
    </xf>
    <xf numFmtId="0" fontId="17" fillId="7" borderId="0" xfId="0" applyFont="1" applyFill="1"/>
    <xf numFmtId="3" fontId="17" fillId="4" borderId="0" xfId="0" applyNumberFormat="1" applyFont="1" applyFill="1"/>
    <xf numFmtId="0" fontId="17" fillId="4" borderId="0" xfId="0" applyFont="1" applyFill="1"/>
    <xf numFmtId="3" fontId="13" fillId="0" borderId="0" xfId="0" applyNumberFormat="1" applyFont="1"/>
    <xf numFmtId="3" fontId="3" fillId="0" borderId="0" xfId="2" applyNumberFormat="1" applyFont="1" applyFill="1" applyBorder="1" applyAlignment="1">
      <alignment horizontal="center"/>
    </xf>
    <xf numFmtId="3" fontId="5" fillId="0" borderId="0" xfId="2" applyNumberFormat="1" applyFont="1" applyAlignment="1">
      <alignment horizontal="center"/>
    </xf>
    <xf numFmtId="3" fontId="13" fillId="0" borderId="0" xfId="13" applyNumberFormat="1" applyFont="1" applyFill="1"/>
    <xf numFmtId="0" fontId="5" fillId="8" borderId="14" xfId="10" applyNumberFormat="1" applyFont="1" applyFill="1" applyBorder="1" applyAlignment="1">
      <alignment horizontal="center"/>
    </xf>
    <xf numFmtId="0" fontId="5" fillId="8" borderId="7" xfId="10" applyNumberFormat="1" applyFont="1" applyFill="1" applyBorder="1" applyAlignment="1">
      <alignment horizontal="center"/>
    </xf>
    <xf numFmtId="0" fontId="5" fillId="8" borderId="7" xfId="10" applyFont="1" applyFill="1" applyBorder="1" applyAlignment="1">
      <alignment horizontal="center"/>
    </xf>
    <xf numFmtId="0" fontId="5" fillId="8" borderId="15" xfId="10" applyFont="1" applyFill="1" applyBorder="1" applyAlignment="1">
      <alignment horizontal="center"/>
    </xf>
    <xf numFmtId="0" fontId="5" fillId="9" borderId="7" xfId="10" applyFont="1" applyFill="1" applyBorder="1" applyAlignment="1">
      <alignment horizontal="center"/>
    </xf>
    <xf numFmtId="0" fontId="5" fillId="9" borderId="15" xfId="10" applyFont="1" applyFill="1" applyBorder="1" applyAlignment="1">
      <alignment horizontal="center"/>
    </xf>
    <xf numFmtId="0" fontId="13" fillId="0" borderId="0" xfId="14" applyFont="1"/>
    <xf numFmtId="0" fontId="13" fillId="0" borderId="0" xfId="14" applyFont="1"/>
    <xf numFmtId="0" fontId="13" fillId="0" borderId="0" xfId="14" applyFont="1"/>
    <xf numFmtId="0" fontId="13" fillId="0" borderId="0" xfId="14" applyFont="1"/>
    <xf numFmtId="0" fontId="3" fillId="0" borderId="0" xfId="16" applyFont="1" applyFill="1"/>
    <xf numFmtId="0" fontId="3" fillId="0" borderId="0" xfId="0" applyFont="1" applyFill="1"/>
    <xf numFmtId="1" fontId="13" fillId="0" borderId="0" xfId="0" applyNumberFormat="1" applyFont="1"/>
    <xf numFmtId="1" fontId="3" fillId="0" borderId="0" xfId="2" applyNumberFormat="1" applyFont="1" applyFill="1" applyBorder="1" applyAlignment="1">
      <alignment horizontal="center"/>
    </xf>
    <xf numFmtId="1" fontId="5" fillId="0" borderId="0" xfId="2" applyNumberFormat="1" applyFont="1" applyFill="1" applyAlignment="1">
      <alignment horizontal="center"/>
    </xf>
    <xf numFmtId="1" fontId="13" fillId="0" borderId="0" xfId="13" applyNumberFormat="1" applyFont="1"/>
    <xf numFmtId="14" fontId="13" fillId="0" borderId="0" xfId="0" applyNumberFormat="1" applyFont="1"/>
    <xf numFmtId="0" fontId="20" fillId="0" borderId="0" xfId="0" applyFont="1" applyAlignment="1">
      <alignment horizontal="center"/>
    </xf>
    <xf numFmtId="0" fontId="13" fillId="10" borderId="0" xfId="0" applyFont="1" applyFill="1"/>
    <xf numFmtId="0" fontId="20" fillId="10" borderId="0" xfId="0" applyFont="1" applyFill="1"/>
    <xf numFmtId="166" fontId="3" fillId="8" borderId="23" xfId="10" applyNumberFormat="1" applyFill="1" applyBorder="1" applyAlignment="1"/>
    <xf numFmtId="166" fontId="3" fillId="9" borderId="23" xfId="10" applyNumberFormat="1" applyFill="1" applyBorder="1" applyAlignment="1"/>
    <xf numFmtId="164" fontId="3" fillId="8" borderId="13" xfId="1" applyNumberFormat="1" applyFont="1" applyFill="1" applyBorder="1" applyAlignment="1"/>
    <xf numFmtId="0" fontId="21" fillId="5" borderId="0" xfId="0" applyFont="1" applyFill="1" applyAlignment="1">
      <alignment horizontal="center"/>
    </xf>
    <xf numFmtId="3" fontId="21" fillId="7" borderId="0" xfId="0" applyNumberFormat="1" applyFont="1" applyFill="1"/>
    <xf numFmtId="0" fontId="21" fillId="7" borderId="0" xfId="0" applyFont="1" applyFill="1"/>
    <xf numFmtId="3" fontId="21" fillId="4" borderId="0" xfId="0" applyNumberFormat="1" applyFont="1" applyFill="1"/>
    <xf numFmtId="0" fontId="21" fillId="4" borderId="0" xfId="0" applyFont="1" applyFill="1"/>
    <xf numFmtId="3" fontId="21" fillId="6" borderId="0" xfId="0" applyNumberFormat="1" applyFont="1" applyFill="1"/>
    <xf numFmtId="0" fontId="21" fillId="5" borderId="0" xfId="0" applyFont="1" applyFill="1"/>
    <xf numFmtId="0" fontId="21" fillId="0" borderId="0" xfId="0" applyFont="1"/>
    <xf numFmtId="3" fontId="21" fillId="5" borderId="0" xfId="0" applyNumberFormat="1" applyFont="1" applyFill="1"/>
    <xf numFmtId="167" fontId="21" fillId="5" borderId="0" xfId="13" applyNumberFormat="1" applyFont="1" applyFill="1"/>
    <xf numFmtId="9" fontId="21" fillId="5" borderId="0" xfId="13" applyNumberFormat="1" applyFont="1" applyFill="1"/>
    <xf numFmtId="167" fontId="21" fillId="4" borderId="0" xfId="13" applyNumberFormat="1" applyFont="1" applyFill="1"/>
    <xf numFmtId="9" fontId="21" fillId="4" borderId="0" xfId="13" applyNumberFormat="1" applyFont="1" applyFill="1"/>
    <xf numFmtId="167" fontId="21" fillId="7" borderId="0" xfId="13" applyNumberFormat="1" applyFont="1" applyFill="1"/>
    <xf numFmtId="9" fontId="21" fillId="7" borderId="0" xfId="13" applyNumberFormat="1" applyFont="1" applyFill="1"/>
    <xf numFmtId="3" fontId="21" fillId="0" borderId="0" xfId="0" applyNumberFormat="1" applyFont="1"/>
    <xf numFmtId="3" fontId="22" fillId="5" borderId="0" xfId="0" applyNumberFormat="1" applyFont="1" applyFill="1"/>
    <xf numFmtId="3" fontId="22" fillId="4" borderId="0" xfId="0" applyNumberFormat="1" applyFont="1" applyFill="1"/>
    <xf numFmtId="167" fontId="22" fillId="4" borderId="0" xfId="13" applyNumberFormat="1" applyFont="1" applyFill="1"/>
    <xf numFmtId="167" fontId="22" fillId="7" borderId="0" xfId="13" applyNumberFormat="1" applyFont="1" applyFill="1"/>
    <xf numFmtId="167" fontId="21" fillId="0" borderId="0" xfId="0" applyNumberFormat="1" applyFont="1"/>
    <xf numFmtId="0" fontId="23" fillId="0" borderId="0" xfId="0" applyFont="1"/>
    <xf numFmtId="0" fontId="3" fillId="0" borderId="0" xfId="16" applyNumberFormat="1" applyFont="1" applyFill="1"/>
    <xf numFmtId="0" fontId="3" fillId="0" borderId="0" xfId="2" applyFont="1" applyFill="1" applyAlignment="1">
      <alignment vertical="center"/>
    </xf>
    <xf numFmtId="164" fontId="3" fillId="0" borderId="0" xfId="3" applyNumberFormat="1" applyFont="1" applyFill="1" applyAlignment="1">
      <alignment vertical="center"/>
    </xf>
    <xf numFmtId="0" fontId="3" fillId="0" borderId="0" xfId="3" applyNumberFormat="1" applyFont="1" applyFill="1" applyAlignment="1">
      <alignment vertical="center"/>
    </xf>
    <xf numFmtId="0" fontId="3" fillId="0" borderId="0" xfId="2" applyFont="1" applyFill="1" applyBorder="1" applyAlignment="1">
      <alignment vertical="center"/>
    </xf>
    <xf numFmtId="41" fontId="3" fillId="0" borderId="0" xfId="2" applyNumberFormat="1" applyFont="1" applyFill="1" applyAlignment="1">
      <alignment vertical="center"/>
    </xf>
    <xf numFmtId="0" fontId="3" fillId="0" borderId="0" xfId="2" quotePrefix="1" applyNumberFormat="1" applyFont="1" applyFill="1" applyAlignment="1">
      <alignment vertical="center"/>
    </xf>
    <xf numFmtId="41" fontId="3" fillId="0" borderId="0" xfId="5" applyNumberFormat="1" applyFont="1" applyFill="1" applyBorder="1" applyAlignment="1">
      <alignment vertical="center"/>
    </xf>
    <xf numFmtId="41" fontId="3" fillId="0" borderId="0" xfId="2" quotePrefix="1" applyNumberFormat="1" applyFont="1" applyFill="1" applyBorder="1" applyAlignment="1">
      <alignment vertical="center"/>
    </xf>
    <xf numFmtId="0" fontId="3" fillId="0" borderId="0" xfId="2" applyNumberFormat="1" applyFont="1" applyFill="1" applyAlignment="1">
      <alignment vertical="center"/>
    </xf>
    <xf numFmtId="0" fontId="13" fillId="0" borderId="0" xfId="0" applyFont="1" applyFill="1" applyBorder="1"/>
    <xf numFmtId="41" fontId="3" fillId="0" borderId="0" xfId="16" applyNumberFormat="1" applyFont="1" applyFill="1"/>
    <xf numFmtId="0" fontId="13" fillId="0" borderId="0" xfId="13" applyNumberFormat="1" applyFont="1" applyFill="1" applyAlignment="1">
      <alignment horizontal="right"/>
    </xf>
    <xf numFmtId="0" fontId="13" fillId="0" borderId="0" xfId="14" applyFont="1" applyFill="1"/>
    <xf numFmtId="1" fontId="13" fillId="0" borderId="0" xfId="13" applyNumberFormat="1" applyFont="1" applyFill="1"/>
    <xf numFmtId="0" fontId="20" fillId="0" borderId="0" xfId="0" applyFont="1" applyFill="1"/>
    <xf numFmtId="0" fontId="3" fillId="0" borderId="0" xfId="9" applyFont="1" applyFill="1" applyAlignment="1">
      <alignment vertical="center"/>
    </xf>
    <xf numFmtId="164" fontId="3" fillId="0" borderId="0" xfId="1" applyNumberFormat="1" applyFont="1" applyFill="1" applyAlignment="1">
      <alignment vertical="center"/>
    </xf>
    <xf numFmtId="0" fontId="3" fillId="0" borderId="0" xfId="1" applyNumberFormat="1" applyFont="1" applyFill="1" applyAlignment="1">
      <alignment vertical="center"/>
    </xf>
    <xf numFmtId="41" fontId="3" fillId="0" borderId="0" xfId="9" applyNumberFormat="1" applyFont="1" applyFill="1" applyAlignment="1">
      <alignment vertical="center"/>
    </xf>
    <xf numFmtId="0" fontId="3" fillId="0" borderId="0" xfId="9" quotePrefix="1" applyNumberFormat="1" applyFont="1" applyFill="1" applyAlignment="1">
      <alignment vertical="center"/>
    </xf>
    <xf numFmtId="41" fontId="3" fillId="0" borderId="0" xfId="9" quotePrefix="1" applyNumberFormat="1" applyFont="1" applyFill="1" applyBorder="1" applyAlignment="1">
      <alignment vertical="center"/>
    </xf>
    <xf numFmtId="0" fontId="3" fillId="0" borderId="0" xfId="9" applyNumberFormat="1" applyFont="1" applyFill="1" applyAlignment="1">
      <alignment vertical="center"/>
    </xf>
    <xf numFmtId="0" fontId="5" fillId="0" borderId="0" xfId="0" applyFont="1" applyFill="1"/>
    <xf numFmtId="164" fontId="0" fillId="0" borderId="0" xfId="0" applyNumberFormat="1"/>
    <xf numFmtId="0" fontId="12" fillId="0" borderId="0" xfId="12" applyFont="1" applyFill="1" applyBorder="1" applyAlignment="1"/>
    <xf numFmtId="0" fontId="11" fillId="0" borderId="0" xfId="12" applyFont="1" applyFill="1" applyBorder="1" applyAlignment="1"/>
    <xf numFmtId="166" fontId="3" fillId="9" borderId="20" xfId="10" applyNumberFormat="1" applyFill="1" applyBorder="1" applyAlignment="1"/>
    <xf numFmtId="14" fontId="13" fillId="0" borderId="0" xfId="0" applyNumberFormat="1" applyFont="1" applyFill="1" applyAlignment="1">
      <alignment horizontal="center"/>
    </xf>
    <xf numFmtId="3" fontId="5" fillId="0" borderId="0" xfId="2" applyNumberFormat="1" applyFont="1" applyFill="1" applyAlignment="1">
      <alignment horizontal="center"/>
    </xf>
    <xf numFmtId="0" fontId="13" fillId="0" borderId="0" xfId="13" applyNumberFormat="1" applyFont="1" applyFill="1"/>
    <xf numFmtId="1" fontId="20" fillId="0" borderId="0" xfId="13" applyNumberFormat="1" applyFont="1" applyFill="1"/>
    <xf numFmtId="0" fontId="20" fillId="0" borderId="0" xfId="13" applyNumberFormat="1" applyFont="1" applyFill="1"/>
    <xf numFmtId="41" fontId="3" fillId="0" borderId="0" xfId="7" applyNumberFormat="1" applyFont="1" applyFill="1" applyAlignment="1">
      <alignment vertical="center"/>
    </xf>
    <xf numFmtId="41" fontId="13" fillId="0" borderId="0" xfId="0" applyNumberFormat="1" applyFont="1" applyFill="1"/>
    <xf numFmtId="1" fontId="3" fillId="0" borderId="0" xfId="16" applyNumberFormat="1" applyFont="1" applyFill="1"/>
    <xf numFmtId="0" fontId="13" fillId="0" borderId="0" xfId="0" applyNumberFormat="1" applyFont="1" applyFill="1" applyAlignment="1">
      <alignment horizontal="right"/>
    </xf>
    <xf numFmtId="3" fontId="13" fillId="0" borderId="0" xfId="0" applyNumberFormat="1" applyFont="1" applyFill="1"/>
    <xf numFmtId="1" fontId="13" fillId="0" borderId="0" xfId="0" applyNumberFormat="1" applyFont="1" applyFill="1"/>
    <xf numFmtId="0" fontId="3" fillId="0" borderId="0" xfId="2" applyFont="1" applyFill="1" applyAlignment="1">
      <alignment horizontal="left"/>
    </xf>
    <xf numFmtId="0" fontId="5" fillId="0" borderId="0" xfId="2" applyFont="1" applyFill="1" applyBorder="1" applyAlignment="1">
      <alignment horizontal="center"/>
    </xf>
    <xf numFmtId="0" fontId="20" fillId="0" borderId="0" xfId="0" applyFont="1" applyFill="1" applyAlignment="1">
      <alignment horizontal="center"/>
    </xf>
    <xf numFmtId="41" fontId="13" fillId="0" borderId="0" xfId="0" applyNumberFormat="1" applyFont="1" applyFill="1" applyAlignment="1">
      <alignment vertical="center"/>
    </xf>
    <xf numFmtId="0" fontId="21" fillId="11" borderId="0" xfId="0" applyFont="1" applyFill="1" applyAlignment="1">
      <alignment horizontal="center"/>
    </xf>
    <xf numFmtId="0" fontId="17" fillId="11" borderId="0" xfId="0" applyFont="1" applyFill="1" applyAlignment="1">
      <alignment horizontal="center"/>
    </xf>
    <xf numFmtId="0" fontId="0" fillId="11" borderId="0" xfId="0" applyFill="1" applyAlignment="1">
      <alignment horizontal="center"/>
    </xf>
    <xf numFmtId="9" fontId="21" fillId="11" borderId="0" xfId="13" applyNumberFormat="1" applyFont="1" applyFill="1"/>
    <xf numFmtId="3" fontId="17" fillId="7" borderId="0" xfId="0" applyNumberFormat="1" applyFont="1" applyFill="1"/>
    <xf numFmtId="164" fontId="13" fillId="0" borderId="0" xfId="0" applyNumberFormat="1" applyFont="1" applyFill="1"/>
    <xf numFmtId="0" fontId="13" fillId="0" borderId="0" xfId="0" applyNumberFormat="1" applyFont="1" applyFill="1"/>
    <xf numFmtId="0" fontId="20" fillId="0" borderId="0" xfId="0" applyNumberFormat="1" applyFont="1" applyFill="1"/>
    <xf numFmtId="0" fontId="5" fillId="0" borderId="0" xfId="0" applyNumberFormat="1" applyFont="1" applyFill="1" applyBorder="1" applyAlignment="1" applyProtection="1">
      <alignment vertical="center"/>
    </xf>
    <xf numFmtId="0" fontId="20" fillId="0" borderId="0" xfId="0" applyFont="1" applyFill="1" applyBorder="1"/>
    <xf numFmtId="0" fontId="5" fillId="10" borderId="0" xfId="2" applyFont="1" applyFill="1"/>
    <xf numFmtId="164" fontId="5" fillId="10" borderId="0" xfId="1" applyNumberFormat="1" applyFont="1" applyFill="1" applyBorder="1" applyAlignment="1" applyProtection="1">
      <alignment vertical="center"/>
    </xf>
    <xf numFmtId="3" fontId="5" fillId="10" borderId="0" xfId="0" applyNumberFormat="1" applyFont="1" applyFill="1" applyBorder="1" applyAlignment="1" applyProtection="1">
      <alignment vertical="center"/>
    </xf>
    <xf numFmtId="0" fontId="27" fillId="0" borderId="0" xfId="0" applyFont="1" applyFill="1"/>
    <xf numFmtId="3" fontId="27" fillId="0" borderId="0" xfId="0" applyNumberFormat="1" applyFont="1" applyFill="1"/>
    <xf numFmtId="0" fontId="3" fillId="0" borderId="0" xfId="16" applyFont="1"/>
    <xf numFmtId="0" fontId="3" fillId="0" borderId="0" xfId="16" applyFont="1" applyFill="1"/>
    <xf numFmtId="0" fontId="3" fillId="0" borderId="0" xfId="16" applyFont="1"/>
    <xf numFmtId="0" fontId="2" fillId="0" borderId="0" xfId="0" applyFont="1" applyFill="1"/>
    <xf numFmtId="37" fontId="28" fillId="0" borderId="9" xfId="1" applyNumberFormat="1" applyFont="1" applyFill="1" applyBorder="1" applyAlignment="1">
      <alignment horizontal="center"/>
    </xf>
    <xf numFmtId="37" fontId="28" fillId="0" borderId="21" xfId="1" applyNumberFormat="1" applyFont="1" applyFill="1" applyBorder="1" applyAlignment="1">
      <alignment horizontal="center"/>
    </xf>
    <xf numFmtId="0" fontId="29" fillId="0" borderId="28" xfId="2" applyNumberFormat="1" applyFont="1" applyFill="1" applyBorder="1" applyAlignment="1">
      <alignment horizontal="center"/>
    </xf>
    <xf numFmtId="0" fontId="30" fillId="0" borderId="19" xfId="2" applyNumberFormat="1" applyFont="1" applyFill="1" applyBorder="1" applyAlignment="1">
      <alignment horizontal="center"/>
    </xf>
    <xf numFmtId="37" fontId="28" fillId="0" borderId="27" xfId="1" applyNumberFormat="1" applyFont="1" applyBorder="1" applyAlignment="1">
      <alignment horizontal="center"/>
    </xf>
    <xf numFmtId="37" fontId="28" fillId="0" borderId="9" xfId="1" applyNumberFormat="1" applyFont="1" applyBorder="1" applyAlignment="1">
      <alignment horizontal="center"/>
    </xf>
    <xf numFmtId="0" fontId="33" fillId="0" borderId="29" xfId="2" applyNumberFormat="1" applyFont="1" applyFill="1" applyBorder="1" applyAlignment="1">
      <alignment horizontal="center"/>
    </xf>
    <xf numFmtId="37" fontId="34" fillId="0" borderId="21" xfId="1" applyNumberFormat="1" applyFont="1" applyFill="1" applyBorder="1" applyAlignment="1">
      <alignment horizontal="center"/>
    </xf>
    <xf numFmtId="37" fontId="34" fillId="0" borderId="10" xfId="1" applyNumberFormat="1" applyFont="1" applyFill="1" applyBorder="1" applyAlignment="1">
      <alignment horizontal="center"/>
    </xf>
    <xf numFmtId="0" fontId="27" fillId="0" borderId="25" xfId="2" applyNumberFormat="1" applyFont="1" applyFill="1" applyBorder="1" applyAlignment="1">
      <alignment horizontal="center"/>
    </xf>
    <xf numFmtId="37" fontId="34" fillId="0" borderId="22" xfId="1" applyNumberFormat="1" applyFont="1" applyFill="1" applyBorder="1" applyAlignment="1">
      <alignment horizontal="center"/>
    </xf>
    <xf numFmtId="0" fontId="34" fillId="0" borderId="25" xfId="2" applyNumberFormat="1" applyFont="1" applyFill="1" applyBorder="1" applyAlignment="1">
      <alignment horizontal="center"/>
    </xf>
    <xf numFmtId="0" fontId="34" fillId="0" borderId="26" xfId="2" applyNumberFormat="1" applyFont="1" applyFill="1" applyBorder="1" applyAlignment="1">
      <alignment horizontal="center"/>
    </xf>
    <xf numFmtId="37" fontId="34" fillId="0" borderId="9" xfId="1" applyNumberFormat="1" applyFont="1" applyFill="1" applyBorder="1" applyAlignment="1">
      <alignment horizontal="center"/>
    </xf>
    <xf numFmtId="0" fontId="2" fillId="0" borderId="0" xfId="0" applyFont="1"/>
    <xf numFmtId="41" fontId="5" fillId="0" borderId="0" xfId="21" quotePrefix="1" applyNumberFormat="1" applyFont="1" applyFill="1" applyBorder="1"/>
    <xf numFmtId="41" fontId="5" fillId="0" borderId="30" xfId="21" quotePrefix="1" applyNumberFormat="1" applyFont="1" applyFill="1" applyBorder="1"/>
    <xf numFmtId="0" fontId="3" fillId="0" borderId="0" xfId="13" applyNumberFormat="1" applyFont="1" applyFill="1"/>
    <xf numFmtId="0" fontId="5" fillId="12" borderId="14" xfId="2" applyFont="1" applyFill="1" applyBorder="1" applyAlignment="1">
      <alignment horizontal="left"/>
    </xf>
    <xf numFmtId="0" fontId="0" fillId="12" borderId="0" xfId="0" applyFill="1"/>
    <xf numFmtId="0" fontId="0" fillId="12" borderId="20" xfId="0" applyFill="1" applyBorder="1"/>
    <xf numFmtId="0" fontId="3" fillId="12" borderId="12" xfId="2" applyFont="1" applyFill="1" applyBorder="1" applyAlignment="1">
      <alignment horizontal="center"/>
    </xf>
    <xf numFmtId="0" fontId="3" fillId="12" borderId="0" xfId="2" applyFont="1" applyFill="1" applyBorder="1"/>
    <xf numFmtId="0" fontId="5" fillId="12" borderId="16" xfId="2" applyNumberFormat="1" applyFont="1" applyFill="1" applyBorder="1" applyAlignment="1">
      <alignment horizontal="center"/>
    </xf>
    <xf numFmtId="0" fontId="5" fillId="12" borderId="17" xfId="2" applyNumberFormat="1" applyFont="1" applyFill="1" applyBorder="1" applyAlignment="1">
      <alignment horizontal="center"/>
    </xf>
    <xf numFmtId="0" fontId="5" fillId="12" borderId="17" xfId="2" applyFont="1" applyFill="1" applyBorder="1" applyAlignment="1">
      <alignment horizontal="center"/>
    </xf>
    <xf numFmtId="0" fontId="5" fillId="12" borderId="17" xfId="2" applyFont="1" applyFill="1" applyBorder="1" applyAlignment="1">
      <alignment horizontal="right"/>
    </xf>
    <xf numFmtId="1" fontId="3" fillId="12" borderId="19" xfId="0" applyNumberFormat="1" applyFont="1" applyFill="1" applyBorder="1" applyAlignment="1" applyProtection="1">
      <alignment horizontal="center"/>
    </xf>
    <xf numFmtId="164" fontId="3" fillId="12" borderId="0" xfId="0" applyNumberFormat="1" applyFont="1" applyFill="1" applyBorder="1" applyAlignment="1" applyProtection="1">
      <alignment horizontal="center"/>
    </xf>
    <xf numFmtId="164" fontId="3" fillId="12" borderId="0" xfId="1" applyNumberFormat="1" applyFont="1" applyFill="1" applyBorder="1"/>
    <xf numFmtId="166" fontId="3" fillId="12" borderId="20" xfId="0" applyNumberFormat="1" applyFont="1" applyFill="1" applyBorder="1" applyAlignment="1" applyProtection="1">
      <alignment horizontal="right"/>
    </xf>
    <xf numFmtId="0" fontId="3" fillId="12" borderId="19" xfId="0" applyNumberFormat="1" applyFont="1" applyFill="1" applyBorder="1" applyAlignment="1" applyProtection="1">
      <alignment horizontal="center"/>
    </xf>
    <xf numFmtId="0" fontId="5" fillId="13" borderId="19" xfId="2" applyFont="1" applyFill="1" applyBorder="1" applyAlignment="1">
      <alignment horizontal="left"/>
    </xf>
    <xf numFmtId="0" fontId="0" fillId="13" borderId="0" xfId="0" applyFill="1"/>
    <xf numFmtId="0" fontId="0" fillId="13" borderId="20" xfId="0" applyFill="1" applyBorder="1"/>
    <xf numFmtId="0" fontId="3" fillId="13" borderId="12" xfId="2" applyFont="1" applyFill="1" applyBorder="1" applyAlignment="1">
      <alignment horizontal="center"/>
    </xf>
    <xf numFmtId="0" fontId="3" fillId="13" borderId="0" xfId="2" applyFont="1" applyFill="1" applyBorder="1"/>
    <xf numFmtId="0" fontId="5" fillId="13" borderId="16" xfId="2" applyNumberFormat="1" applyFont="1" applyFill="1" applyBorder="1" applyAlignment="1">
      <alignment horizontal="center"/>
    </xf>
    <xf numFmtId="0" fontId="5" fillId="13" borderId="17" xfId="2" applyNumberFormat="1" applyFont="1" applyFill="1" applyBorder="1" applyAlignment="1">
      <alignment horizontal="center"/>
    </xf>
    <xf numFmtId="0" fontId="5" fillId="13" borderId="17" xfId="2" applyFont="1" applyFill="1" applyBorder="1" applyAlignment="1">
      <alignment horizontal="center"/>
    </xf>
    <xf numFmtId="0" fontId="5" fillId="13" borderId="17" xfId="2" applyFont="1" applyFill="1" applyBorder="1" applyAlignment="1">
      <alignment horizontal="right"/>
    </xf>
    <xf numFmtId="1" fontId="3" fillId="13" borderId="19" xfId="0" applyNumberFormat="1" applyFont="1" applyFill="1" applyBorder="1" applyAlignment="1" applyProtection="1">
      <alignment horizontal="center"/>
    </xf>
    <xf numFmtId="164" fontId="3" fillId="13" borderId="0" xfId="0" applyNumberFormat="1" applyFont="1" applyFill="1" applyBorder="1" applyAlignment="1" applyProtection="1">
      <alignment horizontal="center"/>
    </xf>
    <xf numFmtId="166" fontId="3" fillId="13" borderId="20" xfId="0" applyNumberFormat="1" applyFont="1" applyFill="1" applyBorder="1" applyAlignment="1" applyProtection="1">
      <alignment horizontal="right"/>
    </xf>
    <xf numFmtId="0" fontId="3" fillId="13" borderId="19" xfId="0" applyNumberFormat="1" applyFont="1" applyFill="1" applyBorder="1" applyAlignment="1" applyProtection="1">
      <alignment horizontal="center"/>
    </xf>
    <xf numFmtId="41" fontId="5" fillId="0" borderId="30" xfId="21" quotePrefix="1" applyNumberFormat="1" applyFont="1" applyBorder="1"/>
    <xf numFmtId="1" fontId="13" fillId="0" borderId="0" xfId="13" applyNumberFormat="1" applyFont="1" applyFill="1" applyAlignment="1">
      <alignment horizontal="right"/>
    </xf>
    <xf numFmtId="1" fontId="20" fillId="0" borderId="0" xfId="13" applyNumberFormat="1" applyFont="1" applyFill="1" applyAlignment="1">
      <alignment horizontal="right"/>
    </xf>
    <xf numFmtId="14" fontId="13" fillId="0" borderId="0" xfId="0" applyNumberFormat="1" applyFont="1" applyAlignment="1">
      <alignment horizontal="center"/>
    </xf>
    <xf numFmtId="0" fontId="13" fillId="0" borderId="0" xfId="0" applyFont="1" applyAlignment="1">
      <alignment horizontal="center"/>
    </xf>
    <xf numFmtId="37" fontId="27" fillId="0" borderId="21" xfId="1" applyNumberFormat="1" applyFont="1" applyFill="1" applyBorder="1" applyAlignment="1">
      <alignment horizontal="center"/>
    </xf>
    <xf numFmtId="0" fontId="35" fillId="0" borderId="0" xfId="0" applyFont="1"/>
    <xf numFmtId="0" fontId="36" fillId="0" borderId="0" xfId="0" applyFont="1"/>
    <xf numFmtId="0" fontId="31" fillId="0" borderId="29" xfId="2" applyNumberFormat="1" applyFont="1" applyFill="1" applyBorder="1" applyAlignment="1">
      <alignment horizontal="center"/>
    </xf>
    <xf numFmtId="0" fontId="24" fillId="0" borderId="27" xfId="0" applyFont="1" applyBorder="1" applyAlignment="1">
      <alignment horizontal="center"/>
    </xf>
    <xf numFmtId="0" fontId="24" fillId="0" borderId="0" xfId="0" applyFont="1" applyBorder="1" applyAlignment="1">
      <alignment horizontal="center"/>
    </xf>
    <xf numFmtId="0" fontId="7" fillId="0" borderId="31" xfId="0" applyFont="1" applyBorder="1" applyAlignment="1">
      <alignment horizontal="center"/>
    </xf>
    <xf numFmtId="0" fontId="7" fillId="0" borderId="32" xfId="0" applyFont="1" applyBorder="1" applyAlignment="1">
      <alignment horizontal="center"/>
    </xf>
    <xf numFmtId="0" fontId="7" fillId="0" borderId="33" xfId="0" applyFont="1" applyBorder="1" applyAlignment="1">
      <alignment horizontal="center"/>
    </xf>
    <xf numFmtId="0" fontId="24" fillId="0" borderId="21" xfId="0" applyFont="1" applyBorder="1" applyAlignment="1">
      <alignment horizontal="center"/>
    </xf>
    <xf numFmtId="37" fontId="32" fillId="0" borderId="22" xfId="1" applyNumberFormat="1" applyFont="1" applyFill="1" applyBorder="1" applyAlignment="1">
      <alignment horizontal="center"/>
    </xf>
    <xf numFmtId="0" fontId="24" fillId="0" borderId="29" xfId="1" applyNumberFormat="1" applyFont="1" applyFill="1" applyBorder="1" applyAlignment="1">
      <alignment horizontal="center"/>
    </xf>
    <xf numFmtId="37" fontId="24" fillId="0" borderId="21" xfId="1" applyNumberFormat="1" applyFont="1" applyFill="1" applyBorder="1" applyAlignment="1">
      <alignment horizontal="center"/>
    </xf>
    <xf numFmtId="1" fontId="13" fillId="0" borderId="0" xfId="0" applyNumberFormat="1" applyFont="1" applyFill="1" applyAlignment="1">
      <alignment horizontal="right"/>
    </xf>
    <xf numFmtId="1" fontId="13" fillId="0" borderId="0" xfId="0" applyNumberFormat="1" applyFont="1" applyAlignment="1">
      <alignment horizontal="right"/>
    </xf>
    <xf numFmtId="1" fontId="20" fillId="0" borderId="0" xfId="0" applyNumberFormat="1" applyFont="1" applyFill="1"/>
    <xf numFmtId="1" fontId="20" fillId="0" borderId="0" xfId="0" applyNumberFormat="1" applyFont="1" applyFill="1" applyAlignment="1">
      <alignment horizontal="right"/>
    </xf>
    <xf numFmtId="1" fontId="5" fillId="10" borderId="0" xfId="0" applyNumberFormat="1" applyFont="1" applyFill="1" applyBorder="1" applyAlignment="1" applyProtection="1">
      <alignment vertical="center"/>
    </xf>
    <xf numFmtId="0" fontId="0" fillId="0" borderId="0" xfId="0" quotePrefix="1" applyFill="1" applyAlignment="1">
      <alignment horizontal="center"/>
    </xf>
    <xf numFmtId="166" fontId="3" fillId="8" borderId="20" xfId="10" applyNumberFormat="1" applyFill="1" applyBorder="1" applyAlignment="1"/>
    <xf numFmtId="3" fontId="3" fillId="13" borderId="0" xfId="1" applyNumberFormat="1" applyFont="1" applyFill="1" applyBorder="1"/>
    <xf numFmtId="164" fontId="3" fillId="14" borderId="0" xfId="0" applyNumberFormat="1" applyFont="1" applyFill="1" applyBorder="1" applyAlignment="1" applyProtection="1">
      <alignment horizontal="center"/>
    </xf>
    <xf numFmtId="0" fontId="5" fillId="12" borderId="20" xfId="2" applyFont="1" applyFill="1" applyBorder="1" applyAlignment="1">
      <alignment horizontal="center" wrapText="1" shrinkToFit="1"/>
    </xf>
    <xf numFmtId="0" fontId="5" fillId="12" borderId="18" xfId="2" applyFont="1" applyFill="1" applyBorder="1" applyAlignment="1">
      <alignment horizontal="center" wrapText="1" shrinkToFit="1"/>
    </xf>
    <xf numFmtId="0" fontId="5" fillId="13" borderId="20" xfId="2" applyFont="1" applyFill="1" applyBorder="1" applyAlignment="1">
      <alignment horizontal="center" wrapText="1" shrinkToFit="1"/>
    </xf>
    <xf numFmtId="0" fontId="3" fillId="13" borderId="18" xfId="2" applyFont="1" applyFill="1" applyBorder="1" applyAlignment="1">
      <alignment wrapText="1"/>
    </xf>
    <xf numFmtId="0" fontId="0" fillId="0" borderId="0" xfId="0" applyAlignment="1">
      <alignment horizontal="center" wrapText="1"/>
    </xf>
  </cellXfs>
  <cellStyles count="22">
    <cellStyle name="Comma" xfId="1" builtinId="3"/>
    <cellStyle name="Comma 2" xfId="3" xr:uid="{00000000-0005-0000-0000-000001000000}"/>
    <cellStyle name="Normal" xfId="0" builtinId="0"/>
    <cellStyle name="Normal 2" xfId="2" xr:uid="{00000000-0005-0000-0000-000003000000}"/>
    <cellStyle name="Normal 3" xfId="12" xr:uid="{00000000-0005-0000-0000-000004000000}"/>
    <cellStyle name="Normal 3 2" xfId="16" xr:uid="{00000000-0005-0000-0000-000005000000}"/>
    <cellStyle name="Normal 3 3" xfId="15" xr:uid="{00000000-0005-0000-0000-000006000000}"/>
    <cellStyle name="Normal 4" xfId="14" xr:uid="{00000000-0005-0000-0000-000007000000}"/>
    <cellStyle name="Normal 5" xfId="17" xr:uid="{00000000-0005-0000-0000-000008000000}"/>
    <cellStyle name="Normal 5 2" xfId="18" xr:uid="{00000000-0005-0000-0000-000009000000}"/>
    <cellStyle name="Normal 6" xfId="19" xr:uid="{00000000-0005-0000-0000-00000A000000}"/>
    <cellStyle name="Normal 7" xfId="20" xr:uid="{00000000-0005-0000-0000-00000B000000}"/>
    <cellStyle name="Normal_2DigitNAICS" xfId="4" xr:uid="{00000000-0005-0000-0000-00000C000000}"/>
    <cellStyle name="Normal_2DigitNAICS_1" xfId="9" xr:uid="{00000000-0005-0000-0000-00000D000000}"/>
    <cellStyle name="Normal_OUTPUT OF WK6 2010" xfId="5" xr:uid="{00000000-0005-0000-0000-00000E000000}"/>
    <cellStyle name="Normal_Sheet1" xfId="6" xr:uid="{00000000-0005-0000-0000-00000F000000}"/>
    <cellStyle name="Normal_Table - Continued" xfId="11" xr:uid="{00000000-0005-0000-0000-000010000000}"/>
    <cellStyle name="Normal_Table - Initials" xfId="10" xr:uid="{00000000-0005-0000-0000-000011000000}"/>
    <cellStyle name="Normal_WEEK 30_09" xfId="21" xr:uid="{00000000-0005-0000-0000-000012000000}"/>
    <cellStyle name="Normal_WEEK 31_09" xfId="7" xr:uid="{00000000-0005-0000-0000-000013000000}"/>
    <cellStyle name="Percent" xfId="13" builtinId="5"/>
    <cellStyle name="Percent 2" xfId="8" xr:uid="{00000000-0005-0000-0000-000015000000}"/>
  </cellStyles>
  <dxfs count="0"/>
  <tableStyles count="0" defaultTableStyle="TableStyleMedium9" defaultPivotStyle="PivotStyleLight16"/>
  <colors>
    <mruColors>
      <color rgb="FFDAFDD7"/>
      <color rgb="FFE7FFF5"/>
      <color rgb="FFC0D5F8"/>
      <color rgb="FFE5F9FF"/>
      <color rgb="FFFFFFCC"/>
      <color rgb="FFFF8BFF"/>
      <color rgb="FF000000"/>
      <color rgb="FF571AD0"/>
      <color rgb="FF39F999"/>
      <color rgb="FFA0E5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28.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29.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themeOverride" Target="../theme/themeOverride30.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31.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32.xml"/></Relationships>
</file>

<file path=xl/charts/_rels/chart33.xml.rels><?xml version="1.0" encoding="UTF-8" standalone="yes"?>
<Relationships xmlns="http://schemas.openxmlformats.org/package/2006/relationships"><Relationship Id="rId1" Type="http://schemas.openxmlformats.org/officeDocument/2006/relationships/themeOverride" Target="../theme/themeOverride33.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34.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35.xml"/></Relationships>
</file>

<file path=xl/charts/_rels/chart36.xml.rels><?xml version="1.0" encoding="UTF-8" standalone="yes"?>
<Relationships xmlns="http://schemas.openxmlformats.org/package/2006/relationships"><Relationship Id="rId1" Type="http://schemas.openxmlformats.org/officeDocument/2006/relationships/themeOverride" Target="../theme/themeOverride36.xml"/></Relationships>
</file>

<file path=xl/charts/_rels/chart37.xml.rels><?xml version="1.0" encoding="UTF-8" standalone="yes"?>
<Relationships xmlns="http://schemas.openxmlformats.org/package/2006/relationships"><Relationship Id="rId1" Type="http://schemas.openxmlformats.org/officeDocument/2006/relationships/themeOverride" Target="../theme/themeOverride37.xml"/></Relationships>
</file>

<file path=xl/charts/_rels/chart38.xml.rels><?xml version="1.0" encoding="UTF-8" standalone="yes"?>
<Relationships xmlns="http://schemas.openxmlformats.org/package/2006/relationships"><Relationship Id="rId1" Type="http://schemas.openxmlformats.org/officeDocument/2006/relationships/themeOverride" Target="../theme/themeOverride38.xml"/></Relationships>
</file>

<file path=xl/charts/_rels/chart39.xml.rels><?xml version="1.0" encoding="UTF-8" standalone="yes"?>
<Relationships xmlns="http://schemas.openxmlformats.org/package/2006/relationships"><Relationship Id="rId1" Type="http://schemas.openxmlformats.org/officeDocument/2006/relationships/themeOverride" Target="../theme/themeOverride39.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0.xml.rels><?xml version="1.0" encoding="UTF-8" standalone="yes"?>
<Relationships xmlns="http://schemas.openxmlformats.org/package/2006/relationships"><Relationship Id="rId1" Type="http://schemas.openxmlformats.org/officeDocument/2006/relationships/themeOverride" Target="../theme/themeOverride40.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4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Agriculture, Forestry, Fishing and Hunting</a:t>
            </a:r>
          </a:p>
        </c:rich>
      </c:tx>
      <c:overlay val="0"/>
    </c:title>
    <c:autoTitleDeleted val="0"/>
    <c:plotArea>
      <c:layout>
        <c:manualLayout>
          <c:layoutTarget val="inner"/>
          <c:xMode val="edge"/>
          <c:yMode val="edge"/>
          <c:x val="9.2389326334208224E-2"/>
          <c:y val="0.14723454328034324"/>
          <c:w val="0.86972265966754159"/>
          <c:h val="0.63961879219246065"/>
        </c:manualLayout>
      </c:layout>
      <c:lineChart>
        <c:grouping val="standard"/>
        <c:varyColors val="0"/>
        <c:ser>
          <c:idx val="1"/>
          <c:order val="0"/>
          <c:tx>
            <c:v>2013</c:v>
          </c:tx>
          <c:spPr>
            <a:ln>
              <a:solidFill>
                <a:srgbClr val="0070C0"/>
              </a:solidFill>
            </a:ln>
          </c:spPr>
          <c:marker>
            <c:symbol val="none"/>
          </c:marker>
          <c:val>
            <c:numRef>
              <c:f>'2DigitNAICS_ICs'!$LD$5:$NC$5</c:f>
              <c:numCache>
                <c:formatCode>General</c:formatCode>
                <c:ptCount val="52"/>
                <c:pt idx="0">
                  <c:v>589</c:v>
                </c:pt>
                <c:pt idx="1">
                  <c:v>418</c:v>
                </c:pt>
                <c:pt idx="2">
                  <c:v>436</c:v>
                </c:pt>
                <c:pt idx="3">
                  <c:v>388</c:v>
                </c:pt>
                <c:pt idx="4">
                  <c:v>356</c:v>
                </c:pt>
                <c:pt idx="5">
                  <c:v>302</c:v>
                </c:pt>
                <c:pt idx="6">
                  <c:v>343</c:v>
                </c:pt>
                <c:pt idx="7">
                  <c:v>413</c:v>
                </c:pt>
                <c:pt idx="8">
                  <c:v>356</c:v>
                </c:pt>
                <c:pt idx="9">
                  <c:v>440</c:v>
                </c:pt>
                <c:pt idx="10">
                  <c:v>450</c:v>
                </c:pt>
                <c:pt idx="11">
                  <c:v>459</c:v>
                </c:pt>
                <c:pt idx="12">
                  <c:v>672</c:v>
                </c:pt>
                <c:pt idx="13">
                  <c:v>428</c:v>
                </c:pt>
                <c:pt idx="14">
                  <c:v>458</c:v>
                </c:pt>
                <c:pt idx="15">
                  <c:v>565</c:v>
                </c:pt>
                <c:pt idx="16">
                  <c:v>499</c:v>
                </c:pt>
                <c:pt idx="17">
                  <c:v>549</c:v>
                </c:pt>
                <c:pt idx="18">
                  <c:v>514</c:v>
                </c:pt>
                <c:pt idx="19">
                  <c:v>484</c:v>
                </c:pt>
                <c:pt idx="20">
                  <c:v>606</c:v>
                </c:pt>
                <c:pt idx="21">
                  <c:v>386</c:v>
                </c:pt>
                <c:pt idx="22">
                  <c:v>252</c:v>
                </c:pt>
                <c:pt idx="23">
                  <c:v>223</c:v>
                </c:pt>
                <c:pt idx="24">
                  <c:v>367</c:v>
                </c:pt>
                <c:pt idx="25">
                  <c:v>385</c:v>
                </c:pt>
                <c:pt idx="26">
                  <c:v>326</c:v>
                </c:pt>
                <c:pt idx="27">
                  <c:v>314</c:v>
                </c:pt>
                <c:pt idx="28">
                  <c:v>640</c:v>
                </c:pt>
                <c:pt idx="29">
                  <c:v>943</c:v>
                </c:pt>
                <c:pt idx="30">
                  <c:v>786</c:v>
                </c:pt>
                <c:pt idx="31">
                  <c:v>528</c:v>
                </c:pt>
                <c:pt idx="32">
                  <c:v>380</c:v>
                </c:pt>
                <c:pt idx="33">
                  <c:v>295</c:v>
                </c:pt>
                <c:pt idx="34">
                  <c:v>288</c:v>
                </c:pt>
                <c:pt idx="35">
                  <c:v>302</c:v>
                </c:pt>
                <c:pt idx="36">
                  <c:v>227</c:v>
                </c:pt>
                <c:pt idx="37">
                  <c:v>251</c:v>
                </c:pt>
                <c:pt idx="38">
                  <c:v>339</c:v>
                </c:pt>
                <c:pt idx="39">
                  <c:v>427</c:v>
                </c:pt>
                <c:pt idx="40">
                  <c:v>477</c:v>
                </c:pt>
                <c:pt idx="41">
                  <c:v>672</c:v>
                </c:pt>
                <c:pt idx="42">
                  <c:v>1011</c:v>
                </c:pt>
                <c:pt idx="43">
                  <c:v>1076</c:v>
                </c:pt>
                <c:pt idx="44">
                  <c:v>962</c:v>
                </c:pt>
                <c:pt idx="45">
                  <c:v>944</c:v>
                </c:pt>
                <c:pt idx="46">
                  <c:v>856</c:v>
                </c:pt>
                <c:pt idx="47">
                  <c:v>1295</c:v>
                </c:pt>
                <c:pt idx="48">
                  <c:v>859</c:v>
                </c:pt>
                <c:pt idx="49">
                  <c:v>568</c:v>
                </c:pt>
                <c:pt idx="50">
                  <c:v>1069</c:v>
                </c:pt>
                <c:pt idx="51">
                  <c:v>864</c:v>
                </c:pt>
              </c:numCache>
            </c:numRef>
          </c:val>
          <c:smooth val="0"/>
          <c:extLst>
            <c:ext xmlns:c16="http://schemas.microsoft.com/office/drawing/2014/chart" uri="{C3380CC4-5D6E-409C-BE32-E72D297353CC}">
              <c16:uniqueId val="{00000000-3B3E-4C78-8893-00D3F2153750}"/>
            </c:ext>
          </c:extLst>
        </c:ser>
        <c:ser>
          <c:idx val="2"/>
          <c:order val="1"/>
          <c:tx>
            <c:v>2014</c:v>
          </c:tx>
          <c:spPr>
            <a:ln>
              <a:solidFill>
                <a:srgbClr val="92D050"/>
              </a:solidFill>
            </a:ln>
          </c:spPr>
          <c:marker>
            <c:symbol val="none"/>
          </c:marker>
          <c:val>
            <c:numRef>
              <c:f>'2DigitNAICS_ICs'!$ND$5:$PC$5</c:f>
              <c:numCache>
                <c:formatCode>General</c:formatCode>
                <c:ptCount val="52"/>
                <c:pt idx="0">
                  <c:v>676</c:v>
                </c:pt>
                <c:pt idx="1">
                  <c:v>411</c:v>
                </c:pt>
                <c:pt idx="2">
                  <c:v>385</c:v>
                </c:pt>
                <c:pt idx="3">
                  <c:v>389</c:v>
                </c:pt>
                <c:pt idx="4">
                  <c:v>854</c:v>
                </c:pt>
                <c:pt idx="5">
                  <c:v>646</c:v>
                </c:pt>
                <c:pt idx="6" formatCode="#,##0">
                  <c:v>341</c:v>
                </c:pt>
                <c:pt idx="7">
                  <c:v>452</c:v>
                </c:pt>
                <c:pt idx="8">
                  <c:v>499</c:v>
                </c:pt>
                <c:pt idx="9">
                  <c:v>434</c:v>
                </c:pt>
                <c:pt idx="10">
                  <c:v>402</c:v>
                </c:pt>
                <c:pt idx="11">
                  <c:v>389</c:v>
                </c:pt>
                <c:pt idx="12">
                  <c:v>659</c:v>
                </c:pt>
                <c:pt idx="13">
                  <c:v>445</c:v>
                </c:pt>
                <c:pt idx="14">
                  <c:v>433</c:v>
                </c:pt>
                <c:pt idx="15">
                  <c:v>496</c:v>
                </c:pt>
                <c:pt idx="16">
                  <c:v>722</c:v>
                </c:pt>
                <c:pt idx="17">
                  <c:v>542</c:v>
                </c:pt>
                <c:pt idx="18">
                  <c:v>533</c:v>
                </c:pt>
                <c:pt idx="19">
                  <c:v>372</c:v>
                </c:pt>
                <c:pt idx="20">
                  <c:v>410</c:v>
                </c:pt>
                <c:pt idx="21">
                  <c:v>316</c:v>
                </c:pt>
                <c:pt idx="22">
                  <c:v>209</c:v>
                </c:pt>
                <c:pt idx="23">
                  <c:v>177</c:v>
                </c:pt>
                <c:pt idx="24">
                  <c:v>182</c:v>
                </c:pt>
                <c:pt idx="25">
                  <c:v>309</c:v>
                </c:pt>
                <c:pt idx="26">
                  <c:v>260</c:v>
                </c:pt>
                <c:pt idx="27">
                  <c:v>273</c:v>
                </c:pt>
                <c:pt idx="28">
                  <c:v>617</c:v>
                </c:pt>
                <c:pt idx="29">
                  <c:v>830</c:v>
                </c:pt>
                <c:pt idx="30">
                  <c:v>741</c:v>
                </c:pt>
                <c:pt idx="31">
                  <c:v>436</c:v>
                </c:pt>
                <c:pt idx="32">
                  <c:v>292</c:v>
                </c:pt>
                <c:pt idx="33">
                  <c:v>193</c:v>
                </c:pt>
                <c:pt idx="34">
                  <c:v>188</c:v>
                </c:pt>
                <c:pt idx="35">
                  <c:v>216</c:v>
                </c:pt>
                <c:pt idx="36">
                  <c:v>292</c:v>
                </c:pt>
                <c:pt idx="37">
                  <c:v>237</c:v>
                </c:pt>
                <c:pt idx="38">
                  <c:v>231</c:v>
                </c:pt>
                <c:pt idx="39">
                  <c:v>356</c:v>
                </c:pt>
                <c:pt idx="40">
                  <c:v>370</c:v>
                </c:pt>
                <c:pt idx="41">
                  <c:v>520</c:v>
                </c:pt>
                <c:pt idx="42">
                  <c:v>833</c:v>
                </c:pt>
                <c:pt idx="43">
                  <c:v>809</c:v>
                </c:pt>
                <c:pt idx="44">
                  <c:v>1311</c:v>
                </c:pt>
                <c:pt idx="45">
                  <c:v>1707</c:v>
                </c:pt>
                <c:pt idx="46">
                  <c:v>950</c:v>
                </c:pt>
                <c:pt idx="47">
                  <c:v>986</c:v>
                </c:pt>
                <c:pt idx="48">
                  <c:v>667</c:v>
                </c:pt>
                <c:pt idx="49">
                  <c:v>691</c:v>
                </c:pt>
                <c:pt idx="50">
                  <c:v>962</c:v>
                </c:pt>
                <c:pt idx="51">
                  <c:v>792</c:v>
                </c:pt>
              </c:numCache>
            </c:numRef>
          </c:val>
          <c:smooth val="0"/>
          <c:extLst>
            <c:ext xmlns:c16="http://schemas.microsoft.com/office/drawing/2014/chart" uri="{C3380CC4-5D6E-409C-BE32-E72D297353CC}">
              <c16:uniqueId val="{00000001-3B3E-4C78-8893-00D3F2153750}"/>
            </c:ext>
          </c:extLst>
        </c:ser>
        <c:ser>
          <c:idx val="3"/>
          <c:order val="2"/>
          <c:tx>
            <c:v>2015</c:v>
          </c:tx>
          <c:spPr>
            <a:ln>
              <a:solidFill>
                <a:srgbClr val="7030A0"/>
              </a:solidFill>
            </a:ln>
          </c:spPr>
          <c:marker>
            <c:symbol val="none"/>
          </c:marker>
          <c:val>
            <c:numRef>
              <c:f>'2DigitNAICS_ICs'!$PD$5:$RC$5</c:f>
              <c:numCache>
                <c:formatCode>General</c:formatCode>
                <c:ptCount val="52"/>
                <c:pt idx="0">
                  <c:v>614</c:v>
                </c:pt>
                <c:pt idx="1">
                  <c:v>388</c:v>
                </c:pt>
                <c:pt idx="2">
                  <c:v>402</c:v>
                </c:pt>
                <c:pt idx="3">
                  <c:v>372</c:v>
                </c:pt>
                <c:pt idx="4">
                  <c:v>455</c:v>
                </c:pt>
                <c:pt idx="5">
                  <c:v>523</c:v>
                </c:pt>
                <c:pt idx="6">
                  <c:v>225</c:v>
                </c:pt>
                <c:pt idx="7">
                  <c:v>321</c:v>
                </c:pt>
                <c:pt idx="8">
                  <c:v>338</c:v>
                </c:pt>
                <c:pt idx="9">
                  <c:v>307</c:v>
                </c:pt>
                <c:pt idx="10">
                  <c:v>308</c:v>
                </c:pt>
                <c:pt idx="11">
                  <c:v>358</c:v>
                </c:pt>
                <c:pt idx="12">
                  <c:v>457</c:v>
                </c:pt>
                <c:pt idx="13">
                  <c:v>377</c:v>
                </c:pt>
                <c:pt idx="14">
                  <c:v>371</c:v>
                </c:pt>
                <c:pt idx="15">
                  <c:v>402</c:v>
                </c:pt>
                <c:pt idx="16">
                  <c:v>362</c:v>
                </c:pt>
                <c:pt idx="17">
                  <c:v>454</c:v>
                </c:pt>
                <c:pt idx="18">
                  <c:v>427</c:v>
                </c:pt>
                <c:pt idx="19">
                  <c:v>275</c:v>
                </c:pt>
                <c:pt idx="20">
                  <c:v>286</c:v>
                </c:pt>
                <c:pt idx="21">
                  <c:v>235</c:v>
                </c:pt>
                <c:pt idx="22">
                  <c:v>213</c:v>
                </c:pt>
                <c:pt idx="23">
                  <c:v>177</c:v>
                </c:pt>
                <c:pt idx="24">
                  <c:v>156</c:v>
                </c:pt>
                <c:pt idx="25">
                  <c:v>268</c:v>
                </c:pt>
                <c:pt idx="26">
                  <c:v>573</c:v>
                </c:pt>
                <c:pt idx="27">
                  <c:v>684</c:v>
                </c:pt>
                <c:pt idx="28">
                  <c:v>681</c:v>
                </c:pt>
                <c:pt idx="29">
                  <c:v>553</c:v>
                </c:pt>
                <c:pt idx="30">
                  <c:v>457</c:v>
                </c:pt>
                <c:pt idx="31">
                  <c:v>366</c:v>
                </c:pt>
                <c:pt idx="32">
                  <c:v>302</c:v>
                </c:pt>
                <c:pt idx="33">
                  <c:v>287</c:v>
                </c:pt>
                <c:pt idx="34">
                  <c:v>271</c:v>
                </c:pt>
                <c:pt idx="35">
                  <c:v>188</c:v>
                </c:pt>
                <c:pt idx="36">
                  <c:v>237</c:v>
                </c:pt>
                <c:pt idx="37">
                  <c:v>262</c:v>
                </c:pt>
                <c:pt idx="38">
                  <c:v>368</c:v>
                </c:pt>
                <c:pt idx="39">
                  <c:v>560</c:v>
                </c:pt>
                <c:pt idx="40">
                  <c:v>689</c:v>
                </c:pt>
                <c:pt idx="41">
                  <c:v>801</c:v>
                </c:pt>
                <c:pt idx="42">
                  <c:v>889</c:v>
                </c:pt>
                <c:pt idx="43">
                  <c:v>1018</c:v>
                </c:pt>
                <c:pt idx="44">
                  <c:v>1037</c:v>
                </c:pt>
                <c:pt idx="45">
                  <c:v>1207</c:v>
                </c:pt>
                <c:pt idx="46">
                  <c:v>1040</c:v>
                </c:pt>
                <c:pt idx="47">
                  <c:v>1091</c:v>
                </c:pt>
                <c:pt idx="48">
                  <c:v>794</c:v>
                </c:pt>
                <c:pt idx="49">
                  <c:v>636</c:v>
                </c:pt>
                <c:pt idx="50">
                  <c:v>945</c:v>
                </c:pt>
                <c:pt idx="51">
                  <c:v>852</c:v>
                </c:pt>
              </c:numCache>
            </c:numRef>
          </c:val>
          <c:smooth val="0"/>
          <c:extLst>
            <c:ext xmlns:c16="http://schemas.microsoft.com/office/drawing/2014/chart" uri="{C3380CC4-5D6E-409C-BE32-E72D297353CC}">
              <c16:uniqueId val="{00000002-3B3E-4C78-8893-00D3F2153750}"/>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'2DigitNAICS_ICs'!$RD$5:$TC$5</c:f>
              <c:numCache>
                <c:formatCode>General</c:formatCode>
                <c:ptCount val="52"/>
                <c:pt idx="0">
                  <c:v>678</c:v>
                </c:pt>
                <c:pt idx="1">
                  <c:v>454</c:v>
                </c:pt>
                <c:pt idx="2">
                  <c:v>393</c:v>
                </c:pt>
                <c:pt idx="3">
                  <c:v>412</c:v>
                </c:pt>
                <c:pt idx="4">
                  <c:v>334</c:v>
                </c:pt>
                <c:pt idx="5">
                  <c:v>299</c:v>
                </c:pt>
                <c:pt idx="6">
                  <c:v>382</c:v>
                </c:pt>
                <c:pt idx="7">
                  <c:v>353</c:v>
                </c:pt>
                <c:pt idx="8">
                  <c:v>374</c:v>
                </c:pt>
                <c:pt idx="9">
                  <c:v>347</c:v>
                </c:pt>
                <c:pt idx="10">
                  <c:v>357</c:v>
                </c:pt>
                <c:pt idx="11">
                  <c:v>373</c:v>
                </c:pt>
                <c:pt idx="12">
                  <c:v>349</c:v>
                </c:pt>
                <c:pt idx="13">
                  <c:v>407</c:v>
                </c:pt>
                <c:pt idx="14">
                  <c:v>451</c:v>
                </c:pt>
                <c:pt idx="15">
                  <c:v>393</c:v>
                </c:pt>
                <c:pt idx="16">
                  <c:v>327</c:v>
                </c:pt>
                <c:pt idx="17">
                  <c:v>383</c:v>
                </c:pt>
                <c:pt idx="18">
                  <c:v>342</c:v>
                </c:pt>
                <c:pt idx="19">
                  <c:v>398</c:v>
                </c:pt>
                <c:pt idx="20">
                  <c:v>243</c:v>
                </c:pt>
                <c:pt idx="21">
                  <c:v>196</c:v>
                </c:pt>
                <c:pt idx="22">
                  <c:v>145</c:v>
                </c:pt>
                <c:pt idx="23">
                  <c:v>168</c:v>
                </c:pt>
                <c:pt idx="24">
                  <c:v>154</c:v>
                </c:pt>
                <c:pt idx="25">
                  <c:v>187</c:v>
                </c:pt>
                <c:pt idx="26">
                  <c:v>341</c:v>
                </c:pt>
                <c:pt idx="27">
                  <c:v>477</c:v>
                </c:pt>
                <c:pt idx="28">
                  <c:v>747</c:v>
                </c:pt>
                <c:pt idx="29">
                  <c:v>600</c:v>
                </c:pt>
                <c:pt idx="30">
                  <c:v>387</c:v>
                </c:pt>
                <c:pt idx="31" formatCode="0">
                  <c:v>260</c:v>
                </c:pt>
                <c:pt idx="32">
                  <c:v>275</c:v>
                </c:pt>
                <c:pt idx="33">
                  <c:v>234</c:v>
                </c:pt>
                <c:pt idx="34">
                  <c:v>235</c:v>
                </c:pt>
                <c:pt idx="35">
                  <c:v>239</c:v>
                </c:pt>
                <c:pt idx="36">
                  <c:v>252</c:v>
                </c:pt>
                <c:pt idx="37">
                  <c:v>199</c:v>
                </c:pt>
                <c:pt idx="38">
                  <c:v>225</c:v>
                </c:pt>
                <c:pt idx="39">
                  <c:v>395</c:v>
                </c:pt>
                <c:pt idx="40">
                  <c:v>563</c:v>
                </c:pt>
                <c:pt idx="41">
                  <c:v>630</c:v>
                </c:pt>
                <c:pt idx="42">
                  <c:v>834</c:v>
                </c:pt>
                <c:pt idx="43">
                  <c:v>836</c:v>
                </c:pt>
                <c:pt idx="44">
                  <c:v>900</c:v>
                </c:pt>
                <c:pt idx="45">
                  <c:v>1087</c:v>
                </c:pt>
                <c:pt idx="46">
                  <c:v>872</c:v>
                </c:pt>
                <c:pt idx="47">
                  <c:v>891</c:v>
                </c:pt>
                <c:pt idx="48">
                  <c:v>891</c:v>
                </c:pt>
                <c:pt idx="49">
                  <c:v>1116</c:v>
                </c:pt>
                <c:pt idx="50">
                  <c:v>838</c:v>
                </c:pt>
                <c:pt idx="51">
                  <c:v>566</c:v>
                </c:pt>
              </c:numCache>
            </c:numRef>
          </c:val>
          <c:smooth val="0"/>
          <c:extLst>
            <c:ext xmlns:c16="http://schemas.microsoft.com/office/drawing/2014/chart" uri="{C3380CC4-5D6E-409C-BE32-E72D297353CC}">
              <c16:uniqueId val="{00000003-3B3E-4C78-8893-00D3F2153750}"/>
            </c:ext>
          </c:extLst>
        </c:ser>
        <c:dLbls>
          <c:showLegendKey val="0"/>
          <c:showVal val="0"/>
          <c:showCatName val="0"/>
          <c:showSerName val="0"/>
          <c:showPercent val="0"/>
          <c:showBubbleSize val="0"/>
        </c:dLbls>
        <c:smooth val="0"/>
        <c:axId val="160319640"/>
        <c:axId val="160323952"/>
      </c:lineChart>
      <c:catAx>
        <c:axId val="160319640"/>
        <c:scaling>
          <c:orientation val="minMax"/>
        </c:scaling>
        <c:delete val="0"/>
        <c:axPos val="b"/>
        <c:majorTickMark val="none"/>
        <c:minorTickMark val="out"/>
        <c:tickLblPos val="nextTo"/>
        <c:txPr>
          <a:bodyPr/>
          <a:lstStyle/>
          <a:p>
            <a:pPr>
              <a:defRPr b="0"/>
            </a:pPr>
            <a:endParaRPr lang="en-US"/>
          </a:p>
        </c:txPr>
        <c:crossAx val="160323952"/>
        <c:crosses val="autoZero"/>
        <c:auto val="1"/>
        <c:lblAlgn val="ctr"/>
        <c:lblOffset val="100"/>
        <c:tickLblSkip val="7"/>
        <c:noMultiLvlLbl val="0"/>
      </c:catAx>
      <c:valAx>
        <c:axId val="160323952"/>
        <c:scaling>
          <c:orientation val="minMax"/>
        </c:scaling>
        <c:delete val="0"/>
        <c:axPos val="l"/>
        <c:majorGridlines/>
        <c:numFmt formatCode="General" sourceLinked="1"/>
        <c:majorTickMark val="none"/>
        <c:minorTickMark val="none"/>
        <c:tickLblPos val="nextTo"/>
        <c:txPr>
          <a:bodyPr/>
          <a:lstStyle/>
          <a:p>
            <a:pPr>
              <a:defRPr b="0"/>
            </a:pPr>
            <a:endParaRPr lang="en-US"/>
          </a:p>
        </c:txPr>
        <c:crossAx val="160319640"/>
        <c:crosses val="autoZero"/>
        <c:crossBetween val="between"/>
      </c:valAx>
    </c:plotArea>
    <c:legend>
      <c:legendPos val="b"/>
      <c:overlay val="0"/>
    </c:legend>
    <c:plotVisOnly val="1"/>
    <c:dispBlanksAs val="gap"/>
    <c:showDLblsOverMax val="0"/>
  </c:chart>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Finance and Insurance</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'2DigitNAICS_ICs'!$LD$21:$NC$21</c:f>
              <c:numCache>
                <c:formatCode>General</c:formatCode>
                <c:ptCount val="52"/>
                <c:pt idx="0">
                  <c:v>151</c:v>
                </c:pt>
                <c:pt idx="1">
                  <c:v>104</c:v>
                </c:pt>
                <c:pt idx="2">
                  <c:v>114</c:v>
                </c:pt>
                <c:pt idx="3">
                  <c:v>139</c:v>
                </c:pt>
                <c:pt idx="4">
                  <c:v>126</c:v>
                </c:pt>
                <c:pt idx="5">
                  <c:v>93</c:v>
                </c:pt>
                <c:pt idx="6">
                  <c:v>103</c:v>
                </c:pt>
                <c:pt idx="7">
                  <c:v>105</c:v>
                </c:pt>
                <c:pt idx="8">
                  <c:v>129</c:v>
                </c:pt>
                <c:pt idx="9">
                  <c:v>118</c:v>
                </c:pt>
                <c:pt idx="10">
                  <c:v>117</c:v>
                </c:pt>
                <c:pt idx="11">
                  <c:v>103</c:v>
                </c:pt>
                <c:pt idx="12">
                  <c:v>113</c:v>
                </c:pt>
                <c:pt idx="13">
                  <c:v>94</c:v>
                </c:pt>
                <c:pt idx="14">
                  <c:v>120</c:v>
                </c:pt>
                <c:pt idx="15">
                  <c:v>112</c:v>
                </c:pt>
                <c:pt idx="16">
                  <c:v>128</c:v>
                </c:pt>
                <c:pt idx="17">
                  <c:v>131</c:v>
                </c:pt>
                <c:pt idx="18">
                  <c:v>101</c:v>
                </c:pt>
                <c:pt idx="19">
                  <c:v>99</c:v>
                </c:pt>
                <c:pt idx="20">
                  <c:v>105</c:v>
                </c:pt>
                <c:pt idx="21">
                  <c:v>135</c:v>
                </c:pt>
                <c:pt idx="22">
                  <c:v>120</c:v>
                </c:pt>
                <c:pt idx="23">
                  <c:v>105</c:v>
                </c:pt>
                <c:pt idx="24">
                  <c:v>129</c:v>
                </c:pt>
                <c:pt idx="25">
                  <c:v>118</c:v>
                </c:pt>
                <c:pt idx="26">
                  <c:v>135</c:v>
                </c:pt>
                <c:pt idx="27">
                  <c:v>109</c:v>
                </c:pt>
                <c:pt idx="28">
                  <c:v>101</c:v>
                </c:pt>
                <c:pt idx="29">
                  <c:v>120</c:v>
                </c:pt>
                <c:pt idx="30">
                  <c:v>119</c:v>
                </c:pt>
                <c:pt idx="31">
                  <c:v>84</c:v>
                </c:pt>
                <c:pt idx="32">
                  <c:v>119</c:v>
                </c:pt>
                <c:pt idx="33">
                  <c:v>112</c:v>
                </c:pt>
                <c:pt idx="34">
                  <c:v>108</c:v>
                </c:pt>
                <c:pt idx="35">
                  <c:v>185</c:v>
                </c:pt>
                <c:pt idx="36">
                  <c:v>143</c:v>
                </c:pt>
                <c:pt idx="37">
                  <c:v>137</c:v>
                </c:pt>
                <c:pt idx="38">
                  <c:v>207</c:v>
                </c:pt>
                <c:pt idx="39">
                  <c:v>202</c:v>
                </c:pt>
                <c:pt idx="40">
                  <c:v>170</c:v>
                </c:pt>
                <c:pt idx="41">
                  <c:v>149</c:v>
                </c:pt>
                <c:pt idx="42">
                  <c:v>171</c:v>
                </c:pt>
                <c:pt idx="43">
                  <c:v>157</c:v>
                </c:pt>
                <c:pt idx="44">
                  <c:v>174</c:v>
                </c:pt>
                <c:pt idx="45">
                  <c:v>169</c:v>
                </c:pt>
                <c:pt idx="46">
                  <c:v>103</c:v>
                </c:pt>
                <c:pt idx="47">
                  <c:v>178</c:v>
                </c:pt>
                <c:pt idx="48">
                  <c:v>149</c:v>
                </c:pt>
                <c:pt idx="49">
                  <c:v>107</c:v>
                </c:pt>
                <c:pt idx="50">
                  <c:v>83</c:v>
                </c:pt>
                <c:pt idx="51">
                  <c:v>165</c:v>
                </c:pt>
              </c:numCache>
            </c:numRef>
          </c:val>
          <c:smooth val="0"/>
          <c:extLst>
            <c:ext xmlns:c16="http://schemas.microsoft.com/office/drawing/2014/chart" uri="{C3380CC4-5D6E-409C-BE32-E72D297353CC}">
              <c16:uniqueId val="{00000000-87D1-4B23-A4AE-22C98A9224E6}"/>
            </c:ext>
          </c:extLst>
        </c:ser>
        <c:ser>
          <c:idx val="2"/>
          <c:order val="1"/>
          <c:tx>
            <c:v>2014</c:v>
          </c:tx>
          <c:spPr>
            <a:ln>
              <a:solidFill>
                <a:srgbClr val="92D050"/>
              </a:solidFill>
            </a:ln>
          </c:spPr>
          <c:marker>
            <c:symbol val="none"/>
          </c:marker>
          <c:val>
            <c:numRef>
              <c:f>'2DigitNAICS_ICs'!$ND$21:$PC$21</c:f>
              <c:numCache>
                <c:formatCode>General</c:formatCode>
                <c:ptCount val="52"/>
                <c:pt idx="0">
                  <c:v>214</c:v>
                </c:pt>
                <c:pt idx="1">
                  <c:v>187</c:v>
                </c:pt>
                <c:pt idx="2">
                  <c:v>169</c:v>
                </c:pt>
                <c:pt idx="3">
                  <c:v>188</c:v>
                </c:pt>
                <c:pt idx="4">
                  <c:v>236</c:v>
                </c:pt>
                <c:pt idx="5">
                  <c:v>196</c:v>
                </c:pt>
                <c:pt idx="6" formatCode="#,##0">
                  <c:v>118</c:v>
                </c:pt>
                <c:pt idx="7">
                  <c:v>150</c:v>
                </c:pt>
                <c:pt idx="8">
                  <c:v>182</c:v>
                </c:pt>
                <c:pt idx="9">
                  <c:v>135</c:v>
                </c:pt>
                <c:pt idx="10">
                  <c:v>115</c:v>
                </c:pt>
                <c:pt idx="11">
                  <c:v>132</c:v>
                </c:pt>
                <c:pt idx="12">
                  <c:v>155</c:v>
                </c:pt>
                <c:pt idx="13">
                  <c:v>155</c:v>
                </c:pt>
                <c:pt idx="14">
                  <c:v>101</c:v>
                </c:pt>
                <c:pt idx="15">
                  <c:v>141</c:v>
                </c:pt>
                <c:pt idx="16">
                  <c:v>150</c:v>
                </c:pt>
                <c:pt idx="17">
                  <c:v>128</c:v>
                </c:pt>
                <c:pt idx="18">
                  <c:v>113</c:v>
                </c:pt>
                <c:pt idx="19">
                  <c:v>104</c:v>
                </c:pt>
                <c:pt idx="20">
                  <c:v>95</c:v>
                </c:pt>
                <c:pt idx="21">
                  <c:v>137</c:v>
                </c:pt>
                <c:pt idx="22">
                  <c:v>120</c:v>
                </c:pt>
                <c:pt idx="23">
                  <c:v>121</c:v>
                </c:pt>
                <c:pt idx="24">
                  <c:v>90</c:v>
                </c:pt>
                <c:pt idx="25">
                  <c:v>151</c:v>
                </c:pt>
                <c:pt idx="26">
                  <c:v>149</c:v>
                </c:pt>
                <c:pt idx="27">
                  <c:v>102</c:v>
                </c:pt>
                <c:pt idx="28">
                  <c:v>92</c:v>
                </c:pt>
                <c:pt idx="29">
                  <c:v>110</c:v>
                </c:pt>
                <c:pt idx="30">
                  <c:v>121</c:v>
                </c:pt>
                <c:pt idx="31">
                  <c:v>103</c:v>
                </c:pt>
                <c:pt idx="32">
                  <c:v>93</c:v>
                </c:pt>
                <c:pt idx="33">
                  <c:v>94</c:v>
                </c:pt>
                <c:pt idx="34">
                  <c:v>140</c:v>
                </c:pt>
                <c:pt idx="35">
                  <c:v>106</c:v>
                </c:pt>
                <c:pt idx="36">
                  <c:v>115</c:v>
                </c:pt>
                <c:pt idx="37">
                  <c:v>111</c:v>
                </c:pt>
                <c:pt idx="38">
                  <c:v>151</c:v>
                </c:pt>
                <c:pt idx="39">
                  <c:v>134</c:v>
                </c:pt>
                <c:pt idx="40">
                  <c:v>101</c:v>
                </c:pt>
                <c:pt idx="41">
                  <c:v>105</c:v>
                </c:pt>
                <c:pt idx="42">
                  <c:v>123</c:v>
                </c:pt>
                <c:pt idx="43">
                  <c:v>146</c:v>
                </c:pt>
                <c:pt idx="44">
                  <c:v>119</c:v>
                </c:pt>
                <c:pt idx="45">
                  <c:v>132</c:v>
                </c:pt>
                <c:pt idx="46">
                  <c:v>136</c:v>
                </c:pt>
                <c:pt idx="47">
                  <c:v>112</c:v>
                </c:pt>
                <c:pt idx="48">
                  <c:v>113</c:v>
                </c:pt>
                <c:pt idx="49">
                  <c:v>90</c:v>
                </c:pt>
                <c:pt idx="50">
                  <c:v>62</c:v>
                </c:pt>
                <c:pt idx="51">
                  <c:v>87</c:v>
                </c:pt>
              </c:numCache>
            </c:numRef>
          </c:val>
          <c:smooth val="0"/>
          <c:extLst>
            <c:ext xmlns:c16="http://schemas.microsoft.com/office/drawing/2014/chart" uri="{C3380CC4-5D6E-409C-BE32-E72D297353CC}">
              <c16:uniqueId val="{00000001-87D1-4B23-A4AE-22C98A9224E6}"/>
            </c:ext>
          </c:extLst>
        </c:ser>
        <c:ser>
          <c:idx val="3"/>
          <c:order val="2"/>
          <c:tx>
            <c:v>2015</c:v>
          </c:tx>
          <c:spPr>
            <a:ln>
              <a:solidFill>
                <a:srgbClr val="7030A0"/>
              </a:solidFill>
            </a:ln>
          </c:spPr>
          <c:marker>
            <c:symbol val="none"/>
          </c:marker>
          <c:val>
            <c:numRef>
              <c:f>'2DigitNAICS_ICs'!$PD$21:$RC$21</c:f>
              <c:numCache>
                <c:formatCode>General</c:formatCode>
                <c:ptCount val="52"/>
                <c:pt idx="0">
                  <c:v>179</c:v>
                </c:pt>
                <c:pt idx="1">
                  <c:v>157</c:v>
                </c:pt>
                <c:pt idx="2">
                  <c:v>135</c:v>
                </c:pt>
                <c:pt idx="3">
                  <c:v>99</c:v>
                </c:pt>
                <c:pt idx="4">
                  <c:v>131</c:v>
                </c:pt>
                <c:pt idx="5">
                  <c:v>108</c:v>
                </c:pt>
                <c:pt idx="6">
                  <c:v>93</c:v>
                </c:pt>
                <c:pt idx="7">
                  <c:v>128</c:v>
                </c:pt>
                <c:pt idx="8">
                  <c:v>133</c:v>
                </c:pt>
                <c:pt idx="9">
                  <c:v>97</c:v>
                </c:pt>
                <c:pt idx="10">
                  <c:v>120</c:v>
                </c:pt>
                <c:pt idx="11">
                  <c:v>75</c:v>
                </c:pt>
                <c:pt idx="12">
                  <c:v>96</c:v>
                </c:pt>
                <c:pt idx="13">
                  <c:v>116</c:v>
                </c:pt>
                <c:pt idx="14">
                  <c:v>97</c:v>
                </c:pt>
                <c:pt idx="15">
                  <c:v>96</c:v>
                </c:pt>
                <c:pt idx="16">
                  <c:v>109</c:v>
                </c:pt>
                <c:pt idx="17">
                  <c:v>115</c:v>
                </c:pt>
                <c:pt idx="18">
                  <c:v>102</c:v>
                </c:pt>
                <c:pt idx="19">
                  <c:v>89</c:v>
                </c:pt>
                <c:pt idx="20">
                  <c:v>70</c:v>
                </c:pt>
                <c:pt idx="21">
                  <c:v>105</c:v>
                </c:pt>
                <c:pt idx="22">
                  <c:v>92</c:v>
                </c:pt>
                <c:pt idx="23">
                  <c:v>111</c:v>
                </c:pt>
                <c:pt idx="24">
                  <c:v>84</c:v>
                </c:pt>
                <c:pt idx="25">
                  <c:v>103</c:v>
                </c:pt>
                <c:pt idx="26">
                  <c:v>104</c:v>
                </c:pt>
                <c:pt idx="27">
                  <c:v>86</c:v>
                </c:pt>
                <c:pt idx="28">
                  <c:v>83</c:v>
                </c:pt>
                <c:pt idx="29">
                  <c:v>76</c:v>
                </c:pt>
                <c:pt idx="30">
                  <c:v>121</c:v>
                </c:pt>
                <c:pt idx="31">
                  <c:v>125</c:v>
                </c:pt>
                <c:pt idx="32">
                  <c:v>87</c:v>
                </c:pt>
                <c:pt idx="33">
                  <c:v>69</c:v>
                </c:pt>
                <c:pt idx="34">
                  <c:v>103</c:v>
                </c:pt>
                <c:pt idx="35">
                  <c:v>73</c:v>
                </c:pt>
                <c:pt idx="36">
                  <c:v>94</c:v>
                </c:pt>
                <c:pt idx="37">
                  <c:v>100</c:v>
                </c:pt>
                <c:pt idx="38">
                  <c:v>120</c:v>
                </c:pt>
                <c:pt idx="39">
                  <c:v>120</c:v>
                </c:pt>
                <c:pt idx="40">
                  <c:v>109</c:v>
                </c:pt>
                <c:pt idx="41">
                  <c:v>87</c:v>
                </c:pt>
                <c:pt idx="42">
                  <c:v>96</c:v>
                </c:pt>
                <c:pt idx="43">
                  <c:v>104</c:v>
                </c:pt>
                <c:pt idx="44">
                  <c:v>96</c:v>
                </c:pt>
                <c:pt idx="45">
                  <c:v>111</c:v>
                </c:pt>
                <c:pt idx="46">
                  <c:v>127</c:v>
                </c:pt>
                <c:pt idx="47">
                  <c:v>140</c:v>
                </c:pt>
                <c:pt idx="48">
                  <c:v>144</c:v>
                </c:pt>
                <c:pt idx="49">
                  <c:v>104</c:v>
                </c:pt>
                <c:pt idx="50">
                  <c:v>79</c:v>
                </c:pt>
                <c:pt idx="51">
                  <c:v>95</c:v>
                </c:pt>
              </c:numCache>
            </c:numRef>
          </c:val>
          <c:smooth val="0"/>
          <c:extLst>
            <c:ext xmlns:c16="http://schemas.microsoft.com/office/drawing/2014/chart" uri="{C3380CC4-5D6E-409C-BE32-E72D297353CC}">
              <c16:uniqueId val="{00000002-87D1-4B23-A4AE-22C98A9224E6}"/>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'2DigitNAICS_ICs'!$RD$21:$TC$21</c:f>
              <c:numCache>
                <c:formatCode>General</c:formatCode>
                <c:ptCount val="52"/>
                <c:pt idx="0">
                  <c:v>166</c:v>
                </c:pt>
                <c:pt idx="1">
                  <c:v>151</c:v>
                </c:pt>
                <c:pt idx="2">
                  <c:v>146</c:v>
                </c:pt>
                <c:pt idx="3">
                  <c:v>130</c:v>
                </c:pt>
                <c:pt idx="4">
                  <c:v>160</c:v>
                </c:pt>
                <c:pt idx="5">
                  <c:v>139</c:v>
                </c:pt>
                <c:pt idx="6">
                  <c:v>102</c:v>
                </c:pt>
                <c:pt idx="7">
                  <c:v>94</c:v>
                </c:pt>
                <c:pt idx="8">
                  <c:v>150</c:v>
                </c:pt>
                <c:pt idx="9">
                  <c:v>102</c:v>
                </c:pt>
                <c:pt idx="10">
                  <c:v>83</c:v>
                </c:pt>
                <c:pt idx="11">
                  <c:v>88</c:v>
                </c:pt>
                <c:pt idx="12">
                  <c:v>97</c:v>
                </c:pt>
                <c:pt idx="13">
                  <c:v>163</c:v>
                </c:pt>
                <c:pt idx="14">
                  <c:v>100</c:v>
                </c:pt>
                <c:pt idx="15">
                  <c:v>103</c:v>
                </c:pt>
                <c:pt idx="16">
                  <c:v>110</c:v>
                </c:pt>
                <c:pt idx="17">
                  <c:v>124</c:v>
                </c:pt>
                <c:pt idx="18">
                  <c:v>103</c:v>
                </c:pt>
                <c:pt idx="19">
                  <c:v>103</c:v>
                </c:pt>
                <c:pt idx="20">
                  <c:v>90</c:v>
                </c:pt>
                <c:pt idx="21">
                  <c:v>83</c:v>
                </c:pt>
                <c:pt idx="22">
                  <c:v>92</c:v>
                </c:pt>
                <c:pt idx="23">
                  <c:v>85</c:v>
                </c:pt>
                <c:pt idx="24">
                  <c:v>96</c:v>
                </c:pt>
                <c:pt idx="25">
                  <c:v>102</c:v>
                </c:pt>
                <c:pt idx="26">
                  <c:v>111</c:v>
                </c:pt>
                <c:pt idx="27">
                  <c:v>99</c:v>
                </c:pt>
                <c:pt idx="28">
                  <c:v>98</c:v>
                </c:pt>
                <c:pt idx="29">
                  <c:v>68</c:v>
                </c:pt>
                <c:pt idx="30">
                  <c:v>136</c:v>
                </c:pt>
                <c:pt idx="31" formatCode="0">
                  <c:v>96</c:v>
                </c:pt>
                <c:pt idx="32">
                  <c:v>84</c:v>
                </c:pt>
                <c:pt idx="33">
                  <c:v>74</c:v>
                </c:pt>
                <c:pt idx="34">
                  <c:v>94</c:v>
                </c:pt>
                <c:pt idx="35">
                  <c:v>67</c:v>
                </c:pt>
                <c:pt idx="36">
                  <c:v>78</c:v>
                </c:pt>
                <c:pt idx="37">
                  <c:v>86</c:v>
                </c:pt>
                <c:pt idx="38">
                  <c:v>86</c:v>
                </c:pt>
                <c:pt idx="39">
                  <c:v>123</c:v>
                </c:pt>
                <c:pt idx="40">
                  <c:v>72</c:v>
                </c:pt>
                <c:pt idx="41">
                  <c:v>84</c:v>
                </c:pt>
                <c:pt idx="42">
                  <c:v>84</c:v>
                </c:pt>
                <c:pt idx="43">
                  <c:v>159</c:v>
                </c:pt>
                <c:pt idx="44">
                  <c:v>104</c:v>
                </c:pt>
                <c:pt idx="45">
                  <c:v>103</c:v>
                </c:pt>
                <c:pt idx="46">
                  <c:v>71</c:v>
                </c:pt>
                <c:pt idx="47">
                  <c:v>83</c:v>
                </c:pt>
                <c:pt idx="48">
                  <c:v>114</c:v>
                </c:pt>
                <c:pt idx="49">
                  <c:v>137</c:v>
                </c:pt>
                <c:pt idx="50">
                  <c:v>86</c:v>
                </c:pt>
                <c:pt idx="51">
                  <c:v>70</c:v>
                </c:pt>
              </c:numCache>
            </c:numRef>
          </c:val>
          <c:smooth val="0"/>
          <c:extLst>
            <c:ext xmlns:c16="http://schemas.microsoft.com/office/drawing/2014/chart" uri="{C3380CC4-5D6E-409C-BE32-E72D297353CC}">
              <c16:uniqueId val="{00000003-87D1-4B23-A4AE-22C98A9224E6}"/>
            </c:ext>
          </c:extLst>
        </c:ser>
        <c:dLbls>
          <c:showLegendKey val="0"/>
          <c:showVal val="0"/>
          <c:showCatName val="0"/>
          <c:showSerName val="0"/>
          <c:showPercent val="0"/>
          <c:showBubbleSize val="0"/>
        </c:dLbls>
        <c:smooth val="0"/>
        <c:axId val="460293480"/>
        <c:axId val="460295048"/>
      </c:lineChart>
      <c:catAx>
        <c:axId val="460293480"/>
        <c:scaling>
          <c:orientation val="minMax"/>
        </c:scaling>
        <c:delete val="0"/>
        <c:axPos val="b"/>
        <c:majorTickMark val="none"/>
        <c:minorTickMark val="out"/>
        <c:tickLblPos val="nextTo"/>
        <c:crossAx val="460295048"/>
        <c:crosses val="autoZero"/>
        <c:auto val="1"/>
        <c:lblAlgn val="ctr"/>
        <c:lblOffset val="100"/>
        <c:tickLblSkip val="7"/>
        <c:noMultiLvlLbl val="0"/>
      </c:catAx>
      <c:valAx>
        <c:axId val="460295048"/>
        <c:scaling>
          <c:orientation val="minMax"/>
        </c:scaling>
        <c:delete val="0"/>
        <c:axPos val="l"/>
        <c:majorGridlines/>
        <c:numFmt formatCode="General" sourceLinked="1"/>
        <c:majorTickMark val="none"/>
        <c:minorTickMark val="none"/>
        <c:tickLblPos val="nextTo"/>
        <c:crossAx val="460293480"/>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lgn="ctr">
        <a:defRPr lang="en-US" sz="1000" b="0" i="0" u="none" strike="noStrike" kern="1200" baseline="0">
          <a:solidFill>
            <a:sysClr val="windowText" lastClr="000000"/>
          </a:solidFill>
          <a:latin typeface="+mn-lt"/>
          <a:ea typeface="+mn-ea"/>
          <a:cs typeface="+mn-cs"/>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Real Estate and Rental and Leasing</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'2DigitNAICS_ICs'!$LD$22:$NC$22</c:f>
              <c:numCache>
                <c:formatCode>General</c:formatCode>
                <c:ptCount val="52"/>
                <c:pt idx="0">
                  <c:v>173</c:v>
                </c:pt>
                <c:pt idx="1">
                  <c:v>106</c:v>
                </c:pt>
                <c:pt idx="2">
                  <c:v>112</c:v>
                </c:pt>
                <c:pt idx="3">
                  <c:v>106</c:v>
                </c:pt>
                <c:pt idx="4">
                  <c:v>127</c:v>
                </c:pt>
                <c:pt idx="5">
                  <c:v>93</c:v>
                </c:pt>
                <c:pt idx="6">
                  <c:v>104</c:v>
                </c:pt>
                <c:pt idx="7">
                  <c:v>112</c:v>
                </c:pt>
                <c:pt idx="8">
                  <c:v>104</c:v>
                </c:pt>
                <c:pt idx="9">
                  <c:v>81</c:v>
                </c:pt>
                <c:pt idx="10">
                  <c:v>102</c:v>
                </c:pt>
                <c:pt idx="11">
                  <c:v>57</c:v>
                </c:pt>
                <c:pt idx="12">
                  <c:v>95</c:v>
                </c:pt>
                <c:pt idx="13">
                  <c:v>105</c:v>
                </c:pt>
                <c:pt idx="14">
                  <c:v>90</c:v>
                </c:pt>
                <c:pt idx="15">
                  <c:v>79</c:v>
                </c:pt>
                <c:pt idx="16">
                  <c:v>110</c:v>
                </c:pt>
                <c:pt idx="17">
                  <c:v>95</c:v>
                </c:pt>
                <c:pt idx="18">
                  <c:v>91</c:v>
                </c:pt>
                <c:pt idx="19">
                  <c:v>76</c:v>
                </c:pt>
                <c:pt idx="20">
                  <c:v>75</c:v>
                </c:pt>
                <c:pt idx="21">
                  <c:v>99</c:v>
                </c:pt>
                <c:pt idx="22">
                  <c:v>71</c:v>
                </c:pt>
                <c:pt idx="23">
                  <c:v>80</c:v>
                </c:pt>
                <c:pt idx="24">
                  <c:v>78</c:v>
                </c:pt>
                <c:pt idx="25">
                  <c:v>103</c:v>
                </c:pt>
                <c:pt idx="26">
                  <c:v>86</c:v>
                </c:pt>
                <c:pt idx="27">
                  <c:v>82</c:v>
                </c:pt>
                <c:pt idx="28">
                  <c:v>85</c:v>
                </c:pt>
                <c:pt idx="29">
                  <c:v>92</c:v>
                </c:pt>
                <c:pt idx="30">
                  <c:v>109</c:v>
                </c:pt>
                <c:pt idx="31">
                  <c:v>85</c:v>
                </c:pt>
                <c:pt idx="32">
                  <c:v>85</c:v>
                </c:pt>
                <c:pt idx="33">
                  <c:v>66</c:v>
                </c:pt>
                <c:pt idx="34">
                  <c:v>65</c:v>
                </c:pt>
                <c:pt idx="35">
                  <c:v>114</c:v>
                </c:pt>
                <c:pt idx="36">
                  <c:v>93</c:v>
                </c:pt>
                <c:pt idx="37">
                  <c:v>80</c:v>
                </c:pt>
                <c:pt idx="38">
                  <c:v>117</c:v>
                </c:pt>
                <c:pt idx="39">
                  <c:v>108</c:v>
                </c:pt>
                <c:pt idx="40">
                  <c:v>117</c:v>
                </c:pt>
                <c:pt idx="41">
                  <c:v>93</c:v>
                </c:pt>
                <c:pt idx="42">
                  <c:v>97</c:v>
                </c:pt>
                <c:pt idx="43">
                  <c:v>126</c:v>
                </c:pt>
                <c:pt idx="44">
                  <c:v>101</c:v>
                </c:pt>
                <c:pt idx="45">
                  <c:v>104</c:v>
                </c:pt>
                <c:pt idx="46">
                  <c:v>79</c:v>
                </c:pt>
                <c:pt idx="47">
                  <c:v>157</c:v>
                </c:pt>
                <c:pt idx="48">
                  <c:v>104</c:v>
                </c:pt>
                <c:pt idx="49">
                  <c:v>110</c:v>
                </c:pt>
                <c:pt idx="50">
                  <c:v>105</c:v>
                </c:pt>
                <c:pt idx="51">
                  <c:v>105</c:v>
                </c:pt>
              </c:numCache>
            </c:numRef>
          </c:val>
          <c:smooth val="0"/>
          <c:extLst>
            <c:ext xmlns:c16="http://schemas.microsoft.com/office/drawing/2014/chart" uri="{C3380CC4-5D6E-409C-BE32-E72D297353CC}">
              <c16:uniqueId val="{00000000-FB5A-4D0C-8E79-59E18809EA19}"/>
            </c:ext>
          </c:extLst>
        </c:ser>
        <c:ser>
          <c:idx val="2"/>
          <c:order val="1"/>
          <c:tx>
            <c:v>2014</c:v>
          </c:tx>
          <c:spPr>
            <a:ln>
              <a:solidFill>
                <a:srgbClr val="92D050"/>
              </a:solidFill>
            </a:ln>
          </c:spPr>
          <c:marker>
            <c:symbol val="none"/>
          </c:marker>
          <c:val>
            <c:numRef>
              <c:f>'2DigitNAICS_ICs'!$ND$22:$PC$22</c:f>
              <c:numCache>
                <c:formatCode>General</c:formatCode>
                <c:ptCount val="52"/>
                <c:pt idx="0">
                  <c:v>143</c:v>
                </c:pt>
                <c:pt idx="1">
                  <c:v>121</c:v>
                </c:pt>
                <c:pt idx="2">
                  <c:v>102</c:v>
                </c:pt>
                <c:pt idx="3">
                  <c:v>110</c:v>
                </c:pt>
                <c:pt idx="4">
                  <c:v>84</c:v>
                </c:pt>
                <c:pt idx="5">
                  <c:v>105</c:v>
                </c:pt>
                <c:pt idx="6" formatCode="#,##0">
                  <c:v>96</c:v>
                </c:pt>
                <c:pt idx="7">
                  <c:v>90</c:v>
                </c:pt>
                <c:pt idx="8">
                  <c:v>142</c:v>
                </c:pt>
                <c:pt idx="9">
                  <c:v>92</c:v>
                </c:pt>
                <c:pt idx="10">
                  <c:v>103</c:v>
                </c:pt>
                <c:pt idx="11">
                  <c:v>94</c:v>
                </c:pt>
                <c:pt idx="12">
                  <c:v>99</c:v>
                </c:pt>
                <c:pt idx="13">
                  <c:v>93</c:v>
                </c:pt>
                <c:pt idx="14">
                  <c:v>86</c:v>
                </c:pt>
                <c:pt idx="15">
                  <c:v>95</c:v>
                </c:pt>
                <c:pt idx="16">
                  <c:v>86</c:v>
                </c:pt>
                <c:pt idx="17">
                  <c:v>102</c:v>
                </c:pt>
                <c:pt idx="18">
                  <c:v>83</c:v>
                </c:pt>
                <c:pt idx="19">
                  <c:v>77</c:v>
                </c:pt>
                <c:pt idx="20">
                  <c:v>78</c:v>
                </c:pt>
                <c:pt idx="21">
                  <c:v>126</c:v>
                </c:pt>
                <c:pt idx="22">
                  <c:v>97</c:v>
                </c:pt>
                <c:pt idx="23">
                  <c:v>57</c:v>
                </c:pt>
                <c:pt idx="24">
                  <c:v>69</c:v>
                </c:pt>
                <c:pt idx="25">
                  <c:v>75</c:v>
                </c:pt>
                <c:pt idx="26">
                  <c:v>97</c:v>
                </c:pt>
                <c:pt idx="27">
                  <c:v>86</c:v>
                </c:pt>
                <c:pt idx="28">
                  <c:v>77</c:v>
                </c:pt>
                <c:pt idx="29">
                  <c:v>75</c:v>
                </c:pt>
                <c:pt idx="30">
                  <c:v>80</c:v>
                </c:pt>
                <c:pt idx="31">
                  <c:v>85</c:v>
                </c:pt>
                <c:pt idx="32">
                  <c:v>66</c:v>
                </c:pt>
                <c:pt idx="33">
                  <c:v>80</c:v>
                </c:pt>
                <c:pt idx="34">
                  <c:v>85</c:v>
                </c:pt>
                <c:pt idx="35">
                  <c:v>99</c:v>
                </c:pt>
                <c:pt idx="36">
                  <c:v>84</c:v>
                </c:pt>
                <c:pt idx="37">
                  <c:v>73</c:v>
                </c:pt>
                <c:pt idx="38">
                  <c:v>118</c:v>
                </c:pt>
                <c:pt idx="39">
                  <c:v>110</c:v>
                </c:pt>
                <c:pt idx="40">
                  <c:v>72</c:v>
                </c:pt>
                <c:pt idx="41">
                  <c:v>103</c:v>
                </c:pt>
                <c:pt idx="42">
                  <c:v>105</c:v>
                </c:pt>
                <c:pt idx="43">
                  <c:v>111</c:v>
                </c:pt>
                <c:pt idx="44">
                  <c:v>107</c:v>
                </c:pt>
                <c:pt idx="45">
                  <c:v>99</c:v>
                </c:pt>
                <c:pt idx="46">
                  <c:v>84</c:v>
                </c:pt>
                <c:pt idx="47">
                  <c:v>115</c:v>
                </c:pt>
                <c:pt idx="48">
                  <c:v>94</c:v>
                </c:pt>
                <c:pt idx="49">
                  <c:v>102</c:v>
                </c:pt>
                <c:pt idx="50">
                  <c:v>72</c:v>
                </c:pt>
                <c:pt idx="51">
                  <c:v>95</c:v>
                </c:pt>
              </c:numCache>
            </c:numRef>
          </c:val>
          <c:smooth val="0"/>
          <c:extLst>
            <c:ext xmlns:c16="http://schemas.microsoft.com/office/drawing/2014/chart" uri="{C3380CC4-5D6E-409C-BE32-E72D297353CC}">
              <c16:uniqueId val="{00000001-FB5A-4D0C-8E79-59E18809EA19}"/>
            </c:ext>
          </c:extLst>
        </c:ser>
        <c:ser>
          <c:idx val="3"/>
          <c:order val="2"/>
          <c:tx>
            <c:v>2015</c:v>
          </c:tx>
          <c:spPr>
            <a:ln>
              <a:solidFill>
                <a:srgbClr val="7030A0"/>
              </a:solidFill>
            </a:ln>
          </c:spPr>
          <c:marker>
            <c:symbol val="none"/>
          </c:marker>
          <c:val>
            <c:numRef>
              <c:f>'2DigitNAICS_ICs'!$PD$22:$RC$22</c:f>
              <c:numCache>
                <c:formatCode>General</c:formatCode>
                <c:ptCount val="52"/>
                <c:pt idx="0">
                  <c:v>152</c:v>
                </c:pt>
                <c:pt idx="1">
                  <c:v>104</c:v>
                </c:pt>
                <c:pt idx="2">
                  <c:v>100</c:v>
                </c:pt>
                <c:pt idx="3">
                  <c:v>89</c:v>
                </c:pt>
                <c:pt idx="4">
                  <c:v>95</c:v>
                </c:pt>
                <c:pt idx="5">
                  <c:v>73</c:v>
                </c:pt>
                <c:pt idx="6">
                  <c:v>111</c:v>
                </c:pt>
                <c:pt idx="7">
                  <c:v>85</c:v>
                </c:pt>
                <c:pt idx="8">
                  <c:v>95</c:v>
                </c:pt>
                <c:pt idx="9">
                  <c:v>97</c:v>
                </c:pt>
                <c:pt idx="10">
                  <c:v>58</c:v>
                </c:pt>
                <c:pt idx="11">
                  <c:v>78</c:v>
                </c:pt>
                <c:pt idx="12">
                  <c:v>94</c:v>
                </c:pt>
                <c:pt idx="13">
                  <c:v>96</c:v>
                </c:pt>
                <c:pt idx="14">
                  <c:v>74</c:v>
                </c:pt>
                <c:pt idx="15">
                  <c:v>100</c:v>
                </c:pt>
                <c:pt idx="16">
                  <c:v>79</c:v>
                </c:pt>
                <c:pt idx="17">
                  <c:v>89</c:v>
                </c:pt>
                <c:pt idx="18">
                  <c:v>55</c:v>
                </c:pt>
                <c:pt idx="19">
                  <c:v>82</c:v>
                </c:pt>
                <c:pt idx="20">
                  <c:v>72</c:v>
                </c:pt>
                <c:pt idx="21">
                  <c:v>84</c:v>
                </c:pt>
                <c:pt idx="22">
                  <c:v>63</c:v>
                </c:pt>
                <c:pt idx="23">
                  <c:v>60</c:v>
                </c:pt>
                <c:pt idx="24">
                  <c:v>65</c:v>
                </c:pt>
                <c:pt idx="25">
                  <c:v>75</c:v>
                </c:pt>
                <c:pt idx="26">
                  <c:v>100</c:v>
                </c:pt>
                <c:pt idx="27">
                  <c:v>68</c:v>
                </c:pt>
                <c:pt idx="28">
                  <c:v>77</c:v>
                </c:pt>
                <c:pt idx="29">
                  <c:v>62</c:v>
                </c:pt>
                <c:pt idx="30">
                  <c:v>76</c:v>
                </c:pt>
                <c:pt idx="31">
                  <c:v>60</c:v>
                </c:pt>
                <c:pt idx="32">
                  <c:v>86</c:v>
                </c:pt>
                <c:pt idx="33">
                  <c:v>67</c:v>
                </c:pt>
                <c:pt idx="34">
                  <c:v>85</c:v>
                </c:pt>
                <c:pt idx="35">
                  <c:v>71</c:v>
                </c:pt>
                <c:pt idx="36">
                  <c:v>79</c:v>
                </c:pt>
                <c:pt idx="37">
                  <c:v>71</c:v>
                </c:pt>
                <c:pt idx="38">
                  <c:v>74</c:v>
                </c:pt>
                <c:pt idx="39">
                  <c:v>93</c:v>
                </c:pt>
                <c:pt idx="40">
                  <c:v>72</c:v>
                </c:pt>
                <c:pt idx="41">
                  <c:v>81</c:v>
                </c:pt>
                <c:pt idx="42">
                  <c:v>83</c:v>
                </c:pt>
                <c:pt idx="43">
                  <c:v>106</c:v>
                </c:pt>
                <c:pt idx="44">
                  <c:v>94</c:v>
                </c:pt>
                <c:pt idx="45">
                  <c:v>98</c:v>
                </c:pt>
                <c:pt idx="46">
                  <c:v>74</c:v>
                </c:pt>
                <c:pt idx="47">
                  <c:v>101</c:v>
                </c:pt>
                <c:pt idx="48">
                  <c:v>77</c:v>
                </c:pt>
                <c:pt idx="49">
                  <c:v>84</c:v>
                </c:pt>
                <c:pt idx="50">
                  <c:v>91</c:v>
                </c:pt>
                <c:pt idx="51">
                  <c:v>73</c:v>
                </c:pt>
              </c:numCache>
            </c:numRef>
          </c:val>
          <c:smooth val="0"/>
          <c:extLst>
            <c:ext xmlns:c16="http://schemas.microsoft.com/office/drawing/2014/chart" uri="{C3380CC4-5D6E-409C-BE32-E72D297353CC}">
              <c16:uniqueId val="{00000002-FB5A-4D0C-8E79-59E18809EA19}"/>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'2DigitNAICS_ICs'!$RD$22:$TC$22</c:f>
              <c:numCache>
                <c:formatCode>General</c:formatCode>
                <c:ptCount val="52"/>
                <c:pt idx="0">
                  <c:v>120</c:v>
                </c:pt>
                <c:pt idx="1">
                  <c:v>115</c:v>
                </c:pt>
                <c:pt idx="2">
                  <c:v>79</c:v>
                </c:pt>
                <c:pt idx="3">
                  <c:v>96</c:v>
                </c:pt>
                <c:pt idx="4">
                  <c:v>86</c:v>
                </c:pt>
                <c:pt idx="5">
                  <c:v>77</c:v>
                </c:pt>
                <c:pt idx="6">
                  <c:v>63</c:v>
                </c:pt>
                <c:pt idx="7">
                  <c:v>61</c:v>
                </c:pt>
                <c:pt idx="8">
                  <c:v>87</c:v>
                </c:pt>
                <c:pt idx="9">
                  <c:v>73</c:v>
                </c:pt>
                <c:pt idx="10">
                  <c:v>73</c:v>
                </c:pt>
                <c:pt idx="11">
                  <c:v>77</c:v>
                </c:pt>
                <c:pt idx="12">
                  <c:v>48</c:v>
                </c:pt>
                <c:pt idx="13">
                  <c:v>86</c:v>
                </c:pt>
                <c:pt idx="14">
                  <c:v>76</c:v>
                </c:pt>
                <c:pt idx="15">
                  <c:v>60</c:v>
                </c:pt>
                <c:pt idx="16">
                  <c:v>57</c:v>
                </c:pt>
                <c:pt idx="17">
                  <c:v>84</c:v>
                </c:pt>
                <c:pt idx="18">
                  <c:v>84</c:v>
                </c:pt>
                <c:pt idx="19">
                  <c:v>57</c:v>
                </c:pt>
                <c:pt idx="20">
                  <c:v>53</c:v>
                </c:pt>
                <c:pt idx="21">
                  <c:v>64</c:v>
                </c:pt>
                <c:pt idx="22">
                  <c:v>60</c:v>
                </c:pt>
                <c:pt idx="23">
                  <c:v>63</c:v>
                </c:pt>
                <c:pt idx="24">
                  <c:v>67</c:v>
                </c:pt>
                <c:pt idx="25">
                  <c:v>78</c:v>
                </c:pt>
                <c:pt idx="26">
                  <c:v>70</c:v>
                </c:pt>
                <c:pt idx="27">
                  <c:v>54</c:v>
                </c:pt>
                <c:pt idx="28">
                  <c:v>66</c:v>
                </c:pt>
                <c:pt idx="29">
                  <c:v>54</c:v>
                </c:pt>
                <c:pt idx="30">
                  <c:v>52</c:v>
                </c:pt>
                <c:pt idx="31" formatCode="0">
                  <c:v>72</c:v>
                </c:pt>
                <c:pt idx="32">
                  <c:v>62</c:v>
                </c:pt>
                <c:pt idx="33">
                  <c:v>59</c:v>
                </c:pt>
                <c:pt idx="34">
                  <c:v>72</c:v>
                </c:pt>
                <c:pt idx="35">
                  <c:v>45</c:v>
                </c:pt>
                <c:pt idx="36">
                  <c:v>59</c:v>
                </c:pt>
                <c:pt idx="37">
                  <c:v>64</c:v>
                </c:pt>
                <c:pt idx="38">
                  <c:v>85</c:v>
                </c:pt>
                <c:pt idx="39">
                  <c:v>97</c:v>
                </c:pt>
                <c:pt idx="40">
                  <c:v>79</c:v>
                </c:pt>
                <c:pt idx="41">
                  <c:v>68</c:v>
                </c:pt>
                <c:pt idx="42">
                  <c:v>86</c:v>
                </c:pt>
                <c:pt idx="43">
                  <c:v>75</c:v>
                </c:pt>
                <c:pt idx="44">
                  <c:v>77</c:v>
                </c:pt>
                <c:pt idx="45">
                  <c:v>113</c:v>
                </c:pt>
                <c:pt idx="46">
                  <c:v>73</c:v>
                </c:pt>
                <c:pt idx="47">
                  <c:v>113</c:v>
                </c:pt>
                <c:pt idx="48">
                  <c:v>100</c:v>
                </c:pt>
                <c:pt idx="49">
                  <c:v>84</c:v>
                </c:pt>
                <c:pt idx="50">
                  <c:v>72</c:v>
                </c:pt>
                <c:pt idx="51">
                  <c:v>81</c:v>
                </c:pt>
              </c:numCache>
            </c:numRef>
          </c:val>
          <c:smooth val="0"/>
          <c:extLst>
            <c:ext xmlns:c16="http://schemas.microsoft.com/office/drawing/2014/chart" uri="{C3380CC4-5D6E-409C-BE32-E72D297353CC}">
              <c16:uniqueId val="{00000003-FB5A-4D0C-8E79-59E18809EA19}"/>
            </c:ext>
          </c:extLst>
        </c:ser>
        <c:dLbls>
          <c:showLegendKey val="0"/>
          <c:showVal val="0"/>
          <c:showCatName val="0"/>
          <c:showSerName val="0"/>
          <c:showPercent val="0"/>
          <c:showBubbleSize val="0"/>
        </c:dLbls>
        <c:smooth val="0"/>
        <c:axId val="460295440"/>
        <c:axId val="460294264"/>
      </c:lineChart>
      <c:catAx>
        <c:axId val="460295440"/>
        <c:scaling>
          <c:orientation val="minMax"/>
        </c:scaling>
        <c:delete val="0"/>
        <c:axPos val="b"/>
        <c:majorTickMark val="none"/>
        <c:minorTickMark val="out"/>
        <c:tickLblPos val="nextTo"/>
        <c:crossAx val="460294264"/>
        <c:crosses val="autoZero"/>
        <c:auto val="1"/>
        <c:lblAlgn val="ctr"/>
        <c:lblOffset val="100"/>
        <c:tickLblSkip val="7"/>
        <c:noMultiLvlLbl val="0"/>
      </c:catAx>
      <c:valAx>
        <c:axId val="460294264"/>
        <c:scaling>
          <c:orientation val="minMax"/>
        </c:scaling>
        <c:delete val="0"/>
        <c:axPos val="l"/>
        <c:majorGridlines/>
        <c:numFmt formatCode="General" sourceLinked="1"/>
        <c:majorTickMark val="none"/>
        <c:minorTickMark val="none"/>
        <c:tickLblPos val="nextTo"/>
        <c:crossAx val="460295440"/>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Professional, Scientific, &amp; Technical Services</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'2DigitNAICS_ICs'!$LD$23:$NC$23</c:f>
              <c:numCache>
                <c:formatCode>General</c:formatCode>
                <c:ptCount val="52"/>
                <c:pt idx="0">
                  <c:v>485</c:v>
                </c:pt>
                <c:pt idx="1">
                  <c:v>396</c:v>
                </c:pt>
                <c:pt idx="2">
                  <c:v>407</c:v>
                </c:pt>
                <c:pt idx="3">
                  <c:v>397</c:v>
                </c:pt>
                <c:pt idx="4">
                  <c:v>416</c:v>
                </c:pt>
                <c:pt idx="5">
                  <c:v>347</c:v>
                </c:pt>
                <c:pt idx="6">
                  <c:v>343</c:v>
                </c:pt>
                <c:pt idx="7">
                  <c:v>331</c:v>
                </c:pt>
                <c:pt idx="8">
                  <c:v>458</c:v>
                </c:pt>
                <c:pt idx="9">
                  <c:v>396</c:v>
                </c:pt>
                <c:pt idx="10">
                  <c:v>351</c:v>
                </c:pt>
                <c:pt idx="11">
                  <c:v>341</c:v>
                </c:pt>
                <c:pt idx="12">
                  <c:v>463</c:v>
                </c:pt>
                <c:pt idx="13">
                  <c:v>393</c:v>
                </c:pt>
                <c:pt idx="14">
                  <c:v>407</c:v>
                </c:pt>
                <c:pt idx="15">
                  <c:v>377</c:v>
                </c:pt>
                <c:pt idx="16">
                  <c:v>421</c:v>
                </c:pt>
                <c:pt idx="17">
                  <c:v>388</c:v>
                </c:pt>
                <c:pt idx="18">
                  <c:v>339</c:v>
                </c:pt>
                <c:pt idx="19">
                  <c:v>311</c:v>
                </c:pt>
                <c:pt idx="20">
                  <c:v>305</c:v>
                </c:pt>
                <c:pt idx="21">
                  <c:v>372</c:v>
                </c:pt>
                <c:pt idx="22">
                  <c:v>334</c:v>
                </c:pt>
                <c:pt idx="23">
                  <c:v>291</c:v>
                </c:pt>
                <c:pt idx="24">
                  <c:v>335</c:v>
                </c:pt>
                <c:pt idx="25">
                  <c:v>401</c:v>
                </c:pt>
                <c:pt idx="26">
                  <c:v>399</c:v>
                </c:pt>
                <c:pt idx="27">
                  <c:v>309</c:v>
                </c:pt>
                <c:pt idx="28">
                  <c:v>294</c:v>
                </c:pt>
                <c:pt idx="29">
                  <c:v>342</c:v>
                </c:pt>
                <c:pt idx="30">
                  <c:v>340</c:v>
                </c:pt>
                <c:pt idx="31">
                  <c:v>288</c:v>
                </c:pt>
                <c:pt idx="32">
                  <c:v>250</c:v>
                </c:pt>
                <c:pt idx="33">
                  <c:v>262</c:v>
                </c:pt>
                <c:pt idx="34">
                  <c:v>284</c:v>
                </c:pt>
                <c:pt idx="35">
                  <c:v>330</c:v>
                </c:pt>
                <c:pt idx="36">
                  <c:v>275</c:v>
                </c:pt>
                <c:pt idx="37">
                  <c:v>242</c:v>
                </c:pt>
                <c:pt idx="38">
                  <c:v>564</c:v>
                </c:pt>
                <c:pt idx="39">
                  <c:v>530</c:v>
                </c:pt>
                <c:pt idx="40">
                  <c:v>380</c:v>
                </c:pt>
                <c:pt idx="41">
                  <c:v>309</c:v>
                </c:pt>
                <c:pt idx="42">
                  <c:v>418</c:v>
                </c:pt>
                <c:pt idx="43">
                  <c:v>325</c:v>
                </c:pt>
                <c:pt idx="44">
                  <c:v>349</c:v>
                </c:pt>
                <c:pt idx="45">
                  <c:v>363</c:v>
                </c:pt>
                <c:pt idx="46">
                  <c:v>295</c:v>
                </c:pt>
                <c:pt idx="47">
                  <c:v>442</c:v>
                </c:pt>
                <c:pt idx="48">
                  <c:v>340</c:v>
                </c:pt>
                <c:pt idx="49">
                  <c:v>239</c:v>
                </c:pt>
                <c:pt idx="50">
                  <c:v>274</c:v>
                </c:pt>
                <c:pt idx="51">
                  <c:v>449</c:v>
                </c:pt>
              </c:numCache>
            </c:numRef>
          </c:val>
          <c:smooth val="0"/>
          <c:extLst>
            <c:ext xmlns:c16="http://schemas.microsoft.com/office/drawing/2014/chart" uri="{C3380CC4-5D6E-409C-BE32-E72D297353CC}">
              <c16:uniqueId val="{00000000-A07C-4EAB-83C0-E900C263D3D9}"/>
            </c:ext>
          </c:extLst>
        </c:ser>
        <c:ser>
          <c:idx val="2"/>
          <c:order val="1"/>
          <c:tx>
            <c:v>2014</c:v>
          </c:tx>
          <c:spPr>
            <a:ln>
              <a:solidFill>
                <a:srgbClr val="92D050"/>
              </a:solidFill>
            </a:ln>
          </c:spPr>
          <c:marker>
            <c:symbol val="none"/>
          </c:marker>
          <c:val>
            <c:numRef>
              <c:f>'2DigitNAICS_ICs'!$ND$23:$PC$23</c:f>
              <c:numCache>
                <c:formatCode>General</c:formatCode>
                <c:ptCount val="52"/>
                <c:pt idx="0">
                  <c:v>446</c:v>
                </c:pt>
                <c:pt idx="1">
                  <c:v>345</c:v>
                </c:pt>
                <c:pt idx="2">
                  <c:v>311</c:v>
                </c:pt>
                <c:pt idx="3">
                  <c:v>350</c:v>
                </c:pt>
                <c:pt idx="4">
                  <c:v>365</c:v>
                </c:pt>
                <c:pt idx="5">
                  <c:v>294</c:v>
                </c:pt>
                <c:pt idx="6" formatCode="#,##0">
                  <c:v>293</c:v>
                </c:pt>
                <c:pt idx="7">
                  <c:v>303</c:v>
                </c:pt>
                <c:pt idx="8">
                  <c:v>360</c:v>
                </c:pt>
                <c:pt idx="9">
                  <c:v>285</c:v>
                </c:pt>
                <c:pt idx="10">
                  <c:v>297</c:v>
                </c:pt>
                <c:pt idx="11">
                  <c:v>261</c:v>
                </c:pt>
                <c:pt idx="12">
                  <c:v>336</c:v>
                </c:pt>
                <c:pt idx="13">
                  <c:v>337</c:v>
                </c:pt>
                <c:pt idx="14">
                  <c:v>351</c:v>
                </c:pt>
                <c:pt idx="15">
                  <c:v>373</c:v>
                </c:pt>
                <c:pt idx="16">
                  <c:v>364</c:v>
                </c:pt>
                <c:pt idx="17">
                  <c:v>323</c:v>
                </c:pt>
                <c:pt idx="18">
                  <c:v>254</c:v>
                </c:pt>
                <c:pt idx="19">
                  <c:v>236</c:v>
                </c:pt>
                <c:pt idx="20">
                  <c:v>251</c:v>
                </c:pt>
                <c:pt idx="21">
                  <c:v>333</c:v>
                </c:pt>
                <c:pt idx="22">
                  <c:v>286</c:v>
                </c:pt>
                <c:pt idx="23">
                  <c:v>271</c:v>
                </c:pt>
                <c:pt idx="24">
                  <c:v>258</c:v>
                </c:pt>
                <c:pt idx="25">
                  <c:v>359</c:v>
                </c:pt>
                <c:pt idx="26">
                  <c:v>380</c:v>
                </c:pt>
                <c:pt idx="27">
                  <c:v>270</c:v>
                </c:pt>
                <c:pt idx="28">
                  <c:v>294</c:v>
                </c:pt>
                <c:pt idx="29">
                  <c:v>245</c:v>
                </c:pt>
                <c:pt idx="30">
                  <c:v>320</c:v>
                </c:pt>
                <c:pt idx="31">
                  <c:v>226</c:v>
                </c:pt>
                <c:pt idx="32">
                  <c:v>243</c:v>
                </c:pt>
                <c:pt idx="33">
                  <c:v>254</c:v>
                </c:pt>
                <c:pt idx="34">
                  <c:v>320</c:v>
                </c:pt>
                <c:pt idx="35">
                  <c:v>301</c:v>
                </c:pt>
                <c:pt idx="36">
                  <c:v>232</c:v>
                </c:pt>
                <c:pt idx="37">
                  <c:v>238</c:v>
                </c:pt>
                <c:pt idx="38">
                  <c:v>342</c:v>
                </c:pt>
                <c:pt idx="39">
                  <c:v>353</c:v>
                </c:pt>
                <c:pt idx="40">
                  <c:v>253</c:v>
                </c:pt>
                <c:pt idx="41">
                  <c:v>235</c:v>
                </c:pt>
                <c:pt idx="42">
                  <c:v>271</c:v>
                </c:pt>
                <c:pt idx="43">
                  <c:v>388</c:v>
                </c:pt>
                <c:pt idx="44">
                  <c:v>268</c:v>
                </c:pt>
                <c:pt idx="45">
                  <c:v>299</c:v>
                </c:pt>
                <c:pt idx="46">
                  <c:v>219</c:v>
                </c:pt>
                <c:pt idx="47">
                  <c:v>345</c:v>
                </c:pt>
                <c:pt idx="48">
                  <c:v>259</c:v>
                </c:pt>
                <c:pt idx="49">
                  <c:v>262</c:v>
                </c:pt>
                <c:pt idx="50">
                  <c:v>241</c:v>
                </c:pt>
                <c:pt idx="51">
                  <c:v>289</c:v>
                </c:pt>
              </c:numCache>
            </c:numRef>
          </c:val>
          <c:smooth val="0"/>
          <c:extLst>
            <c:ext xmlns:c16="http://schemas.microsoft.com/office/drawing/2014/chart" uri="{C3380CC4-5D6E-409C-BE32-E72D297353CC}">
              <c16:uniqueId val="{00000001-A07C-4EAB-83C0-E900C263D3D9}"/>
            </c:ext>
          </c:extLst>
        </c:ser>
        <c:ser>
          <c:idx val="3"/>
          <c:order val="2"/>
          <c:tx>
            <c:v>2015</c:v>
          </c:tx>
          <c:spPr>
            <a:ln>
              <a:solidFill>
                <a:srgbClr val="7030A0"/>
              </a:solidFill>
            </a:ln>
          </c:spPr>
          <c:marker>
            <c:symbol val="none"/>
          </c:marker>
          <c:val>
            <c:numRef>
              <c:f>'2DigitNAICS_ICs'!$PD$23:$RC$23</c:f>
              <c:numCache>
                <c:formatCode>General</c:formatCode>
                <c:ptCount val="52"/>
                <c:pt idx="0">
                  <c:v>508</c:v>
                </c:pt>
                <c:pt idx="1">
                  <c:v>330</c:v>
                </c:pt>
                <c:pt idx="2">
                  <c:v>262</c:v>
                </c:pt>
                <c:pt idx="3">
                  <c:v>283</c:v>
                </c:pt>
                <c:pt idx="4">
                  <c:v>354</c:v>
                </c:pt>
                <c:pt idx="5">
                  <c:v>339</c:v>
                </c:pt>
                <c:pt idx="6">
                  <c:v>231</c:v>
                </c:pt>
                <c:pt idx="7">
                  <c:v>282</c:v>
                </c:pt>
                <c:pt idx="8">
                  <c:v>362</c:v>
                </c:pt>
                <c:pt idx="9">
                  <c:v>249</c:v>
                </c:pt>
                <c:pt idx="10">
                  <c:v>259</c:v>
                </c:pt>
                <c:pt idx="11">
                  <c:v>232</c:v>
                </c:pt>
                <c:pt idx="12">
                  <c:v>264</c:v>
                </c:pt>
                <c:pt idx="13">
                  <c:v>308</c:v>
                </c:pt>
                <c:pt idx="14">
                  <c:v>247</c:v>
                </c:pt>
                <c:pt idx="15">
                  <c:v>288</c:v>
                </c:pt>
                <c:pt idx="16">
                  <c:v>317</c:v>
                </c:pt>
                <c:pt idx="17">
                  <c:v>394</c:v>
                </c:pt>
                <c:pt idx="18">
                  <c:v>234</c:v>
                </c:pt>
                <c:pt idx="19">
                  <c:v>284</c:v>
                </c:pt>
                <c:pt idx="20">
                  <c:v>211</c:v>
                </c:pt>
                <c:pt idx="21">
                  <c:v>315</c:v>
                </c:pt>
                <c:pt idx="22">
                  <c:v>263</c:v>
                </c:pt>
                <c:pt idx="23">
                  <c:v>244</c:v>
                </c:pt>
                <c:pt idx="24">
                  <c:v>237</c:v>
                </c:pt>
                <c:pt idx="25">
                  <c:v>386</c:v>
                </c:pt>
                <c:pt idx="26">
                  <c:v>382</c:v>
                </c:pt>
                <c:pt idx="27">
                  <c:v>293</c:v>
                </c:pt>
                <c:pt idx="28">
                  <c:v>238</c:v>
                </c:pt>
                <c:pt idx="29">
                  <c:v>265</c:v>
                </c:pt>
                <c:pt idx="30">
                  <c:v>305</c:v>
                </c:pt>
                <c:pt idx="31">
                  <c:v>234</c:v>
                </c:pt>
                <c:pt idx="32">
                  <c:v>237</c:v>
                </c:pt>
                <c:pt idx="33">
                  <c:v>259</c:v>
                </c:pt>
                <c:pt idx="34">
                  <c:v>326</c:v>
                </c:pt>
                <c:pt idx="35">
                  <c:v>263</c:v>
                </c:pt>
                <c:pt idx="36">
                  <c:v>265</c:v>
                </c:pt>
                <c:pt idx="37">
                  <c:v>232</c:v>
                </c:pt>
                <c:pt idx="38">
                  <c:v>283</c:v>
                </c:pt>
                <c:pt idx="39">
                  <c:v>320</c:v>
                </c:pt>
                <c:pt idx="40">
                  <c:v>240</c:v>
                </c:pt>
                <c:pt idx="41">
                  <c:v>261</c:v>
                </c:pt>
                <c:pt idx="42">
                  <c:v>268</c:v>
                </c:pt>
                <c:pt idx="43">
                  <c:v>426</c:v>
                </c:pt>
                <c:pt idx="44">
                  <c:v>270</c:v>
                </c:pt>
                <c:pt idx="45">
                  <c:v>280</c:v>
                </c:pt>
                <c:pt idx="46">
                  <c:v>249</c:v>
                </c:pt>
                <c:pt idx="47">
                  <c:v>336</c:v>
                </c:pt>
                <c:pt idx="48">
                  <c:v>308</c:v>
                </c:pt>
                <c:pt idx="49">
                  <c:v>254</c:v>
                </c:pt>
                <c:pt idx="50">
                  <c:v>279</c:v>
                </c:pt>
                <c:pt idx="51">
                  <c:v>298</c:v>
                </c:pt>
              </c:numCache>
            </c:numRef>
          </c:val>
          <c:smooth val="0"/>
          <c:extLst>
            <c:ext xmlns:c16="http://schemas.microsoft.com/office/drawing/2014/chart" uri="{C3380CC4-5D6E-409C-BE32-E72D297353CC}">
              <c16:uniqueId val="{00000002-A07C-4EAB-83C0-E900C263D3D9}"/>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'2DigitNAICS_ICs'!$RD$23:$TC$23</c:f>
              <c:numCache>
                <c:formatCode>General</c:formatCode>
                <c:ptCount val="52"/>
                <c:pt idx="0">
                  <c:v>552</c:v>
                </c:pt>
                <c:pt idx="1">
                  <c:v>396</c:v>
                </c:pt>
                <c:pt idx="2">
                  <c:v>327</c:v>
                </c:pt>
                <c:pt idx="3">
                  <c:v>292</c:v>
                </c:pt>
                <c:pt idx="4">
                  <c:v>425</c:v>
                </c:pt>
                <c:pt idx="5">
                  <c:v>371</c:v>
                </c:pt>
                <c:pt idx="6">
                  <c:v>301</c:v>
                </c:pt>
                <c:pt idx="7">
                  <c:v>242</c:v>
                </c:pt>
                <c:pt idx="8">
                  <c:v>359</c:v>
                </c:pt>
                <c:pt idx="9">
                  <c:v>334</c:v>
                </c:pt>
                <c:pt idx="10">
                  <c:v>266</c:v>
                </c:pt>
                <c:pt idx="11">
                  <c:v>263</c:v>
                </c:pt>
                <c:pt idx="12">
                  <c:v>265</c:v>
                </c:pt>
                <c:pt idx="13">
                  <c:v>389</c:v>
                </c:pt>
                <c:pt idx="14">
                  <c:v>304</c:v>
                </c:pt>
                <c:pt idx="15">
                  <c:v>258</c:v>
                </c:pt>
                <c:pt idx="16">
                  <c:v>291</c:v>
                </c:pt>
                <c:pt idx="17">
                  <c:v>393</c:v>
                </c:pt>
                <c:pt idx="18">
                  <c:v>281</c:v>
                </c:pt>
                <c:pt idx="19">
                  <c:v>247</c:v>
                </c:pt>
                <c:pt idx="20">
                  <c:v>261</c:v>
                </c:pt>
                <c:pt idx="21">
                  <c:v>303</c:v>
                </c:pt>
                <c:pt idx="22">
                  <c:v>272</c:v>
                </c:pt>
                <c:pt idx="23">
                  <c:v>249</c:v>
                </c:pt>
                <c:pt idx="24">
                  <c:v>251</c:v>
                </c:pt>
                <c:pt idx="25">
                  <c:v>314</c:v>
                </c:pt>
                <c:pt idx="26">
                  <c:v>477</c:v>
                </c:pt>
                <c:pt idx="27">
                  <c:v>325</c:v>
                </c:pt>
                <c:pt idx="28">
                  <c:v>270</c:v>
                </c:pt>
                <c:pt idx="29">
                  <c:v>270</c:v>
                </c:pt>
                <c:pt idx="30">
                  <c:v>361</c:v>
                </c:pt>
                <c:pt idx="31" formatCode="0">
                  <c:v>226</c:v>
                </c:pt>
                <c:pt idx="32">
                  <c:v>270</c:v>
                </c:pt>
                <c:pt idx="33">
                  <c:v>237</c:v>
                </c:pt>
                <c:pt idx="34">
                  <c:v>321</c:v>
                </c:pt>
                <c:pt idx="35">
                  <c:v>239</c:v>
                </c:pt>
                <c:pt idx="36">
                  <c:v>216</c:v>
                </c:pt>
                <c:pt idx="37">
                  <c:v>217</c:v>
                </c:pt>
                <c:pt idx="38">
                  <c:v>235</c:v>
                </c:pt>
                <c:pt idx="39">
                  <c:v>371</c:v>
                </c:pt>
                <c:pt idx="40">
                  <c:v>254</c:v>
                </c:pt>
                <c:pt idx="41">
                  <c:v>259</c:v>
                </c:pt>
                <c:pt idx="42">
                  <c:v>270</c:v>
                </c:pt>
                <c:pt idx="43">
                  <c:v>367</c:v>
                </c:pt>
                <c:pt idx="44">
                  <c:v>287</c:v>
                </c:pt>
                <c:pt idx="45">
                  <c:v>298</c:v>
                </c:pt>
                <c:pt idx="46">
                  <c:v>244</c:v>
                </c:pt>
                <c:pt idx="47">
                  <c:v>325</c:v>
                </c:pt>
                <c:pt idx="48">
                  <c:v>268</c:v>
                </c:pt>
                <c:pt idx="49">
                  <c:v>258</c:v>
                </c:pt>
                <c:pt idx="50">
                  <c:v>271</c:v>
                </c:pt>
                <c:pt idx="51">
                  <c:v>244</c:v>
                </c:pt>
              </c:numCache>
            </c:numRef>
          </c:val>
          <c:smooth val="0"/>
          <c:extLst>
            <c:ext xmlns:c16="http://schemas.microsoft.com/office/drawing/2014/chart" uri="{C3380CC4-5D6E-409C-BE32-E72D297353CC}">
              <c16:uniqueId val="{00000003-A07C-4EAB-83C0-E900C263D3D9}"/>
            </c:ext>
          </c:extLst>
        </c:ser>
        <c:dLbls>
          <c:showLegendKey val="0"/>
          <c:showVal val="0"/>
          <c:showCatName val="0"/>
          <c:showSerName val="0"/>
          <c:showPercent val="0"/>
          <c:showBubbleSize val="0"/>
        </c:dLbls>
        <c:smooth val="0"/>
        <c:axId val="460288776"/>
        <c:axId val="460290344"/>
      </c:lineChart>
      <c:catAx>
        <c:axId val="460288776"/>
        <c:scaling>
          <c:orientation val="minMax"/>
        </c:scaling>
        <c:delete val="0"/>
        <c:axPos val="b"/>
        <c:majorTickMark val="none"/>
        <c:minorTickMark val="out"/>
        <c:tickLblPos val="nextTo"/>
        <c:crossAx val="460290344"/>
        <c:crosses val="autoZero"/>
        <c:auto val="1"/>
        <c:lblAlgn val="ctr"/>
        <c:lblOffset val="100"/>
        <c:tickLblSkip val="7"/>
        <c:noMultiLvlLbl val="0"/>
      </c:catAx>
      <c:valAx>
        <c:axId val="460290344"/>
        <c:scaling>
          <c:orientation val="minMax"/>
        </c:scaling>
        <c:delete val="0"/>
        <c:axPos val="l"/>
        <c:majorGridlines/>
        <c:numFmt formatCode="General" sourceLinked="1"/>
        <c:majorTickMark val="none"/>
        <c:minorTickMark val="none"/>
        <c:tickLblPos val="nextTo"/>
        <c:crossAx val="460288776"/>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Management of Companies and Enterprises</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'2DigitNAICS_ICs'!$LD$24:$NC$24</c:f>
              <c:numCache>
                <c:formatCode>General</c:formatCode>
                <c:ptCount val="52"/>
                <c:pt idx="0">
                  <c:v>14</c:v>
                </c:pt>
                <c:pt idx="1">
                  <c:v>10</c:v>
                </c:pt>
                <c:pt idx="2">
                  <c:v>10</c:v>
                </c:pt>
                <c:pt idx="3">
                  <c:v>9</c:v>
                </c:pt>
                <c:pt idx="4">
                  <c:v>10</c:v>
                </c:pt>
                <c:pt idx="5">
                  <c:v>10</c:v>
                </c:pt>
                <c:pt idx="6">
                  <c:v>10</c:v>
                </c:pt>
                <c:pt idx="7">
                  <c:v>6</c:v>
                </c:pt>
                <c:pt idx="8">
                  <c:v>12</c:v>
                </c:pt>
                <c:pt idx="9">
                  <c:v>12</c:v>
                </c:pt>
                <c:pt idx="10">
                  <c:v>8</c:v>
                </c:pt>
                <c:pt idx="11">
                  <c:v>11</c:v>
                </c:pt>
                <c:pt idx="12">
                  <c:v>12</c:v>
                </c:pt>
                <c:pt idx="13">
                  <c:v>9</c:v>
                </c:pt>
                <c:pt idx="14">
                  <c:v>11</c:v>
                </c:pt>
                <c:pt idx="15">
                  <c:v>8</c:v>
                </c:pt>
                <c:pt idx="16">
                  <c:v>6</c:v>
                </c:pt>
                <c:pt idx="17">
                  <c:v>7</c:v>
                </c:pt>
                <c:pt idx="18">
                  <c:v>9</c:v>
                </c:pt>
                <c:pt idx="19">
                  <c:v>4</c:v>
                </c:pt>
                <c:pt idx="20">
                  <c:v>7</c:v>
                </c:pt>
                <c:pt idx="21">
                  <c:v>6</c:v>
                </c:pt>
                <c:pt idx="22">
                  <c:v>4</c:v>
                </c:pt>
                <c:pt idx="23">
                  <c:v>6</c:v>
                </c:pt>
                <c:pt idx="24">
                  <c:v>11</c:v>
                </c:pt>
                <c:pt idx="25">
                  <c:v>6</c:v>
                </c:pt>
                <c:pt idx="26">
                  <c:v>8</c:v>
                </c:pt>
                <c:pt idx="27">
                  <c:v>8</c:v>
                </c:pt>
                <c:pt idx="28">
                  <c:v>6</c:v>
                </c:pt>
                <c:pt idx="29">
                  <c:v>3</c:v>
                </c:pt>
                <c:pt idx="30">
                  <c:v>8</c:v>
                </c:pt>
                <c:pt idx="31">
                  <c:v>9</c:v>
                </c:pt>
                <c:pt idx="32">
                  <c:v>12</c:v>
                </c:pt>
                <c:pt idx="33">
                  <c:v>1</c:v>
                </c:pt>
                <c:pt idx="34">
                  <c:v>10</c:v>
                </c:pt>
                <c:pt idx="35">
                  <c:v>8</c:v>
                </c:pt>
                <c:pt idx="36">
                  <c:v>11</c:v>
                </c:pt>
                <c:pt idx="37">
                  <c:v>5</c:v>
                </c:pt>
                <c:pt idx="38">
                  <c:v>12</c:v>
                </c:pt>
                <c:pt idx="39">
                  <c:v>15</c:v>
                </c:pt>
                <c:pt idx="40">
                  <c:v>7</c:v>
                </c:pt>
                <c:pt idx="41">
                  <c:v>10</c:v>
                </c:pt>
                <c:pt idx="42">
                  <c:v>6</c:v>
                </c:pt>
                <c:pt idx="43">
                  <c:v>10</c:v>
                </c:pt>
                <c:pt idx="44">
                  <c:v>7</c:v>
                </c:pt>
                <c:pt idx="45">
                  <c:v>7</c:v>
                </c:pt>
                <c:pt idx="46">
                  <c:v>10</c:v>
                </c:pt>
                <c:pt idx="47">
                  <c:v>17</c:v>
                </c:pt>
                <c:pt idx="48">
                  <c:v>7</c:v>
                </c:pt>
                <c:pt idx="49">
                  <c:v>5</c:v>
                </c:pt>
                <c:pt idx="50">
                  <c:v>13</c:v>
                </c:pt>
                <c:pt idx="51">
                  <c:v>7</c:v>
                </c:pt>
              </c:numCache>
            </c:numRef>
          </c:val>
          <c:smooth val="0"/>
          <c:extLst>
            <c:ext xmlns:c16="http://schemas.microsoft.com/office/drawing/2014/chart" uri="{C3380CC4-5D6E-409C-BE32-E72D297353CC}">
              <c16:uniqueId val="{00000000-87B4-4377-B99A-2FBD9DD081AF}"/>
            </c:ext>
          </c:extLst>
        </c:ser>
        <c:ser>
          <c:idx val="2"/>
          <c:order val="1"/>
          <c:tx>
            <c:v>2014</c:v>
          </c:tx>
          <c:spPr>
            <a:ln>
              <a:solidFill>
                <a:srgbClr val="92D050"/>
              </a:solidFill>
            </a:ln>
          </c:spPr>
          <c:marker>
            <c:symbol val="none"/>
          </c:marker>
          <c:val>
            <c:numRef>
              <c:f>'2DigitNAICS_ICs'!$ND$24:$PC$24</c:f>
              <c:numCache>
                <c:formatCode>General</c:formatCode>
                <c:ptCount val="52"/>
                <c:pt idx="0">
                  <c:v>9</c:v>
                </c:pt>
                <c:pt idx="1">
                  <c:v>16</c:v>
                </c:pt>
                <c:pt idx="2">
                  <c:v>6</c:v>
                </c:pt>
                <c:pt idx="3">
                  <c:v>15</c:v>
                </c:pt>
                <c:pt idx="4">
                  <c:v>9</c:v>
                </c:pt>
                <c:pt idx="5">
                  <c:v>7</c:v>
                </c:pt>
                <c:pt idx="6" formatCode="#,##0">
                  <c:v>12</c:v>
                </c:pt>
                <c:pt idx="7">
                  <c:v>7</c:v>
                </c:pt>
                <c:pt idx="8">
                  <c:v>6</c:v>
                </c:pt>
                <c:pt idx="9">
                  <c:v>6</c:v>
                </c:pt>
                <c:pt idx="10">
                  <c:v>11</c:v>
                </c:pt>
                <c:pt idx="11">
                  <c:v>15</c:v>
                </c:pt>
                <c:pt idx="12">
                  <c:v>7</c:v>
                </c:pt>
                <c:pt idx="13">
                  <c:v>8</c:v>
                </c:pt>
                <c:pt idx="14">
                  <c:v>8</c:v>
                </c:pt>
                <c:pt idx="15">
                  <c:v>12</c:v>
                </c:pt>
                <c:pt idx="16">
                  <c:v>5</c:v>
                </c:pt>
                <c:pt idx="17">
                  <c:v>11</c:v>
                </c:pt>
                <c:pt idx="18">
                  <c:v>6</c:v>
                </c:pt>
                <c:pt idx="19">
                  <c:v>4</c:v>
                </c:pt>
                <c:pt idx="20">
                  <c:v>9</c:v>
                </c:pt>
                <c:pt idx="21">
                  <c:v>11</c:v>
                </c:pt>
                <c:pt idx="22">
                  <c:v>11</c:v>
                </c:pt>
                <c:pt idx="23">
                  <c:v>9</c:v>
                </c:pt>
                <c:pt idx="24">
                  <c:v>10</c:v>
                </c:pt>
                <c:pt idx="25">
                  <c:v>9</c:v>
                </c:pt>
                <c:pt idx="26">
                  <c:v>13</c:v>
                </c:pt>
                <c:pt idx="27">
                  <c:v>9</c:v>
                </c:pt>
                <c:pt idx="28">
                  <c:v>6</c:v>
                </c:pt>
                <c:pt idx="29">
                  <c:v>10</c:v>
                </c:pt>
                <c:pt idx="30">
                  <c:v>13</c:v>
                </c:pt>
                <c:pt idx="31">
                  <c:v>9</c:v>
                </c:pt>
                <c:pt idx="32">
                  <c:v>5</c:v>
                </c:pt>
                <c:pt idx="33">
                  <c:v>8</c:v>
                </c:pt>
                <c:pt idx="34">
                  <c:v>9</c:v>
                </c:pt>
                <c:pt idx="35">
                  <c:v>6</c:v>
                </c:pt>
                <c:pt idx="36">
                  <c:v>13</c:v>
                </c:pt>
                <c:pt idx="37">
                  <c:v>5</c:v>
                </c:pt>
                <c:pt idx="38">
                  <c:v>6</c:v>
                </c:pt>
                <c:pt idx="39">
                  <c:v>12</c:v>
                </c:pt>
                <c:pt idx="40">
                  <c:v>10</c:v>
                </c:pt>
                <c:pt idx="41">
                  <c:v>10</c:v>
                </c:pt>
                <c:pt idx="42">
                  <c:v>7</c:v>
                </c:pt>
                <c:pt idx="43">
                  <c:v>7</c:v>
                </c:pt>
                <c:pt idx="44">
                  <c:v>12</c:v>
                </c:pt>
                <c:pt idx="45">
                  <c:v>7</c:v>
                </c:pt>
                <c:pt idx="46">
                  <c:v>8</c:v>
                </c:pt>
                <c:pt idx="47">
                  <c:v>7</c:v>
                </c:pt>
                <c:pt idx="48">
                  <c:v>11</c:v>
                </c:pt>
                <c:pt idx="49">
                  <c:v>9</c:v>
                </c:pt>
                <c:pt idx="50">
                  <c:v>4</c:v>
                </c:pt>
                <c:pt idx="51">
                  <c:v>12</c:v>
                </c:pt>
              </c:numCache>
            </c:numRef>
          </c:val>
          <c:smooth val="0"/>
          <c:extLst>
            <c:ext xmlns:c16="http://schemas.microsoft.com/office/drawing/2014/chart" uri="{C3380CC4-5D6E-409C-BE32-E72D297353CC}">
              <c16:uniqueId val="{00000001-87B4-4377-B99A-2FBD9DD081AF}"/>
            </c:ext>
          </c:extLst>
        </c:ser>
        <c:ser>
          <c:idx val="3"/>
          <c:order val="2"/>
          <c:tx>
            <c:v>2015</c:v>
          </c:tx>
          <c:spPr>
            <a:ln>
              <a:solidFill>
                <a:srgbClr val="7030A0"/>
              </a:solidFill>
            </a:ln>
          </c:spPr>
          <c:marker>
            <c:symbol val="none"/>
          </c:marker>
          <c:val>
            <c:numRef>
              <c:f>'2DigitNAICS_ICs'!$PD$24:$RC$24</c:f>
              <c:numCache>
                <c:formatCode>General</c:formatCode>
                <c:ptCount val="52"/>
                <c:pt idx="0">
                  <c:v>11</c:v>
                </c:pt>
                <c:pt idx="1">
                  <c:v>6</c:v>
                </c:pt>
                <c:pt idx="2">
                  <c:v>7</c:v>
                </c:pt>
                <c:pt idx="3">
                  <c:v>7</c:v>
                </c:pt>
                <c:pt idx="4">
                  <c:v>13</c:v>
                </c:pt>
                <c:pt idx="5">
                  <c:v>5</c:v>
                </c:pt>
                <c:pt idx="6">
                  <c:v>10</c:v>
                </c:pt>
                <c:pt idx="7">
                  <c:v>10</c:v>
                </c:pt>
                <c:pt idx="8">
                  <c:v>7</c:v>
                </c:pt>
                <c:pt idx="9">
                  <c:v>9</c:v>
                </c:pt>
                <c:pt idx="10">
                  <c:v>3</c:v>
                </c:pt>
                <c:pt idx="11">
                  <c:v>4</c:v>
                </c:pt>
                <c:pt idx="12">
                  <c:v>8</c:v>
                </c:pt>
                <c:pt idx="13">
                  <c:v>9</c:v>
                </c:pt>
                <c:pt idx="14">
                  <c:v>9</c:v>
                </c:pt>
                <c:pt idx="15">
                  <c:v>8</c:v>
                </c:pt>
                <c:pt idx="16">
                  <c:v>5</c:v>
                </c:pt>
                <c:pt idx="17">
                  <c:v>11</c:v>
                </c:pt>
                <c:pt idx="18">
                  <c:v>4</c:v>
                </c:pt>
                <c:pt idx="19">
                  <c:v>10</c:v>
                </c:pt>
                <c:pt idx="20">
                  <c:v>6</c:v>
                </c:pt>
                <c:pt idx="21">
                  <c:v>10</c:v>
                </c:pt>
                <c:pt idx="22">
                  <c:v>10</c:v>
                </c:pt>
                <c:pt idx="23">
                  <c:v>7</c:v>
                </c:pt>
                <c:pt idx="24">
                  <c:v>3</c:v>
                </c:pt>
                <c:pt idx="25">
                  <c:v>8</c:v>
                </c:pt>
                <c:pt idx="26">
                  <c:v>6</c:v>
                </c:pt>
                <c:pt idx="27">
                  <c:v>8</c:v>
                </c:pt>
                <c:pt idx="28">
                  <c:v>7</c:v>
                </c:pt>
                <c:pt idx="29">
                  <c:v>10</c:v>
                </c:pt>
                <c:pt idx="30">
                  <c:v>15</c:v>
                </c:pt>
                <c:pt idx="31">
                  <c:v>11</c:v>
                </c:pt>
                <c:pt idx="32">
                  <c:v>6</c:v>
                </c:pt>
                <c:pt idx="33">
                  <c:v>12</c:v>
                </c:pt>
                <c:pt idx="34">
                  <c:v>7</c:v>
                </c:pt>
                <c:pt idx="35">
                  <c:v>6</c:v>
                </c:pt>
                <c:pt idx="36">
                  <c:v>7</c:v>
                </c:pt>
                <c:pt idx="37">
                  <c:v>4</c:v>
                </c:pt>
                <c:pt idx="38">
                  <c:v>9</c:v>
                </c:pt>
                <c:pt idx="39">
                  <c:v>7</c:v>
                </c:pt>
                <c:pt idx="40">
                  <c:v>6</c:v>
                </c:pt>
                <c:pt idx="41">
                  <c:v>6</c:v>
                </c:pt>
                <c:pt idx="42">
                  <c:v>7</c:v>
                </c:pt>
                <c:pt idx="43">
                  <c:v>11</c:v>
                </c:pt>
                <c:pt idx="44">
                  <c:v>9</c:v>
                </c:pt>
                <c:pt idx="45">
                  <c:v>6</c:v>
                </c:pt>
                <c:pt idx="46">
                  <c:v>7</c:v>
                </c:pt>
                <c:pt idx="47">
                  <c:v>6</c:v>
                </c:pt>
                <c:pt idx="48">
                  <c:v>5</c:v>
                </c:pt>
                <c:pt idx="49">
                  <c:v>11</c:v>
                </c:pt>
                <c:pt idx="50">
                  <c:v>3</c:v>
                </c:pt>
                <c:pt idx="51">
                  <c:v>7</c:v>
                </c:pt>
              </c:numCache>
            </c:numRef>
          </c:val>
          <c:smooth val="0"/>
          <c:extLst>
            <c:ext xmlns:c16="http://schemas.microsoft.com/office/drawing/2014/chart" uri="{C3380CC4-5D6E-409C-BE32-E72D297353CC}">
              <c16:uniqueId val="{00000002-87B4-4377-B99A-2FBD9DD081AF}"/>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'2DigitNAICS_ICs'!$RD$24:$TC$24</c:f>
              <c:numCache>
                <c:formatCode>General</c:formatCode>
                <c:ptCount val="52"/>
                <c:pt idx="0">
                  <c:v>9</c:v>
                </c:pt>
                <c:pt idx="1">
                  <c:v>10</c:v>
                </c:pt>
                <c:pt idx="2">
                  <c:v>9</c:v>
                </c:pt>
                <c:pt idx="3">
                  <c:v>9</c:v>
                </c:pt>
                <c:pt idx="4">
                  <c:v>12</c:v>
                </c:pt>
                <c:pt idx="5">
                  <c:v>9</c:v>
                </c:pt>
                <c:pt idx="6">
                  <c:v>3</c:v>
                </c:pt>
                <c:pt idx="7">
                  <c:v>7</c:v>
                </c:pt>
                <c:pt idx="8">
                  <c:v>8</c:v>
                </c:pt>
                <c:pt idx="9">
                  <c:v>13</c:v>
                </c:pt>
                <c:pt idx="10">
                  <c:v>8</c:v>
                </c:pt>
                <c:pt idx="11">
                  <c:v>5</c:v>
                </c:pt>
                <c:pt idx="12">
                  <c:v>4</c:v>
                </c:pt>
                <c:pt idx="13">
                  <c:v>11</c:v>
                </c:pt>
                <c:pt idx="14">
                  <c:v>5</c:v>
                </c:pt>
                <c:pt idx="15">
                  <c:v>7</c:v>
                </c:pt>
                <c:pt idx="16">
                  <c:v>11</c:v>
                </c:pt>
                <c:pt idx="17">
                  <c:v>7</c:v>
                </c:pt>
                <c:pt idx="18">
                  <c:v>5</c:v>
                </c:pt>
                <c:pt idx="19">
                  <c:v>12</c:v>
                </c:pt>
                <c:pt idx="20">
                  <c:v>6</c:v>
                </c:pt>
                <c:pt idx="21">
                  <c:v>7</c:v>
                </c:pt>
                <c:pt idx="22">
                  <c:v>14</c:v>
                </c:pt>
                <c:pt idx="23">
                  <c:v>7</c:v>
                </c:pt>
                <c:pt idx="24">
                  <c:v>12</c:v>
                </c:pt>
                <c:pt idx="25">
                  <c:v>6</c:v>
                </c:pt>
                <c:pt idx="26">
                  <c:v>14</c:v>
                </c:pt>
                <c:pt idx="27">
                  <c:v>16</c:v>
                </c:pt>
                <c:pt idx="28">
                  <c:v>6</c:v>
                </c:pt>
                <c:pt idx="29">
                  <c:v>6</c:v>
                </c:pt>
                <c:pt idx="30">
                  <c:v>15</c:v>
                </c:pt>
                <c:pt idx="31" formatCode="0">
                  <c:v>6</c:v>
                </c:pt>
                <c:pt idx="32">
                  <c:v>11</c:v>
                </c:pt>
                <c:pt idx="33">
                  <c:v>6</c:v>
                </c:pt>
                <c:pt idx="34">
                  <c:v>8</c:v>
                </c:pt>
                <c:pt idx="35">
                  <c:v>7</c:v>
                </c:pt>
                <c:pt idx="36">
                  <c:v>14</c:v>
                </c:pt>
                <c:pt idx="37">
                  <c:v>8</c:v>
                </c:pt>
                <c:pt idx="38">
                  <c:v>12</c:v>
                </c:pt>
                <c:pt idx="39">
                  <c:v>11</c:v>
                </c:pt>
                <c:pt idx="40">
                  <c:v>3</c:v>
                </c:pt>
                <c:pt idx="41">
                  <c:v>14</c:v>
                </c:pt>
                <c:pt idx="42">
                  <c:v>6</c:v>
                </c:pt>
                <c:pt idx="43">
                  <c:v>15</c:v>
                </c:pt>
                <c:pt idx="44">
                  <c:v>4</c:v>
                </c:pt>
                <c:pt idx="45">
                  <c:v>5</c:v>
                </c:pt>
                <c:pt idx="46">
                  <c:v>8</c:v>
                </c:pt>
                <c:pt idx="47">
                  <c:v>15</c:v>
                </c:pt>
                <c:pt idx="48">
                  <c:v>12</c:v>
                </c:pt>
                <c:pt idx="49">
                  <c:v>13</c:v>
                </c:pt>
                <c:pt idx="50">
                  <c:v>9</c:v>
                </c:pt>
                <c:pt idx="51">
                  <c:v>14</c:v>
                </c:pt>
              </c:numCache>
            </c:numRef>
          </c:val>
          <c:smooth val="0"/>
          <c:extLst>
            <c:ext xmlns:c16="http://schemas.microsoft.com/office/drawing/2014/chart" uri="{C3380CC4-5D6E-409C-BE32-E72D297353CC}">
              <c16:uniqueId val="{00000003-87B4-4377-B99A-2FBD9DD081AF}"/>
            </c:ext>
          </c:extLst>
        </c:ser>
        <c:dLbls>
          <c:showLegendKey val="0"/>
          <c:showVal val="0"/>
          <c:showCatName val="0"/>
          <c:showSerName val="0"/>
          <c:showPercent val="0"/>
          <c:showBubbleSize val="0"/>
        </c:dLbls>
        <c:smooth val="0"/>
        <c:axId val="460289952"/>
        <c:axId val="160324736"/>
      </c:lineChart>
      <c:catAx>
        <c:axId val="460289952"/>
        <c:scaling>
          <c:orientation val="minMax"/>
        </c:scaling>
        <c:delete val="0"/>
        <c:axPos val="b"/>
        <c:majorTickMark val="none"/>
        <c:minorTickMark val="out"/>
        <c:tickLblPos val="nextTo"/>
        <c:crossAx val="160324736"/>
        <c:crosses val="autoZero"/>
        <c:auto val="1"/>
        <c:lblAlgn val="ctr"/>
        <c:lblOffset val="100"/>
        <c:tickLblSkip val="7"/>
        <c:noMultiLvlLbl val="0"/>
      </c:catAx>
      <c:valAx>
        <c:axId val="160324736"/>
        <c:scaling>
          <c:orientation val="minMax"/>
        </c:scaling>
        <c:delete val="0"/>
        <c:axPos val="l"/>
        <c:majorGridlines/>
        <c:numFmt formatCode="General" sourceLinked="1"/>
        <c:majorTickMark val="none"/>
        <c:minorTickMark val="none"/>
        <c:tickLblPos val="nextTo"/>
        <c:crossAx val="460289952"/>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Administrative and Support and Waste Management</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'2DigitNAICS_ICs'!$LD$25:$NC$25</c:f>
              <c:numCache>
                <c:formatCode>General</c:formatCode>
                <c:ptCount val="52"/>
                <c:pt idx="0">
                  <c:v>1235</c:v>
                </c:pt>
                <c:pt idx="1">
                  <c:v>952</c:v>
                </c:pt>
                <c:pt idx="2">
                  <c:v>891</c:v>
                </c:pt>
                <c:pt idx="3">
                  <c:v>957</c:v>
                </c:pt>
                <c:pt idx="4">
                  <c:v>911</c:v>
                </c:pt>
                <c:pt idx="5">
                  <c:v>778</c:v>
                </c:pt>
                <c:pt idx="6">
                  <c:v>735</c:v>
                </c:pt>
                <c:pt idx="7">
                  <c:v>846</c:v>
                </c:pt>
                <c:pt idx="8">
                  <c:v>795</c:v>
                </c:pt>
                <c:pt idx="9">
                  <c:v>733</c:v>
                </c:pt>
                <c:pt idx="10">
                  <c:v>691</c:v>
                </c:pt>
                <c:pt idx="11">
                  <c:v>781</c:v>
                </c:pt>
                <c:pt idx="12">
                  <c:v>848</c:v>
                </c:pt>
                <c:pt idx="13">
                  <c:v>897</c:v>
                </c:pt>
                <c:pt idx="14">
                  <c:v>909</c:v>
                </c:pt>
                <c:pt idx="15">
                  <c:v>767</c:v>
                </c:pt>
                <c:pt idx="16">
                  <c:v>698</c:v>
                </c:pt>
                <c:pt idx="17">
                  <c:v>644</c:v>
                </c:pt>
                <c:pt idx="18">
                  <c:v>611</c:v>
                </c:pt>
                <c:pt idx="19">
                  <c:v>625</c:v>
                </c:pt>
                <c:pt idx="20">
                  <c:v>661</c:v>
                </c:pt>
                <c:pt idx="21">
                  <c:v>679</c:v>
                </c:pt>
                <c:pt idx="22">
                  <c:v>548</c:v>
                </c:pt>
                <c:pt idx="23">
                  <c:v>630</c:v>
                </c:pt>
                <c:pt idx="24">
                  <c:v>659</c:v>
                </c:pt>
                <c:pt idx="25">
                  <c:v>702</c:v>
                </c:pt>
                <c:pt idx="26">
                  <c:v>807</c:v>
                </c:pt>
                <c:pt idx="27">
                  <c:v>612</c:v>
                </c:pt>
                <c:pt idx="28">
                  <c:v>633</c:v>
                </c:pt>
                <c:pt idx="29">
                  <c:v>631</c:v>
                </c:pt>
                <c:pt idx="30">
                  <c:v>690</c:v>
                </c:pt>
                <c:pt idx="31">
                  <c:v>630</c:v>
                </c:pt>
                <c:pt idx="32">
                  <c:v>606</c:v>
                </c:pt>
                <c:pt idx="33">
                  <c:v>546</c:v>
                </c:pt>
                <c:pt idx="34">
                  <c:v>547</c:v>
                </c:pt>
                <c:pt idx="35">
                  <c:v>598</c:v>
                </c:pt>
                <c:pt idx="36">
                  <c:v>571</c:v>
                </c:pt>
                <c:pt idx="37">
                  <c:v>600</c:v>
                </c:pt>
                <c:pt idx="38">
                  <c:v>901</c:v>
                </c:pt>
                <c:pt idx="39">
                  <c:v>909</c:v>
                </c:pt>
                <c:pt idx="40">
                  <c:v>1148</c:v>
                </c:pt>
                <c:pt idx="41">
                  <c:v>760</c:v>
                </c:pt>
                <c:pt idx="42">
                  <c:v>784</c:v>
                </c:pt>
                <c:pt idx="43">
                  <c:v>913</c:v>
                </c:pt>
                <c:pt idx="44">
                  <c:v>772</c:v>
                </c:pt>
                <c:pt idx="45">
                  <c:v>919</c:v>
                </c:pt>
                <c:pt idx="46">
                  <c:v>845</c:v>
                </c:pt>
                <c:pt idx="47">
                  <c:v>1345</c:v>
                </c:pt>
                <c:pt idx="48">
                  <c:v>1075</c:v>
                </c:pt>
                <c:pt idx="49">
                  <c:v>825</c:v>
                </c:pt>
                <c:pt idx="50">
                  <c:v>973</c:v>
                </c:pt>
                <c:pt idx="51">
                  <c:v>1110</c:v>
                </c:pt>
              </c:numCache>
            </c:numRef>
          </c:val>
          <c:smooth val="0"/>
          <c:extLst>
            <c:ext xmlns:c16="http://schemas.microsoft.com/office/drawing/2014/chart" uri="{C3380CC4-5D6E-409C-BE32-E72D297353CC}">
              <c16:uniqueId val="{00000000-4273-48BA-AD1F-AF02BF3C9139}"/>
            </c:ext>
          </c:extLst>
        </c:ser>
        <c:ser>
          <c:idx val="2"/>
          <c:order val="1"/>
          <c:tx>
            <c:v>2014</c:v>
          </c:tx>
          <c:spPr>
            <a:ln>
              <a:solidFill>
                <a:srgbClr val="92D050"/>
              </a:solidFill>
            </a:ln>
          </c:spPr>
          <c:marker>
            <c:symbol val="none"/>
          </c:marker>
          <c:val>
            <c:numRef>
              <c:f>'2DigitNAICS_ICs'!$ND$25:$PC$25</c:f>
              <c:numCache>
                <c:formatCode>General</c:formatCode>
                <c:ptCount val="52"/>
                <c:pt idx="0">
                  <c:v>1187</c:v>
                </c:pt>
                <c:pt idx="1">
                  <c:v>963</c:v>
                </c:pt>
                <c:pt idx="2">
                  <c:v>774</c:v>
                </c:pt>
                <c:pt idx="3">
                  <c:v>860</c:v>
                </c:pt>
                <c:pt idx="4">
                  <c:v>883</c:v>
                </c:pt>
                <c:pt idx="5">
                  <c:v>844</c:v>
                </c:pt>
                <c:pt idx="6" formatCode="#,##0">
                  <c:v>656</c:v>
                </c:pt>
                <c:pt idx="7">
                  <c:v>745</c:v>
                </c:pt>
                <c:pt idx="8">
                  <c:v>798</c:v>
                </c:pt>
                <c:pt idx="9">
                  <c:v>722</c:v>
                </c:pt>
                <c:pt idx="10">
                  <c:v>619</c:v>
                </c:pt>
                <c:pt idx="11">
                  <c:v>645</c:v>
                </c:pt>
                <c:pt idx="12">
                  <c:v>674</c:v>
                </c:pt>
                <c:pt idx="13">
                  <c:v>783</c:v>
                </c:pt>
                <c:pt idx="14">
                  <c:v>673</c:v>
                </c:pt>
                <c:pt idx="15">
                  <c:v>678</c:v>
                </c:pt>
                <c:pt idx="16">
                  <c:v>682</c:v>
                </c:pt>
                <c:pt idx="17">
                  <c:v>627</c:v>
                </c:pt>
                <c:pt idx="18">
                  <c:v>624</c:v>
                </c:pt>
                <c:pt idx="19">
                  <c:v>523</c:v>
                </c:pt>
                <c:pt idx="20">
                  <c:v>605</c:v>
                </c:pt>
                <c:pt idx="21">
                  <c:v>663</c:v>
                </c:pt>
                <c:pt idx="22">
                  <c:v>495</c:v>
                </c:pt>
                <c:pt idx="23">
                  <c:v>572</c:v>
                </c:pt>
                <c:pt idx="24">
                  <c:v>577</c:v>
                </c:pt>
                <c:pt idx="25">
                  <c:v>624</c:v>
                </c:pt>
                <c:pt idx="26">
                  <c:v>720</c:v>
                </c:pt>
                <c:pt idx="27">
                  <c:v>528</c:v>
                </c:pt>
                <c:pt idx="28">
                  <c:v>588</c:v>
                </c:pt>
                <c:pt idx="29">
                  <c:v>541</c:v>
                </c:pt>
                <c:pt idx="30">
                  <c:v>592</c:v>
                </c:pt>
                <c:pt idx="31">
                  <c:v>591</c:v>
                </c:pt>
                <c:pt idx="32">
                  <c:v>633</c:v>
                </c:pt>
                <c:pt idx="33">
                  <c:v>594</c:v>
                </c:pt>
                <c:pt idx="34">
                  <c:v>608</c:v>
                </c:pt>
                <c:pt idx="35">
                  <c:v>645</c:v>
                </c:pt>
                <c:pt idx="36">
                  <c:v>545</c:v>
                </c:pt>
                <c:pt idx="37">
                  <c:v>592</c:v>
                </c:pt>
                <c:pt idx="38">
                  <c:v>620</c:v>
                </c:pt>
                <c:pt idx="39">
                  <c:v>778</c:v>
                </c:pt>
                <c:pt idx="40">
                  <c:v>577</c:v>
                </c:pt>
                <c:pt idx="41">
                  <c:v>697</c:v>
                </c:pt>
                <c:pt idx="42">
                  <c:v>757</c:v>
                </c:pt>
                <c:pt idx="43">
                  <c:v>845</c:v>
                </c:pt>
                <c:pt idx="44">
                  <c:v>779</c:v>
                </c:pt>
                <c:pt idx="45">
                  <c:v>915</c:v>
                </c:pt>
                <c:pt idx="46">
                  <c:v>756</c:v>
                </c:pt>
                <c:pt idx="47">
                  <c:v>1166</c:v>
                </c:pt>
                <c:pt idx="48">
                  <c:v>755</c:v>
                </c:pt>
                <c:pt idx="49">
                  <c:v>854</c:v>
                </c:pt>
                <c:pt idx="50">
                  <c:v>807</c:v>
                </c:pt>
                <c:pt idx="51">
                  <c:v>907</c:v>
                </c:pt>
              </c:numCache>
            </c:numRef>
          </c:val>
          <c:smooth val="0"/>
          <c:extLst>
            <c:ext xmlns:c16="http://schemas.microsoft.com/office/drawing/2014/chart" uri="{C3380CC4-5D6E-409C-BE32-E72D297353CC}">
              <c16:uniqueId val="{00000001-4273-48BA-AD1F-AF02BF3C9139}"/>
            </c:ext>
          </c:extLst>
        </c:ser>
        <c:ser>
          <c:idx val="3"/>
          <c:order val="2"/>
          <c:tx>
            <c:v>2015</c:v>
          </c:tx>
          <c:spPr>
            <a:ln>
              <a:solidFill>
                <a:srgbClr val="7030A0"/>
              </a:solidFill>
            </a:ln>
          </c:spPr>
          <c:marker>
            <c:symbol val="none"/>
          </c:marker>
          <c:val>
            <c:numRef>
              <c:f>'2DigitNAICS_ICs'!$PD$25:$RC$25</c:f>
              <c:numCache>
                <c:formatCode>General</c:formatCode>
                <c:ptCount val="52"/>
                <c:pt idx="0">
                  <c:v>1104</c:v>
                </c:pt>
                <c:pt idx="1">
                  <c:v>808</c:v>
                </c:pt>
                <c:pt idx="2">
                  <c:v>707</c:v>
                </c:pt>
                <c:pt idx="3">
                  <c:v>700</c:v>
                </c:pt>
                <c:pt idx="4">
                  <c:v>697</c:v>
                </c:pt>
                <c:pt idx="5">
                  <c:v>650</c:v>
                </c:pt>
                <c:pt idx="6">
                  <c:v>522</c:v>
                </c:pt>
                <c:pt idx="7">
                  <c:v>595</c:v>
                </c:pt>
                <c:pt idx="8">
                  <c:v>635</c:v>
                </c:pt>
                <c:pt idx="9">
                  <c:v>541</c:v>
                </c:pt>
                <c:pt idx="10">
                  <c:v>550</c:v>
                </c:pt>
                <c:pt idx="11">
                  <c:v>477</c:v>
                </c:pt>
                <c:pt idx="12">
                  <c:v>548</c:v>
                </c:pt>
                <c:pt idx="13">
                  <c:v>707</c:v>
                </c:pt>
                <c:pt idx="14">
                  <c:v>513</c:v>
                </c:pt>
                <c:pt idx="15">
                  <c:v>470</c:v>
                </c:pt>
                <c:pt idx="16">
                  <c:v>563</c:v>
                </c:pt>
                <c:pt idx="17">
                  <c:v>590</c:v>
                </c:pt>
                <c:pt idx="18">
                  <c:v>518</c:v>
                </c:pt>
                <c:pt idx="19">
                  <c:v>494</c:v>
                </c:pt>
                <c:pt idx="20">
                  <c:v>412</c:v>
                </c:pt>
                <c:pt idx="21">
                  <c:v>558</c:v>
                </c:pt>
                <c:pt idx="22">
                  <c:v>460</c:v>
                </c:pt>
                <c:pt idx="23">
                  <c:v>504</c:v>
                </c:pt>
                <c:pt idx="24">
                  <c:v>448</c:v>
                </c:pt>
                <c:pt idx="25">
                  <c:v>599</c:v>
                </c:pt>
                <c:pt idx="26">
                  <c:v>718</c:v>
                </c:pt>
                <c:pt idx="27">
                  <c:v>478</c:v>
                </c:pt>
                <c:pt idx="28">
                  <c:v>491</c:v>
                </c:pt>
                <c:pt idx="29">
                  <c:v>544</c:v>
                </c:pt>
                <c:pt idx="30">
                  <c:v>558</c:v>
                </c:pt>
                <c:pt idx="31">
                  <c:v>447</c:v>
                </c:pt>
                <c:pt idx="32">
                  <c:v>469</c:v>
                </c:pt>
                <c:pt idx="33">
                  <c:v>470</c:v>
                </c:pt>
                <c:pt idx="34">
                  <c:v>541</c:v>
                </c:pt>
                <c:pt idx="35">
                  <c:v>462</c:v>
                </c:pt>
                <c:pt idx="36">
                  <c:v>499</c:v>
                </c:pt>
                <c:pt idx="37">
                  <c:v>466</c:v>
                </c:pt>
                <c:pt idx="38">
                  <c:v>523</c:v>
                </c:pt>
                <c:pt idx="39">
                  <c:v>643</c:v>
                </c:pt>
                <c:pt idx="40">
                  <c:v>579</c:v>
                </c:pt>
                <c:pt idx="41">
                  <c:v>625</c:v>
                </c:pt>
                <c:pt idx="42">
                  <c:v>636</c:v>
                </c:pt>
                <c:pt idx="43">
                  <c:v>721</c:v>
                </c:pt>
                <c:pt idx="44">
                  <c:v>687</c:v>
                </c:pt>
                <c:pt idx="45">
                  <c:v>838</c:v>
                </c:pt>
                <c:pt idx="46">
                  <c:v>737</c:v>
                </c:pt>
                <c:pt idx="47">
                  <c:v>950</c:v>
                </c:pt>
                <c:pt idx="48">
                  <c:v>758</c:v>
                </c:pt>
                <c:pt idx="49">
                  <c:v>773</c:v>
                </c:pt>
                <c:pt idx="50">
                  <c:v>830</c:v>
                </c:pt>
                <c:pt idx="51">
                  <c:v>854</c:v>
                </c:pt>
              </c:numCache>
            </c:numRef>
          </c:val>
          <c:smooth val="0"/>
          <c:extLst>
            <c:ext xmlns:c16="http://schemas.microsoft.com/office/drawing/2014/chart" uri="{C3380CC4-5D6E-409C-BE32-E72D297353CC}">
              <c16:uniqueId val="{00000002-4273-48BA-AD1F-AF02BF3C9139}"/>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'2DigitNAICS_ICs'!$RD$25:$TC$25</c:f>
              <c:numCache>
                <c:formatCode>General</c:formatCode>
                <c:ptCount val="52"/>
                <c:pt idx="0">
                  <c:v>1081</c:v>
                </c:pt>
                <c:pt idx="1">
                  <c:v>750</c:v>
                </c:pt>
                <c:pt idx="2">
                  <c:v>692</c:v>
                </c:pt>
                <c:pt idx="3">
                  <c:v>649</c:v>
                </c:pt>
                <c:pt idx="4">
                  <c:v>694</c:v>
                </c:pt>
                <c:pt idx="5">
                  <c:v>557</c:v>
                </c:pt>
                <c:pt idx="6">
                  <c:v>554</c:v>
                </c:pt>
                <c:pt idx="7">
                  <c:v>493</c:v>
                </c:pt>
                <c:pt idx="8">
                  <c:v>550</c:v>
                </c:pt>
                <c:pt idx="9">
                  <c:v>567</c:v>
                </c:pt>
                <c:pt idx="10">
                  <c:v>513</c:v>
                </c:pt>
                <c:pt idx="11">
                  <c:v>484</c:v>
                </c:pt>
                <c:pt idx="12">
                  <c:v>498</c:v>
                </c:pt>
                <c:pt idx="13">
                  <c:v>592</c:v>
                </c:pt>
                <c:pt idx="14">
                  <c:v>548</c:v>
                </c:pt>
                <c:pt idx="15">
                  <c:v>471</c:v>
                </c:pt>
                <c:pt idx="16">
                  <c:v>500</c:v>
                </c:pt>
                <c:pt idx="17">
                  <c:v>581</c:v>
                </c:pt>
                <c:pt idx="18">
                  <c:v>477</c:v>
                </c:pt>
                <c:pt idx="19">
                  <c:v>438</c:v>
                </c:pt>
                <c:pt idx="20">
                  <c:v>462</c:v>
                </c:pt>
                <c:pt idx="21">
                  <c:v>441</c:v>
                </c:pt>
                <c:pt idx="22">
                  <c:v>462</c:v>
                </c:pt>
                <c:pt idx="23">
                  <c:v>428</c:v>
                </c:pt>
                <c:pt idx="24">
                  <c:v>439</c:v>
                </c:pt>
                <c:pt idx="25">
                  <c:v>463</c:v>
                </c:pt>
                <c:pt idx="26">
                  <c:v>559</c:v>
                </c:pt>
                <c:pt idx="27">
                  <c:v>528</c:v>
                </c:pt>
                <c:pt idx="28">
                  <c:v>453</c:v>
                </c:pt>
                <c:pt idx="29">
                  <c:v>428</c:v>
                </c:pt>
                <c:pt idx="30">
                  <c:v>514</c:v>
                </c:pt>
                <c:pt idx="31" formatCode="0">
                  <c:v>449</c:v>
                </c:pt>
                <c:pt idx="32">
                  <c:v>430</c:v>
                </c:pt>
                <c:pt idx="33">
                  <c:v>448</c:v>
                </c:pt>
                <c:pt idx="34">
                  <c:v>449</c:v>
                </c:pt>
                <c:pt idx="35">
                  <c:v>389</c:v>
                </c:pt>
                <c:pt idx="36">
                  <c:v>405</c:v>
                </c:pt>
                <c:pt idx="37">
                  <c:v>415</c:v>
                </c:pt>
                <c:pt idx="38">
                  <c:v>413</c:v>
                </c:pt>
                <c:pt idx="39">
                  <c:v>622</c:v>
                </c:pt>
                <c:pt idx="40">
                  <c:v>514</c:v>
                </c:pt>
                <c:pt idx="41">
                  <c:v>531</c:v>
                </c:pt>
                <c:pt idx="42">
                  <c:v>558</c:v>
                </c:pt>
                <c:pt idx="43">
                  <c:v>644</c:v>
                </c:pt>
                <c:pt idx="44">
                  <c:v>574</c:v>
                </c:pt>
                <c:pt idx="45">
                  <c:v>718</c:v>
                </c:pt>
                <c:pt idx="46">
                  <c:v>599</c:v>
                </c:pt>
                <c:pt idx="47">
                  <c:v>875</c:v>
                </c:pt>
                <c:pt idx="48">
                  <c:v>814</c:v>
                </c:pt>
                <c:pt idx="49">
                  <c:v>837</c:v>
                </c:pt>
                <c:pt idx="50">
                  <c:v>801</c:v>
                </c:pt>
                <c:pt idx="51">
                  <c:v>695</c:v>
                </c:pt>
              </c:numCache>
            </c:numRef>
          </c:val>
          <c:smooth val="0"/>
          <c:extLst>
            <c:ext xmlns:c16="http://schemas.microsoft.com/office/drawing/2014/chart" uri="{C3380CC4-5D6E-409C-BE32-E72D297353CC}">
              <c16:uniqueId val="{00000003-4273-48BA-AD1F-AF02BF3C9139}"/>
            </c:ext>
          </c:extLst>
        </c:ser>
        <c:dLbls>
          <c:showLegendKey val="0"/>
          <c:showVal val="0"/>
          <c:showCatName val="0"/>
          <c:showSerName val="0"/>
          <c:showPercent val="0"/>
          <c:showBubbleSize val="0"/>
        </c:dLbls>
        <c:smooth val="0"/>
        <c:axId val="460792544"/>
        <c:axId val="460794112"/>
      </c:lineChart>
      <c:catAx>
        <c:axId val="460792544"/>
        <c:scaling>
          <c:orientation val="minMax"/>
        </c:scaling>
        <c:delete val="0"/>
        <c:axPos val="b"/>
        <c:majorTickMark val="none"/>
        <c:minorTickMark val="out"/>
        <c:tickLblPos val="nextTo"/>
        <c:crossAx val="460794112"/>
        <c:crosses val="autoZero"/>
        <c:auto val="1"/>
        <c:lblAlgn val="ctr"/>
        <c:lblOffset val="100"/>
        <c:tickLblSkip val="7"/>
        <c:noMultiLvlLbl val="0"/>
      </c:catAx>
      <c:valAx>
        <c:axId val="460794112"/>
        <c:scaling>
          <c:orientation val="minMax"/>
        </c:scaling>
        <c:delete val="0"/>
        <c:axPos val="l"/>
        <c:majorGridlines/>
        <c:numFmt formatCode="General" sourceLinked="1"/>
        <c:majorTickMark val="none"/>
        <c:minorTickMark val="none"/>
        <c:tickLblPos val="nextTo"/>
        <c:crossAx val="460792544"/>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Educational Services</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'2DigitNAICS_ICs'!$LD$26:$NC$26</c:f>
              <c:numCache>
                <c:formatCode>General</c:formatCode>
                <c:ptCount val="52"/>
                <c:pt idx="0">
                  <c:v>177</c:v>
                </c:pt>
                <c:pt idx="1">
                  <c:v>117</c:v>
                </c:pt>
                <c:pt idx="2">
                  <c:v>92</c:v>
                </c:pt>
                <c:pt idx="3">
                  <c:v>124</c:v>
                </c:pt>
                <c:pt idx="4">
                  <c:v>118</c:v>
                </c:pt>
                <c:pt idx="5">
                  <c:v>106</c:v>
                </c:pt>
                <c:pt idx="6">
                  <c:v>110</c:v>
                </c:pt>
                <c:pt idx="7">
                  <c:v>112</c:v>
                </c:pt>
                <c:pt idx="8">
                  <c:v>114</c:v>
                </c:pt>
                <c:pt idx="9">
                  <c:v>114</c:v>
                </c:pt>
                <c:pt idx="10">
                  <c:v>126</c:v>
                </c:pt>
                <c:pt idx="11">
                  <c:v>121</c:v>
                </c:pt>
                <c:pt idx="12">
                  <c:v>133</c:v>
                </c:pt>
                <c:pt idx="13">
                  <c:v>126</c:v>
                </c:pt>
                <c:pt idx="14">
                  <c:v>91</c:v>
                </c:pt>
                <c:pt idx="15">
                  <c:v>114</c:v>
                </c:pt>
                <c:pt idx="16">
                  <c:v>104</c:v>
                </c:pt>
                <c:pt idx="17">
                  <c:v>128</c:v>
                </c:pt>
                <c:pt idx="18">
                  <c:v>104</c:v>
                </c:pt>
                <c:pt idx="19">
                  <c:v>128</c:v>
                </c:pt>
                <c:pt idx="20">
                  <c:v>96</c:v>
                </c:pt>
                <c:pt idx="21">
                  <c:v>145</c:v>
                </c:pt>
                <c:pt idx="22">
                  <c:v>255</c:v>
                </c:pt>
                <c:pt idx="23">
                  <c:v>399</c:v>
                </c:pt>
                <c:pt idx="24">
                  <c:v>317</c:v>
                </c:pt>
                <c:pt idx="25">
                  <c:v>237</c:v>
                </c:pt>
                <c:pt idx="26">
                  <c:v>276</c:v>
                </c:pt>
                <c:pt idx="27">
                  <c:v>190</c:v>
                </c:pt>
                <c:pt idx="28">
                  <c:v>154</c:v>
                </c:pt>
                <c:pt idx="29">
                  <c:v>152</c:v>
                </c:pt>
                <c:pt idx="30">
                  <c:v>178</c:v>
                </c:pt>
                <c:pt idx="31">
                  <c:v>161</c:v>
                </c:pt>
                <c:pt idx="32">
                  <c:v>169</c:v>
                </c:pt>
                <c:pt idx="33">
                  <c:v>169</c:v>
                </c:pt>
                <c:pt idx="34">
                  <c:v>199</c:v>
                </c:pt>
                <c:pt idx="35">
                  <c:v>212</c:v>
                </c:pt>
                <c:pt idx="36">
                  <c:v>126</c:v>
                </c:pt>
                <c:pt idx="37">
                  <c:v>106</c:v>
                </c:pt>
                <c:pt idx="38">
                  <c:v>173</c:v>
                </c:pt>
                <c:pt idx="39">
                  <c:v>188</c:v>
                </c:pt>
                <c:pt idx="40">
                  <c:v>113</c:v>
                </c:pt>
                <c:pt idx="41">
                  <c:v>117</c:v>
                </c:pt>
                <c:pt idx="42">
                  <c:v>97</c:v>
                </c:pt>
                <c:pt idx="43">
                  <c:v>118</c:v>
                </c:pt>
                <c:pt idx="44">
                  <c:v>99</c:v>
                </c:pt>
                <c:pt idx="45">
                  <c:v>119</c:v>
                </c:pt>
                <c:pt idx="46">
                  <c:v>89</c:v>
                </c:pt>
                <c:pt idx="47">
                  <c:v>178</c:v>
                </c:pt>
                <c:pt idx="48">
                  <c:v>171</c:v>
                </c:pt>
                <c:pt idx="49">
                  <c:v>141</c:v>
                </c:pt>
                <c:pt idx="50">
                  <c:v>137</c:v>
                </c:pt>
                <c:pt idx="51">
                  <c:v>161</c:v>
                </c:pt>
              </c:numCache>
            </c:numRef>
          </c:val>
          <c:smooth val="0"/>
          <c:extLst>
            <c:ext xmlns:c16="http://schemas.microsoft.com/office/drawing/2014/chart" uri="{C3380CC4-5D6E-409C-BE32-E72D297353CC}">
              <c16:uniqueId val="{00000000-D2C5-471A-B41D-C9408B8BC75C}"/>
            </c:ext>
          </c:extLst>
        </c:ser>
        <c:ser>
          <c:idx val="2"/>
          <c:order val="1"/>
          <c:tx>
            <c:v>2014</c:v>
          </c:tx>
          <c:spPr>
            <a:ln>
              <a:solidFill>
                <a:srgbClr val="92D050"/>
              </a:solidFill>
            </a:ln>
          </c:spPr>
          <c:marker>
            <c:symbol val="none"/>
          </c:marker>
          <c:val>
            <c:numRef>
              <c:f>'2DigitNAICS_ICs'!$ND$26:$PC$26</c:f>
              <c:numCache>
                <c:formatCode>General</c:formatCode>
                <c:ptCount val="52"/>
                <c:pt idx="0">
                  <c:v>163</c:v>
                </c:pt>
                <c:pt idx="1">
                  <c:v>137</c:v>
                </c:pt>
                <c:pt idx="2">
                  <c:v>90</c:v>
                </c:pt>
                <c:pt idx="3">
                  <c:v>101</c:v>
                </c:pt>
                <c:pt idx="4">
                  <c:v>95</c:v>
                </c:pt>
                <c:pt idx="5">
                  <c:v>99</c:v>
                </c:pt>
                <c:pt idx="6" formatCode="#,##0">
                  <c:v>88</c:v>
                </c:pt>
                <c:pt idx="7">
                  <c:v>105</c:v>
                </c:pt>
                <c:pt idx="8">
                  <c:v>100</c:v>
                </c:pt>
                <c:pt idx="9">
                  <c:v>88</c:v>
                </c:pt>
                <c:pt idx="10">
                  <c:v>98</c:v>
                </c:pt>
                <c:pt idx="11">
                  <c:v>127</c:v>
                </c:pt>
                <c:pt idx="12">
                  <c:v>122</c:v>
                </c:pt>
                <c:pt idx="13">
                  <c:v>141</c:v>
                </c:pt>
                <c:pt idx="14">
                  <c:v>94</c:v>
                </c:pt>
                <c:pt idx="15">
                  <c:v>87</c:v>
                </c:pt>
                <c:pt idx="16">
                  <c:v>94</c:v>
                </c:pt>
                <c:pt idx="17">
                  <c:v>101</c:v>
                </c:pt>
                <c:pt idx="18">
                  <c:v>106</c:v>
                </c:pt>
                <c:pt idx="19">
                  <c:v>68</c:v>
                </c:pt>
                <c:pt idx="20">
                  <c:v>102</c:v>
                </c:pt>
                <c:pt idx="21">
                  <c:v>112</c:v>
                </c:pt>
                <c:pt idx="22">
                  <c:v>222</c:v>
                </c:pt>
                <c:pt idx="23">
                  <c:v>345</c:v>
                </c:pt>
                <c:pt idx="24">
                  <c:v>290</c:v>
                </c:pt>
                <c:pt idx="25">
                  <c:v>237</c:v>
                </c:pt>
                <c:pt idx="26">
                  <c:v>222</c:v>
                </c:pt>
                <c:pt idx="27">
                  <c:v>158</c:v>
                </c:pt>
                <c:pt idx="28">
                  <c:v>137</c:v>
                </c:pt>
                <c:pt idx="29">
                  <c:v>179</c:v>
                </c:pt>
                <c:pt idx="30">
                  <c:v>157</c:v>
                </c:pt>
                <c:pt idx="31">
                  <c:v>129</c:v>
                </c:pt>
                <c:pt idx="32">
                  <c:v>140</c:v>
                </c:pt>
                <c:pt idx="33">
                  <c:v>182</c:v>
                </c:pt>
                <c:pt idx="34">
                  <c:v>246</c:v>
                </c:pt>
                <c:pt idx="35">
                  <c:v>162</c:v>
                </c:pt>
                <c:pt idx="36">
                  <c:v>145</c:v>
                </c:pt>
                <c:pt idx="37">
                  <c:v>123</c:v>
                </c:pt>
                <c:pt idx="38">
                  <c:v>124</c:v>
                </c:pt>
                <c:pt idx="39">
                  <c:v>126</c:v>
                </c:pt>
                <c:pt idx="40">
                  <c:v>101</c:v>
                </c:pt>
                <c:pt idx="41">
                  <c:v>97</c:v>
                </c:pt>
                <c:pt idx="42">
                  <c:v>90</c:v>
                </c:pt>
                <c:pt idx="43">
                  <c:v>102</c:v>
                </c:pt>
                <c:pt idx="44">
                  <c:v>93</c:v>
                </c:pt>
                <c:pt idx="45">
                  <c:v>92</c:v>
                </c:pt>
                <c:pt idx="46">
                  <c:v>70</c:v>
                </c:pt>
                <c:pt idx="47">
                  <c:v>121</c:v>
                </c:pt>
                <c:pt idx="48">
                  <c:v>127</c:v>
                </c:pt>
                <c:pt idx="49">
                  <c:v>180</c:v>
                </c:pt>
                <c:pt idx="50">
                  <c:v>119</c:v>
                </c:pt>
                <c:pt idx="51">
                  <c:v>103</c:v>
                </c:pt>
              </c:numCache>
            </c:numRef>
          </c:val>
          <c:smooth val="0"/>
          <c:extLst>
            <c:ext xmlns:c16="http://schemas.microsoft.com/office/drawing/2014/chart" uri="{C3380CC4-5D6E-409C-BE32-E72D297353CC}">
              <c16:uniqueId val="{00000001-D2C5-471A-B41D-C9408B8BC75C}"/>
            </c:ext>
          </c:extLst>
        </c:ser>
        <c:ser>
          <c:idx val="3"/>
          <c:order val="2"/>
          <c:tx>
            <c:v>2015</c:v>
          </c:tx>
          <c:spPr>
            <a:ln>
              <a:solidFill>
                <a:srgbClr val="7030A0"/>
              </a:solidFill>
            </a:ln>
          </c:spPr>
          <c:marker>
            <c:symbol val="none"/>
          </c:marker>
          <c:val>
            <c:numRef>
              <c:f>'2DigitNAICS_ICs'!$PD$26:$RC$26</c:f>
              <c:numCache>
                <c:formatCode>General</c:formatCode>
                <c:ptCount val="52"/>
                <c:pt idx="0">
                  <c:v>161</c:v>
                </c:pt>
                <c:pt idx="1">
                  <c:v>103</c:v>
                </c:pt>
                <c:pt idx="2">
                  <c:v>91</c:v>
                </c:pt>
                <c:pt idx="3">
                  <c:v>94</c:v>
                </c:pt>
                <c:pt idx="4">
                  <c:v>88</c:v>
                </c:pt>
                <c:pt idx="5">
                  <c:v>81</c:v>
                </c:pt>
                <c:pt idx="6">
                  <c:v>85</c:v>
                </c:pt>
                <c:pt idx="7">
                  <c:v>99</c:v>
                </c:pt>
                <c:pt idx="8">
                  <c:v>87</c:v>
                </c:pt>
                <c:pt idx="9">
                  <c:v>68</c:v>
                </c:pt>
                <c:pt idx="10">
                  <c:v>85</c:v>
                </c:pt>
                <c:pt idx="11">
                  <c:v>113</c:v>
                </c:pt>
                <c:pt idx="12">
                  <c:v>104</c:v>
                </c:pt>
                <c:pt idx="13">
                  <c:v>102</c:v>
                </c:pt>
                <c:pt idx="14">
                  <c:v>84</c:v>
                </c:pt>
                <c:pt idx="15">
                  <c:v>68</c:v>
                </c:pt>
                <c:pt idx="16">
                  <c:v>68</c:v>
                </c:pt>
                <c:pt idx="17">
                  <c:v>106</c:v>
                </c:pt>
                <c:pt idx="18">
                  <c:v>68</c:v>
                </c:pt>
                <c:pt idx="19">
                  <c:v>79</c:v>
                </c:pt>
                <c:pt idx="20">
                  <c:v>77</c:v>
                </c:pt>
                <c:pt idx="21">
                  <c:v>109</c:v>
                </c:pt>
                <c:pt idx="22">
                  <c:v>132</c:v>
                </c:pt>
                <c:pt idx="23">
                  <c:v>314</c:v>
                </c:pt>
                <c:pt idx="24">
                  <c:v>272</c:v>
                </c:pt>
                <c:pt idx="25">
                  <c:v>239</c:v>
                </c:pt>
                <c:pt idx="26">
                  <c:v>206</c:v>
                </c:pt>
                <c:pt idx="27">
                  <c:v>161</c:v>
                </c:pt>
                <c:pt idx="28">
                  <c:v>129</c:v>
                </c:pt>
                <c:pt idx="29">
                  <c:v>112</c:v>
                </c:pt>
                <c:pt idx="30">
                  <c:v>144</c:v>
                </c:pt>
                <c:pt idx="31">
                  <c:v>104</c:v>
                </c:pt>
                <c:pt idx="32">
                  <c:v>152</c:v>
                </c:pt>
                <c:pt idx="33">
                  <c:v>157</c:v>
                </c:pt>
                <c:pt idx="34">
                  <c:v>213</c:v>
                </c:pt>
                <c:pt idx="35">
                  <c:v>150</c:v>
                </c:pt>
                <c:pt idx="36">
                  <c:v>155</c:v>
                </c:pt>
                <c:pt idx="37">
                  <c:v>128</c:v>
                </c:pt>
                <c:pt idx="38">
                  <c:v>104</c:v>
                </c:pt>
                <c:pt idx="39">
                  <c:v>137</c:v>
                </c:pt>
                <c:pt idx="40">
                  <c:v>80</c:v>
                </c:pt>
                <c:pt idx="41">
                  <c:v>97</c:v>
                </c:pt>
                <c:pt idx="42">
                  <c:v>84</c:v>
                </c:pt>
                <c:pt idx="43">
                  <c:v>121</c:v>
                </c:pt>
                <c:pt idx="44">
                  <c:v>85</c:v>
                </c:pt>
                <c:pt idx="45">
                  <c:v>77</c:v>
                </c:pt>
                <c:pt idx="46">
                  <c:v>86</c:v>
                </c:pt>
                <c:pt idx="47">
                  <c:v>125</c:v>
                </c:pt>
                <c:pt idx="48">
                  <c:v>121</c:v>
                </c:pt>
                <c:pt idx="49">
                  <c:v>176</c:v>
                </c:pt>
                <c:pt idx="50">
                  <c:v>113</c:v>
                </c:pt>
                <c:pt idx="51">
                  <c:v>117</c:v>
                </c:pt>
              </c:numCache>
            </c:numRef>
          </c:val>
          <c:smooth val="0"/>
          <c:extLst>
            <c:ext xmlns:c16="http://schemas.microsoft.com/office/drawing/2014/chart" uri="{C3380CC4-5D6E-409C-BE32-E72D297353CC}">
              <c16:uniqueId val="{00000002-D2C5-471A-B41D-C9408B8BC75C}"/>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'2DigitNAICS_ICs'!$RD$26:$TC$26</c:f>
              <c:numCache>
                <c:formatCode>General</c:formatCode>
                <c:ptCount val="52"/>
                <c:pt idx="0">
                  <c:v>148</c:v>
                </c:pt>
                <c:pt idx="1">
                  <c:v>99</c:v>
                </c:pt>
                <c:pt idx="2">
                  <c:v>96</c:v>
                </c:pt>
                <c:pt idx="3">
                  <c:v>62</c:v>
                </c:pt>
                <c:pt idx="4">
                  <c:v>99</c:v>
                </c:pt>
                <c:pt idx="5">
                  <c:v>65</c:v>
                </c:pt>
                <c:pt idx="6">
                  <c:v>74</c:v>
                </c:pt>
                <c:pt idx="7">
                  <c:v>68</c:v>
                </c:pt>
                <c:pt idx="8">
                  <c:v>74</c:v>
                </c:pt>
                <c:pt idx="9">
                  <c:v>73</c:v>
                </c:pt>
                <c:pt idx="10">
                  <c:v>105</c:v>
                </c:pt>
                <c:pt idx="11">
                  <c:v>113</c:v>
                </c:pt>
                <c:pt idx="12">
                  <c:v>90</c:v>
                </c:pt>
                <c:pt idx="13">
                  <c:v>97</c:v>
                </c:pt>
                <c:pt idx="14">
                  <c:v>84</c:v>
                </c:pt>
                <c:pt idx="15">
                  <c:v>70</c:v>
                </c:pt>
                <c:pt idx="16">
                  <c:v>85</c:v>
                </c:pt>
                <c:pt idx="17">
                  <c:v>84</c:v>
                </c:pt>
                <c:pt idx="18">
                  <c:v>83</c:v>
                </c:pt>
                <c:pt idx="19">
                  <c:v>85</c:v>
                </c:pt>
                <c:pt idx="20">
                  <c:v>78</c:v>
                </c:pt>
                <c:pt idx="21">
                  <c:v>102</c:v>
                </c:pt>
                <c:pt idx="22">
                  <c:v>141</c:v>
                </c:pt>
                <c:pt idx="23">
                  <c:v>237</c:v>
                </c:pt>
                <c:pt idx="24">
                  <c:v>377</c:v>
                </c:pt>
                <c:pt idx="25">
                  <c:v>222</c:v>
                </c:pt>
                <c:pt idx="26">
                  <c:v>263</c:v>
                </c:pt>
                <c:pt idx="27">
                  <c:v>147</c:v>
                </c:pt>
                <c:pt idx="28">
                  <c:v>115</c:v>
                </c:pt>
                <c:pt idx="29">
                  <c:v>106</c:v>
                </c:pt>
                <c:pt idx="30">
                  <c:v>143</c:v>
                </c:pt>
                <c:pt idx="31" formatCode="0">
                  <c:v>112</c:v>
                </c:pt>
                <c:pt idx="32">
                  <c:v>141</c:v>
                </c:pt>
                <c:pt idx="33">
                  <c:v>196</c:v>
                </c:pt>
                <c:pt idx="34">
                  <c:v>197</c:v>
                </c:pt>
                <c:pt idx="35">
                  <c:v>162</c:v>
                </c:pt>
                <c:pt idx="36">
                  <c:v>132</c:v>
                </c:pt>
                <c:pt idx="37">
                  <c:v>105</c:v>
                </c:pt>
                <c:pt idx="38">
                  <c:v>85</c:v>
                </c:pt>
                <c:pt idx="39">
                  <c:v>128</c:v>
                </c:pt>
                <c:pt idx="40">
                  <c:v>74</c:v>
                </c:pt>
                <c:pt idx="41">
                  <c:v>90</c:v>
                </c:pt>
                <c:pt idx="42">
                  <c:v>85</c:v>
                </c:pt>
                <c:pt idx="43">
                  <c:v>107</c:v>
                </c:pt>
                <c:pt idx="44">
                  <c:v>65</c:v>
                </c:pt>
                <c:pt idx="45">
                  <c:v>116</c:v>
                </c:pt>
                <c:pt idx="46">
                  <c:v>60</c:v>
                </c:pt>
                <c:pt idx="47">
                  <c:v>87</c:v>
                </c:pt>
                <c:pt idx="48">
                  <c:v>117</c:v>
                </c:pt>
                <c:pt idx="49">
                  <c:v>163</c:v>
                </c:pt>
                <c:pt idx="50">
                  <c:v>154</c:v>
                </c:pt>
                <c:pt idx="51">
                  <c:v>109</c:v>
                </c:pt>
              </c:numCache>
            </c:numRef>
          </c:val>
          <c:smooth val="0"/>
          <c:extLst>
            <c:ext xmlns:c16="http://schemas.microsoft.com/office/drawing/2014/chart" uri="{C3380CC4-5D6E-409C-BE32-E72D297353CC}">
              <c16:uniqueId val="{00000003-D2C5-471A-B41D-C9408B8BC75C}"/>
            </c:ext>
          </c:extLst>
        </c:ser>
        <c:dLbls>
          <c:showLegendKey val="0"/>
          <c:showVal val="0"/>
          <c:showCatName val="0"/>
          <c:showSerName val="0"/>
          <c:showPercent val="0"/>
          <c:showBubbleSize val="0"/>
        </c:dLbls>
        <c:smooth val="0"/>
        <c:axId val="460789800"/>
        <c:axId val="460793720"/>
      </c:lineChart>
      <c:catAx>
        <c:axId val="460789800"/>
        <c:scaling>
          <c:orientation val="minMax"/>
        </c:scaling>
        <c:delete val="0"/>
        <c:axPos val="b"/>
        <c:majorTickMark val="none"/>
        <c:minorTickMark val="out"/>
        <c:tickLblPos val="nextTo"/>
        <c:crossAx val="460793720"/>
        <c:crosses val="autoZero"/>
        <c:auto val="1"/>
        <c:lblAlgn val="ctr"/>
        <c:lblOffset val="100"/>
        <c:tickLblSkip val="7"/>
        <c:noMultiLvlLbl val="0"/>
      </c:catAx>
      <c:valAx>
        <c:axId val="460793720"/>
        <c:scaling>
          <c:orientation val="minMax"/>
        </c:scaling>
        <c:delete val="0"/>
        <c:axPos val="l"/>
        <c:majorGridlines/>
        <c:numFmt formatCode="General" sourceLinked="1"/>
        <c:majorTickMark val="none"/>
        <c:minorTickMark val="none"/>
        <c:tickLblPos val="nextTo"/>
        <c:crossAx val="460789800"/>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lgn="ctr">
        <a:defRPr lang="en-US" sz="900" b="0" i="0" u="none" strike="noStrike" kern="1200" baseline="0">
          <a:solidFill>
            <a:sysClr val="windowText" lastClr="000000"/>
          </a:solidFill>
          <a:latin typeface="Arial" pitchFamily="34" charset="0"/>
          <a:ea typeface="+mn-ea"/>
          <a:cs typeface="Arial" pitchFamily="34" charset="0"/>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Health Care and Social Assistance</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'2DigitNAICS_ICs'!$LC$27:$ND$27</c:f>
              <c:numCache>
                <c:formatCode>General</c:formatCode>
                <c:ptCount val="54"/>
                <c:pt idx="0">
                  <c:v>725</c:v>
                </c:pt>
                <c:pt idx="1">
                  <c:v>711</c:v>
                </c:pt>
                <c:pt idx="2">
                  <c:v>583</c:v>
                </c:pt>
                <c:pt idx="3">
                  <c:v>512</c:v>
                </c:pt>
                <c:pt idx="4">
                  <c:v>578</c:v>
                </c:pt>
                <c:pt idx="5">
                  <c:v>567</c:v>
                </c:pt>
                <c:pt idx="6">
                  <c:v>560</c:v>
                </c:pt>
                <c:pt idx="7">
                  <c:v>486</c:v>
                </c:pt>
                <c:pt idx="8">
                  <c:v>588</c:v>
                </c:pt>
                <c:pt idx="9">
                  <c:v>535</c:v>
                </c:pt>
                <c:pt idx="10">
                  <c:v>545</c:v>
                </c:pt>
                <c:pt idx="11">
                  <c:v>517</c:v>
                </c:pt>
                <c:pt idx="12">
                  <c:v>568</c:v>
                </c:pt>
                <c:pt idx="13">
                  <c:v>792</c:v>
                </c:pt>
                <c:pt idx="14">
                  <c:v>681</c:v>
                </c:pt>
                <c:pt idx="15">
                  <c:v>539</c:v>
                </c:pt>
                <c:pt idx="16">
                  <c:v>503</c:v>
                </c:pt>
                <c:pt idx="17">
                  <c:v>568</c:v>
                </c:pt>
                <c:pt idx="18">
                  <c:v>603</c:v>
                </c:pt>
                <c:pt idx="19">
                  <c:v>560</c:v>
                </c:pt>
                <c:pt idx="20">
                  <c:v>554</c:v>
                </c:pt>
                <c:pt idx="21">
                  <c:v>623</c:v>
                </c:pt>
                <c:pt idx="22">
                  <c:v>704</c:v>
                </c:pt>
                <c:pt idx="23">
                  <c:v>715</c:v>
                </c:pt>
                <c:pt idx="24">
                  <c:v>604</c:v>
                </c:pt>
                <c:pt idx="25">
                  <c:v>687</c:v>
                </c:pt>
                <c:pt idx="26">
                  <c:v>675</c:v>
                </c:pt>
                <c:pt idx="27">
                  <c:v>686</c:v>
                </c:pt>
                <c:pt idx="28">
                  <c:v>589</c:v>
                </c:pt>
                <c:pt idx="29">
                  <c:v>537</c:v>
                </c:pt>
                <c:pt idx="30">
                  <c:v>554</c:v>
                </c:pt>
                <c:pt idx="31">
                  <c:v>579</c:v>
                </c:pt>
                <c:pt idx="32">
                  <c:v>557</c:v>
                </c:pt>
                <c:pt idx="33">
                  <c:v>496</c:v>
                </c:pt>
                <c:pt idx="34">
                  <c:v>503</c:v>
                </c:pt>
                <c:pt idx="35">
                  <c:v>454</c:v>
                </c:pt>
                <c:pt idx="36">
                  <c:v>617</c:v>
                </c:pt>
                <c:pt idx="37">
                  <c:v>481</c:v>
                </c:pt>
                <c:pt idx="38">
                  <c:v>476</c:v>
                </c:pt>
                <c:pt idx="39">
                  <c:v>660</c:v>
                </c:pt>
                <c:pt idx="40">
                  <c:v>693</c:v>
                </c:pt>
                <c:pt idx="41">
                  <c:v>702</c:v>
                </c:pt>
                <c:pt idx="42">
                  <c:v>585</c:v>
                </c:pt>
                <c:pt idx="43">
                  <c:v>679</c:v>
                </c:pt>
                <c:pt idx="44">
                  <c:v>731</c:v>
                </c:pt>
                <c:pt idx="45">
                  <c:v>550</c:v>
                </c:pt>
                <c:pt idx="46">
                  <c:v>569</c:v>
                </c:pt>
                <c:pt idx="47">
                  <c:v>421</c:v>
                </c:pt>
                <c:pt idx="48">
                  <c:v>703</c:v>
                </c:pt>
                <c:pt idx="49">
                  <c:v>574</c:v>
                </c:pt>
                <c:pt idx="50">
                  <c:v>529</c:v>
                </c:pt>
                <c:pt idx="51">
                  <c:v>735</c:v>
                </c:pt>
                <c:pt idx="52">
                  <c:v>715</c:v>
                </c:pt>
                <c:pt idx="53">
                  <c:v>710</c:v>
                </c:pt>
              </c:numCache>
            </c:numRef>
          </c:val>
          <c:smooth val="0"/>
          <c:extLst>
            <c:ext xmlns:c16="http://schemas.microsoft.com/office/drawing/2014/chart" uri="{C3380CC4-5D6E-409C-BE32-E72D297353CC}">
              <c16:uniqueId val="{00000000-A713-4D4E-9521-3A13A2591449}"/>
            </c:ext>
          </c:extLst>
        </c:ser>
        <c:ser>
          <c:idx val="2"/>
          <c:order val="1"/>
          <c:tx>
            <c:v>2014</c:v>
          </c:tx>
          <c:spPr>
            <a:ln>
              <a:solidFill>
                <a:srgbClr val="92D050"/>
              </a:solidFill>
            </a:ln>
          </c:spPr>
          <c:marker>
            <c:symbol val="none"/>
          </c:marker>
          <c:val>
            <c:numRef>
              <c:f>'2DigitNAICS_ICs'!$ND$27:$PC$27</c:f>
              <c:numCache>
                <c:formatCode>General</c:formatCode>
                <c:ptCount val="52"/>
                <c:pt idx="0">
                  <c:v>710</c:v>
                </c:pt>
                <c:pt idx="1">
                  <c:v>587</c:v>
                </c:pt>
                <c:pt idx="2">
                  <c:v>523</c:v>
                </c:pt>
                <c:pt idx="3">
                  <c:v>589</c:v>
                </c:pt>
                <c:pt idx="4">
                  <c:v>577</c:v>
                </c:pt>
                <c:pt idx="5">
                  <c:v>494</c:v>
                </c:pt>
                <c:pt idx="6" formatCode="#,##0">
                  <c:v>489</c:v>
                </c:pt>
                <c:pt idx="7">
                  <c:v>544</c:v>
                </c:pt>
                <c:pt idx="8">
                  <c:v>587</c:v>
                </c:pt>
                <c:pt idx="9">
                  <c:v>537</c:v>
                </c:pt>
                <c:pt idx="10">
                  <c:v>461</c:v>
                </c:pt>
                <c:pt idx="11">
                  <c:v>495</c:v>
                </c:pt>
                <c:pt idx="12">
                  <c:v>731</c:v>
                </c:pt>
                <c:pt idx="13">
                  <c:v>774</c:v>
                </c:pt>
                <c:pt idx="14">
                  <c:v>493</c:v>
                </c:pt>
                <c:pt idx="15">
                  <c:v>526</c:v>
                </c:pt>
                <c:pt idx="16">
                  <c:v>554</c:v>
                </c:pt>
                <c:pt idx="17">
                  <c:v>534</c:v>
                </c:pt>
                <c:pt idx="18">
                  <c:v>503</c:v>
                </c:pt>
                <c:pt idx="19">
                  <c:v>480</c:v>
                </c:pt>
                <c:pt idx="20">
                  <c:v>557</c:v>
                </c:pt>
                <c:pt idx="21">
                  <c:v>637</c:v>
                </c:pt>
                <c:pt idx="22">
                  <c:v>721</c:v>
                </c:pt>
                <c:pt idx="23">
                  <c:v>649</c:v>
                </c:pt>
                <c:pt idx="24">
                  <c:v>605</c:v>
                </c:pt>
                <c:pt idx="25">
                  <c:v>577</c:v>
                </c:pt>
                <c:pt idx="26">
                  <c:v>631</c:v>
                </c:pt>
                <c:pt idx="27">
                  <c:v>479</c:v>
                </c:pt>
                <c:pt idx="28">
                  <c:v>543</c:v>
                </c:pt>
                <c:pt idx="29">
                  <c:v>502</c:v>
                </c:pt>
                <c:pt idx="30">
                  <c:v>524</c:v>
                </c:pt>
                <c:pt idx="31">
                  <c:v>499</c:v>
                </c:pt>
                <c:pt idx="32">
                  <c:v>427</c:v>
                </c:pt>
                <c:pt idx="33">
                  <c:v>479</c:v>
                </c:pt>
                <c:pt idx="34">
                  <c:v>591</c:v>
                </c:pt>
                <c:pt idx="35">
                  <c:v>515</c:v>
                </c:pt>
                <c:pt idx="36">
                  <c:v>510</c:v>
                </c:pt>
                <c:pt idx="37">
                  <c:v>452</c:v>
                </c:pt>
                <c:pt idx="38">
                  <c:v>575</c:v>
                </c:pt>
                <c:pt idx="39">
                  <c:v>522</c:v>
                </c:pt>
                <c:pt idx="40">
                  <c:v>427</c:v>
                </c:pt>
                <c:pt idx="41">
                  <c:v>499</c:v>
                </c:pt>
                <c:pt idx="42">
                  <c:v>655</c:v>
                </c:pt>
                <c:pt idx="43">
                  <c:v>553</c:v>
                </c:pt>
                <c:pt idx="44">
                  <c:v>492</c:v>
                </c:pt>
                <c:pt idx="45">
                  <c:v>656</c:v>
                </c:pt>
                <c:pt idx="46">
                  <c:v>404</c:v>
                </c:pt>
                <c:pt idx="47">
                  <c:v>551</c:v>
                </c:pt>
                <c:pt idx="48">
                  <c:v>447</c:v>
                </c:pt>
                <c:pt idx="49">
                  <c:v>589</c:v>
                </c:pt>
                <c:pt idx="50">
                  <c:v>580</c:v>
                </c:pt>
                <c:pt idx="51">
                  <c:v>524</c:v>
                </c:pt>
              </c:numCache>
            </c:numRef>
          </c:val>
          <c:smooth val="0"/>
          <c:extLst>
            <c:ext xmlns:c16="http://schemas.microsoft.com/office/drawing/2014/chart" uri="{C3380CC4-5D6E-409C-BE32-E72D297353CC}">
              <c16:uniqueId val="{00000001-A713-4D4E-9521-3A13A2591449}"/>
            </c:ext>
          </c:extLst>
        </c:ser>
        <c:ser>
          <c:idx val="3"/>
          <c:order val="2"/>
          <c:tx>
            <c:v>2015</c:v>
          </c:tx>
          <c:spPr>
            <a:ln>
              <a:solidFill>
                <a:srgbClr val="7030A0"/>
              </a:solidFill>
            </a:ln>
          </c:spPr>
          <c:marker>
            <c:symbol val="none"/>
          </c:marker>
          <c:val>
            <c:numRef>
              <c:f>'2DigitNAICS_ICs'!$PD$27:$RC$27</c:f>
              <c:numCache>
                <c:formatCode>General</c:formatCode>
                <c:ptCount val="52"/>
                <c:pt idx="0">
                  <c:v>649</c:v>
                </c:pt>
                <c:pt idx="1">
                  <c:v>547</c:v>
                </c:pt>
                <c:pt idx="2">
                  <c:v>437</c:v>
                </c:pt>
                <c:pt idx="3">
                  <c:v>466</c:v>
                </c:pt>
                <c:pt idx="4">
                  <c:v>467</c:v>
                </c:pt>
                <c:pt idx="5">
                  <c:v>413</c:v>
                </c:pt>
                <c:pt idx="6">
                  <c:v>375</c:v>
                </c:pt>
                <c:pt idx="7">
                  <c:v>424</c:v>
                </c:pt>
                <c:pt idx="8">
                  <c:v>511</c:v>
                </c:pt>
                <c:pt idx="9">
                  <c:v>439</c:v>
                </c:pt>
                <c:pt idx="10">
                  <c:v>420</c:v>
                </c:pt>
                <c:pt idx="11">
                  <c:v>412</c:v>
                </c:pt>
                <c:pt idx="12">
                  <c:v>547</c:v>
                </c:pt>
                <c:pt idx="13">
                  <c:v>598</c:v>
                </c:pt>
                <c:pt idx="14">
                  <c:v>505</c:v>
                </c:pt>
                <c:pt idx="15">
                  <c:v>428</c:v>
                </c:pt>
                <c:pt idx="16">
                  <c:v>458</c:v>
                </c:pt>
                <c:pt idx="17">
                  <c:v>451</c:v>
                </c:pt>
                <c:pt idx="18">
                  <c:v>476</c:v>
                </c:pt>
                <c:pt idx="19">
                  <c:v>392</c:v>
                </c:pt>
                <c:pt idx="20">
                  <c:v>387</c:v>
                </c:pt>
                <c:pt idx="21">
                  <c:v>536</c:v>
                </c:pt>
                <c:pt idx="22">
                  <c:v>584</c:v>
                </c:pt>
                <c:pt idx="23">
                  <c:v>509</c:v>
                </c:pt>
                <c:pt idx="24">
                  <c:v>533</c:v>
                </c:pt>
                <c:pt idx="25">
                  <c:v>504</c:v>
                </c:pt>
                <c:pt idx="26">
                  <c:v>525</c:v>
                </c:pt>
                <c:pt idx="27">
                  <c:v>425</c:v>
                </c:pt>
                <c:pt idx="28">
                  <c:v>396</c:v>
                </c:pt>
                <c:pt idx="29">
                  <c:v>429</c:v>
                </c:pt>
                <c:pt idx="30">
                  <c:v>450</c:v>
                </c:pt>
                <c:pt idx="31">
                  <c:v>437</c:v>
                </c:pt>
                <c:pt idx="32">
                  <c:v>400</c:v>
                </c:pt>
                <c:pt idx="33">
                  <c:v>403</c:v>
                </c:pt>
                <c:pt idx="34">
                  <c:v>505</c:v>
                </c:pt>
                <c:pt idx="35">
                  <c:v>398</c:v>
                </c:pt>
                <c:pt idx="36">
                  <c:v>450</c:v>
                </c:pt>
                <c:pt idx="37">
                  <c:v>389</c:v>
                </c:pt>
                <c:pt idx="38">
                  <c:v>456</c:v>
                </c:pt>
                <c:pt idx="39">
                  <c:v>470</c:v>
                </c:pt>
                <c:pt idx="40">
                  <c:v>426</c:v>
                </c:pt>
                <c:pt idx="41">
                  <c:v>385</c:v>
                </c:pt>
                <c:pt idx="42">
                  <c:v>416</c:v>
                </c:pt>
                <c:pt idx="43">
                  <c:v>587</c:v>
                </c:pt>
                <c:pt idx="44">
                  <c:v>382</c:v>
                </c:pt>
                <c:pt idx="45">
                  <c:v>631</c:v>
                </c:pt>
                <c:pt idx="46">
                  <c:v>355</c:v>
                </c:pt>
                <c:pt idx="47">
                  <c:v>469</c:v>
                </c:pt>
                <c:pt idx="48">
                  <c:v>405</c:v>
                </c:pt>
                <c:pt idx="49">
                  <c:v>466</c:v>
                </c:pt>
                <c:pt idx="50">
                  <c:v>619</c:v>
                </c:pt>
                <c:pt idx="51">
                  <c:v>463</c:v>
                </c:pt>
              </c:numCache>
            </c:numRef>
          </c:val>
          <c:smooth val="0"/>
          <c:extLst>
            <c:ext xmlns:c16="http://schemas.microsoft.com/office/drawing/2014/chart" uri="{C3380CC4-5D6E-409C-BE32-E72D297353CC}">
              <c16:uniqueId val="{00000002-A713-4D4E-9521-3A13A2591449}"/>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'2DigitNAICS_ICs'!$RD$27:$TC$27</c:f>
              <c:numCache>
                <c:formatCode>General</c:formatCode>
                <c:ptCount val="52"/>
                <c:pt idx="0">
                  <c:v>510</c:v>
                </c:pt>
                <c:pt idx="1">
                  <c:v>482</c:v>
                </c:pt>
                <c:pt idx="2">
                  <c:v>427</c:v>
                </c:pt>
                <c:pt idx="3">
                  <c:v>457</c:v>
                </c:pt>
                <c:pt idx="4">
                  <c:v>525</c:v>
                </c:pt>
                <c:pt idx="5">
                  <c:v>414</c:v>
                </c:pt>
                <c:pt idx="6">
                  <c:v>328</c:v>
                </c:pt>
                <c:pt idx="7">
                  <c:v>382</c:v>
                </c:pt>
                <c:pt idx="8">
                  <c:v>420</c:v>
                </c:pt>
                <c:pt idx="9">
                  <c:v>381</c:v>
                </c:pt>
                <c:pt idx="10">
                  <c:v>380</c:v>
                </c:pt>
                <c:pt idx="11">
                  <c:v>395</c:v>
                </c:pt>
                <c:pt idx="12">
                  <c:v>401</c:v>
                </c:pt>
                <c:pt idx="13">
                  <c:v>650</c:v>
                </c:pt>
                <c:pt idx="14">
                  <c:v>456</c:v>
                </c:pt>
                <c:pt idx="15">
                  <c:v>486</c:v>
                </c:pt>
                <c:pt idx="16">
                  <c:v>384</c:v>
                </c:pt>
                <c:pt idx="17">
                  <c:v>426</c:v>
                </c:pt>
                <c:pt idx="18">
                  <c:v>377</c:v>
                </c:pt>
                <c:pt idx="19">
                  <c:v>385</c:v>
                </c:pt>
                <c:pt idx="20">
                  <c:v>397</c:v>
                </c:pt>
                <c:pt idx="21">
                  <c:v>527</c:v>
                </c:pt>
                <c:pt idx="22">
                  <c:v>522</c:v>
                </c:pt>
                <c:pt idx="23">
                  <c:v>458</c:v>
                </c:pt>
                <c:pt idx="24">
                  <c:v>512</c:v>
                </c:pt>
                <c:pt idx="25">
                  <c:v>512</c:v>
                </c:pt>
                <c:pt idx="26">
                  <c:v>475</c:v>
                </c:pt>
                <c:pt idx="27">
                  <c:v>407</c:v>
                </c:pt>
                <c:pt idx="28">
                  <c:v>337</c:v>
                </c:pt>
                <c:pt idx="29">
                  <c:v>449</c:v>
                </c:pt>
                <c:pt idx="30">
                  <c:v>490</c:v>
                </c:pt>
                <c:pt idx="31" formatCode="0">
                  <c:v>398</c:v>
                </c:pt>
                <c:pt idx="32">
                  <c:v>408</c:v>
                </c:pt>
                <c:pt idx="33">
                  <c:v>355</c:v>
                </c:pt>
                <c:pt idx="34">
                  <c:v>443</c:v>
                </c:pt>
                <c:pt idx="35">
                  <c:v>342</c:v>
                </c:pt>
                <c:pt idx="36">
                  <c:v>374</c:v>
                </c:pt>
                <c:pt idx="37">
                  <c:v>333</c:v>
                </c:pt>
                <c:pt idx="38">
                  <c:v>347</c:v>
                </c:pt>
                <c:pt idx="39">
                  <c:v>423</c:v>
                </c:pt>
                <c:pt idx="40">
                  <c:v>362</c:v>
                </c:pt>
                <c:pt idx="41">
                  <c:v>388</c:v>
                </c:pt>
                <c:pt idx="42">
                  <c:v>447</c:v>
                </c:pt>
                <c:pt idx="43">
                  <c:v>569</c:v>
                </c:pt>
                <c:pt idx="44">
                  <c:v>379</c:v>
                </c:pt>
                <c:pt idx="45">
                  <c:v>460</c:v>
                </c:pt>
                <c:pt idx="46">
                  <c:v>360</c:v>
                </c:pt>
                <c:pt idx="47">
                  <c:v>444</c:v>
                </c:pt>
                <c:pt idx="48">
                  <c:v>419</c:v>
                </c:pt>
                <c:pt idx="49">
                  <c:v>440</c:v>
                </c:pt>
                <c:pt idx="50">
                  <c:v>635</c:v>
                </c:pt>
                <c:pt idx="51">
                  <c:v>411</c:v>
                </c:pt>
              </c:numCache>
            </c:numRef>
          </c:val>
          <c:smooth val="0"/>
          <c:extLst>
            <c:ext xmlns:c16="http://schemas.microsoft.com/office/drawing/2014/chart" uri="{C3380CC4-5D6E-409C-BE32-E72D297353CC}">
              <c16:uniqueId val="{00000003-A713-4D4E-9521-3A13A2591449}"/>
            </c:ext>
          </c:extLst>
        </c:ser>
        <c:dLbls>
          <c:showLegendKey val="0"/>
          <c:showVal val="0"/>
          <c:showCatName val="0"/>
          <c:showSerName val="0"/>
          <c:showPercent val="0"/>
          <c:showBubbleSize val="0"/>
        </c:dLbls>
        <c:smooth val="0"/>
        <c:axId val="460794504"/>
        <c:axId val="460793328"/>
      </c:lineChart>
      <c:catAx>
        <c:axId val="460794504"/>
        <c:scaling>
          <c:orientation val="minMax"/>
        </c:scaling>
        <c:delete val="0"/>
        <c:axPos val="b"/>
        <c:majorTickMark val="none"/>
        <c:minorTickMark val="out"/>
        <c:tickLblPos val="nextTo"/>
        <c:crossAx val="460793328"/>
        <c:crosses val="autoZero"/>
        <c:auto val="1"/>
        <c:lblAlgn val="ctr"/>
        <c:lblOffset val="100"/>
        <c:tickLblSkip val="7"/>
        <c:noMultiLvlLbl val="0"/>
      </c:catAx>
      <c:valAx>
        <c:axId val="460793328"/>
        <c:scaling>
          <c:orientation val="minMax"/>
        </c:scaling>
        <c:delete val="0"/>
        <c:axPos val="l"/>
        <c:majorGridlines/>
        <c:numFmt formatCode="General" sourceLinked="1"/>
        <c:majorTickMark val="none"/>
        <c:minorTickMark val="none"/>
        <c:tickLblPos val="nextTo"/>
        <c:crossAx val="460794504"/>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Arts, Entertainment, and Recreation</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'2DigitNAICS_ICs'!$LD$28:$NC$28</c:f>
              <c:numCache>
                <c:formatCode>General</c:formatCode>
                <c:ptCount val="52"/>
                <c:pt idx="0">
                  <c:v>238</c:v>
                </c:pt>
                <c:pt idx="1">
                  <c:v>167</c:v>
                </c:pt>
                <c:pt idx="2">
                  <c:v>156</c:v>
                </c:pt>
                <c:pt idx="3">
                  <c:v>142</c:v>
                </c:pt>
                <c:pt idx="4">
                  <c:v>130</c:v>
                </c:pt>
                <c:pt idx="5">
                  <c:v>105</c:v>
                </c:pt>
                <c:pt idx="6">
                  <c:v>114</c:v>
                </c:pt>
                <c:pt idx="7">
                  <c:v>153</c:v>
                </c:pt>
                <c:pt idx="8">
                  <c:v>110</c:v>
                </c:pt>
                <c:pt idx="9">
                  <c:v>142</c:v>
                </c:pt>
                <c:pt idx="10">
                  <c:v>106</c:v>
                </c:pt>
                <c:pt idx="11">
                  <c:v>106</c:v>
                </c:pt>
                <c:pt idx="12">
                  <c:v>99</c:v>
                </c:pt>
                <c:pt idx="13">
                  <c:v>152</c:v>
                </c:pt>
                <c:pt idx="14">
                  <c:v>154</c:v>
                </c:pt>
                <c:pt idx="15">
                  <c:v>190</c:v>
                </c:pt>
                <c:pt idx="16">
                  <c:v>218</c:v>
                </c:pt>
                <c:pt idx="17">
                  <c:v>145</c:v>
                </c:pt>
                <c:pt idx="18">
                  <c:v>145</c:v>
                </c:pt>
                <c:pt idx="19">
                  <c:v>123</c:v>
                </c:pt>
                <c:pt idx="20">
                  <c:v>120</c:v>
                </c:pt>
                <c:pt idx="21">
                  <c:v>124</c:v>
                </c:pt>
                <c:pt idx="22">
                  <c:v>190</c:v>
                </c:pt>
                <c:pt idx="23">
                  <c:v>141</c:v>
                </c:pt>
                <c:pt idx="24">
                  <c:v>125</c:v>
                </c:pt>
                <c:pt idx="25">
                  <c:v>113</c:v>
                </c:pt>
                <c:pt idx="26">
                  <c:v>140</c:v>
                </c:pt>
                <c:pt idx="27">
                  <c:v>101</c:v>
                </c:pt>
                <c:pt idx="28">
                  <c:v>111</c:v>
                </c:pt>
                <c:pt idx="29">
                  <c:v>134</c:v>
                </c:pt>
                <c:pt idx="30">
                  <c:v>181</c:v>
                </c:pt>
                <c:pt idx="31">
                  <c:v>126</c:v>
                </c:pt>
                <c:pt idx="32">
                  <c:v>108</c:v>
                </c:pt>
                <c:pt idx="33">
                  <c:v>84</c:v>
                </c:pt>
                <c:pt idx="34">
                  <c:v>110</c:v>
                </c:pt>
                <c:pt idx="35">
                  <c:v>143</c:v>
                </c:pt>
                <c:pt idx="36">
                  <c:v>120</c:v>
                </c:pt>
                <c:pt idx="37">
                  <c:v>132</c:v>
                </c:pt>
                <c:pt idx="38">
                  <c:v>205</c:v>
                </c:pt>
                <c:pt idx="39">
                  <c:v>265</c:v>
                </c:pt>
                <c:pt idx="40">
                  <c:v>190</c:v>
                </c:pt>
                <c:pt idx="41">
                  <c:v>181</c:v>
                </c:pt>
                <c:pt idx="42">
                  <c:v>184</c:v>
                </c:pt>
                <c:pt idx="43">
                  <c:v>212</c:v>
                </c:pt>
                <c:pt idx="44">
                  <c:v>183</c:v>
                </c:pt>
                <c:pt idx="45">
                  <c:v>176</c:v>
                </c:pt>
                <c:pt idx="46">
                  <c:v>162</c:v>
                </c:pt>
                <c:pt idx="47">
                  <c:v>250</c:v>
                </c:pt>
                <c:pt idx="48">
                  <c:v>147</c:v>
                </c:pt>
                <c:pt idx="49">
                  <c:v>162</c:v>
                </c:pt>
                <c:pt idx="50">
                  <c:v>140</c:v>
                </c:pt>
                <c:pt idx="51">
                  <c:v>191</c:v>
                </c:pt>
              </c:numCache>
            </c:numRef>
          </c:val>
          <c:smooth val="0"/>
          <c:extLst>
            <c:ext xmlns:c16="http://schemas.microsoft.com/office/drawing/2014/chart" uri="{C3380CC4-5D6E-409C-BE32-E72D297353CC}">
              <c16:uniqueId val="{00000000-D566-48A5-89BC-BC602D2C5855}"/>
            </c:ext>
          </c:extLst>
        </c:ser>
        <c:ser>
          <c:idx val="2"/>
          <c:order val="1"/>
          <c:tx>
            <c:v>2014</c:v>
          </c:tx>
          <c:spPr>
            <a:ln>
              <a:solidFill>
                <a:srgbClr val="92D050"/>
              </a:solidFill>
            </a:ln>
          </c:spPr>
          <c:marker>
            <c:symbol val="none"/>
          </c:marker>
          <c:val>
            <c:numRef>
              <c:f>'2DigitNAICS_ICs'!$ND$28:$PC$28</c:f>
              <c:numCache>
                <c:formatCode>General</c:formatCode>
                <c:ptCount val="52"/>
                <c:pt idx="0">
                  <c:v>207</c:v>
                </c:pt>
                <c:pt idx="1">
                  <c:v>187</c:v>
                </c:pt>
                <c:pt idx="2">
                  <c:v>139</c:v>
                </c:pt>
                <c:pt idx="3">
                  <c:v>167</c:v>
                </c:pt>
                <c:pt idx="4">
                  <c:v>140</c:v>
                </c:pt>
                <c:pt idx="5">
                  <c:v>172</c:v>
                </c:pt>
                <c:pt idx="6" formatCode="#,##0">
                  <c:v>104</c:v>
                </c:pt>
                <c:pt idx="7">
                  <c:v>112</c:v>
                </c:pt>
                <c:pt idx="8">
                  <c:v>112</c:v>
                </c:pt>
                <c:pt idx="9">
                  <c:v>92</c:v>
                </c:pt>
                <c:pt idx="10">
                  <c:v>84</c:v>
                </c:pt>
                <c:pt idx="11">
                  <c:v>106</c:v>
                </c:pt>
                <c:pt idx="12">
                  <c:v>127</c:v>
                </c:pt>
                <c:pt idx="13">
                  <c:v>120</c:v>
                </c:pt>
                <c:pt idx="14">
                  <c:v>96</c:v>
                </c:pt>
                <c:pt idx="15">
                  <c:v>179</c:v>
                </c:pt>
                <c:pt idx="16">
                  <c:v>143</c:v>
                </c:pt>
                <c:pt idx="17">
                  <c:v>161</c:v>
                </c:pt>
                <c:pt idx="18">
                  <c:v>132</c:v>
                </c:pt>
                <c:pt idx="19">
                  <c:v>129</c:v>
                </c:pt>
                <c:pt idx="20">
                  <c:v>167</c:v>
                </c:pt>
                <c:pt idx="21">
                  <c:v>117</c:v>
                </c:pt>
                <c:pt idx="22">
                  <c:v>146</c:v>
                </c:pt>
                <c:pt idx="23">
                  <c:v>138</c:v>
                </c:pt>
                <c:pt idx="24">
                  <c:v>108</c:v>
                </c:pt>
                <c:pt idx="25">
                  <c:v>119</c:v>
                </c:pt>
                <c:pt idx="26">
                  <c:v>116</c:v>
                </c:pt>
                <c:pt idx="27">
                  <c:v>121</c:v>
                </c:pt>
                <c:pt idx="28">
                  <c:v>120</c:v>
                </c:pt>
                <c:pt idx="29">
                  <c:v>87</c:v>
                </c:pt>
                <c:pt idx="30">
                  <c:v>102</c:v>
                </c:pt>
                <c:pt idx="31">
                  <c:v>105</c:v>
                </c:pt>
                <c:pt idx="32">
                  <c:v>139</c:v>
                </c:pt>
                <c:pt idx="33">
                  <c:v>127</c:v>
                </c:pt>
                <c:pt idx="34">
                  <c:v>107</c:v>
                </c:pt>
                <c:pt idx="35">
                  <c:v>104</c:v>
                </c:pt>
                <c:pt idx="36">
                  <c:v>91</c:v>
                </c:pt>
                <c:pt idx="37">
                  <c:v>118</c:v>
                </c:pt>
                <c:pt idx="38">
                  <c:v>134</c:v>
                </c:pt>
                <c:pt idx="39">
                  <c:v>177</c:v>
                </c:pt>
                <c:pt idx="40">
                  <c:v>149</c:v>
                </c:pt>
                <c:pt idx="41">
                  <c:v>159</c:v>
                </c:pt>
                <c:pt idx="42">
                  <c:v>191</c:v>
                </c:pt>
                <c:pt idx="43">
                  <c:v>246</c:v>
                </c:pt>
                <c:pt idx="44">
                  <c:v>190</c:v>
                </c:pt>
                <c:pt idx="45">
                  <c:v>183</c:v>
                </c:pt>
                <c:pt idx="46">
                  <c:v>96</c:v>
                </c:pt>
                <c:pt idx="47">
                  <c:v>173</c:v>
                </c:pt>
                <c:pt idx="48">
                  <c:v>147</c:v>
                </c:pt>
                <c:pt idx="49">
                  <c:v>176</c:v>
                </c:pt>
                <c:pt idx="50">
                  <c:v>131</c:v>
                </c:pt>
                <c:pt idx="51">
                  <c:v>136</c:v>
                </c:pt>
              </c:numCache>
            </c:numRef>
          </c:val>
          <c:smooth val="0"/>
          <c:extLst>
            <c:ext xmlns:c16="http://schemas.microsoft.com/office/drawing/2014/chart" uri="{C3380CC4-5D6E-409C-BE32-E72D297353CC}">
              <c16:uniqueId val="{00000001-D566-48A5-89BC-BC602D2C5855}"/>
            </c:ext>
          </c:extLst>
        </c:ser>
        <c:ser>
          <c:idx val="3"/>
          <c:order val="2"/>
          <c:tx>
            <c:v>2015</c:v>
          </c:tx>
          <c:spPr>
            <a:ln>
              <a:solidFill>
                <a:srgbClr val="7030A0"/>
              </a:solidFill>
            </a:ln>
          </c:spPr>
          <c:marker>
            <c:symbol val="none"/>
          </c:marker>
          <c:val>
            <c:numRef>
              <c:f>'2DigitNAICS_ICs'!$PD$28:$RC$28</c:f>
              <c:numCache>
                <c:formatCode>General</c:formatCode>
                <c:ptCount val="52"/>
                <c:pt idx="0">
                  <c:v>194</c:v>
                </c:pt>
                <c:pt idx="1">
                  <c:v>159</c:v>
                </c:pt>
                <c:pt idx="2">
                  <c:v>130</c:v>
                </c:pt>
                <c:pt idx="3">
                  <c:v>94</c:v>
                </c:pt>
                <c:pt idx="4">
                  <c:v>110</c:v>
                </c:pt>
                <c:pt idx="5">
                  <c:v>146</c:v>
                </c:pt>
                <c:pt idx="6">
                  <c:v>107</c:v>
                </c:pt>
                <c:pt idx="7">
                  <c:v>110</c:v>
                </c:pt>
                <c:pt idx="8">
                  <c:v>111</c:v>
                </c:pt>
                <c:pt idx="9">
                  <c:v>104</c:v>
                </c:pt>
                <c:pt idx="10">
                  <c:v>152</c:v>
                </c:pt>
                <c:pt idx="11">
                  <c:v>123</c:v>
                </c:pt>
                <c:pt idx="12">
                  <c:v>95</c:v>
                </c:pt>
                <c:pt idx="13">
                  <c:v>98</c:v>
                </c:pt>
                <c:pt idx="14">
                  <c:v>94</c:v>
                </c:pt>
                <c:pt idx="15">
                  <c:v>103</c:v>
                </c:pt>
                <c:pt idx="16">
                  <c:v>95</c:v>
                </c:pt>
                <c:pt idx="17">
                  <c:v>122</c:v>
                </c:pt>
                <c:pt idx="18">
                  <c:v>108</c:v>
                </c:pt>
                <c:pt idx="19">
                  <c:v>94</c:v>
                </c:pt>
                <c:pt idx="20">
                  <c:v>92</c:v>
                </c:pt>
                <c:pt idx="21">
                  <c:v>96</c:v>
                </c:pt>
                <c:pt idx="22">
                  <c:v>95</c:v>
                </c:pt>
                <c:pt idx="23">
                  <c:v>100</c:v>
                </c:pt>
                <c:pt idx="24">
                  <c:v>80</c:v>
                </c:pt>
                <c:pt idx="25">
                  <c:v>98</c:v>
                </c:pt>
                <c:pt idx="26">
                  <c:v>107</c:v>
                </c:pt>
                <c:pt idx="27">
                  <c:v>94</c:v>
                </c:pt>
                <c:pt idx="28">
                  <c:v>127</c:v>
                </c:pt>
                <c:pt idx="29">
                  <c:v>83</c:v>
                </c:pt>
                <c:pt idx="30">
                  <c:v>84</c:v>
                </c:pt>
                <c:pt idx="31">
                  <c:v>126</c:v>
                </c:pt>
                <c:pt idx="32">
                  <c:v>77</c:v>
                </c:pt>
                <c:pt idx="33">
                  <c:v>101</c:v>
                </c:pt>
                <c:pt idx="34">
                  <c:v>103</c:v>
                </c:pt>
                <c:pt idx="35">
                  <c:v>65</c:v>
                </c:pt>
                <c:pt idx="36">
                  <c:v>95</c:v>
                </c:pt>
                <c:pt idx="37">
                  <c:v>85</c:v>
                </c:pt>
                <c:pt idx="38">
                  <c:v>114</c:v>
                </c:pt>
                <c:pt idx="39">
                  <c:v>149</c:v>
                </c:pt>
                <c:pt idx="40">
                  <c:v>125</c:v>
                </c:pt>
                <c:pt idx="41">
                  <c:v>122</c:v>
                </c:pt>
                <c:pt idx="42">
                  <c:v>152</c:v>
                </c:pt>
                <c:pt idx="43">
                  <c:v>199</c:v>
                </c:pt>
                <c:pt idx="44">
                  <c:v>136</c:v>
                </c:pt>
                <c:pt idx="45">
                  <c:v>179</c:v>
                </c:pt>
                <c:pt idx="46">
                  <c:v>96</c:v>
                </c:pt>
                <c:pt idx="47">
                  <c:v>152</c:v>
                </c:pt>
                <c:pt idx="48">
                  <c:v>125</c:v>
                </c:pt>
                <c:pt idx="49">
                  <c:v>174</c:v>
                </c:pt>
                <c:pt idx="50">
                  <c:v>125</c:v>
                </c:pt>
                <c:pt idx="51">
                  <c:v>145</c:v>
                </c:pt>
              </c:numCache>
            </c:numRef>
          </c:val>
          <c:smooth val="0"/>
          <c:extLst>
            <c:ext xmlns:c16="http://schemas.microsoft.com/office/drawing/2014/chart" uri="{C3380CC4-5D6E-409C-BE32-E72D297353CC}">
              <c16:uniqueId val="{00000002-D566-48A5-89BC-BC602D2C5855}"/>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'2DigitNAICS_ICs'!$RD$28:$TC$28</c:f>
              <c:numCache>
                <c:formatCode>General</c:formatCode>
                <c:ptCount val="52"/>
                <c:pt idx="0">
                  <c:v>197</c:v>
                </c:pt>
                <c:pt idx="1">
                  <c:v>133</c:v>
                </c:pt>
                <c:pt idx="2">
                  <c:v>90</c:v>
                </c:pt>
                <c:pt idx="3">
                  <c:v>113</c:v>
                </c:pt>
                <c:pt idx="4">
                  <c:v>115</c:v>
                </c:pt>
                <c:pt idx="5">
                  <c:v>104</c:v>
                </c:pt>
                <c:pt idx="6">
                  <c:v>87</c:v>
                </c:pt>
                <c:pt idx="7">
                  <c:v>87</c:v>
                </c:pt>
                <c:pt idx="8">
                  <c:v>102</c:v>
                </c:pt>
                <c:pt idx="9">
                  <c:v>70</c:v>
                </c:pt>
                <c:pt idx="10">
                  <c:v>71</c:v>
                </c:pt>
                <c:pt idx="11">
                  <c:v>72</c:v>
                </c:pt>
                <c:pt idx="12">
                  <c:v>88</c:v>
                </c:pt>
                <c:pt idx="13">
                  <c:v>78</c:v>
                </c:pt>
                <c:pt idx="14">
                  <c:v>76</c:v>
                </c:pt>
                <c:pt idx="15">
                  <c:v>85</c:v>
                </c:pt>
                <c:pt idx="16">
                  <c:v>124</c:v>
                </c:pt>
                <c:pt idx="17">
                  <c:v>104</c:v>
                </c:pt>
                <c:pt idx="18">
                  <c:v>123</c:v>
                </c:pt>
                <c:pt idx="19">
                  <c:v>94</c:v>
                </c:pt>
                <c:pt idx="20">
                  <c:v>94</c:v>
                </c:pt>
                <c:pt idx="21">
                  <c:v>88</c:v>
                </c:pt>
                <c:pt idx="22">
                  <c:v>83</c:v>
                </c:pt>
                <c:pt idx="23">
                  <c:v>127</c:v>
                </c:pt>
                <c:pt idx="24">
                  <c:v>93</c:v>
                </c:pt>
                <c:pt idx="25">
                  <c:v>95</c:v>
                </c:pt>
                <c:pt idx="26">
                  <c:v>81</c:v>
                </c:pt>
                <c:pt idx="27">
                  <c:v>66</c:v>
                </c:pt>
                <c:pt idx="28">
                  <c:v>94</c:v>
                </c:pt>
                <c:pt idx="29">
                  <c:v>69</c:v>
                </c:pt>
                <c:pt idx="30">
                  <c:v>78</c:v>
                </c:pt>
                <c:pt idx="31" formatCode="0">
                  <c:v>86</c:v>
                </c:pt>
                <c:pt idx="32">
                  <c:v>94</c:v>
                </c:pt>
                <c:pt idx="33">
                  <c:v>83</c:v>
                </c:pt>
                <c:pt idx="34">
                  <c:v>125</c:v>
                </c:pt>
                <c:pt idx="35">
                  <c:v>44</c:v>
                </c:pt>
                <c:pt idx="36">
                  <c:v>91</c:v>
                </c:pt>
                <c:pt idx="37">
                  <c:v>95</c:v>
                </c:pt>
                <c:pt idx="38">
                  <c:v>94</c:v>
                </c:pt>
                <c:pt idx="39">
                  <c:v>135</c:v>
                </c:pt>
                <c:pt idx="40">
                  <c:v>103</c:v>
                </c:pt>
                <c:pt idx="41">
                  <c:v>123</c:v>
                </c:pt>
                <c:pt idx="42">
                  <c:v>113</c:v>
                </c:pt>
                <c:pt idx="43">
                  <c:v>154</c:v>
                </c:pt>
                <c:pt idx="44">
                  <c:v>122</c:v>
                </c:pt>
                <c:pt idx="45">
                  <c:v>144</c:v>
                </c:pt>
                <c:pt idx="46">
                  <c:v>91</c:v>
                </c:pt>
                <c:pt idx="47">
                  <c:v>165</c:v>
                </c:pt>
                <c:pt idx="48">
                  <c:v>165</c:v>
                </c:pt>
                <c:pt idx="49">
                  <c:v>127</c:v>
                </c:pt>
                <c:pt idx="50">
                  <c:v>118</c:v>
                </c:pt>
                <c:pt idx="51">
                  <c:v>125</c:v>
                </c:pt>
              </c:numCache>
            </c:numRef>
          </c:val>
          <c:smooth val="0"/>
          <c:extLst>
            <c:ext xmlns:c16="http://schemas.microsoft.com/office/drawing/2014/chart" uri="{C3380CC4-5D6E-409C-BE32-E72D297353CC}">
              <c16:uniqueId val="{00000003-D566-48A5-89BC-BC602D2C5855}"/>
            </c:ext>
          </c:extLst>
        </c:ser>
        <c:dLbls>
          <c:showLegendKey val="0"/>
          <c:showVal val="0"/>
          <c:showCatName val="0"/>
          <c:showSerName val="0"/>
          <c:showPercent val="0"/>
          <c:showBubbleSize val="0"/>
        </c:dLbls>
        <c:smooth val="0"/>
        <c:axId val="460795288"/>
        <c:axId val="460787840"/>
      </c:lineChart>
      <c:catAx>
        <c:axId val="460795288"/>
        <c:scaling>
          <c:orientation val="minMax"/>
        </c:scaling>
        <c:delete val="0"/>
        <c:axPos val="b"/>
        <c:majorTickMark val="none"/>
        <c:minorTickMark val="out"/>
        <c:tickLblPos val="nextTo"/>
        <c:crossAx val="460787840"/>
        <c:crosses val="autoZero"/>
        <c:auto val="1"/>
        <c:lblAlgn val="ctr"/>
        <c:lblOffset val="100"/>
        <c:tickLblSkip val="7"/>
        <c:noMultiLvlLbl val="0"/>
      </c:catAx>
      <c:valAx>
        <c:axId val="460787840"/>
        <c:scaling>
          <c:orientation val="minMax"/>
        </c:scaling>
        <c:delete val="0"/>
        <c:axPos val="l"/>
        <c:majorGridlines/>
        <c:numFmt formatCode="General" sourceLinked="1"/>
        <c:majorTickMark val="none"/>
        <c:minorTickMark val="none"/>
        <c:tickLblPos val="nextTo"/>
        <c:crossAx val="460795288"/>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Accommodation and Food Services</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'2DigitNAICS_ICs'!$LD$29:$NC$29</c:f>
              <c:numCache>
                <c:formatCode>General</c:formatCode>
                <c:ptCount val="52"/>
                <c:pt idx="0">
                  <c:v>869</c:v>
                </c:pt>
                <c:pt idx="1">
                  <c:v>755</c:v>
                </c:pt>
                <c:pt idx="2">
                  <c:v>609</c:v>
                </c:pt>
                <c:pt idx="3">
                  <c:v>636</c:v>
                </c:pt>
                <c:pt idx="4">
                  <c:v>564</c:v>
                </c:pt>
                <c:pt idx="5">
                  <c:v>499</c:v>
                </c:pt>
                <c:pt idx="6">
                  <c:v>466</c:v>
                </c:pt>
                <c:pt idx="7">
                  <c:v>525</c:v>
                </c:pt>
                <c:pt idx="8">
                  <c:v>499</c:v>
                </c:pt>
                <c:pt idx="9">
                  <c:v>543</c:v>
                </c:pt>
                <c:pt idx="10">
                  <c:v>490</c:v>
                </c:pt>
                <c:pt idx="11">
                  <c:v>553</c:v>
                </c:pt>
                <c:pt idx="12">
                  <c:v>615</c:v>
                </c:pt>
                <c:pt idx="13">
                  <c:v>522</c:v>
                </c:pt>
                <c:pt idx="14">
                  <c:v>469</c:v>
                </c:pt>
                <c:pt idx="15">
                  <c:v>387</c:v>
                </c:pt>
                <c:pt idx="16">
                  <c:v>418</c:v>
                </c:pt>
                <c:pt idx="17">
                  <c:v>415</c:v>
                </c:pt>
                <c:pt idx="18">
                  <c:v>445</c:v>
                </c:pt>
                <c:pt idx="19">
                  <c:v>419</c:v>
                </c:pt>
                <c:pt idx="20">
                  <c:v>497</c:v>
                </c:pt>
                <c:pt idx="21">
                  <c:v>378</c:v>
                </c:pt>
                <c:pt idx="22">
                  <c:v>490</c:v>
                </c:pt>
                <c:pt idx="23">
                  <c:v>676</c:v>
                </c:pt>
                <c:pt idx="24">
                  <c:v>527</c:v>
                </c:pt>
                <c:pt idx="25">
                  <c:v>441</c:v>
                </c:pt>
                <c:pt idx="26">
                  <c:v>573</c:v>
                </c:pt>
                <c:pt idx="27">
                  <c:v>465</c:v>
                </c:pt>
                <c:pt idx="28">
                  <c:v>439</c:v>
                </c:pt>
                <c:pt idx="29">
                  <c:v>420</c:v>
                </c:pt>
                <c:pt idx="30">
                  <c:v>426</c:v>
                </c:pt>
                <c:pt idx="31">
                  <c:v>448</c:v>
                </c:pt>
                <c:pt idx="32">
                  <c:v>404</c:v>
                </c:pt>
                <c:pt idx="33">
                  <c:v>406</c:v>
                </c:pt>
                <c:pt idx="34">
                  <c:v>387</c:v>
                </c:pt>
                <c:pt idx="35">
                  <c:v>506</c:v>
                </c:pt>
                <c:pt idx="36">
                  <c:v>351</c:v>
                </c:pt>
                <c:pt idx="37">
                  <c:v>421</c:v>
                </c:pt>
                <c:pt idx="38">
                  <c:v>526</c:v>
                </c:pt>
                <c:pt idx="39">
                  <c:v>619</c:v>
                </c:pt>
                <c:pt idx="40">
                  <c:v>510</c:v>
                </c:pt>
                <c:pt idx="41">
                  <c:v>481</c:v>
                </c:pt>
                <c:pt idx="42">
                  <c:v>541</c:v>
                </c:pt>
                <c:pt idx="43">
                  <c:v>550</c:v>
                </c:pt>
                <c:pt idx="44">
                  <c:v>484</c:v>
                </c:pt>
                <c:pt idx="45">
                  <c:v>529</c:v>
                </c:pt>
                <c:pt idx="46">
                  <c:v>457</c:v>
                </c:pt>
                <c:pt idx="47">
                  <c:v>681</c:v>
                </c:pt>
                <c:pt idx="48">
                  <c:v>648</c:v>
                </c:pt>
                <c:pt idx="49">
                  <c:v>593</c:v>
                </c:pt>
                <c:pt idx="50">
                  <c:v>780</c:v>
                </c:pt>
                <c:pt idx="51">
                  <c:v>731</c:v>
                </c:pt>
              </c:numCache>
            </c:numRef>
          </c:val>
          <c:smooth val="0"/>
          <c:extLst>
            <c:ext xmlns:c16="http://schemas.microsoft.com/office/drawing/2014/chart" uri="{C3380CC4-5D6E-409C-BE32-E72D297353CC}">
              <c16:uniqueId val="{00000000-BA5D-41EA-930C-60EB08FBC881}"/>
            </c:ext>
          </c:extLst>
        </c:ser>
        <c:ser>
          <c:idx val="2"/>
          <c:order val="1"/>
          <c:tx>
            <c:v>2014</c:v>
          </c:tx>
          <c:spPr>
            <a:ln>
              <a:solidFill>
                <a:srgbClr val="92D050"/>
              </a:solidFill>
            </a:ln>
          </c:spPr>
          <c:marker>
            <c:symbol val="none"/>
          </c:marker>
          <c:val>
            <c:numRef>
              <c:f>'2DigitNAICS_ICs'!$ND$29:$PC$29</c:f>
              <c:numCache>
                <c:formatCode>General</c:formatCode>
                <c:ptCount val="52"/>
                <c:pt idx="0">
                  <c:v>772</c:v>
                </c:pt>
                <c:pt idx="1">
                  <c:v>738</c:v>
                </c:pt>
                <c:pt idx="2">
                  <c:v>540</c:v>
                </c:pt>
                <c:pt idx="3">
                  <c:v>543</c:v>
                </c:pt>
                <c:pt idx="4">
                  <c:v>511</c:v>
                </c:pt>
                <c:pt idx="5">
                  <c:v>506</c:v>
                </c:pt>
                <c:pt idx="6" formatCode="#,##0">
                  <c:v>503</c:v>
                </c:pt>
                <c:pt idx="7">
                  <c:v>469</c:v>
                </c:pt>
                <c:pt idx="8">
                  <c:v>462</c:v>
                </c:pt>
                <c:pt idx="9">
                  <c:v>421</c:v>
                </c:pt>
                <c:pt idx="10">
                  <c:v>472</c:v>
                </c:pt>
                <c:pt idx="11">
                  <c:v>438</c:v>
                </c:pt>
                <c:pt idx="12">
                  <c:v>419</c:v>
                </c:pt>
                <c:pt idx="13">
                  <c:v>511</c:v>
                </c:pt>
                <c:pt idx="14">
                  <c:v>420</c:v>
                </c:pt>
                <c:pt idx="15">
                  <c:v>410</c:v>
                </c:pt>
                <c:pt idx="16">
                  <c:v>368</c:v>
                </c:pt>
                <c:pt idx="17">
                  <c:v>415</c:v>
                </c:pt>
                <c:pt idx="18">
                  <c:v>378</c:v>
                </c:pt>
                <c:pt idx="19">
                  <c:v>360</c:v>
                </c:pt>
                <c:pt idx="20">
                  <c:v>394</c:v>
                </c:pt>
                <c:pt idx="21">
                  <c:v>402</c:v>
                </c:pt>
                <c:pt idx="22">
                  <c:v>429</c:v>
                </c:pt>
                <c:pt idx="23">
                  <c:v>533</c:v>
                </c:pt>
                <c:pt idx="24">
                  <c:v>562</c:v>
                </c:pt>
                <c:pt idx="25">
                  <c:v>430</c:v>
                </c:pt>
                <c:pt idx="26">
                  <c:v>417</c:v>
                </c:pt>
                <c:pt idx="27">
                  <c:v>340</c:v>
                </c:pt>
                <c:pt idx="28">
                  <c:v>390</c:v>
                </c:pt>
                <c:pt idx="29">
                  <c:v>347</c:v>
                </c:pt>
                <c:pt idx="30">
                  <c:v>358</c:v>
                </c:pt>
                <c:pt idx="31">
                  <c:v>392</c:v>
                </c:pt>
                <c:pt idx="32">
                  <c:v>362</c:v>
                </c:pt>
                <c:pt idx="33">
                  <c:v>334</c:v>
                </c:pt>
                <c:pt idx="34">
                  <c:v>370</c:v>
                </c:pt>
                <c:pt idx="35">
                  <c:v>428</c:v>
                </c:pt>
                <c:pt idx="36">
                  <c:v>372</c:v>
                </c:pt>
                <c:pt idx="37">
                  <c:v>369</c:v>
                </c:pt>
                <c:pt idx="38">
                  <c:v>480</c:v>
                </c:pt>
                <c:pt idx="39">
                  <c:v>573</c:v>
                </c:pt>
                <c:pt idx="40">
                  <c:v>393</c:v>
                </c:pt>
                <c:pt idx="41">
                  <c:v>477</c:v>
                </c:pt>
                <c:pt idx="42">
                  <c:v>498</c:v>
                </c:pt>
                <c:pt idx="43">
                  <c:v>535</c:v>
                </c:pt>
                <c:pt idx="44">
                  <c:v>473</c:v>
                </c:pt>
                <c:pt idx="45">
                  <c:v>534</c:v>
                </c:pt>
                <c:pt idx="46">
                  <c:v>441</c:v>
                </c:pt>
                <c:pt idx="47">
                  <c:v>580</c:v>
                </c:pt>
                <c:pt idx="48">
                  <c:v>478</c:v>
                </c:pt>
                <c:pt idx="49">
                  <c:v>623</c:v>
                </c:pt>
                <c:pt idx="50">
                  <c:v>676</c:v>
                </c:pt>
                <c:pt idx="51">
                  <c:v>576</c:v>
                </c:pt>
              </c:numCache>
            </c:numRef>
          </c:val>
          <c:smooth val="0"/>
          <c:extLst>
            <c:ext xmlns:c16="http://schemas.microsoft.com/office/drawing/2014/chart" uri="{C3380CC4-5D6E-409C-BE32-E72D297353CC}">
              <c16:uniqueId val="{00000001-BA5D-41EA-930C-60EB08FBC881}"/>
            </c:ext>
          </c:extLst>
        </c:ser>
        <c:ser>
          <c:idx val="3"/>
          <c:order val="2"/>
          <c:tx>
            <c:v>2015</c:v>
          </c:tx>
          <c:spPr>
            <a:ln>
              <a:solidFill>
                <a:srgbClr val="7030A0"/>
              </a:solidFill>
            </a:ln>
          </c:spPr>
          <c:marker>
            <c:symbol val="none"/>
          </c:marker>
          <c:val>
            <c:numRef>
              <c:f>'2DigitNAICS_ICs'!$PD$29:$RC$29</c:f>
              <c:numCache>
                <c:formatCode>General</c:formatCode>
                <c:ptCount val="52"/>
                <c:pt idx="0">
                  <c:v>706</c:v>
                </c:pt>
                <c:pt idx="1">
                  <c:v>569</c:v>
                </c:pt>
                <c:pt idx="2">
                  <c:v>475</c:v>
                </c:pt>
                <c:pt idx="3">
                  <c:v>441</c:v>
                </c:pt>
                <c:pt idx="4">
                  <c:v>412</c:v>
                </c:pt>
                <c:pt idx="5">
                  <c:v>394</c:v>
                </c:pt>
                <c:pt idx="6">
                  <c:v>390</c:v>
                </c:pt>
                <c:pt idx="7">
                  <c:v>345</c:v>
                </c:pt>
                <c:pt idx="8">
                  <c:v>401</c:v>
                </c:pt>
                <c:pt idx="9">
                  <c:v>376</c:v>
                </c:pt>
                <c:pt idx="10">
                  <c:v>352</c:v>
                </c:pt>
                <c:pt idx="11">
                  <c:v>376</c:v>
                </c:pt>
                <c:pt idx="12">
                  <c:v>369</c:v>
                </c:pt>
                <c:pt idx="13">
                  <c:v>474</c:v>
                </c:pt>
                <c:pt idx="14">
                  <c:v>375</c:v>
                </c:pt>
                <c:pt idx="15">
                  <c:v>277</c:v>
                </c:pt>
                <c:pt idx="16">
                  <c:v>312</c:v>
                </c:pt>
                <c:pt idx="17">
                  <c:v>311</c:v>
                </c:pt>
                <c:pt idx="18">
                  <c:v>306</c:v>
                </c:pt>
                <c:pt idx="19">
                  <c:v>298</c:v>
                </c:pt>
                <c:pt idx="20">
                  <c:v>304</c:v>
                </c:pt>
                <c:pt idx="21">
                  <c:v>281</c:v>
                </c:pt>
                <c:pt idx="22">
                  <c:v>329</c:v>
                </c:pt>
                <c:pt idx="23">
                  <c:v>493</c:v>
                </c:pt>
                <c:pt idx="24">
                  <c:v>434</c:v>
                </c:pt>
                <c:pt idx="25">
                  <c:v>374</c:v>
                </c:pt>
                <c:pt idx="26">
                  <c:v>452</c:v>
                </c:pt>
                <c:pt idx="27">
                  <c:v>345</c:v>
                </c:pt>
                <c:pt idx="28">
                  <c:v>328</c:v>
                </c:pt>
                <c:pt idx="29">
                  <c:v>328</c:v>
                </c:pt>
                <c:pt idx="30">
                  <c:v>447</c:v>
                </c:pt>
                <c:pt idx="31">
                  <c:v>367</c:v>
                </c:pt>
                <c:pt idx="32">
                  <c:v>367</c:v>
                </c:pt>
                <c:pt idx="33">
                  <c:v>330</c:v>
                </c:pt>
                <c:pt idx="34">
                  <c:v>411</c:v>
                </c:pt>
                <c:pt idx="35">
                  <c:v>309</c:v>
                </c:pt>
                <c:pt idx="36">
                  <c:v>360</c:v>
                </c:pt>
                <c:pt idx="37">
                  <c:v>342</c:v>
                </c:pt>
                <c:pt idx="38">
                  <c:v>398</c:v>
                </c:pt>
                <c:pt idx="39">
                  <c:v>437</c:v>
                </c:pt>
                <c:pt idx="40">
                  <c:v>436</c:v>
                </c:pt>
                <c:pt idx="41">
                  <c:v>391</c:v>
                </c:pt>
                <c:pt idx="42">
                  <c:v>403</c:v>
                </c:pt>
                <c:pt idx="43">
                  <c:v>521</c:v>
                </c:pt>
                <c:pt idx="44">
                  <c:v>417</c:v>
                </c:pt>
                <c:pt idx="45">
                  <c:v>441</c:v>
                </c:pt>
                <c:pt idx="46">
                  <c:v>431</c:v>
                </c:pt>
                <c:pt idx="47">
                  <c:v>545</c:v>
                </c:pt>
                <c:pt idx="48">
                  <c:v>469</c:v>
                </c:pt>
                <c:pt idx="49">
                  <c:v>567</c:v>
                </c:pt>
                <c:pt idx="50">
                  <c:v>689</c:v>
                </c:pt>
                <c:pt idx="51">
                  <c:v>568</c:v>
                </c:pt>
              </c:numCache>
            </c:numRef>
          </c:val>
          <c:smooth val="0"/>
          <c:extLst>
            <c:ext xmlns:c16="http://schemas.microsoft.com/office/drawing/2014/chart" uri="{C3380CC4-5D6E-409C-BE32-E72D297353CC}">
              <c16:uniqueId val="{00000002-BA5D-41EA-930C-60EB08FBC881}"/>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'2DigitNAICS_ICs'!$RD$29:$TC$29</c:f>
              <c:numCache>
                <c:formatCode>General</c:formatCode>
                <c:ptCount val="52"/>
                <c:pt idx="0">
                  <c:v>663</c:v>
                </c:pt>
                <c:pt idx="1">
                  <c:v>579</c:v>
                </c:pt>
                <c:pt idx="2">
                  <c:v>438</c:v>
                </c:pt>
                <c:pt idx="3">
                  <c:v>440</c:v>
                </c:pt>
                <c:pt idx="4">
                  <c:v>403</c:v>
                </c:pt>
                <c:pt idx="5">
                  <c:v>322</c:v>
                </c:pt>
                <c:pt idx="6">
                  <c:v>342</c:v>
                </c:pt>
                <c:pt idx="7">
                  <c:v>358</c:v>
                </c:pt>
                <c:pt idx="8">
                  <c:v>366</c:v>
                </c:pt>
                <c:pt idx="9">
                  <c:v>361</c:v>
                </c:pt>
                <c:pt idx="10">
                  <c:v>358</c:v>
                </c:pt>
                <c:pt idx="11">
                  <c:v>393</c:v>
                </c:pt>
                <c:pt idx="12">
                  <c:v>353</c:v>
                </c:pt>
                <c:pt idx="13">
                  <c:v>421</c:v>
                </c:pt>
                <c:pt idx="14">
                  <c:v>319</c:v>
                </c:pt>
                <c:pt idx="15">
                  <c:v>300</c:v>
                </c:pt>
                <c:pt idx="16">
                  <c:v>322</c:v>
                </c:pt>
                <c:pt idx="17">
                  <c:v>341</c:v>
                </c:pt>
                <c:pt idx="18">
                  <c:v>331</c:v>
                </c:pt>
                <c:pt idx="19">
                  <c:v>302</c:v>
                </c:pt>
                <c:pt idx="20">
                  <c:v>328</c:v>
                </c:pt>
                <c:pt idx="21">
                  <c:v>298</c:v>
                </c:pt>
                <c:pt idx="22">
                  <c:v>327</c:v>
                </c:pt>
                <c:pt idx="23">
                  <c:v>441</c:v>
                </c:pt>
                <c:pt idx="24">
                  <c:v>485</c:v>
                </c:pt>
                <c:pt idx="25">
                  <c:v>381</c:v>
                </c:pt>
                <c:pt idx="26">
                  <c:v>335</c:v>
                </c:pt>
                <c:pt idx="27">
                  <c:v>364</c:v>
                </c:pt>
                <c:pt idx="28">
                  <c:v>270</c:v>
                </c:pt>
                <c:pt idx="29">
                  <c:v>309</c:v>
                </c:pt>
                <c:pt idx="30">
                  <c:v>332</c:v>
                </c:pt>
                <c:pt idx="31" formatCode="0">
                  <c:v>307</c:v>
                </c:pt>
                <c:pt idx="32">
                  <c:v>289</c:v>
                </c:pt>
                <c:pt idx="33">
                  <c:v>299</c:v>
                </c:pt>
                <c:pt idx="34">
                  <c:v>327</c:v>
                </c:pt>
                <c:pt idx="35">
                  <c:v>309</c:v>
                </c:pt>
                <c:pt idx="36">
                  <c:v>302</c:v>
                </c:pt>
                <c:pt idx="37">
                  <c:v>290</c:v>
                </c:pt>
                <c:pt idx="38">
                  <c:v>313</c:v>
                </c:pt>
                <c:pt idx="39">
                  <c:v>421</c:v>
                </c:pt>
                <c:pt idx="40">
                  <c:v>321</c:v>
                </c:pt>
                <c:pt idx="41">
                  <c:v>347</c:v>
                </c:pt>
                <c:pt idx="42">
                  <c:v>383</c:v>
                </c:pt>
                <c:pt idx="43">
                  <c:v>426</c:v>
                </c:pt>
                <c:pt idx="44">
                  <c:v>372</c:v>
                </c:pt>
                <c:pt idx="45">
                  <c:v>402</c:v>
                </c:pt>
                <c:pt idx="46">
                  <c:v>331</c:v>
                </c:pt>
                <c:pt idx="47">
                  <c:v>491</c:v>
                </c:pt>
                <c:pt idx="48">
                  <c:v>456</c:v>
                </c:pt>
                <c:pt idx="49">
                  <c:v>510</c:v>
                </c:pt>
                <c:pt idx="50">
                  <c:v>671</c:v>
                </c:pt>
                <c:pt idx="51">
                  <c:v>482</c:v>
                </c:pt>
              </c:numCache>
            </c:numRef>
          </c:val>
          <c:smooth val="0"/>
          <c:extLst>
            <c:ext xmlns:c16="http://schemas.microsoft.com/office/drawing/2014/chart" uri="{C3380CC4-5D6E-409C-BE32-E72D297353CC}">
              <c16:uniqueId val="{00000003-BA5D-41EA-930C-60EB08FBC881}"/>
            </c:ext>
          </c:extLst>
        </c:ser>
        <c:dLbls>
          <c:showLegendKey val="0"/>
          <c:showVal val="0"/>
          <c:showCatName val="0"/>
          <c:showSerName val="0"/>
          <c:showPercent val="0"/>
          <c:showBubbleSize val="0"/>
        </c:dLbls>
        <c:smooth val="0"/>
        <c:axId val="460788624"/>
        <c:axId val="460791368"/>
      </c:lineChart>
      <c:catAx>
        <c:axId val="460788624"/>
        <c:scaling>
          <c:orientation val="minMax"/>
        </c:scaling>
        <c:delete val="0"/>
        <c:axPos val="b"/>
        <c:majorTickMark val="none"/>
        <c:minorTickMark val="out"/>
        <c:tickLblPos val="nextTo"/>
        <c:crossAx val="460791368"/>
        <c:crosses val="autoZero"/>
        <c:auto val="1"/>
        <c:lblAlgn val="ctr"/>
        <c:lblOffset val="100"/>
        <c:tickLblSkip val="7"/>
        <c:noMultiLvlLbl val="0"/>
      </c:catAx>
      <c:valAx>
        <c:axId val="460791368"/>
        <c:scaling>
          <c:orientation val="minMax"/>
        </c:scaling>
        <c:delete val="0"/>
        <c:axPos val="l"/>
        <c:majorGridlines/>
        <c:numFmt formatCode="General" sourceLinked="1"/>
        <c:majorTickMark val="none"/>
        <c:minorTickMark val="none"/>
        <c:tickLblPos val="nextTo"/>
        <c:crossAx val="460788624"/>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Other Services</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'2DigitNAICS_ICs'!$LD$30:$NC$30</c:f>
              <c:numCache>
                <c:formatCode>General</c:formatCode>
                <c:ptCount val="52"/>
                <c:pt idx="0">
                  <c:v>274</c:v>
                </c:pt>
                <c:pt idx="1">
                  <c:v>251</c:v>
                </c:pt>
                <c:pt idx="2">
                  <c:v>242</c:v>
                </c:pt>
                <c:pt idx="3">
                  <c:v>320</c:v>
                </c:pt>
                <c:pt idx="4">
                  <c:v>225</c:v>
                </c:pt>
                <c:pt idx="5">
                  <c:v>225</c:v>
                </c:pt>
                <c:pt idx="6">
                  <c:v>213</c:v>
                </c:pt>
                <c:pt idx="7">
                  <c:v>278</c:v>
                </c:pt>
                <c:pt idx="8">
                  <c:v>198</c:v>
                </c:pt>
                <c:pt idx="9">
                  <c:v>223</c:v>
                </c:pt>
                <c:pt idx="10">
                  <c:v>205</c:v>
                </c:pt>
                <c:pt idx="11">
                  <c:v>191</c:v>
                </c:pt>
                <c:pt idx="12">
                  <c:v>235</c:v>
                </c:pt>
                <c:pt idx="13">
                  <c:v>216</c:v>
                </c:pt>
                <c:pt idx="14">
                  <c:v>210</c:v>
                </c:pt>
                <c:pt idx="15">
                  <c:v>189</c:v>
                </c:pt>
                <c:pt idx="16">
                  <c:v>220</c:v>
                </c:pt>
                <c:pt idx="17">
                  <c:v>185</c:v>
                </c:pt>
                <c:pt idx="18">
                  <c:v>187</c:v>
                </c:pt>
                <c:pt idx="19">
                  <c:v>181</c:v>
                </c:pt>
                <c:pt idx="20">
                  <c:v>241</c:v>
                </c:pt>
                <c:pt idx="21">
                  <c:v>230</c:v>
                </c:pt>
                <c:pt idx="22">
                  <c:v>199</c:v>
                </c:pt>
                <c:pt idx="23">
                  <c:v>164</c:v>
                </c:pt>
                <c:pt idx="24">
                  <c:v>170</c:v>
                </c:pt>
                <c:pt idx="25">
                  <c:v>220</c:v>
                </c:pt>
                <c:pt idx="26">
                  <c:v>214</c:v>
                </c:pt>
                <c:pt idx="27">
                  <c:v>181</c:v>
                </c:pt>
                <c:pt idx="28">
                  <c:v>178</c:v>
                </c:pt>
                <c:pt idx="29">
                  <c:v>201</c:v>
                </c:pt>
                <c:pt idx="30">
                  <c:v>211</c:v>
                </c:pt>
                <c:pt idx="31">
                  <c:v>199</c:v>
                </c:pt>
                <c:pt idx="32">
                  <c:v>158</c:v>
                </c:pt>
                <c:pt idx="33">
                  <c:v>156</c:v>
                </c:pt>
                <c:pt idx="34">
                  <c:v>199</c:v>
                </c:pt>
                <c:pt idx="35">
                  <c:v>200</c:v>
                </c:pt>
                <c:pt idx="36">
                  <c:v>177</c:v>
                </c:pt>
                <c:pt idx="37">
                  <c:v>180</c:v>
                </c:pt>
                <c:pt idx="38">
                  <c:v>214</c:v>
                </c:pt>
                <c:pt idx="39">
                  <c:v>198</c:v>
                </c:pt>
                <c:pt idx="40">
                  <c:v>154</c:v>
                </c:pt>
                <c:pt idx="41">
                  <c:v>152</c:v>
                </c:pt>
                <c:pt idx="42">
                  <c:v>165</c:v>
                </c:pt>
                <c:pt idx="43">
                  <c:v>189</c:v>
                </c:pt>
                <c:pt idx="44">
                  <c:v>153</c:v>
                </c:pt>
                <c:pt idx="45">
                  <c:v>164</c:v>
                </c:pt>
                <c:pt idx="46">
                  <c:v>154</c:v>
                </c:pt>
                <c:pt idx="47">
                  <c:v>217</c:v>
                </c:pt>
                <c:pt idx="48">
                  <c:v>227</c:v>
                </c:pt>
                <c:pt idx="49">
                  <c:v>174</c:v>
                </c:pt>
                <c:pt idx="50">
                  <c:v>154</c:v>
                </c:pt>
                <c:pt idx="51">
                  <c:v>226</c:v>
                </c:pt>
              </c:numCache>
            </c:numRef>
          </c:val>
          <c:smooth val="0"/>
          <c:extLst>
            <c:ext xmlns:c16="http://schemas.microsoft.com/office/drawing/2014/chart" uri="{C3380CC4-5D6E-409C-BE32-E72D297353CC}">
              <c16:uniqueId val="{00000000-6302-4594-9393-BC9E3127D023}"/>
            </c:ext>
          </c:extLst>
        </c:ser>
        <c:ser>
          <c:idx val="2"/>
          <c:order val="1"/>
          <c:tx>
            <c:v>2014</c:v>
          </c:tx>
          <c:spPr>
            <a:ln>
              <a:solidFill>
                <a:srgbClr val="92D050"/>
              </a:solidFill>
            </a:ln>
          </c:spPr>
          <c:marker>
            <c:symbol val="none"/>
          </c:marker>
          <c:val>
            <c:numRef>
              <c:f>'2DigitNAICS_ICs'!$ND$30:$PC$30</c:f>
              <c:numCache>
                <c:formatCode>General</c:formatCode>
                <c:ptCount val="52"/>
                <c:pt idx="0">
                  <c:v>232</c:v>
                </c:pt>
                <c:pt idx="1">
                  <c:v>177</c:v>
                </c:pt>
                <c:pt idx="2">
                  <c:v>149</c:v>
                </c:pt>
                <c:pt idx="3">
                  <c:v>203</c:v>
                </c:pt>
                <c:pt idx="4">
                  <c:v>174</c:v>
                </c:pt>
                <c:pt idx="5">
                  <c:v>208</c:v>
                </c:pt>
                <c:pt idx="6" formatCode="#,##0">
                  <c:v>128</c:v>
                </c:pt>
                <c:pt idx="7">
                  <c:v>151</c:v>
                </c:pt>
                <c:pt idx="8">
                  <c:v>158</c:v>
                </c:pt>
                <c:pt idx="9">
                  <c:v>154</c:v>
                </c:pt>
                <c:pt idx="10">
                  <c:v>148</c:v>
                </c:pt>
                <c:pt idx="11">
                  <c:v>152</c:v>
                </c:pt>
                <c:pt idx="12">
                  <c:v>156</c:v>
                </c:pt>
                <c:pt idx="13">
                  <c:v>179</c:v>
                </c:pt>
                <c:pt idx="14">
                  <c:v>147</c:v>
                </c:pt>
                <c:pt idx="15">
                  <c:v>172</c:v>
                </c:pt>
                <c:pt idx="16">
                  <c:v>138</c:v>
                </c:pt>
                <c:pt idx="17">
                  <c:v>164</c:v>
                </c:pt>
                <c:pt idx="18">
                  <c:v>127</c:v>
                </c:pt>
                <c:pt idx="19">
                  <c:v>121</c:v>
                </c:pt>
                <c:pt idx="20">
                  <c:v>135</c:v>
                </c:pt>
                <c:pt idx="21">
                  <c:v>154</c:v>
                </c:pt>
                <c:pt idx="22">
                  <c:v>140</c:v>
                </c:pt>
                <c:pt idx="23">
                  <c:v>154</c:v>
                </c:pt>
                <c:pt idx="24">
                  <c:v>153</c:v>
                </c:pt>
                <c:pt idx="25">
                  <c:v>132</c:v>
                </c:pt>
                <c:pt idx="26">
                  <c:v>174</c:v>
                </c:pt>
                <c:pt idx="27">
                  <c:v>138</c:v>
                </c:pt>
                <c:pt idx="28">
                  <c:v>116</c:v>
                </c:pt>
                <c:pt idx="29">
                  <c:v>145</c:v>
                </c:pt>
                <c:pt idx="30">
                  <c:v>165</c:v>
                </c:pt>
                <c:pt idx="31">
                  <c:v>134</c:v>
                </c:pt>
                <c:pt idx="32">
                  <c:v>112</c:v>
                </c:pt>
                <c:pt idx="33">
                  <c:v>133</c:v>
                </c:pt>
                <c:pt idx="34">
                  <c:v>181</c:v>
                </c:pt>
                <c:pt idx="35">
                  <c:v>146</c:v>
                </c:pt>
                <c:pt idx="36">
                  <c:v>129</c:v>
                </c:pt>
                <c:pt idx="37">
                  <c:v>122</c:v>
                </c:pt>
                <c:pt idx="38">
                  <c:v>164</c:v>
                </c:pt>
                <c:pt idx="39">
                  <c:v>174</c:v>
                </c:pt>
                <c:pt idx="40">
                  <c:v>159</c:v>
                </c:pt>
                <c:pt idx="41">
                  <c:v>179</c:v>
                </c:pt>
                <c:pt idx="42">
                  <c:v>194</c:v>
                </c:pt>
                <c:pt idx="43">
                  <c:v>188</c:v>
                </c:pt>
                <c:pt idx="44">
                  <c:v>157</c:v>
                </c:pt>
                <c:pt idx="45">
                  <c:v>206</c:v>
                </c:pt>
                <c:pt idx="46">
                  <c:v>134</c:v>
                </c:pt>
                <c:pt idx="47">
                  <c:v>234</c:v>
                </c:pt>
                <c:pt idx="48">
                  <c:v>156</c:v>
                </c:pt>
                <c:pt idx="49">
                  <c:v>171</c:v>
                </c:pt>
                <c:pt idx="50">
                  <c:v>135</c:v>
                </c:pt>
                <c:pt idx="51">
                  <c:v>193</c:v>
                </c:pt>
              </c:numCache>
            </c:numRef>
          </c:val>
          <c:smooth val="0"/>
          <c:extLst>
            <c:ext xmlns:c16="http://schemas.microsoft.com/office/drawing/2014/chart" uri="{C3380CC4-5D6E-409C-BE32-E72D297353CC}">
              <c16:uniqueId val="{00000001-6302-4594-9393-BC9E3127D023}"/>
            </c:ext>
          </c:extLst>
        </c:ser>
        <c:ser>
          <c:idx val="3"/>
          <c:order val="2"/>
          <c:tx>
            <c:v>2015</c:v>
          </c:tx>
          <c:spPr>
            <a:ln>
              <a:solidFill>
                <a:srgbClr val="7030A0"/>
              </a:solidFill>
            </a:ln>
          </c:spPr>
          <c:marker>
            <c:symbol val="none"/>
          </c:marker>
          <c:val>
            <c:numRef>
              <c:f>'2DigitNAICS_ICs'!$PD$30:$RC$30</c:f>
              <c:numCache>
                <c:formatCode>General</c:formatCode>
                <c:ptCount val="52"/>
                <c:pt idx="0">
                  <c:v>222</c:v>
                </c:pt>
                <c:pt idx="1">
                  <c:v>158</c:v>
                </c:pt>
                <c:pt idx="2">
                  <c:v>137</c:v>
                </c:pt>
                <c:pt idx="3">
                  <c:v>162</c:v>
                </c:pt>
                <c:pt idx="4">
                  <c:v>215</c:v>
                </c:pt>
                <c:pt idx="5">
                  <c:v>161</c:v>
                </c:pt>
                <c:pt idx="6">
                  <c:v>129</c:v>
                </c:pt>
                <c:pt idx="7">
                  <c:v>114</c:v>
                </c:pt>
                <c:pt idx="8">
                  <c:v>137</c:v>
                </c:pt>
                <c:pt idx="9">
                  <c:v>113</c:v>
                </c:pt>
                <c:pt idx="10">
                  <c:v>103</c:v>
                </c:pt>
                <c:pt idx="11">
                  <c:v>137</c:v>
                </c:pt>
                <c:pt idx="12">
                  <c:v>149</c:v>
                </c:pt>
                <c:pt idx="13">
                  <c:v>124</c:v>
                </c:pt>
                <c:pt idx="14">
                  <c:v>113</c:v>
                </c:pt>
                <c:pt idx="15">
                  <c:v>118</c:v>
                </c:pt>
                <c:pt idx="16">
                  <c:v>111</c:v>
                </c:pt>
                <c:pt idx="17">
                  <c:v>123</c:v>
                </c:pt>
                <c:pt idx="18">
                  <c:v>92</c:v>
                </c:pt>
                <c:pt idx="19">
                  <c:v>126</c:v>
                </c:pt>
                <c:pt idx="20">
                  <c:v>85</c:v>
                </c:pt>
                <c:pt idx="21">
                  <c:v>142</c:v>
                </c:pt>
                <c:pt idx="22">
                  <c:v>123</c:v>
                </c:pt>
                <c:pt idx="23">
                  <c:v>129</c:v>
                </c:pt>
                <c:pt idx="24">
                  <c:v>96</c:v>
                </c:pt>
                <c:pt idx="25">
                  <c:v>112</c:v>
                </c:pt>
                <c:pt idx="26">
                  <c:v>156</c:v>
                </c:pt>
                <c:pt idx="27">
                  <c:v>148</c:v>
                </c:pt>
                <c:pt idx="28">
                  <c:v>107</c:v>
                </c:pt>
                <c:pt idx="29">
                  <c:v>151</c:v>
                </c:pt>
                <c:pt idx="30">
                  <c:v>120</c:v>
                </c:pt>
                <c:pt idx="31">
                  <c:v>118</c:v>
                </c:pt>
                <c:pt idx="32">
                  <c:v>128</c:v>
                </c:pt>
                <c:pt idx="33">
                  <c:v>125</c:v>
                </c:pt>
                <c:pt idx="34">
                  <c:v>147</c:v>
                </c:pt>
                <c:pt idx="35">
                  <c:v>129</c:v>
                </c:pt>
                <c:pt idx="36">
                  <c:v>132</c:v>
                </c:pt>
                <c:pt idx="37">
                  <c:v>134</c:v>
                </c:pt>
                <c:pt idx="38">
                  <c:v>169</c:v>
                </c:pt>
                <c:pt idx="39">
                  <c:v>154</c:v>
                </c:pt>
                <c:pt idx="40">
                  <c:v>135</c:v>
                </c:pt>
                <c:pt idx="41">
                  <c:v>121</c:v>
                </c:pt>
                <c:pt idx="42">
                  <c:v>142</c:v>
                </c:pt>
                <c:pt idx="43">
                  <c:v>186</c:v>
                </c:pt>
                <c:pt idx="44">
                  <c:v>171</c:v>
                </c:pt>
                <c:pt idx="45">
                  <c:v>182</c:v>
                </c:pt>
                <c:pt idx="46">
                  <c:v>136</c:v>
                </c:pt>
                <c:pt idx="47">
                  <c:v>164</c:v>
                </c:pt>
                <c:pt idx="48">
                  <c:v>179</c:v>
                </c:pt>
                <c:pt idx="49">
                  <c:v>133</c:v>
                </c:pt>
                <c:pt idx="50">
                  <c:v>132</c:v>
                </c:pt>
                <c:pt idx="51">
                  <c:v>139</c:v>
                </c:pt>
              </c:numCache>
            </c:numRef>
          </c:val>
          <c:smooth val="0"/>
          <c:extLst>
            <c:ext xmlns:c16="http://schemas.microsoft.com/office/drawing/2014/chart" uri="{C3380CC4-5D6E-409C-BE32-E72D297353CC}">
              <c16:uniqueId val="{00000002-6302-4594-9393-BC9E3127D023}"/>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'2DigitNAICS_ICs'!$RD$30:$TC$30</c:f>
              <c:numCache>
                <c:formatCode>General</c:formatCode>
                <c:ptCount val="52"/>
                <c:pt idx="0">
                  <c:v>206</c:v>
                </c:pt>
                <c:pt idx="1">
                  <c:v>164</c:v>
                </c:pt>
                <c:pt idx="2">
                  <c:v>136</c:v>
                </c:pt>
                <c:pt idx="3">
                  <c:v>135</c:v>
                </c:pt>
                <c:pt idx="4">
                  <c:v>170</c:v>
                </c:pt>
                <c:pt idx="5">
                  <c:v>131</c:v>
                </c:pt>
                <c:pt idx="6">
                  <c:v>117</c:v>
                </c:pt>
                <c:pt idx="7">
                  <c:v>126</c:v>
                </c:pt>
                <c:pt idx="8">
                  <c:v>178</c:v>
                </c:pt>
                <c:pt idx="9">
                  <c:v>136</c:v>
                </c:pt>
                <c:pt idx="10">
                  <c:v>105</c:v>
                </c:pt>
                <c:pt idx="11">
                  <c:v>111</c:v>
                </c:pt>
                <c:pt idx="12">
                  <c:v>138</c:v>
                </c:pt>
                <c:pt idx="13">
                  <c:v>124</c:v>
                </c:pt>
                <c:pt idx="14">
                  <c:v>91</c:v>
                </c:pt>
                <c:pt idx="15">
                  <c:v>99</c:v>
                </c:pt>
                <c:pt idx="16">
                  <c:v>124</c:v>
                </c:pt>
                <c:pt idx="17">
                  <c:v>105</c:v>
                </c:pt>
                <c:pt idx="18">
                  <c:v>112</c:v>
                </c:pt>
                <c:pt idx="19">
                  <c:v>105</c:v>
                </c:pt>
                <c:pt idx="20">
                  <c:v>102</c:v>
                </c:pt>
                <c:pt idx="21">
                  <c:v>119</c:v>
                </c:pt>
                <c:pt idx="22">
                  <c:v>119</c:v>
                </c:pt>
                <c:pt idx="23">
                  <c:v>106</c:v>
                </c:pt>
                <c:pt idx="24">
                  <c:v>147</c:v>
                </c:pt>
                <c:pt idx="25">
                  <c:v>143</c:v>
                </c:pt>
                <c:pt idx="26">
                  <c:v>128</c:v>
                </c:pt>
                <c:pt idx="27">
                  <c:v>113</c:v>
                </c:pt>
                <c:pt idx="28">
                  <c:v>105</c:v>
                </c:pt>
                <c:pt idx="29">
                  <c:v>103</c:v>
                </c:pt>
                <c:pt idx="30">
                  <c:v>138</c:v>
                </c:pt>
                <c:pt idx="31" formatCode="0">
                  <c:v>118</c:v>
                </c:pt>
                <c:pt idx="32">
                  <c:v>121</c:v>
                </c:pt>
                <c:pt idx="33">
                  <c:v>106</c:v>
                </c:pt>
                <c:pt idx="34">
                  <c:v>143</c:v>
                </c:pt>
                <c:pt idx="35">
                  <c:v>107</c:v>
                </c:pt>
                <c:pt idx="36">
                  <c:v>102</c:v>
                </c:pt>
                <c:pt idx="37">
                  <c:v>100</c:v>
                </c:pt>
                <c:pt idx="38">
                  <c:v>124</c:v>
                </c:pt>
                <c:pt idx="39">
                  <c:v>156</c:v>
                </c:pt>
                <c:pt idx="40">
                  <c:v>118</c:v>
                </c:pt>
                <c:pt idx="41">
                  <c:v>151</c:v>
                </c:pt>
                <c:pt idx="42">
                  <c:v>125</c:v>
                </c:pt>
                <c:pt idx="43">
                  <c:v>170</c:v>
                </c:pt>
                <c:pt idx="44">
                  <c:v>135</c:v>
                </c:pt>
                <c:pt idx="45">
                  <c:v>159</c:v>
                </c:pt>
                <c:pt idx="46">
                  <c:v>119</c:v>
                </c:pt>
                <c:pt idx="47">
                  <c:v>165</c:v>
                </c:pt>
                <c:pt idx="48">
                  <c:v>158</c:v>
                </c:pt>
                <c:pt idx="49">
                  <c:v>152</c:v>
                </c:pt>
                <c:pt idx="50">
                  <c:v>130</c:v>
                </c:pt>
                <c:pt idx="51">
                  <c:v>120</c:v>
                </c:pt>
              </c:numCache>
            </c:numRef>
          </c:val>
          <c:smooth val="0"/>
          <c:extLst>
            <c:ext xmlns:c16="http://schemas.microsoft.com/office/drawing/2014/chart" uri="{C3380CC4-5D6E-409C-BE32-E72D297353CC}">
              <c16:uniqueId val="{00000003-6302-4594-9393-BC9E3127D023}"/>
            </c:ext>
          </c:extLst>
        </c:ser>
        <c:dLbls>
          <c:showLegendKey val="0"/>
          <c:showVal val="0"/>
          <c:showCatName val="0"/>
          <c:showSerName val="0"/>
          <c:showPercent val="0"/>
          <c:showBubbleSize val="0"/>
        </c:dLbls>
        <c:smooth val="0"/>
        <c:axId val="460789408"/>
        <c:axId val="460790192"/>
      </c:lineChart>
      <c:catAx>
        <c:axId val="460789408"/>
        <c:scaling>
          <c:orientation val="minMax"/>
        </c:scaling>
        <c:delete val="0"/>
        <c:axPos val="b"/>
        <c:majorTickMark val="none"/>
        <c:minorTickMark val="out"/>
        <c:tickLblPos val="nextTo"/>
        <c:crossAx val="460790192"/>
        <c:crosses val="autoZero"/>
        <c:auto val="1"/>
        <c:lblAlgn val="ctr"/>
        <c:lblOffset val="100"/>
        <c:tickLblSkip val="7"/>
        <c:noMultiLvlLbl val="0"/>
      </c:catAx>
      <c:valAx>
        <c:axId val="460790192"/>
        <c:scaling>
          <c:orientation val="minMax"/>
        </c:scaling>
        <c:delete val="0"/>
        <c:axPos val="l"/>
        <c:majorGridlines/>
        <c:numFmt formatCode="General" sourceLinked="1"/>
        <c:majorTickMark val="none"/>
        <c:minorTickMark val="none"/>
        <c:tickLblPos val="nextTo"/>
        <c:crossAx val="460789408"/>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Mining</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'2DigitNAICS_ICs'!$LD$6:$NC$6</c:f>
              <c:numCache>
                <c:formatCode>General</c:formatCode>
                <c:ptCount val="52"/>
                <c:pt idx="0">
                  <c:v>64</c:v>
                </c:pt>
                <c:pt idx="1">
                  <c:v>42</c:v>
                </c:pt>
                <c:pt idx="2">
                  <c:v>34</c:v>
                </c:pt>
                <c:pt idx="3">
                  <c:v>31</c:v>
                </c:pt>
                <c:pt idx="4">
                  <c:v>35</c:v>
                </c:pt>
                <c:pt idx="5">
                  <c:v>24</c:v>
                </c:pt>
                <c:pt idx="6">
                  <c:v>29</c:v>
                </c:pt>
                <c:pt idx="7">
                  <c:v>39</c:v>
                </c:pt>
                <c:pt idx="8">
                  <c:v>34</c:v>
                </c:pt>
                <c:pt idx="9">
                  <c:v>24</c:v>
                </c:pt>
                <c:pt idx="10">
                  <c:v>33</c:v>
                </c:pt>
                <c:pt idx="11">
                  <c:v>37</c:v>
                </c:pt>
                <c:pt idx="12">
                  <c:v>11</c:v>
                </c:pt>
                <c:pt idx="13">
                  <c:v>43</c:v>
                </c:pt>
                <c:pt idx="14">
                  <c:v>23</c:v>
                </c:pt>
                <c:pt idx="15">
                  <c:v>14</c:v>
                </c:pt>
                <c:pt idx="16">
                  <c:v>27</c:v>
                </c:pt>
                <c:pt idx="17">
                  <c:v>23</c:v>
                </c:pt>
                <c:pt idx="18">
                  <c:v>11</c:v>
                </c:pt>
                <c:pt idx="19">
                  <c:v>36</c:v>
                </c:pt>
                <c:pt idx="20">
                  <c:v>25</c:v>
                </c:pt>
                <c:pt idx="21">
                  <c:v>18</c:v>
                </c:pt>
                <c:pt idx="22">
                  <c:v>10</c:v>
                </c:pt>
                <c:pt idx="23">
                  <c:v>14</c:v>
                </c:pt>
                <c:pt idx="24">
                  <c:v>18</c:v>
                </c:pt>
                <c:pt idx="25">
                  <c:v>13</c:v>
                </c:pt>
                <c:pt idx="26">
                  <c:v>13</c:v>
                </c:pt>
                <c:pt idx="27">
                  <c:v>9</c:v>
                </c:pt>
                <c:pt idx="28">
                  <c:v>9</c:v>
                </c:pt>
                <c:pt idx="29">
                  <c:v>7</c:v>
                </c:pt>
                <c:pt idx="30">
                  <c:v>4</c:v>
                </c:pt>
                <c:pt idx="31">
                  <c:v>8</c:v>
                </c:pt>
                <c:pt idx="32">
                  <c:v>7</c:v>
                </c:pt>
                <c:pt idx="33">
                  <c:v>11</c:v>
                </c:pt>
                <c:pt idx="34">
                  <c:v>16</c:v>
                </c:pt>
                <c:pt idx="35">
                  <c:v>11</c:v>
                </c:pt>
                <c:pt idx="36">
                  <c:v>5</c:v>
                </c:pt>
                <c:pt idx="37">
                  <c:v>15</c:v>
                </c:pt>
                <c:pt idx="38">
                  <c:v>24</c:v>
                </c:pt>
                <c:pt idx="39">
                  <c:v>17</c:v>
                </c:pt>
                <c:pt idx="40">
                  <c:v>19</c:v>
                </c:pt>
                <c:pt idx="41">
                  <c:v>36</c:v>
                </c:pt>
                <c:pt idx="42">
                  <c:v>14</c:v>
                </c:pt>
                <c:pt idx="43">
                  <c:v>28</c:v>
                </c:pt>
                <c:pt idx="44">
                  <c:v>41</c:v>
                </c:pt>
                <c:pt idx="45">
                  <c:v>37</c:v>
                </c:pt>
                <c:pt idx="46">
                  <c:v>43</c:v>
                </c:pt>
                <c:pt idx="47">
                  <c:v>71</c:v>
                </c:pt>
                <c:pt idx="48">
                  <c:v>43</c:v>
                </c:pt>
                <c:pt idx="49">
                  <c:v>37</c:v>
                </c:pt>
                <c:pt idx="50">
                  <c:v>41</c:v>
                </c:pt>
                <c:pt idx="51">
                  <c:v>73</c:v>
                </c:pt>
              </c:numCache>
            </c:numRef>
          </c:val>
          <c:smooth val="0"/>
          <c:extLst>
            <c:ext xmlns:c16="http://schemas.microsoft.com/office/drawing/2014/chart" uri="{C3380CC4-5D6E-409C-BE32-E72D297353CC}">
              <c16:uniqueId val="{00000000-0AAF-4E02-A0B9-04FF010A4D4E}"/>
            </c:ext>
          </c:extLst>
        </c:ser>
        <c:ser>
          <c:idx val="2"/>
          <c:order val="1"/>
          <c:tx>
            <c:v>2014</c:v>
          </c:tx>
          <c:spPr>
            <a:ln>
              <a:solidFill>
                <a:srgbClr val="92D050"/>
              </a:solidFill>
            </a:ln>
          </c:spPr>
          <c:marker>
            <c:symbol val="none"/>
          </c:marker>
          <c:val>
            <c:numRef>
              <c:f>'2DigitNAICS_ICs'!$ND$6:$PC$6</c:f>
              <c:numCache>
                <c:formatCode>General</c:formatCode>
                <c:ptCount val="52"/>
                <c:pt idx="0">
                  <c:v>48</c:v>
                </c:pt>
                <c:pt idx="1">
                  <c:v>29</c:v>
                </c:pt>
                <c:pt idx="2">
                  <c:v>18</c:v>
                </c:pt>
                <c:pt idx="3">
                  <c:v>25</c:v>
                </c:pt>
                <c:pt idx="4">
                  <c:v>49</c:v>
                </c:pt>
                <c:pt idx="5">
                  <c:v>57</c:v>
                </c:pt>
                <c:pt idx="6" formatCode="#,##0">
                  <c:v>22</c:v>
                </c:pt>
                <c:pt idx="7">
                  <c:v>20</c:v>
                </c:pt>
                <c:pt idx="8">
                  <c:v>32</c:v>
                </c:pt>
                <c:pt idx="9">
                  <c:v>32</c:v>
                </c:pt>
                <c:pt idx="10">
                  <c:v>25</c:v>
                </c:pt>
                <c:pt idx="11">
                  <c:v>10</c:v>
                </c:pt>
                <c:pt idx="12">
                  <c:v>20</c:v>
                </c:pt>
                <c:pt idx="13">
                  <c:v>14</c:v>
                </c:pt>
                <c:pt idx="14">
                  <c:v>21</c:v>
                </c:pt>
                <c:pt idx="15">
                  <c:v>26</c:v>
                </c:pt>
                <c:pt idx="16">
                  <c:v>22</c:v>
                </c:pt>
                <c:pt idx="17">
                  <c:v>15</c:v>
                </c:pt>
                <c:pt idx="18">
                  <c:v>19</c:v>
                </c:pt>
                <c:pt idx="19">
                  <c:v>16</c:v>
                </c:pt>
                <c:pt idx="20">
                  <c:v>17</c:v>
                </c:pt>
                <c:pt idx="21">
                  <c:v>11</c:v>
                </c:pt>
                <c:pt idx="22">
                  <c:v>12</c:v>
                </c:pt>
                <c:pt idx="23">
                  <c:v>14</c:v>
                </c:pt>
                <c:pt idx="24">
                  <c:v>11</c:v>
                </c:pt>
                <c:pt idx="25">
                  <c:v>9</c:v>
                </c:pt>
                <c:pt idx="26">
                  <c:v>4</c:v>
                </c:pt>
                <c:pt idx="27">
                  <c:v>4</c:v>
                </c:pt>
                <c:pt idx="28">
                  <c:v>8</c:v>
                </c:pt>
                <c:pt idx="29">
                  <c:v>6</c:v>
                </c:pt>
                <c:pt idx="30">
                  <c:v>6</c:v>
                </c:pt>
                <c:pt idx="31">
                  <c:v>5</c:v>
                </c:pt>
                <c:pt idx="32">
                  <c:v>3</c:v>
                </c:pt>
                <c:pt idx="33">
                  <c:v>6</c:v>
                </c:pt>
                <c:pt idx="34">
                  <c:v>4</c:v>
                </c:pt>
                <c:pt idx="35">
                  <c:v>5</c:v>
                </c:pt>
                <c:pt idx="36">
                  <c:v>8</c:v>
                </c:pt>
                <c:pt idx="37">
                  <c:v>12</c:v>
                </c:pt>
                <c:pt idx="38">
                  <c:v>9</c:v>
                </c:pt>
                <c:pt idx="39">
                  <c:v>10</c:v>
                </c:pt>
                <c:pt idx="40">
                  <c:v>22</c:v>
                </c:pt>
                <c:pt idx="41">
                  <c:v>24</c:v>
                </c:pt>
                <c:pt idx="42">
                  <c:v>23</c:v>
                </c:pt>
                <c:pt idx="43">
                  <c:v>32</c:v>
                </c:pt>
                <c:pt idx="44">
                  <c:v>29</c:v>
                </c:pt>
                <c:pt idx="45">
                  <c:v>31</c:v>
                </c:pt>
                <c:pt idx="46">
                  <c:v>43</c:v>
                </c:pt>
                <c:pt idx="47">
                  <c:v>54</c:v>
                </c:pt>
                <c:pt idx="48">
                  <c:v>17</c:v>
                </c:pt>
                <c:pt idx="49">
                  <c:v>24</c:v>
                </c:pt>
                <c:pt idx="50">
                  <c:v>39</c:v>
                </c:pt>
                <c:pt idx="51">
                  <c:v>50</c:v>
                </c:pt>
              </c:numCache>
            </c:numRef>
          </c:val>
          <c:smooth val="0"/>
          <c:extLst>
            <c:ext xmlns:c16="http://schemas.microsoft.com/office/drawing/2014/chart" uri="{C3380CC4-5D6E-409C-BE32-E72D297353CC}">
              <c16:uniqueId val="{00000001-0AAF-4E02-A0B9-04FF010A4D4E}"/>
            </c:ext>
          </c:extLst>
        </c:ser>
        <c:ser>
          <c:idx val="3"/>
          <c:order val="2"/>
          <c:tx>
            <c:v>2015</c:v>
          </c:tx>
          <c:spPr>
            <a:ln>
              <a:solidFill>
                <a:srgbClr val="7030A0"/>
              </a:solidFill>
            </a:ln>
          </c:spPr>
          <c:marker>
            <c:symbol val="none"/>
          </c:marker>
          <c:val>
            <c:numRef>
              <c:f>'2DigitNAICS_ICs'!$PD$6:$RC$6</c:f>
              <c:numCache>
                <c:formatCode>General</c:formatCode>
                <c:ptCount val="52"/>
                <c:pt idx="0">
                  <c:v>33</c:v>
                </c:pt>
                <c:pt idx="1">
                  <c:v>23</c:v>
                </c:pt>
                <c:pt idx="2">
                  <c:v>24</c:v>
                </c:pt>
                <c:pt idx="3">
                  <c:v>25</c:v>
                </c:pt>
                <c:pt idx="4">
                  <c:v>13</c:v>
                </c:pt>
                <c:pt idx="5">
                  <c:v>27</c:v>
                </c:pt>
                <c:pt idx="6">
                  <c:v>15</c:v>
                </c:pt>
                <c:pt idx="7">
                  <c:v>20</c:v>
                </c:pt>
                <c:pt idx="8">
                  <c:v>29</c:v>
                </c:pt>
                <c:pt idx="9">
                  <c:v>25</c:v>
                </c:pt>
                <c:pt idx="10">
                  <c:v>18</c:v>
                </c:pt>
                <c:pt idx="11">
                  <c:v>21</c:v>
                </c:pt>
                <c:pt idx="12">
                  <c:v>15</c:v>
                </c:pt>
                <c:pt idx="13">
                  <c:v>17</c:v>
                </c:pt>
                <c:pt idx="14">
                  <c:v>7</c:v>
                </c:pt>
                <c:pt idx="15">
                  <c:v>17</c:v>
                </c:pt>
                <c:pt idx="16">
                  <c:v>8</c:v>
                </c:pt>
                <c:pt idx="17">
                  <c:v>6</c:v>
                </c:pt>
                <c:pt idx="18">
                  <c:v>11</c:v>
                </c:pt>
                <c:pt idx="19">
                  <c:v>5</c:v>
                </c:pt>
                <c:pt idx="20">
                  <c:v>2</c:v>
                </c:pt>
                <c:pt idx="21">
                  <c:v>11</c:v>
                </c:pt>
                <c:pt idx="22">
                  <c:v>8</c:v>
                </c:pt>
                <c:pt idx="23">
                  <c:v>6</c:v>
                </c:pt>
                <c:pt idx="24">
                  <c:v>6</c:v>
                </c:pt>
                <c:pt idx="25">
                  <c:v>11</c:v>
                </c:pt>
                <c:pt idx="26">
                  <c:v>11</c:v>
                </c:pt>
                <c:pt idx="27">
                  <c:v>9</c:v>
                </c:pt>
                <c:pt idx="28">
                  <c:v>12</c:v>
                </c:pt>
                <c:pt idx="29">
                  <c:v>8</c:v>
                </c:pt>
                <c:pt idx="30">
                  <c:v>17</c:v>
                </c:pt>
                <c:pt idx="31">
                  <c:v>11</c:v>
                </c:pt>
                <c:pt idx="32">
                  <c:v>14</c:v>
                </c:pt>
                <c:pt idx="33">
                  <c:v>18</c:v>
                </c:pt>
                <c:pt idx="34">
                  <c:v>17</c:v>
                </c:pt>
                <c:pt idx="35">
                  <c:v>6</c:v>
                </c:pt>
                <c:pt idx="36">
                  <c:v>14</c:v>
                </c:pt>
                <c:pt idx="37">
                  <c:v>8</c:v>
                </c:pt>
                <c:pt idx="38">
                  <c:v>5</c:v>
                </c:pt>
                <c:pt idx="39">
                  <c:v>17</c:v>
                </c:pt>
                <c:pt idx="40">
                  <c:v>7</c:v>
                </c:pt>
                <c:pt idx="41">
                  <c:v>12</c:v>
                </c:pt>
                <c:pt idx="42">
                  <c:v>25</c:v>
                </c:pt>
                <c:pt idx="43">
                  <c:v>45</c:v>
                </c:pt>
                <c:pt idx="44">
                  <c:v>28</c:v>
                </c:pt>
                <c:pt idx="45">
                  <c:v>26</c:v>
                </c:pt>
                <c:pt idx="46">
                  <c:v>43</c:v>
                </c:pt>
                <c:pt idx="47">
                  <c:v>59</c:v>
                </c:pt>
                <c:pt idx="48">
                  <c:v>37</c:v>
                </c:pt>
                <c:pt idx="49">
                  <c:v>37</c:v>
                </c:pt>
                <c:pt idx="50">
                  <c:v>36</c:v>
                </c:pt>
                <c:pt idx="51">
                  <c:v>42</c:v>
                </c:pt>
              </c:numCache>
            </c:numRef>
          </c:val>
          <c:smooth val="0"/>
          <c:extLst>
            <c:ext xmlns:c16="http://schemas.microsoft.com/office/drawing/2014/chart" uri="{C3380CC4-5D6E-409C-BE32-E72D297353CC}">
              <c16:uniqueId val="{00000002-0AAF-4E02-A0B9-04FF010A4D4E}"/>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'2DigitNAICS_ICs'!$RD$6:$TC$6</c:f>
              <c:numCache>
                <c:formatCode>General</c:formatCode>
                <c:ptCount val="52"/>
                <c:pt idx="0">
                  <c:v>37</c:v>
                </c:pt>
                <c:pt idx="1">
                  <c:v>15</c:v>
                </c:pt>
                <c:pt idx="2">
                  <c:v>22</c:v>
                </c:pt>
                <c:pt idx="3">
                  <c:v>21</c:v>
                </c:pt>
                <c:pt idx="4">
                  <c:v>27</c:v>
                </c:pt>
                <c:pt idx="5">
                  <c:v>14</c:v>
                </c:pt>
                <c:pt idx="6">
                  <c:v>12</c:v>
                </c:pt>
                <c:pt idx="7">
                  <c:v>27</c:v>
                </c:pt>
                <c:pt idx="8">
                  <c:v>15</c:v>
                </c:pt>
                <c:pt idx="9">
                  <c:v>31</c:v>
                </c:pt>
                <c:pt idx="10">
                  <c:v>19</c:v>
                </c:pt>
                <c:pt idx="11">
                  <c:v>11</c:v>
                </c:pt>
                <c:pt idx="12">
                  <c:v>25</c:v>
                </c:pt>
                <c:pt idx="13">
                  <c:v>11</c:v>
                </c:pt>
                <c:pt idx="14">
                  <c:v>11</c:v>
                </c:pt>
                <c:pt idx="15">
                  <c:v>10</c:v>
                </c:pt>
                <c:pt idx="16">
                  <c:v>11</c:v>
                </c:pt>
                <c:pt idx="17">
                  <c:v>27</c:v>
                </c:pt>
                <c:pt idx="18">
                  <c:v>6</c:v>
                </c:pt>
                <c:pt idx="19">
                  <c:v>11</c:v>
                </c:pt>
                <c:pt idx="20">
                  <c:v>15</c:v>
                </c:pt>
                <c:pt idx="21">
                  <c:v>21</c:v>
                </c:pt>
                <c:pt idx="22">
                  <c:v>12</c:v>
                </c:pt>
                <c:pt idx="23">
                  <c:v>19</c:v>
                </c:pt>
                <c:pt idx="24">
                  <c:v>7</c:v>
                </c:pt>
                <c:pt idx="25">
                  <c:v>8</c:v>
                </c:pt>
                <c:pt idx="26">
                  <c:v>13</c:v>
                </c:pt>
                <c:pt idx="27">
                  <c:v>10</c:v>
                </c:pt>
                <c:pt idx="28">
                  <c:v>10</c:v>
                </c:pt>
                <c:pt idx="29">
                  <c:v>6</c:v>
                </c:pt>
                <c:pt idx="30">
                  <c:v>8</c:v>
                </c:pt>
                <c:pt idx="31" formatCode="0">
                  <c:v>6</c:v>
                </c:pt>
                <c:pt idx="32">
                  <c:v>17</c:v>
                </c:pt>
                <c:pt idx="33">
                  <c:v>10</c:v>
                </c:pt>
                <c:pt idx="34">
                  <c:v>11</c:v>
                </c:pt>
                <c:pt idx="35">
                  <c:v>9</c:v>
                </c:pt>
                <c:pt idx="36">
                  <c:v>2</c:v>
                </c:pt>
                <c:pt idx="37">
                  <c:v>10</c:v>
                </c:pt>
                <c:pt idx="38">
                  <c:v>10</c:v>
                </c:pt>
                <c:pt idx="39">
                  <c:v>19</c:v>
                </c:pt>
                <c:pt idx="40">
                  <c:v>17</c:v>
                </c:pt>
                <c:pt idx="41">
                  <c:v>33</c:v>
                </c:pt>
                <c:pt idx="42">
                  <c:v>22</c:v>
                </c:pt>
                <c:pt idx="43">
                  <c:v>25</c:v>
                </c:pt>
                <c:pt idx="44">
                  <c:v>16</c:v>
                </c:pt>
                <c:pt idx="45">
                  <c:v>26</c:v>
                </c:pt>
                <c:pt idx="46">
                  <c:v>35</c:v>
                </c:pt>
                <c:pt idx="47">
                  <c:v>42</c:v>
                </c:pt>
                <c:pt idx="48">
                  <c:v>30</c:v>
                </c:pt>
                <c:pt idx="49">
                  <c:v>63</c:v>
                </c:pt>
                <c:pt idx="50">
                  <c:v>26</c:v>
                </c:pt>
                <c:pt idx="51">
                  <c:v>34</c:v>
                </c:pt>
              </c:numCache>
            </c:numRef>
          </c:val>
          <c:smooth val="0"/>
          <c:extLst>
            <c:ext xmlns:c16="http://schemas.microsoft.com/office/drawing/2014/chart" uri="{C3380CC4-5D6E-409C-BE32-E72D297353CC}">
              <c16:uniqueId val="{00000003-0AAF-4E02-A0B9-04FF010A4D4E}"/>
            </c:ext>
          </c:extLst>
        </c:ser>
        <c:dLbls>
          <c:showLegendKey val="0"/>
          <c:showVal val="0"/>
          <c:showCatName val="0"/>
          <c:showSerName val="0"/>
          <c:showPercent val="0"/>
          <c:showBubbleSize val="0"/>
        </c:dLbls>
        <c:smooth val="0"/>
        <c:axId val="160325520"/>
        <c:axId val="160324344"/>
      </c:lineChart>
      <c:catAx>
        <c:axId val="160325520"/>
        <c:scaling>
          <c:orientation val="minMax"/>
        </c:scaling>
        <c:delete val="0"/>
        <c:axPos val="b"/>
        <c:majorTickMark val="none"/>
        <c:minorTickMark val="out"/>
        <c:tickLblPos val="nextTo"/>
        <c:crossAx val="160324344"/>
        <c:crosses val="autoZero"/>
        <c:auto val="1"/>
        <c:lblAlgn val="ctr"/>
        <c:lblOffset val="100"/>
        <c:tickLblSkip val="7"/>
        <c:noMultiLvlLbl val="0"/>
      </c:catAx>
      <c:valAx>
        <c:axId val="160324344"/>
        <c:scaling>
          <c:orientation val="minMax"/>
        </c:scaling>
        <c:delete val="0"/>
        <c:axPos val="l"/>
        <c:majorGridlines/>
        <c:numFmt formatCode="General" sourceLinked="1"/>
        <c:majorTickMark val="none"/>
        <c:minorTickMark val="none"/>
        <c:tickLblPos val="nextTo"/>
        <c:crossAx val="160325520"/>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lgn="ctr">
        <a:defRPr lang="en-US" sz="1000" b="0" i="0" u="none" strike="noStrike" kern="1200" baseline="0">
          <a:solidFill>
            <a:sysClr val="windowText" lastClr="000000"/>
          </a:solidFill>
          <a:latin typeface="+mn-lt"/>
          <a:ea typeface="+mn-ea"/>
          <a:cs typeface="+mn-cs"/>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Public Administration</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'2DigitNAICS_ICs'!$LD$31:$NC$31</c:f>
              <c:numCache>
                <c:formatCode>General</c:formatCode>
                <c:ptCount val="52"/>
                <c:pt idx="0">
                  <c:v>501</c:v>
                </c:pt>
                <c:pt idx="1">
                  <c:v>364</c:v>
                </c:pt>
                <c:pt idx="2">
                  <c:v>266</c:v>
                </c:pt>
                <c:pt idx="3">
                  <c:v>324</c:v>
                </c:pt>
                <c:pt idx="4">
                  <c:v>333</c:v>
                </c:pt>
                <c:pt idx="5">
                  <c:v>260</c:v>
                </c:pt>
                <c:pt idx="6">
                  <c:v>259</c:v>
                </c:pt>
                <c:pt idx="7">
                  <c:v>297</c:v>
                </c:pt>
                <c:pt idx="8">
                  <c:v>312</c:v>
                </c:pt>
                <c:pt idx="9">
                  <c:v>285</c:v>
                </c:pt>
                <c:pt idx="10">
                  <c:v>240</c:v>
                </c:pt>
                <c:pt idx="11">
                  <c:v>269</c:v>
                </c:pt>
                <c:pt idx="12">
                  <c:v>335</c:v>
                </c:pt>
                <c:pt idx="13">
                  <c:v>339</c:v>
                </c:pt>
                <c:pt idx="14">
                  <c:v>272</c:v>
                </c:pt>
                <c:pt idx="15">
                  <c:v>262</c:v>
                </c:pt>
                <c:pt idx="16">
                  <c:v>273</c:v>
                </c:pt>
                <c:pt idx="17">
                  <c:v>257</c:v>
                </c:pt>
                <c:pt idx="18">
                  <c:v>242</c:v>
                </c:pt>
                <c:pt idx="19">
                  <c:v>200</c:v>
                </c:pt>
                <c:pt idx="20">
                  <c:v>241</c:v>
                </c:pt>
                <c:pt idx="21">
                  <c:v>342</c:v>
                </c:pt>
                <c:pt idx="22">
                  <c:v>324</c:v>
                </c:pt>
                <c:pt idx="23">
                  <c:v>397</c:v>
                </c:pt>
                <c:pt idx="24">
                  <c:v>1868</c:v>
                </c:pt>
                <c:pt idx="25">
                  <c:v>355</c:v>
                </c:pt>
                <c:pt idx="26">
                  <c:v>325</c:v>
                </c:pt>
                <c:pt idx="27">
                  <c:v>488</c:v>
                </c:pt>
                <c:pt idx="28">
                  <c:v>284</c:v>
                </c:pt>
                <c:pt idx="29">
                  <c:v>349</c:v>
                </c:pt>
                <c:pt idx="30">
                  <c:v>263</c:v>
                </c:pt>
                <c:pt idx="31">
                  <c:v>238</c:v>
                </c:pt>
                <c:pt idx="32">
                  <c:v>234</c:v>
                </c:pt>
                <c:pt idx="33">
                  <c:v>231</c:v>
                </c:pt>
                <c:pt idx="34">
                  <c:v>274</c:v>
                </c:pt>
                <c:pt idx="35">
                  <c:v>276</c:v>
                </c:pt>
                <c:pt idx="36">
                  <c:v>248</c:v>
                </c:pt>
                <c:pt idx="37">
                  <c:v>305</c:v>
                </c:pt>
                <c:pt idx="38">
                  <c:v>4020</c:v>
                </c:pt>
                <c:pt idx="39">
                  <c:v>3286</c:v>
                </c:pt>
                <c:pt idx="40">
                  <c:v>811</c:v>
                </c:pt>
                <c:pt idx="41">
                  <c:v>324</c:v>
                </c:pt>
                <c:pt idx="42">
                  <c:v>387</c:v>
                </c:pt>
                <c:pt idx="43">
                  <c:v>479</c:v>
                </c:pt>
                <c:pt idx="44">
                  <c:v>333</c:v>
                </c:pt>
                <c:pt idx="45">
                  <c:v>374</c:v>
                </c:pt>
                <c:pt idx="46">
                  <c:v>277</c:v>
                </c:pt>
                <c:pt idx="47">
                  <c:v>523</c:v>
                </c:pt>
                <c:pt idx="48">
                  <c:v>344</c:v>
                </c:pt>
                <c:pt idx="49">
                  <c:v>321</c:v>
                </c:pt>
                <c:pt idx="50">
                  <c:v>286</c:v>
                </c:pt>
                <c:pt idx="51">
                  <c:v>369</c:v>
                </c:pt>
              </c:numCache>
            </c:numRef>
          </c:val>
          <c:smooth val="0"/>
          <c:extLst>
            <c:ext xmlns:c16="http://schemas.microsoft.com/office/drawing/2014/chart" uri="{C3380CC4-5D6E-409C-BE32-E72D297353CC}">
              <c16:uniqueId val="{00000000-DF1B-4597-9F83-13FC74C1E665}"/>
            </c:ext>
          </c:extLst>
        </c:ser>
        <c:ser>
          <c:idx val="2"/>
          <c:order val="1"/>
          <c:tx>
            <c:v>2014</c:v>
          </c:tx>
          <c:spPr>
            <a:ln>
              <a:solidFill>
                <a:srgbClr val="92D050"/>
              </a:solidFill>
            </a:ln>
          </c:spPr>
          <c:marker>
            <c:symbol val="none"/>
          </c:marker>
          <c:val>
            <c:numRef>
              <c:f>'2DigitNAICS_ICs'!$ND$31:$PC$31</c:f>
              <c:numCache>
                <c:formatCode>General</c:formatCode>
                <c:ptCount val="52"/>
                <c:pt idx="0">
                  <c:v>482</c:v>
                </c:pt>
                <c:pt idx="1">
                  <c:v>401</c:v>
                </c:pt>
                <c:pt idx="2">
                  <c:v>263</c:v>
                </c:pt>
                <c:pt idx="3">
                  <c:v>252</c:v>
                </c:pt>
                <c:pt idx="4">
                  <c:v>292</c:v>
                </c:pt>
                <c:pt idx="5">
                  <c:v>264</c:v>
                </c:pt>
                <c:pt idx="6" formatCode="#,##0">
                  <c:v>236</c:v>
                </c:pt>
                <c:pt idx="7">
                  <c:v>238</c:v>
                </c:pt>
                <c:pt idx="8">
                  <c:v>285</c:v>
                </c:pt>
                <c:pt idx="9">
                  <c:v>243</c:v>
                </c:pt>
                <c:pt idx="10">
                  <c:v>251</c:v>
                </c:pt>
                <c:pt idx="11">
                  <c:v>208</c:v>
                </c:pt>
                <c:pt idx="12">
                  <c:v>252</c:v>
                </c:pt>
                <c:pt idx="13">
                  <c:v>251</c:v>
                </c:pt>
                <c:pt idx="14">
                  <c:v>224</c:v>
                </c:pt>
                <c:pt idx="15">
                  <c:v>199</c:v>
                </c:pt>
                <c:pt idx="16">
                  <c:v>223</c:v>
                </c:pt>
                <c:pt idx="17">
                  <c:v>225</c:v>
                </c:pt>
                <c:pt idx="18">
                  <c:v>203</c:v>
                </c:pt>
                <c:pt idx="19">
                  <c:v>193</c:v>
                </c:pt>
                <c:pt idx="20">
                  <c:v>234</c:v>
                </c:pt>
                <c:pt idx="21">
                  <c:v>317</c:v>
                </c:pt>
                <c:pt idx="22">
                  <c:v>275</c:v>
                </c:pt>
                <c:pt idx="23">
                  <c:v>269</c:v>
                </c:pt>
                <c:pt idx="24">
                  <c:v>246</c:v>
                </c:pt>
                <c:pt idx="25">
                  <c:v>325</c:v>
                </c:pt>
                <c:pt idx="26">
                  <c:v>251</c:v>
                </c:pt>
                <c:pt idx="27">
                  <c:v>244</c:v>
                </c:pt>
                <c:pt idx="28">
                  <c:v>210</c:v>
                </c:pt>
                <c:pt idx="29">
                  <c:v>228</c:v>
                </c:pt>
                <c:pt idx="30">
                  <c:v>300</c:v>
                </c:pt>
                <c:pt idx="31">
                  <c:v>198</c:v>
                </c:pt>
                <c:pt idx="32">
                  <c:v>228</c:v>
                </c:pt>
                <c:pt idx="33">
                  <c:v>226</c:v>
                </c:pt>
                <c:pt idx="34">
                  <c:v>277</c:v>
                </c:pt>
                <c:pt idx="35">
                  <c:v>284</c:v>
                </c:pt>
                <c:pt idx="36">
                  <c:v>234</c:v>
                </c:pt>
                <c:pt idx="37">
                  <c:v>238</c:v>
                </c:pt>
                <c:pt idx="38">
                  <c:v>385</c:v>
                </c:pt>
                <c:pt idx="39">
                  <c:v>395</c:v>
                </c:pt>
                <c:pt idx="40">
                  <c:v>300</c:v>
                </c:pt>
                <c:pt idx="41">
                  <c:v>358</c:v>
                </c:pt>
                <c:pt idx="42">
                  <c:v>338</c:v>
                </c:pt>
                <c:pt idx="43">
                  <c:v>511</c:v>
                </c:pt>
                <c:pt idx="44">
                  <c:v>299</c:v>
                </c:pt>
                <c:pt idx="45">
                  <c:v>396</c:v>
                </c:pt>
                <c:pt idx="46">
                  <c:v>250</c:v>
                </c:pt>
                <c:pt idx="47">
                  <c:v>443</c:v>
                </c:pt>
                <c:pt idx="48">
                  <c:v>329</c:v>
                </c:pt>
                <c:pt idx="49">
                  <c:v>327</c:v>
                </c:pt>
                <c:pt idx="50">
                  <c:v>213</c:v>
                </c:pt>
                <c:pt idx="51">
                  <c:v>287</c:v>
                </c:pt>
              </c:numCache>
            </c:numRef>
          </c:val>
          <c:smooth val="0"/>
          <c:extLst>
            <c:ext xmlns:c16="http://schemas.microsoft.com/office/drawing/2014/chart" uri="{C3380CC4-5D6E-409C-BE32-E72D297353CC}">
              <c16:uniqueId val="{00000001-DF1B-4597-9F83-13FC74C1E665}"/>
            </c:ext>
          </c:extLst>
        </c:ser>
        <c:ser>
          <c:idx val="3"/>
          <c:order val="2"/>
          <c:tx>
            <c:v>2015</c:v>
          </c:tx>
          <c:spPr>
            <a:ln>
              <a:solidFill>
                <a:srgbClr val="7030A0"/>
              </a:solidFill>
            </a:ln>
          </c:spPr>
          <c:marker>
            <c:symbol val="none"/>
          </c:marker>
          <c:val>
            <c:numRef>
              <c:f>'2DigitNAICS_ICs'!$PD$31:$RC$31</c:f>
              <c:numCache>
                <c:formatCode>General</c:formatCode>
                <c:ptCount val="52"/>
                <c:pt idx="0">
                  <c:v>481</c:v>
                </c:pt>
                <c:pt idx="1">
                  <c:v>317</c:v>
                </c:pt>
                <c:pt idx="2">
                  <c:v>226</c:v>
                </c:pt>
                <c:pt idx="3">
                  <c:v>255</c:v>
                </c:pt>
                <c:pt idx="4">
                  <c:v>258</c:v>
                </c:pt>
                <c:pt idx="5">
                  <c:v>249</c:v>
                </c:pt>
                <c:pt idx="6">
                  <c:v>219</c:v>
                </c:pt>
                <c:pt idx="7">
                  <c:v>214</c:v>
                </c:pt>
                <c:pt idx="8">
                  <c:v>230</c:v>
                </c:pt>
                <c:pt idx="9">
                  <c:v>187</c:v>
                </c:pt>
                <c:pt idx="10">
                  <c:v>225</c:v>
                </c:pt>
                <c:pt idx="11">
                  <c:v>179</c:v>
                </c:pt>
                <c:pt idx="12">
                  <c:v>234</c:v>
                </c:pt>
                <c:pt idx="13">
                  <c:v>195</c:v>
                </c:pt>
                <c:pt idx="14">
                  <c:v>206</c:v>
                </c:pt>
                <c:pt idx="15">
                  <c:v>175</c:v>
                </c:pt>
                <c:pt idx="16">
                  <c:v>197</c:v>
                </c:pt>
                <c:pt idx="17">
                  <c:v>206</c:v>
                </c:pt>
                <c:pt idx="18">
                  <c:v>208</c:v>
                </c:pt>
                <c:pt idx="19">
                  <c:v>177</c:v>
                </c:pt>
                <c:pt idx="20">
                  <c:v>182</c:v>
                </c:pt>
                <c:pt idx="21">
                  <c:v>224</c:v>
                </c:pt>
                <c:pt idx="22">
                  <c:v>221</c:v>
                </c:pt>
                <c:pt idx="23">
                  <c:v>224</c:v>
                </c:pt>
                <c:pt idx="24">
                  <c:v>408</c:v>
                </c:pt>
                <c:pt idx="25">
                  <c:v>263</c:v>
                </c:pt>
                <c:pt idx="26">
                  <c:v>212</c:v>
                </c:pt>
                <c:pt idx="27">
                  <c:v>177</c:v>
                </c:pt>
                <c:pt idx="28">
                  <c:v>181</c:v>
                </c:pt>
                <c:pt idx="29">
                  <c:v>171</c:v>
                </c:pt>
                <c:pt idx="30">
                  <c:v>225</c:v>
                </c:pt>
                <c:pt idx="31">
                  <c:v>172</c:v>
                </c:pt>
                <c:pt idx="32">
                  <c:v>175</c:v>
                </c:pt>
                <c:pt idx="33">
                  <c:v>274</c:v>
                </c:pt>
                <c:pt idx="34">
                  <c:v>231</c:v>
                </c:pt>
                <c:pt idx="35">
                  <c:v>184</c:v>
                </c:pt>
                <c:pt idx="36">
                  <c:v>212</c:v>
                </c:pt>
                <c:pt idx="37">
                  <c:v>201</c:v>
                </c:pt>
                <c:pt idx="38">
                  <c:v>239</c:v>
                </c:pt>
                <c:pt idx="39">
                  <c:v>315</c:v>
                </c:pt>
                <c:pt idx="40">
                  <c:v>253</c:v>
                </c:pt>
                <c:pt idx="41">
                  <c:v>260</c:v>
                </c:pt>
                <c:pt idx="42">
                  <c:v>256</c:v>
                </c:pt>
                <c:pt idx="43">
                  <c:v>425</c:v>
                </c:pt>
                <c:pt idx="44">
                  <c:v>303</c:v>
                </c:pt>
                <c:pt idx="45">
                  <c:v>326</c:v>
                </c:pt>
                <c:pt idx="46">
                  <c:v>231</c:v>
                </c:pt>
                <c:pt idx="47">
                  <c:v>349</c:v>
                </c:pt>
                <c:pt idx="48">
                  <c:v>294</c:v>
                </c:pt>
                <c:pt idx="49">
                  <c:v>305</c:v>
                </c:pt>
                <c:pt idx="50">
                  <c:v>206</c:v>
                </c:pt>
                <c:pt idx="51">
                  <c:v>262</c:v>
                </c:pt>
              </c:numCache>
            </c:numRef>
          </c:val>
          <c:smooth val="0"/>
          <c:extLst>
            <c:ext xmlns:c16="http://schemas.microsoft.com/office/drawing/2014/chart" uri="{C3380CC4-5D6E-409C-BE32-E72D297353CC}">
              <c16:uniqueId val="{00000002-DF1B-4597-9F83-13FC74C1E665}"/>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'2DigitNAICS_ICs'!$RD$31:$TC$31</c:f>
              <c:numCache>
                <c:formatCode>General</c:formatCode>
                <c:ptCount val="52"/>
                <c:pt idx="0">
                  <c:v>402</c:v>
                </c:pt>
                <c:pt idx="1">
                  <c:v>307</c:v>
                </c:pt>
                <c:pt idx="2">
                  <c:v>261</c:v>
                </c:pt>
                <c:pt idx="3">
                  <c:v>205</c:v>
                </c:pt>
                <c:pt idx="4">
                  <c:v>230</c:v>
                </c:pt>
                <c:pt idx="5">
                  <c:v>203</c:v>
                </c:pt>
                <c:pt idx="6">
                  <c:v>178</c:v>
                </c:pt>
                <c:pt idx="7">
                  <c:v>190</c:v>
                </c:pt>
                <c:pt idx="8">
                  <c:v>201</c:v>
                </c:pt>
                <c:pt idx="9">
                  <c:v>179</c:v>
                </c:pt>
                <c:pt idx="10">
                  <c:v>198</c:v>
                </c:pt>
                <c:pt idx="11">
                  <c:v>187</c:v>
                </c:pt>
                <c:pt idx="12">
                  <c:v>174</c:v>
                </c:pt>
                <c:pt idx="13">
                  <c:v>201</c:v>
                </c:pt>
                <c:pt idx="14">
                  <c:v>185</c:v>
                </c:pt>
                <c:pt idx="15">
                  <c:v>165</c:v>
                </c:pt>
                <c:pt idx="16">
                  <c:v>158</c:v>
                </c:pt>
                <c:pt idx="17">
                  <c:v>195</c:v>
                </c:pt>
                <c:pt idx="18">
                  <c:v>154</c:v>
                </c:pt>
                <c:pt idx="19">
                  <c:v>178</c:v>
                </c:pt>
                <c:pt idx="20">
                  <c:v>147</c:v>
                </c:pt>
                <c:pt idx="21">
                  <c:v>155</c:v>
                </c:pt>
                <c:pt idx="22">
                  <c:v>205</c:v>
                </c:pt>
                <c:pt idx="23">
                  <c:v>189</c:v>
                </c:pt>
                <c:pt idx="24">
                  <c:v>195</c:v>
                </c:pt>
                <c:pt idx="25">
                  <c:v>166</c:v>
                </c:pt>
                <c:pt idx="26">
                  <c:v>187</c:v>
                </c:pt>
                <c:pt idx="27">
                  <c:v>183</c:v>
                </c:pt>
                <c:pt idx="28">
                  <c:v>156</c:v>
                </c:pt>
                <c:pt idx="29">
                  <c:v>156</c:v>
                </c:pt>
                <c:pt idx="30">
                  <c:v>181</c:v>
                </c:pt>
                <c:pt idx="31" formatCode="0">
                  <c:v>156</c:v>
                </c:pt>
                <c:pt idx="32">
                  <c:v>176</c:v>
                </c:pt>
                <c:pt idx="33">
                  <c:v>159</c:v>
                </c:pt>
                <c:pt idx="34">
                  <c:v>191</c:v>
                </c:pt>
                <c:pt idx="35">
                  <c:v>153</c:v>
                </c:pt>
                <c:pt idx="36">
                  <c:v>170</c:v>
                </c:pt>
                <c:pt idx="37">
                  <c:v>176</c:v>
                </c:pt>
                <c:pt idx="38">
                  <c:v>181</c:v>
                </c:pt>
                <c:pt idx="39">
                  <c:v>310</c:v>
                </c:pt>
                <c:pt idx="40">
                  <c:v>257</c:v>
                </c:pt>
                <c:pt idx="41">
                  <c:v>318</c:v>
                </c:pt>
                <c:pt idx="42">
                  <c:v>294</c:v>
                </c:pt>
                <c:pt idx="43">
                  <c:v>357</c:v>
                </c:pt>
                <c:pt idx="44">
                  <c:v>263</c:v>
                </c:pt>
                <c:pt idx="45">
                  <c:v>292</c:v>
                </c:pt>
                <c:pt idx="46">
                  <c:v>218</c:v>
                </c:pt>
                <c:pt idx="47">
                  <c:v>300</c:v>
                </c:pt>
                <c:pt idx="48">
                  <c:v>316</c:v>
                </c:pt>
                <c:pt idx="49">
                  <c:v>291</c:v>
                </c:pt>
                <c:pt idx="50">
                  <c:v>238</c:v>
                </c:pt>
                <c:pt idx="51">
                  <c:v>202</c:v>
                </c:pt>
              </c:numCache>
            </c:numRef>
          </c:val>
          <c:smooth val="0"/>
          <c:extLst>
            <c:ext xmlns:c16="http://schemas.microsoft.com/office/drawing/2014/chart" uri="{C3380CC4-5D6E-409C-BE32-E72D297353CC}">
              <c16:uniqueId val="{00000003-DF1B-4597-9F83-13FC74C1E665}"/>
            </c:ext>
          </c:extLst>
        </c:ser>
        <c:dLbls>
          <c:showLegendKey val="0"/>
          <c:showVal val="0"/>
          <c:showCatName val="0"/>
          <c:showSerName val="0"/>
          <c:showPercent val="0"/>
          <c:showBubbleSize val="0"/>
        </c:dLbls>
        <c:smooth val="0"/>
        <c:axId val="461048544"/>
        <c:axId val="461044624"/>
      </c:lineChart>
      <c:catAx>
        <c:axId val="461048544"/>
        <c:scaling>
          <c:orientation val="minMax"/>
        </c:scaling>
        <c:delete val="0"/>
        <c:axPos val="b"/>
        <c:majorTickMark val="none"/>
        <c:minorTickMark val="out"/>
        <c:tickLblPos val="nextTo"/>
        <c:crossAx val="461044624"/>
        <c:crosses val="autoZero"/>
        <c:auto val="1"/>
        <c:lblAlgn val="ctr"/>
        <c:lblOffset val="100"/>
        <c:tickLblSkip val="7"/>
        <c:noMultiLvlLbl val="0"/>
      </c:catAx>
      <c:valAx>
        <c:axId val="461044624"/>
        <c:scaling>
          <c:orientation val="minMax"/>
        </c:scaling>
        <c:delete val="0"/>
        <c:axPos val="l"/>
        <c:majorGridlines/>
        <c:numFmt formatCode="General" sourceLinked="1"/>
        <c:majorTickMark val="none"/>
        <c:minorTickMark val="none"/>
        <c:tickLblPos val="nextTo"/>
        <c:crossAx val="461048544"/>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Agriculture, Forestry, Fishing and Hunting</a:t>
            </a:r>
          </a:p>
        </c:rich>
      </c:tx>
      <c:overlay val="0"/>
    </c:title>
    <c:autoTitleDeleted val="0"/>
    <c:plotArea>
      <c:layout>
        <c:manualLayout>
          <c:layoutTarget val="inner"/>
          <c:xMode val="edge"/>
          <c:yMode val="edge"/>
          <c:x val="9.2389326334208224E-2"/>
          <c:y val="0.14723454328034324"/>
          <c:w val="0.86972265966754159"/>
          <c:h val="0.63961879219246065"/>
        </c:manualLayout>
      </c:layout>
      <c:lineChart>
        <c:grouping val="standard"/>
        <c:varyColors val="0"/>
        <c:ser>
          <c:idx val="1"/>
          <c:order val="0"/>
          <c:tx>
            <c:v>2017</c:v>
          </c:tx>
          <c:spPr>
            <a:ln>
              <a:solidFill>
                <a:srgbClr val="00B050"/>
              </a:solidFill>
            </a:ln>
          </c:spPr>
          <c:marker>
            <c:symbol val="none"/>
          </c:marker>
          <c:val>
            <c:numRef>
              <c:f>'2DigitNAICS_ICs '!$TE$5:$VD$5</c:f>
              <c:numCache>
                <c:formatCode>General</c:formatCode>
                <c:ptCount val="52"/>
                <c:pt idx="0">
                  <c:v>507</c:v>
                </c:pt>
                <c:pt idx="1">
                  <c:v>454</c:v>
                </c:pt>
                <c:pt idx="2">
                  <c:v>291</c:v>
                </c:pt>
                <c:pt idx="3">
                  <c:v>242</c:v>
                </c:pt>
                <c:pt idx="4">
                  <c:v>467</c:v>
                </c:pt>
                <c:pt idx="5">
                  <c:v>287</c:v>
                </c:pt>
                <c:pt idx="6">
                  <c:v>229</c:v>
                </c:pt>
                <c:pt idx="7">
                  <c:v>220</c:v>
                </c:pt>
                <c:pt idx="8">
                  <c:v>288</c:v>
                </c:pt>
                <c:pt idx="9">
                  <c:v>208</c:v>
                </c:pt>
                <c:pt idx="10">
                  <c:v>202</c:v>
                </c:pt>
                <c:pt idx="11">
                  <c:v>216</c:v>
                </c:pt>
                <c:pt idx="12">
                  <c:v>325</c:v>
                </c:pt>
                <c:pt idx="13">
                  <c:v>284</c:v>
                </c:pt>
                <c:pt idx="14">
                  <c:v>283</c:v>
                </c:pt>
                <c:pt idx="15">
                  <c:v>291</c:v>
                </c:pt>
                <c:pt idx="16">
                  <c:v>329</c:v>
                </c:pt>
                <c:pt idx="17">
                  <c:v>333</c:v>
                </c:pt>
                <c:pt idx="18">
                  <c:v>247</c:v>
                </c:pt>
                <c:pt idx="19">
                  <c:v>220</c:v>
                </c:pt>
                <c:pt idx="20">
                  <c:v>248</c:v>
                </c:pt>
                <c:pt idx="21">
                  <c:v>163</c:v>
                </c:pt>
                <c:pt idx="22">
                  <c:v>160</c:v>
                </c:pt>
                <c:pt idx="23">
                  <c:v>95</c:v>
                </c:pt>
                <c:pt idx="24">
                  <c:v>89</c:v>
                </c:pt>
                <c:pt idx="25">
                  <c:v>126</c:v>
                </c:pt>
                <c:pt idx="26">
                  <c:v>131</c:v>
                </c:pt>
                <c:pt idx="27">
                  <c:v>190</c:v>
                </c:pt>
                <c:pt idx="28">
                  <c:v>402</c:v>
                </c:pt>
                <c:pt idx="29">
                  <c:v>587</c:v>
                </c:pt>
                <c:pt idx="30">
                  <c:v>485</c:v>
                </c:pt>
                <c:pt idx="31">
                  <c:v>342</c:v>
                </c:pt>
                <c:pt idx="32">
                  <c:v>258</c:v>
                </c:pt>
                <c:pt idx="33">
                  <c:v>167</c:v>
                </c:pt>
                <c:pt idx="34">
                  <c:v>223</c:v>
                </c:pt>
                <c:pt idx="35">
                  <c:v>166</c:v>
                </c:pt>
                <c:pt idx="36">
                  <c:v>174</c:v>
                </c:pt>
                <c:pt idx="37">
                  <c:v>187</c:v>
                </c:pt>
                <c:pt idx="38">
                  <c:v>269</c:v>
                </c:pt>
                <c:pt idx="39">
                  <c:v>240</c:v>
                </c:pt>
                <c:pt idx="40" formatCode="0">
                  <c:v>343</c:v>
                </c:pt>
                <c:pt idx="41" formatCode="0">
                  <c:v>393</c:v>
                </c:pt>
                <c:pt idx="42">
                  <c:v>489</c:v>
                </c:pt>
                <c:pt idx="43">
                  <c:v>707</c:v>
                </c:pt>
                <c:pt idx="44">
                  <c:v>973</c:v>
                </c:pt>
                <c:pt idx="45">
                  <c:v>828</c:v>
                </c:pt>
                <c:pt idx="46" formatCode="0">
                  <c:v>763</c:v>
                </c:pt>
                <c:pt idx="47">
                  <c:v>627</c:v>
                </c:pt>
                <c:pt idx="48">
                  <c:v>510</c:v>
                </c:pt>
                <c:pt idx="49">
                  <c:v>557</c:v>
                </c:pt>
                <c:pt idx="50">
                  <c:v>556</c:v>
                </c:pt>
                <c:pt idx="51">
                  <c:v>331</c:v>
                </c:pt>
              </c:numCache>
            </c:numRef>
          </c:val>
          <c:smooth val="0"/>
          <c:extLst>
            <c:ext xmlns:c16="http://schemas.microsoft.com/office/drawing/2014/chart" uri="{C3380CC4-5D6E-409C-BE32-E72D297353CC}">
              <c16:uniqueId val="{00000001-B99B-412A-A70A-25F4619EF8AE}"/>
            </c:ext>
          </c:extLst>
        </c:ser>
        <c:ser>
          <c:idx val="2"/>
          <c:order val="1"/>
          <c:tx>
            <c:v>2018</c:v>
          </c:tx>
          <c:spPr>
            <a:ln>
              <a:solidFill>
                <a:srgbClr val="7030A0"/>
              </a:solidFill>
            </a:ln>
          </c:spPr>
          <c:marker>
            <c:symbol val="none"/>
          </c:marker>
          <c:val>
            <c:numRef>
              <c:f>'2DigitNAICS_ICs '!$VE$5:$XD$5</c:f>
              <c:numCache>
                <c:formatCode>General</c:formatCode>
                <c:ptCount val="52"/>
                <c:pt idx="0">
                  <c:v>474</c:v>
                </c:pt>
                <c:pt idx="1">
                  <c:v>343</c:v>
                </c:pt>
                <c:pt idx="2">
                  <c:v>296</c:v>
                </c:pt>
                <c:pt idx="3">
                  <c:v>336</c:v>
                </c:pt>
                <c:pt idx="4">
                  <c:v>291</c:v>
                </c:pt>
                <c:pt idx="5">
                  <c:v>222</c:v>
                </c:pt>
                <c:pt idx="6">
                  <c:v>338</c:v>
                </c:pt>
                <c:pt idx="7">
                  <c:v>445</c:v>
                </c:pt>
                <c:pt idx="8">
                  <c:v>249</c:v>
                </c:pt>
                <c:pt idx="9">
                  <c:v>235</c:v>
                </c:pt>
                <c:pt idx="10">
                  <c:v>218</c:v>
                </c:pt>
                <c:pt idx="11">
                  <c:v>225</c:v>
                </c:pt>
                <c:pt idx="12">
                  <c:v>304</c:v>
                </c:pt>
                <c:pt idx="13">
                  <c:v>270</c:v>
                </c:pt>
                <c:pt idx="14">
                  <c:v>272</c:v>
                </c:pt>
                <c:pt idx="15">
                  <c:v>261</c:v>
                </c:pt>
                <c:pt idx="16">
                  <c:v>283</c:v>
                </c:pt>
                <c:pt idx="17">
                  <c:v>265</c:v>
                </c:pt>
                <c:pt idx="18">
                  <c:v>247</c:v>
                </c:pt>
                <c:pt idx="19">
                  <c:v>201</c:v>
                </c:pt>
                <c:pt idx="20">
                  <c:v>203</c:v>
                </c:pt>
                <c:pt idx="21">
                  <c:v>192</c:v>
                </c:pt>
                <c:pt idx="22">
                  <c:v>108</c:v>
                </c:pt>
                <c:pt idx="23">
                  <c:v>123</c:v>
                </c:pt>
                <c:pt idx="24">
                  <c:v>112</c:v>
                </c:pt>
                <c:pt idx="25">
                  <c:v>174</c:v>
                </c:pt>
                <c:pt idx="26">
                  <c:v>178</c:v>
                </c:pt>
                <c:pt idx="27">
                  <c:v>256</c:v>
                </c:pt>
                <c:pt idx="28">
                  <c:v>391</c:v>
                </c:pt>
                <c:pt idx="29">
                  <c:v>477</c:v>
                </c:pt>
                <c:pt idx="30">
                  <c:v>454</c:v>
                </c:pt>
                <c:pt idx="31">
                  <c:v>300</c:v>
                </c:pt>
                <c:pt idx="32">
                  <c:v>246</c:v>
                </c:pt>
                <c:pt idx="33">
                  <c:v>190</c:v>
                </c:pt>
                <c:pt idx="34">
                  <c:v>193</c:v>
                </c:pt>
                <c:pt idx="35">
                  <c:v>192</c:v>
                </c:pt>
                <c:pt idx="36">
                  <c:v>272</c:v>
                </c:pt>
                <c:pt idx="37">
                  <c:v>278</c:v>
                </c:pt>
                <c:pt idx="38">
                  <c:v>370</c:v>
                </c:pt>
                <c:pt idx="39">
                  <c:v>491</c:v>
                </c:pt>
                <c:pt idx="40">
                  <c:v>545</c:v>
                </c:pt>
                <c:pt idx="41">
                  <c:v>642</c:v>
                </c:pt>
                <c:pt idx="42">
                  <c:v>831</c:v>
                </c:pt>
                <c:pt idx="43">
                  <c:v>939</c:v>
                </c:pt>
                <c:pt idx="44">
                  <c:v>1123</c:v>
                </c:pt>
                <c:pt idx="45">
                  <c:v>1009</c:v>
                </c:pt>
                <c:pt idx="46">
                  <c:v>960</c:v>
                </c:pt>
                <c:pt idx="47">
                  <c:v>654</c:v>
                </c:pt>
                <c:pt idx="48">
                  <c:v>649</c:v>
                </c:pt>
                <c:pt idx="49">
                  <c:v>761</c:v>
                </c:pt>
                <c:pt idx="50">
                  <c:v>785</c:v>
                </c:pt>
                <c:pt idx="51">
                  <c:v>548</c:v>
                </c:pt>
              </c:numCache>
            </c:numRef>
          </c:val>
          <c:smooth val="0"/>
          <c:extLst>
            <c:ext xmlns:c16="http://schemas.microsoft.com/office/drawing/2014/chart" uri="{C3380CC4-5D6E-409C-BE32-E72D297353CC}">
              <c16:uniqueId val="{00000002-B99B-412A-A70A-25F4619EF8AE}"/>
            </c:ext>
          </c:extLst>
        </c:ser>
        <c:ser>
          <c:idx val="3"/>
          <c:order val="2"/>
          <c:tx>
            <c:v>2019</c:v>
          </c:tx>
          <c:spPr>
            <a:ln>
              <a:solidFill>
                <a:srgbClr val="0070C0"/>
              </a:solidFill>
            </a:ln>
          </c:spPr>
          <c:marker>
            <c:symbol val="none"/>
          </c:marker>
          <c:val>
            <c:numRef>
              <c:f>'2DigitNAICS_ICs '!$XE$5:$ZD$5</c:f>
              <c:numCache>
                <c:formatCode>General</c:formatCode>
                <c:ptCount val="52"/>
                <c:pt idx="0">
                  <c:v>492</c:v>
                </c:pt>
                <c:pt idx="1">
                  <c:v>313</c:v>
                </c:pt>
                <c:pt idx="2">
                  <c:v>302</c:v>
                </c:pt>
                <c:pt idx="3">
                  <c:v>275</c:v>
                </c:pt>
                <c:pt idx="4">
                  <c:v>839</c:v>
                </c:pt>
                <c:pt idx="5">
                  <c:v>1103</c:v>
                </c:pt>
                <c:pt idx="6" formatCode="0">
                  <c:v>478</c:v>
                </c:pt>
                <c:pt idx="7" formatCode="0">
                  <c:v>431</c:v>
                </c:pt>
                <c:pt idx="8" formatCode="0">
                  <c:v>654</c:v>
                </c:pt>
                <c:pt idx="9" formatCode="0">
                  <c:v>350</c:v>
                </c:pt>
                <c:pt idx="10">
                  <c:v>315</c:v>
                </c:pt>
                <c:pt idx="11">
                  <c:v>365</c:v>
                </c:pt>
                <c:pt idx="12">
                  <c:v>309</c:v>
                </c:pt>
                <c:pt idx="13">
                  <c:v>321</c:v>
                </c:pt>
                <c:pt idx="14">
                  <c:v>324</c:v>
                </c:pt>
                <c:pt idx="15">
                  <c:v>272</c:v>
                </c:pt>
                <c:pt idx="16">
                  <c:v>364</c:v>
                </c:pt>
                <c:pt idx="17" formatCode="0">
                  <c:v>319</c:v>
                </c:pt>
                <c:pt idx="18" formatCode="0">
                  <c:v>296</c:v>
                </c:pt>
                <c:pt idx="19" formatCode="0">
                  <c:v>284</c:v>
                </c:pt>
                <c:pt idx="20" formatCode="0">
                  <c:v>220</c:v>
                </c:pt>
                <c:pt idx="21" formatCode="0">
                  <c:v>250</c:v>
                </c:pt>
                <c:pt idx="22" formatCode="0">
                  <c:v>150</c:v>
                </c:pt>
                <c:pt idx="23" formatCode="0">
                  <c:v>135</c:v>
                </c:pt>
                <c:pt idx="24" formatCode="0">
                  <c:v>163</c:v>
                </c:pt>
                <c:pt idx="25" formatCode="0">
                  <c:v>188</c:v>
                </c:pt>
                <c:pt idx="26" formatCode="0">
                  <c:v>192</c:v>
                </c:pt>
                <c:pt idx="27" formatCode="0">
                  <c:v>213</c:v>
                </c:pt>
                <c:pt idx="28" formatCode="0">
                  <c:v>310</c:v>
                </c:pt>
                <c:pt idx="29" formatCode="0">
                  <c:v>459</c:v>
                </c:pt>
                <c:pt idx="30" formatCode="0">
                  <c:v>442</c:v>
                </c:pt>
                <c:pt idx="31" formatCode="0">
                  <c:v>329</c:v>
                </c:pt>
                <c:pt idx="32" formatCode="0">
                  <c:v>205</c:v>
                </c:pt>
                <c:pt idx="33" formatCode="0">
                  <c:v>203</c:v>
                </c:pt>
                <c:pt idx="34" formatCode="0">
                  <c:v>180</c:v>
                </c:pt>
                <c:pt idx="35" formatCode="0">
                  <c:v>191</c:v>
                </c:pt>
                <c:pt idx="36" formatCode="0">
                  <c:v>216</c:v>
                </c:pt>
                <c:pt idx="37" formatCode="0">
                  <c:v>274</c:v>
                </c:pt>
                <c:pt idx="38" formatCode="0">
                  <c:v>323</c:v>
                </c:pt>
                <c:pt idx="39" formatCode="0">
                  <c:v>361</c:v>
                </c:pt>
                <c:pt idx="40" formatCode="0">
                  <c:v>324</c:v>
                </c:pt>
                <c:pt idx="41">
                  <c:v>446</c:v>
                </c:pt>
                <c:pt idx="42" formatCode="0">
                  <c:v>821</c:v>
                </c:pt>
                <c:pt idx="43" formatCode="0">
                  <c:v>1074</c:v>
                </c:pt>
                <c:pt idx="44" formatCode="0">
                  <c:v>962</c:v>
                </c:pt>
                <c:pt idx="45" formatCode="0">
                  <c:v>851</c:v>
                </c:pt>
                <c:pt idx="46" formatCode="0">
                  <c:v>844</c:v>
                </c:pt>
                <c:pt idx="47" formatCode="0">
                  <c:v>963</c:v>
                </c:pt>
                <c:pt idx="48" formatCode="0">
                  <c:v>626</c:v>
                </c:pt>
                <c:pt idx="49" formatCode="0">
                  <c:v>736</c:v>
                </c:pt>
                <c:pt idx="50" formatCode="0">
                  <c:v>1006</c:v>
                </c:pt>
                <c:pt idx="51" formatCode="0">
                  <c:v>627</c:v>
                </c:pt>
              </c:numCache>
            </c:numRef>
          </c:val>
          <c:smooth val="0"/>
          <c:extLst>
            <c:ext xmlns:c16="http://schemas.microsoft.com/office/drawing/2014/chart" uri="{C3380CC4-5D6E-409C-BE32-E72D297353CC}">
              <c16:uniqueId val="{00000003-B99B-412A-A70A-25F4619EF8AE}"/>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'!$ZE$5:$ABD$5</c:f>
              <c:numCache>
                <c:formatCode>0</c:formatCode>
                <c:ptCount val="52"/>
                <c:pt idx="0">
                  <c:v>488</c:v>
                </c:pt>
                <c:pt idx="1">
                  <c:v>564</c:v>
                </c:pt>
                <c:pt idx="2">
                  <c:v>516</c:v>
                </c:pt>
                <c:pt idx="3">
                  <c:v>302</c:v>
                </c:pt>
                <c:pt idx="4">
                  <c:v>337</c:v>
                </c:pt>
                <c:pt idx="5">
                  <c:v>280</c:v>
                </c:pt>
                <c:pt idx="6">
                  <c:v>311</c:v>
                </c:pt>
                <c:pt idx="7">
                  <c:v>322</c:v>
                </c:pt>
                <c:pt idx="8">
                  <c:v>349</c:v>
                </c:pt>
                <c:pt idx="9">
                  <c:v>356</c:v>
                </c:pt>
                <c:pt idx="10">
                  <c:v>865</c:v>
                </c:pt>
                <c:pt idx="11">
                  <c:v>1404</c:v>
                </c:pt>
              </c:numCache>
            </c:numRef>
          </c:val>
          <c:smooth val="0"/>
          <c:extLst>
            <c:ext xmlns:c16="http://schemas.microsoft.com/office/drawing/2014/chart" uri="{C3380CC4-5D6E-409C-BE32-E72D297353CC}">
              <c16:uniqueId val="{00000001-A457-4DEE-A9FF-AC59B87198D4}"/>
            </c:ext>
          </c:extLst>
        </c:ser>
        <c:dLbls>
          <c:showLegendKey val="0"/>
          <c:showVal val="0"/>
          <c:showCatName val="0"/>
          <c:showSerName val="0"/>
          <c:showPercent val="0"/>
          <c:showBubbleSize val="0"/>
        </c:dLbls>
        <c:smooth val="0"/>
        <c:axId val="461042664"/>
        <c:axId val="461045408"/>
      </c:lineChart>
      <c:catAx>
        <c:axId val="461042664"/>
        <c:scaling>
          <c:orientation val="minMax"/>
        </c:scaling>
        <c:delete val="0"/>
        <c:axPos val="b"/>
        <c:majorTickMark val="none"/>
        <c:minorTickMark val="out"/>
        <c:tickLblPos val="nextTo"/>
        <c:txPr>
          <a:bodyPr/>
          <a:lstStyle/>
          <a:p>
            <a:pPr>
              <a:defRPr b="0"/>
            </a:pPr>
            <a:endParaRPr lang="en-US"/>
          </a:p>
        </c:txPr>
        <c:crossAx val="461045408"/>
        <c:crosses val="autoZero"/>
        <c:auto val="1"/>
        <c:lblAlgn val="ctr"/>
        <c:lblOffset val="100"/>
        <c:tickLblSkip val="7"/>
        <c:noMultiLvlLbl val="0"/>
      </c:catAx>
      <c:valAx>
        <c:axId val="461045408"/>
        <c:scaling>
          <c:orientation val="minMax"/>
        </c:scaling>
        <c:delete val="0"/>
        <c:axPos val="l"/>
        <c:majorGridlines/>
        <c:numFmt formatCode="General" sourceLinked="1"/>
        <c:majorTickMark val="none"/>
        <c:minorTickMark val="none"/>
        <c:tickLblPos val="nextTo"/>
        <c:txPr>
          <a:bodyPr/>
          <a:lstStyle/>
          <a:p>
            <a:pPr>
              <a:defRPr b="0"/>
            </a:pPr>
            <a:endParaRPr lang="en-US"/>
          </a:p>
        </c:txPr>
        <c:crossAx val="461042664"/>
        <c:crosses val="autoZero"/>
        <c:crossBetween val="between"/>
      </c:valAx>
    </c:plotArea>
    <c:legend>
      <c:legendPos val="b"/>
      <c:overlay val="0"/>
    </c:legend>
    <c:plotVisOnly val="1"/>
    <c:dispBlanksAs val="gap"/>
    <c:showDLblsOverMax val="0"/>
  </c:chart>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Mining</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'!$TE$6:$VD$6</c:f>
              <c:numCache>
                <c:formatCode>General</c:formatCode>
                <c:ptCount val="52"/>
                <c:pt idx="0">
                  <c:v>32</c:v>
                </c:pt>
                <c:pt idx="1">
                  <c:v>46</c:v>
                </c:pt>
                <c:pt idx="2">
                  <c:v>16</c:v>
                </c:pt>
                <c:pt idx="3">
                  <c:v>21</c:v>
                </c:pt>
                <c:pt idx="4">
                  <c:v>39</c:v>
                </c:pt>
                <c:pt idx="5">
                  <c:v>17</c:v>
                </c:pt>
                <c:pt idx="6">
                  <c:v>14</c:v>
                </c:pt>
                <c:pt idx="7">
                  <c:v>10</c:v>
                </c:pt>
                <c:pt idx="8">
                  <c:v>26</c:v>
                </c:pt>
                <c:pt idx="9">
                  <c:v>12</c:v>
                </c:pt>
                <c:pt idx="10">
                  <c:v>10</c:v>
                </c:pt>
                <c:pt idx="11">
                  <c:v>4</c:v>
                </c:pt>
                <c:pt idx="12">
                  <c:v>5</c:v>
                </c:pt>
                <c:pt idx="13">
                  <c:v>15</c:v>
                </c:pt>
                <c:pt idx="14">
                  <c:v>5</c:v>
                </c:pt>
                <c:pt idx="15">
                  <c:v>5</c:v>
                </c:pt>
                <c:pt idx="16">
                  <c:v>8</c:v>
                </c:pt>
                <c:pt idx="17">
                  <c:v>12</c:v>
                </c:pt>
                <c:pt idx="18">
                  <c:v>18</c:v>
                </c:pt>
                <c:pt idx="19">
                  <c:v>13</c:v>
                </c:pt>
                <c:pt idx="20">
                  <c:v>9</c:v>
                </c:pt>
                <c:pt idx="21">
                  <c:v>9</c:v>
                </c:pt>
                <c:pt idx="22">
                  <c:v>7</c:v>
                </c:pt>
                <c:pt idx="23">
                  <c:v>3</c:v>
                </c:pt>
                <c:pt idx="24">
                  <c:v>4</c:v>
                </c:pt>
                <c:pt idx="25">
                  <c:v>6</c:v>
                </c:pt>
                <c:pt idx="26">
                  <c:v>6</c:v>
                </c:pt>
                <c:pt idx="27">
                  <c:v>6</c:v>
                </c:pt>
                <c:pt idx="28">
                  <c:v>5</c:v>
                </c:pt>
                <c:pt idx="29">
                  <c:v>13</c:v>
                </c:pt>
                <c:pt idx="30">
                  <c:v>2</c:v>
                </c:pt>
                <c:pt idx="31">
                  <c:v>2</c:v>
                </c:pt>
                <c:pt idx="32">
                  <c:v>3</c:v>
                </c:pt>
                <c:pt idx="33">
                  <c:v>4</c:v>
                </c:pt>
                <c:pt idx="34">
                  <c:v>6</c:v>
                </c:pt>
                <c:pt idx="35">
                  <c:v>11</c:v>
                </c:pt>
                <c:pt idx="36">
                  <c:v>9</c:v>
                </c:pt>
                <c:pt idx="37">
                  <c:v>5</c:v>
                </c:pt>
                <c:pt idx="38">
                  <c:v>12</c:v>
                </c:pt>
                <c:pt idx="39">
                  <c:v>13</c:v>
                </c:pt>
                <c:pt idx="40" formatCode="0">
                  <c:v>26</c:v>
                </c:pt>
                <c:pt idx="41" formatCode="0">
                  <c:v>7</c:v>
                </c:pt>
                <c:pt idx="42">
                  <c:v>15</c:v>
                </c:pt>
                <c:pt idx="43">
                  <c:v>21</c:v>
                </c:pt>
                <c:pt idx="44">
                  <c:v>36</c:v>
                </c:pt>
                <c:pt idx="45">
                  <c:v>22</c:v>
                </c:pt>
                <c:pt idx="46" formatCode="0">
                  <c:v>35</c:v>
                </c:pt>
                <c:pt idx="47">
                  <c:v>23</c:v>
                </c:pt>
                <c:pt idx="48">
                  <c:v>25</c:v>
                </c:pt>
                <c:pt idx="49">
                  <c:v>32</c:v>
                </c:pt>
                <c:pt idx="50">
                  <c:v>47</c:v>
                </c:pt>
                <c:pt idx="51">
                  <c:v>31</c:v>
                </c:pt>
              </c:numCache>
            </c:numRef>
          </c:val>
          <c:smooth val="0"/>
          <c:extLst>
            <c:ext xmlns:c16="http://schemas.microsoft.com/office/drawing/2014/chart" uri="{C3380CC4-5D6E-409C-BE32-E72D297353CC}">
              <c16:uniqueId val="{00000001-E791-4D77-AA82-6957D98685FC}"/>
            </c:ext>
          </c:extLst>
        </c:ser>
        <c:ser>
          <c:idx val="2"/>
          <c:order val="1"/>
          <c:tx>
            <c:v>2018</c:v>
          </c:tx>
          <c:spPr>
            <a:ln>
              <a:solidFill>
                <a:srgbClr val="7030A0"/>
              </a:solidFill>
            </a:ln>
          </c:spPr>
          <c:marker>
            <c:symbol val="none"/>
          </c:marker>
          <c:val>
            <c:numRef>
              <c:f>'2DigitNAICS_ICs '!$VE$6:$XD$6</c:f>
              <c:numCache>
                <c:formatCode>General</c:formatCode>
                <c:ptCount val="52"/>
                <c:pt idx="0">
                  <c:v>36</c:v>
                </c:pt>
                <c:pt idx="1">
                  <c:v>23</c:v>
                </c:pt>
                <c:pt idx="2">
                  <c:v>28</c:v>
                </c:pt>
                <c:pt idx="3">
                  <c:v>31</c:v>
                </c:pt>
                <c:pt idx="4">
                  <c:v>22</c:v>
                </c:pt>
                <c:pt idx="5">
                  <c:v>21</c:v>
                </c:pt>
                <c:pt idx="6">
                  <c:v>34</c:v>
                </c:pt>
                <c:pt idx="7">
                  <c:v>32</c:v>
                </c:pt>
                <c:pt idx="8">
                  <c:v>14</c:v>
                </c:pt>
                <c:pt idx="9">
                  <c:v>20</c:v>
                </c:pt>
                <c:pt idx="10">
                  <c:v>12</c:v>
                </c:pt>
                <c:pt idx="11">
                  <c:v>9</c:v>
                </c:pt>
                <c:pt idx="12">
                  <c:v>10</c:v>
                </c:pt>
                <c:pt idx="13">
                  <c:v>12</c:v>
                </c:pt>
                <c:pt idx="14">
                  <c:v>4</c:v>
                </c:pt>
                <c:pt idx="15">
                  <c:v>10</c:v>
                </c:pt>
                <c:pt idx="16">
                  <c:v>11</c:v>
                </c:pt>
                <c:pt idx="17">
                  <c:v>13</c:v>
                </c:pt>
                <c:pt idx="18">
                  <c:v>2</c:v>
                </c:pt>
                <c:pt idx="19">
                  <c:v>5</c:v>
                </c:pt>
                <c:pt idx="20">
                  <c:v>3</c:v>
                </c:pt>
                <c:pt idx="21">
                  <c:v>12</c:v>
                </c:pt>
                <c:pt idx="22">
                  <c:v>5</c:v>
                </c:pt>
                <c:pt idx="23">
                  <c:v>2</c:v>
                </c:pt>
                <c:pt idx="24">
                  <c:v>8</c:v>
                </c:pt>
                <c:pt idx="25">
                  <c:v>5</c:v>
                </c:pt>
                <c:pt idx="26">
                  <c:v>8</c:v>
                </c:pt>
                <c:pt idx="27">
                  <c:v>4</c:v>
                </c:pt>
                <c:pt idx="28">
                  <c:v>1</c:v>
                </c:pt>
                <c:pt idx="29">
                  <c:v>5</c:v>
                </c:pt>
                <c:pt idx="30">
                  <c:v>5</c:v>
                </c:pt>
                <c:pt idx="31">
                  <c:v>3</c:v>
                </c:pt>
                <c:pt idx="32">
                  <c:v>8</c:v>
                </c:pt>
                <c:pt idx="33">
                  <c:v>5</c:v>
                </c:pt>
                <c:pt idx="34">
                  <c:v>8</c:v>
                </c:pt>
                <c:pt idx="35">
                  <c:v>9</c:v>
                </c:pt>
                <c:pt idx="36">
                  <c:v>7</c:v>
                </c:pt>
                <c:pt idx="37">
                  <c:v>4</c:v>
                </c:pt>
                <c:pt idx="38">
                  <c:v>15</c:v>
                </c:pt>
                <c:pt idx="39">
                  <c:v>22</c:v>
                </c:pt>
                <c:pt idx="40">
                  <c:v>14</c:v>
                </c:pt>
                <c:pt idx="41">
                  <c:v>19</c:v>
                </c:pt>
                <c:pt idx="42">
                  <c:v>27</c:v>
                </c:pt>
                <c:pt idx="43">
                  <c:v>13</c:v>
                </c:pt>
                <c:pt idx="44">
                  <c:v>15</c:v>
                </c:pt>
                <c:pt idx="45">
                  <c:v>24</c:v>
                </c:pt>
                <c:pt idx="46">
                  <c:v>37</c:v>
                </c:pt>
                <c:pt idx="47">
                  <c:v>29</c:v>
                </c:pt>
                <c:pt idx="48">
                  <c:v>30</c:v>
                </c:pt>
                <c:pt idx="49">
                  <c:v>31</c:v>
                </c:pt>
                <c:pt idx="50">
                  <c:v>30</c:v>
                </c:pt>
                <c:pt idx="51">
                  <c:v>35</c:v>
                </c:pt>
              </c:numCache>
            </c:numRef>
          </c:val>
          <c:smooth val="0"/>
          <c:extLst>
            <c:ext xmlns:c16="http://schemas.microsoft.com/office/drawing/2014/chart" uri="{C3380CC4-5D6E-409C-BE32-E72D297353CC}">
              <c16:uniqueId val="{00000002-E791-4D77-AA82-6957D98685FC}"/>
            </c:ext>
          </c:extLst>
        </c:ser>
        <c:ser>
          <c:idx val="3"/>
          <c:order val="2"/>
          <c:tx>
            <c:v>2019</c:v>
          </c:tx>
          <c:spPr>
            <a:ln>
              <a:solidFill>
                <a:srgbClr val="0070C0"/>
              </a:solidFill>
            </a:ln>
          </c:spPr>
          <c:marker>
            <c:symbol val="none"/>
          </c:marker>
          <c:val>
            <c:numRef>
              <c:f>'2DigitNAICS_ICs '!$XE$6:$ZD$6</c:f>
              <c:numCache>
                <c:formatCode>General</c:formatCode>
                <c:ptCount val="52"/>
                <c:pt idx="0">
                  <c:v>23</c:v>
                </c:pt>
                <c:pt idx="1">
                  <c:v>6</c:v>
                </c:pt>
                <c:pt idx="2">
                  <c:v>16</c:v>
                </c:pt>
                <c:pt idx="3">
                  <c:v>12</c:v>
                </c:pt>
                <c:pt idx="4">
                  <c:v>82</c:v>
                </c:pt>
                <c:pt idx="5">
                  <c:v>89</c:v>
                </c:pt>
                <c:pt idx="6" formatCode="0">
                  <c:v>36</c:v>
                </c:pt>
                <c:pt idx="7" formatCode="0">
                  <c:v>14</c:v>
                </c:pt>
                <c:pt idx="8" formatCode="0">
                  <c:v>15</c:v>
                </c:pt>
                <c:pt idx="9" formatCode="0">
                  <c:v>12</c:v>
                </c:pt>
                <c:pt idx="10">
                  <c:v>7</c:v>
                </c:pt>
                <c:pt idx="11">
                  <c:v>5</c:v>
                </c:pt>
                <c:pt idx="12">
                  <c:v>11</c:v>
                </c:pt>
                <c:pt idx="13">
                  <c:v>7</c:v>
                </c:pt>
                <c:pt idx="14">
                  <c:v>12</c:v>
                </c:pt>
                <c:pt idx="15">
                  <c:v>6</c:v>
                </c:pt>
                <c:pt idx="16">
                  <c:v>5</c:v>
                </c:pt>
                <c:pt idx="17" formatCode="0">
                  <c:v>4</c:v>
                </c:pt>
                <c:pt idx="18" formatCode="0">
                  <c:v>4</c:v>
                </c:pt>
                <c:pt idx="19" formatCode="0">
                  <c:v>4</c:v>
                </c:pt>
                <c:pt idx="20" formatCode="0">
                  <c:v>3</c:v>
                </c:pt>
                <c:pt idx="21" formatCode="0">
                  <c:v>5</c:v>
                </c:pt>
                <c:pt idx="22" formatCode="0">
                  <c:v>4</c:v>
                </c:pt>
                <c:pt idx="23" formatCode="0">
                  <c:v>2</c:v>
                </c:pt>
                <c:pt idx="24" formatCode="0">
                  <c:v>5</c:v>
                </c:pt>
                <c:pt idx="25" formatCode="0">
                  <c:v>6</c:v>
                </c:pt>
                <c:pt idx="26" formatCode="0">
                  <c:v>12</c:v>
                </c:pt>
                <c:pt idx="27" formatCode="0">
                  <c:v>1</c:v>
                </c:pt>
                <c:pt idx="28" formatCode="0">
                  <c:v>8</c:v>
                </c:pt>
                <c:pt idx="29" formatCode="0">
                  <c:v>69</c:v>
                </c:pt>
                <c:pt idx="30" formatCode="0">
                  <c:v>50</c:v>
                </c:pt>
                <c:pt idx="31" formatCode="0">
                  <c:v>30</c:v>
                </c:pt>
                <c:pt idx="32" formatCode="0">
                  <c:v>8</c:v>
                </c:pt>
                <c:pt idx="33" formatCode="0">
                  <c:v>7</c:v>
                </c:pt>
                <c:pt idx="34" formatCode="0">
                  <c:v>5</c:v>
                </c:pt>
                <c:pt idx="35" formatCode="0">
                  <c:v>11</c:v>
                </c:pt>
                <c:pt idx="36" formatCode="0">
                  <c:v>9</c:v>
                </c:pt>
                <c:pt idx="37" formatCode="0">
                  <c:v>3</c:v>
                </c:pt>
                <c:pt idx="38" formatCode="0">
                  <c:v>4</c:v>
                </c:pt>
                <c:pt idx="39" formatCode="0">
                  <c:v>8</c:v>
                </c:pt>
                <c:pt idx="40" formatCode="0">
                  <c:v>19</c:v>
                </c:pt>
                <c:pt idx="41">
                  <c:v>13</c:v>
                </c:pt>
                <c:pt idx="42" formatCode="0">
                  <c:v>12</c:v>
                </c:pt>
                <c:pt idx="43" formatCode="0">
                  <c:v>10</c:v>
                </c:pt>
                <c:pt idx="44" formatCode="0">
                  <c:v>20</c:v>
                </c:pt>
                <c:pt idx="45" formatCode="0">
                  <c:v>26</c:v>
                </c:pt>
                <c:pt idx="46" formatCode="0">
                  <c:v>27</c:v>
                </c:pt>
                <c:pt idx="47" formatCode="0">
                  <c:v>31</c:v>
                </c:pt>
                <c:pt idx="48" formatCode="0">
                  <c:v>20</c:v>
                </c:pt>
                <c:pt idx="49" formatCode="0">
                  <c:v>29</c:v>
                </c:pt>
                <c:pt idx="50" formatCode="0">
                  <c:v>37</c:v>
                </c:pt>
                <c:pt idx="51" formatCode="0">
                  <c:v>37</c:v>
                </c:pt>
              </c:numCache>
            </c:numRef>
          </c:val>
          <c:smooth val="0"/>
          <c:extLst>
            <c:ext xmlns:c16="http://schemas.microsoft.com/office/drawing/2014/chart" uri="{C3380CC4-5D6E-409C-BE32-E72D297353CC}">
              <c16:uniqueId val="{00000003-E791-4D77-AA82-6957D98685FC}"/>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'!$ZE$6:$ABD$6</c:f>
              <c:numCache>
                <c:formatCode>0</c:formatCode>
                <c:ptCount val="52"/>
                <c:pt idx="0">
                  <c:v>35</c:v>
                </c:pt>
                <c:pt idx="1">
                  <c:v>43</c:v>
                </c:pt>
                <c:pt idx="2">
                  <c:v>31</c:v>
                </c:pt>
                <c:pt idx="3">
                  <c:v>16</c:v>
                </c:pt>
                <c:pt idx="4">
                  <c:v>16</c:v>
                </c:pt>
                <c:pt idx="5">
                  <c:v>12</c:v>
                </c:pt>
                <c:pt idx="6">
                  <c:v>12</c:v>
                </c:pt>
                <c:pt idx="7">
                  <c:v>9</c:v>
                </c:pt>
                <c:pt idx="8">
                  <c:v>7</c:v>
                </c:pt>
                <c:pt idx="9">
                  <c:v>12</c:v>
                </c:pt>
                <c:pt idx="10">
                  <c:v>24</c:v>
                </c:pt>
                <c:pt idx="11">
                  <c:v>178</c:v>
                </c:pt>
              </c:numCache>
            </c:numRef>
          </c:val>
          <c:smooth val="0"/>
          <c:extLst>
            <c:ext xmlns:c16="http://schemas.microsoft.com/office/drawing/2014/chart" uri="{C3380CC4-5D6E-409C-BE32-E72D297353CC}">
              <c16:uniqueId val="{00000002-10F1-4974-A7F0-8E9A6BE5CCB0}"/>
            </c:ext>
          </c:extLst>
        </c:ser>
        <c:dLbls>
          <c:showLegendKey val="0"/>
          <c:showVal val="0"/>
          <c:showCatName val="0"/>
          <c:showSerName val="0"/>
          <c:showPercent val="0"/>
          <c:showBubbleSize val="0"/>
        </c:dLbls>
        <c:smooth val="0"/>
        <c:axId val="461044232"/>
        <c:axId val="461046584"/>
      </c:lineChart>
      <c:catAx>
        <c:axId val="461044232"/>
        <c:scaling>
          <c:orientation val="minMax"/>
        </c:scaling>
        <c:delete val="0"/>
        <c:axPos val="b"/>
        <c:majorTickMark val="none"/>
        <c:minorTickMark val="out"/>
        <c:tickLblPos val="nextTo"/>
        <c:crossAx val="461046584"/>
        <c:crosses val="autoZero"/>
        <c:auto val="1"/>
        <c:lblAlgn val="ctr"/>
        <c:lblOffset val="100"/>
        <c:tickLblSkip val="7"/>
        <c:noMultiLvlLbl val="0"/>
      </c:catAx>
      <c:valAx>
        <c:axId val="461046584"/>
        <c:scaling>
          <c:orientation val="minMax"/>
        </c:scaling>
        <c:delete val="0"/>
        <c:axPos val="l"/>
        <c:majorGridlines/>
        <c:numFmt formatCode="General" sourceLinked="1"/>
        <c:majorTickMark val="none"/>
        <c:minorTickMark val="none"/>
        <c:tickLblPos val="nextTo"/>
        <c:crossAx val="461044232"/>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spPr>
    <a:ln>
      <a:solidFill>
        <a:srgbClr val="0070C0"/>
      </a:solidFill>
    </a:ln>
  </c:spPr>
  <c:txPr>
    <a:bodyPr/>
    <a:lstStyle/>
    <a:p>
      <a:pPr algn="ctr">
        <a:defRPr lang="en-US" sz="1000" b="0" i="0" u="none" strike="noStrike" kern="1200" baseline="0">
          <a:solidFill>
            <a:sysClr val="windowText" lastClr="000000"/>
          </a:solidFill>
          <a:latin typeface="+mn-lt"/>
          <a:ea typeface="+mn-ea"/>
          <a:cs typeface="+mn-cs"/>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Utilities</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'!$TE$7:$VD$7</c:f>
              <c:numCache>
                <c:formatCode>General</c:formatCode>
                <c:ptCount val="52"/>
                <c:pt idx="0">
                  <c:v>11</c:v>
                </c:pt>
                <c:pt idx="1">
                  <c:v>10</c:v>
                </c:pt>
                <c:pt idx="2">
                  <c:v>13</c:v>
                </c:pt>
                <c:pt idx="3">
                  <c:v>7</c:v>
                </c:pt>
                <c:pt idx="4">
                  <c:v>19</c:v>
                </c:pt>
                <c:pt idx="5">
                  <c:v>12</c:v>
                </c:pt>
                <c:pt idx="6">
                  <c:v>5</c:v>
                </c:pt>
                <c:pt idx="7">
                  <c:v>10</c:v>
                </c:pt>
                <c:pt idx="8">
                  <c:v>7</c:v>
                </c:pt>
                <c:pt idx="9">
                  <c:v>7</c:v>
                </c:pt>
                <c:pt idx="10">
                  <c:v>7</c:v>
                </c:pt>
                <c:pt idx="11">
                  <c:v>10</c:v>
                </c:pt>
                <c:pt idx="12">
                  <c:v>5</c:v>
                </c:pt>
                <c:pt idx="13">
                  <c:v>9</c:v>
                </c:pt>
                <c:pt idx="14">
                  <c:v>9</c:v>
                </c:pt>
                <c:pt idx="15">
                  <c:v>4</c:v>
                </c:pt>
                <c:pt idx="16">
                  <c:v>8</c:v>
                </c:pt>
                <c:pt idx="17">
                  <c:v>5</c:v>
                </c:pt>
                <c:pt idx="18">
                  <c:v>5</c:v>
                </c:pt>
                <c:pt idx="19">
                  <c:v>5</c:v>
                </c:pt>
                <c:pt idx="20">
                  <c:v>4</c:v>
                </c:pt>
                <c:pt idx="21">
                  <c:v>10</c:v>
                </c:pt>
                <c:pt idx="22">
                  <c:v>8</c:v>
                </c:pt>
                <c:pt idx="23">
                  <c:v>7</c:v>
                </c:pt>
                <c:pt idx="24">
                  <c:v>12</c:v>
                </c:pt>
                <c:pt idx="25">
                  <c:v>8</c:v>
                </c:pt>
                <c:pt idx="26">
                  <c:v>9</c:v>
                </c:pt>
                <c:pt idx="27">
                  <c:v>6</c:v>
                </c:pt>
                <c:pt idx="28">
                  <c:v>5</c:v>
                </c:pt>
                <c:pt idx="29">
                  <c:v>9</c:v>
                </c:pt>
                <c:pt idx="30">
                  <c:v>6</c:v>
                </c:pt>
                <c:pt idx="31">
                  <c:v>7</c:v>
                </c:pt>
                <c:pt idx="32">
                  <c:v>5</c:v>
                </c:pt>
                <c:pt idx="33">
                  <c:v>10</c:v>
                </c:pt>
                <c:pt idx="34">
                  <c:v>9</c:v>
                </c:pt>
                <c:pt idx="35">
                  <c:v>12</c:v>
                </c:pt>
                <c:pt idx="36">
                  <c:v>16</c:v>
                </c:pt>
                <c:pt idx="37">
                  <c:v>7</c:v>
                </c:pt>
                <c:pt idx="38">
                  <c:v>12</c:v>
                </c:pt>
                <c:pt idx="39">
                  <c:v>12</c:v>
                </c:pt>
                <c:pt idx="40" formatCode="0">
                  <c:v>20</c:v>
                </c:pt>
                <c:pt idx="41" formatCode="0">
                  <c:v>12</c:v>
                </c:pt>
                <c:pt idx="42">
                  <c:v>22</c:v>
                </c:pt>
                <c:pt idx="43">
                  <c:v>12</c:v>
                </c:pt>
                <c:pt idx="44">
                  <c:v>22</c:v>
                </c:pt>
                <c:pt idx="45">
                  <c:v>19</c:v>
                </c:pt>
                <c:pt idx="46" formatCode="0">
                  <c:v>23</c:v>
                </c:pt>
                <c:pt idx="47">
                  <c:v>13</c:v>
                </c:pt>
                <c:pt idx="48">
                  <c:v>13</c:v>
                </c:pt>
                <c:pt idx="49">
                  <c:v>8</c:v>
                </c:pt>
                <c:pt idx="50">
                  <c:v>17</c:v>
                </c:pt>
                <c:pt idx="51">
                  <c:v>15</c:v>
                </c:pt>
              </c:numCache>
            </c:numRef>
          </c:val>
          <c:smooth val="0"/>
          <c:extLst>
            <c:ext xmlns:c16="http://schemas.microsoft.com/office/drawing/2014/chart" uri="{C3380CC4-5D6E-409C-BE32-E72D297353CC}">
              <c16:uniqueId val="{00000001-9163-4B99-8604-C9A16BEF775E}"/>
            </c:ext>
          </c:extLst>
        </c:ser>
        <c:ser>
          <c:idx val="2"/>
          <c:order val="1"/>
          <c:tx>
            <c:v>2018</c:v>
          </c:tx>
          <c:spPr>
            <a:ln>
              <a:solidFill>
                <a:srgbClr val="7030A0"/>
              </a:solidFill>
            </a:ln>
          </c:spPr>
          <c:marker>
            <c:symbol val="none"/>
          </c:marker>
          <c:val>
            <c:numRef>
              <c:f>'2DigitNAICS_ICs '!$VE$7:$XD$7</c:f>
              <c:numCache>
                <c:formatCode>General</c:formatCode>
                <c:ptCount val="52"/>
                <c:pt idx="0">
                  <c:v>16</c:v>
                </c:pt>
                <c:pt idx="1">
                  <c:v>14</c:v>
                </c:pt>
                <c:pt idx="2">
                  <c:v>17</c:v>
                </c:pt>
                <c:pt idx="3">
                  <c:v>19</c:v>
                </c:pt>
                <c:pt idx="4">
                  <c:v>15</c:v>
                </c:pt>
                <c:pt idx="5">
                  <c:v>11</c:v>
                </c:pt>
                <c:pt idx="6">
                  <c:v>8</c:v>
                </c:pt>
                <c:pt idx="7">
                  <c:v>16</c:v>
                </c:pt>
                <c:pt idx="8">
                  <c:v>15</c:v>
                </c:pt>
                <c:pt idx="9">
                  <c:v>7</c:v>
                </c:pt>
                <c:pt idx="10">
                  <c:v>6</c:v>
                </c:pt>
                <c:pt idx="11">
                  <c:v>10</c:v>
                </c:pt>
                <c:pt idx="12">
                  <c:v>11</c:v>
                </c:pt>
                <c:pt idx="13">
                  <c:v>12</c:v>
                </c:pt>
                <c:pt idx="14">
                  <c:v>12</c:v>
                </c:pt>
                <c:pt idx="15">
                  <c:v>10</c:v>
                </c:pt>
                <c:pt idx="16">
                  <c:v>7</c:v>
                </c:pt>
                <c:pt idx="17">
                  <c:v>17</c:v>
                </c:pt>
                <c:pt idx="18">
                  <c:v>8</c:v>
                </c:pt>
                <c:pt idx="19">
                  <c:v>6</c:v>
                </c:pt>
                <c:pt idx="20">
                  <c:v>10</c:v>
                </c:pt>
                <c:pt idx="21">
                  <c:v>14</c:v>
                </c:pt>
                <c:pt idx="22">
                  <c:v>4</c:v>
                </c:pt>
                <c:pt idx="23">
                  <c:v>6</c:v>
                </c:pt>
                <c:pt idx="24">
                  <c:v>8</c:v>
                </c:pt>
                <c:pt idx="25">
                  <c:v>15</c:v>
                </c:pt>
                <c:pt idx="26">
                  <c:v>10</c:v>
                </c:pt>
                <c:pt idx="27">
                  <c:v>8</c:v>
                </c:pt>
                <c:pt idx="28">
                  <c:v>11</c:v>
                </c:pt>
                <c:pt idx="29">
                  <c:v>11</c:v>
                </c:pt>
                <c:pt idx="30">
                  <c:v>7</c:v>
                </c:pt>
                <c:pt idx="31">
                  <c:v>6</c:v>
                </c:pt>
                <c:pt idx="32">
                  <c:v>8</c:v>
                </c:pt>
                <c:pt idx="33">
                  <c:v>11</c:v>
                </c:pt>
                <c:pt idx="34">
                  <c:v>8</c:v>
                </c:pt>
                <c:pt idx="35">
                  <c:v>7</c:v>
                </c:pt>
                <c:pt idx="36">
                  <c:v>15</c:v>
                </c:pt>
                <c:pt idx="37">
                  <c:v>5</c:v>
                </c:pt>
                <c:pt idx="38">
                  <c:v>11</c:v>
                </c:pt>
                <c:pt idx="39">
                  <c:v>21</c:v>
                </c:pt>
                <c:pt idx="40">
                  <c:v>11</c:v>
                </c:pt>
                <c:pt idx="41">
                  <c:v>13</c:v>
                </c:pt>
                <c:pt idx="42">
                  <c:v>17</c:v>
                </c:pt>
                <c:pt idx="43">
                  <c:v>15</c:v>
                </c:pt>
                <c:pt idx="44">
                  <c:v>15</c:v>
                </c:pt>
                <c:pt idx="45">
                  <c:v>22</c:v>
                </c:pt>
                <c:pt idx="46">
                  <c:v>19</c:v>
                </c:pt>
                <c:pt idx="47">
                  <c:v>19</c:v>
                </c:pt>
                <c:pt idx="48">
                  <c:v>14</c:v>
                </c:pt>
                <c:pt idx="49">
                  <c:v>15</c:v>
                </c:pt>
                <c:pt idx="50">
                  <c:v>13</c:v>
                </c:pt>
                <c:pt idx="51">
                  <c:v>22</c:v>
                </c:pt>
              </c:numCache>
            </c:numRef>
          </c:val>
          <c:smooth val="0"/>
          <c:extLst>
            <c:ext xmlns:c16="http://schemas.microsoft.com/office/drawing/2014/chart" uri="{C3380CC4-5D6E-409C-BE32-E72D297353CC}">
              <c16:uniqueId val="{00000002-9163-4B99-8604-C9A16BEF775E}"/>
            </c:ext>
          </c:extLst>
        </c:ser>
        <c:ser>
          <c:idx val="3"/>
          <c:order val="2"/>
          <c:tx>
            <c:v>2019</c:v>
          </c:tx>
          <c:spPr>
            <a:ln>
              <a:solidFill>
                <a:srgbClr val="0070C0"/>
              </a:solidFill>
            </a:ln>
          </c:spPr>
          <c:marker>
            <c:symbol val="none"/>
          </c:marker>
          <c:val>
            <c:numRef>
              <c:f>'2DigitNAICS_ICs '!$XE$7:$ZD$7</c:f>
              <c:numCache>
                <c:formatCode>General</c:formatCode>
                <c:ptCount val="52"/>
                <c:pt idx="0">
                  <c:v>26</c:v>
                </c:pt>
                <c:pt idx="1">
                  <c:v>12</c:v>
                </c:pt>
                <c:pt idx="2">
                  <c:v>12</c:v>
                </c:pt>
                <c:pt idx="3">
                  <c:v>15</c:v>
                </c:pt>
                <c:pt idx="4">
                  <c:v>163</c:v>
                </c:pt>
                <c:pt idx="5">
                  <c:v>86</c:v>
                </c:pt>
                <c:pt idx="6" formatCode="0">
                  <c:v>32</c:v>
                </c:pt>
                <c:pt idx="7" formatCode="0">
                  <c:v>17</c:v>
                </c:pt>
                <c:pt idx="8" formatCode="0">
                  <c:v>20</c:v>
                </c:pt>
                <c:pt idx="9" formatCode="0">
                  <c:v>18</c:v>
                </c:pt>
                <c:pt idx="10">
                  <c:v>13</c:v>
                </c:pt>
                <c:pt idx="11">
                  <c:v>7</c:v>
                </c:pt>
                <c:pt idx="12">
                  <c:v>12</c:v>
                </c:pt>
                <c:pt idx="13">
                  <c:v>14</c:v>
                </c:pt>
                <c:pt idx="14">
                  <c:v>10</c:v>
                </c:pt>
                <c:pt idx="15">
                  <c:v>11</c:v>
                </c:pt>
                <c:pt idx="16">
                  <c:v>9</c:v>
                </c:pt>
                <c:pt idx="17" formatCode="0">
                  <c:v>8</c:v>
                </c:pt>
                <c:pt idx="18" formatCode="0">
                  <c:v>10</c:v>
                </c:pt>
                <c:pt idx="19" formatCode="0">
                  <c:v>6</c:v>
                </c:pt>
                <c:pt idx="20" formatCode="0">
                  <c:v>11</c:v>
                </c:pt>
                <c:pt idx="21" formatCode="0">
                  <c:v>12</c:v>
                </c:pt>
                <c:pt idx="22" formatCode="0">
                  <c:v>8</c:v>
                </c:pt>
                <c:pt idx="23" formatCode="0">
                  <c:v>9</c:v>
                </c:pt>
                <c:pt idx="24" formatCode="0">
                  <c:v>9</c:v>
                </c:pt>
                <c:pt idx="25" formatCode="0">
                  <c:v>11</c:v>
                </c:pt>
                <c:pt idx="26" formatCode="0">
                  <c:v>19</c:v>
                </c:pt>
                <c:pt idx="27" formatCode="0">
                  <c:v>2</c:v>
                </c:pt>
                <c:pt idx="28" formatCode="0">
                  <c:v>8</c:v>
                </c:pt>
                <c:pt idx="29" formatCode="0">
                  <c:v>15</c:v>
                </c:pt>
                <c:pt idx="30" formatCode="0">
                  <c:v>11</c:v>
                </c:pt>
                <c:pt idx="31" formatCode="0">
                  <c:v>11</c:v>
                </c:pt>
                <c:pt idx="32" formatCode="0">
                  <c:v>4</c:v>
                </c:pt>
                <c:pt idx="33" formatCode="0">
                  <c:v>15</c:v>
                </c:pt>
                <c:pt idx="34" formatCode="0">
                  <c:v>12</c:v>
                </c:pt>
                <c:pt idx="35" formatCode="0">
                  <c:v>8</c:v>
                </c:pt>
                <c:pt idx="36" formatCode="0">
                  <c:v>13</c:v>
                </c:pt>
                <c:pt idx="37" formatCode="0">
                  <c:v>11</c:v>
                </c:pt>
                <c:pt idx="38" formatCode="0">
                  <c:v>10</c:v>
                </c:pt>
                <c:pt idx="39" formatCode="0">
                  <c:v>17</c:v>
                </c:pt>
                <c:pt idx="40" formatCode="0">
                  <c:v>31</c:v>
                </c:pt>
                <c:pt idx="41">
                  <c:v>29</c:v>
                </c:pt>
                <c:pt idx="42" formatCode="0">
                  <c:v>32</c:v>
                </c:pt>
                <c:pt idx="43" formatCode="0">
                  <c:v>33</c:v>
                </c:pt>
                <c:pt idx="44" formatCode="0">
                  <c:v>33</c:v>
                </c:pt>
                <c:pt idx="45" formatCode="0">
                  <c:v>27</c:v>
                </c:pt>
                <c:pt idx="46" formatCode="0">
                  <c:v>26</c:v>
                </c:pt>
                <c:pt idx="47" formatCode="0">
                  <c:v>40</c:v>
                </c:pt>
                <c:pt idx="48" formatCode="0">
                  <c:v>15</c:v>
                </c:pt>
                <c:pt idx="49" formatCode="0">
                  <c:v>26</c:v>
                </c:pt>
                <c:pt idx="50" formatCode="0">
                  <c:v>24</c:v>
                </c:pt>
                <c:pt idx="51" formatCode="0">
                  <c:v>33</c:v>
                </c:pt>
              </c:numCache>
            </c:numRef>
          </c:val>
          <c:smooth val="0"/>
          <c:extLst>
            <c:ext xmlns:c16="http://schemas.microsoft.com/office/drawing/2014/chart" uri="{C3380CC4-5D6E-409C-BE32-E72D297353CC}">
              <c16:uniqueId val="{00000003-9163-4B99-8604-C9A16BEF775E}"/>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'!$ZE$7:$ABD$7</c:f>
              <c:numCache>
                <c:formatCode>0</c:formatCode>
                <c:ptCount val="52"/>
                <c:pt idx="0">
                  <c:v>34</c:v>
                </c:pt>
                <c:pt idx="1">
                  <c:v>57</c:v>
                </c:pt>
                <c:pt idx="2">
                  <c:v>44</c:v>
                </c:pt>
                <c:pt idx="3">
                  <c:v>18</c:v>
                </c:pt>
                <c:pt idx="4">
                  <c:v>11</c:v>
                </c:pt>
                <c:pt idx="5">
                  <c:v>6</c:v>
                </c:pt>
                <c:pt idx="6">
                  <c:v>9</c:v>
                </c:pt>
                <c:pt idx="7">
                  <c:v>18</c:v>
                </c:pt>
                <c:pt idx="8">
                  <c:v>11</c:v>
                </c:pt>
                <c:pt idx="9">
                  <c:v>18</c:v>
                </c:pt>
                <c:pt idx="10">
                  <c:v>43</c:v>
                </c:pt>
                <c:pt idx="11">
                  <c:v>90</c:v>
                </c:pt>
              </c:numCache>
            </c:numRef>
          </c:val>
          <c:smooth val="0"/>
          <c:extLst>
            <c:ext xmlns:c16="http://schemas.microsoft.com/office/drawing/2014/chart" uri="{C3380CC4-5D6E-409C-BE32-E72D297353CC}">
              <c16:uniqueId val="{00000000-819A-42EF-8354-D40923F5BA28}"/>
            </c:ext>
          </c:extLst>
        </c:ser>
        <c:dLbls>
          <c:showLegendKey val="0"/>
          <c:showVal val="0"/>
          <c:showCatName val="0"/>
          <c:showSerName val="0"/>
          <c:showPercent val="0"/>
          <c:showBubbleSize val="0"/>
        </c:dLbls>
        <c:smooth val="0"/>
        <c:axId val="461043056"/>
        <c:axId val="461046976"/>
      </c:lineChart>
      <c:catAx>
        <c:axId val="461043056"/>
        <c:scaling>
          <c:orientation val="minMax"/>
        </c:scaling>
        <c:delete val="0"/>
        <c:axPos val="b"/>
        <c:majorTickMark val="none"/>
        <c:minorTickMark val="out"/>
        <c:tickLblPos val="nextTo"/>
        <c:crossAx val="461046976"/>
        <c:crosses val="autoZero"/>
        <c:auto val="1"/>
        <c:lblAlgn val="ctr"/>
        <c:lblOffset val="100"/>
        <c:tickLblSkip val="7"/>
        <c:noMultiLvlLbl val="0"/>
      </c:catAx>
      <c:valAx>
        <c:axId val="461046976"/>
        <c:scaling>
          <c:orientation val="minMax"/>
        </c:scaling>
        <c:delete val="0"/>
        <c:axPos val="l"/>
        <c:majorGridlines/>
        <c:numFmt formatCode="General" sourceLinked="1"/>
        <c:majorTickMark val="none"/>
        <c:minorTickMark val="none"/>
        <c:tickLblPos val="nextTo"/>
        <c:crossAx val="461043056"/>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Construction</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'!$TE$8:$VD$8</c:f>
              <c:numCache>
                <c:formatCode>General</c:formatCode>
                <c:ptCount val="52"/>
                <c:pt idx="0">
                  <c:v>1923</c:v>
                </c:pt>
                <c:pt idx="1">
                  <c:v>1579</c:v>
                </c:pt>
                <c:pt idx="2">
                  <c:v>1303</c:v>
                </c:pt>
                <c:pt idx="3">
                  <c:v>1268</c:v>
                </c:pt>
                <c:pt idx="4">
                  <c:v>2182</c:v>
                </c:pt>
                <c:pt idx="5">
                  <c:v>1453</c:v>
                </c:pt>
                <c:pt idx="6">
                  <c:v>1018</c:v>
                </c:pt>
                <c:pt idx="7">
                  <c:v>1212</c:v>
                </c:pt>
                <c:pt idx="8">
                  <c:v>1311</c:v>
                </c:pt>
                <c:pt idx="9">
                  <c:v>1302</c:v>
                </c:pt>
                <c:pt idx="10">
                  <c:v>1146</c:v>
                </c:pt>
                <c:pt idx="11">
                  <c:v>1219</c:v>
                </c:pt>
                <c:pt idx="12">
                  <c:v>1185</c:v>
                </c:pt>
                <c:pt idx="13">
                  <c:v>1295</c:v>
                </c:pt>
                <c:pt idx="14">
                  <c:v>1083</c:v>
                </c:pt>
                <c:pt idx="15">
                  <c:v>1049</c:v>
                </c:pt>
                <c:pt idx="16">
                  <c:v>975</c:v>
                </c:pt>
                <c:pt idx="17">
                  <c:v>1027</c:v>
                </c:pt>
                <c:pt idx="18">
                  <c:v>1062</c:v>
                </c:pt>
                <c:pt idx="19">
                  <c:v>896</c:v>
                </c:pt>
                <c:pt idx="20">
                  <c:v>883</c:v>
                </c:pt>
                <c:pt idx="21">
                  <c:v>878</c:v>
                </c:pt>
                <c:pt idx="22">
                  <c:v>862</c:v>
                </c:pt>
                <c:pt idx="23">
                  <c:v>805</c:v>
                </c:pt>
                <c:pt idx="24">
                  <c:v>851</c:v>
                </c:pt>
                <c:pt idx="25">
                  <c:v>1122</c:v>
                </c:pt>
                <c:pt idx="26">
                  <c:v>915</c:v>
                </c:pt>
                <c:pt idx="27">
                  <c:v>758</c:v>
                </c:pt>
                <c:pt idx="28">
                  <c:v>736</c:v>
                </c:pt>
                <c:pt idx="29">
                  <c:v>826</c:v>
                </c:pt>
                <c:pt idx="30">
                  <c:v>803</c:v>
                </c:pt>
                <c:pt idx="31">
                  <c:v>838</c:v>
                </c:pt>
                <c:pt idx="32">
                  <c:v>804</c:v>
                </c:pt>
                <c:pt idx="33">
                  <c:v>831</c:v>
                </c:pt>
                <c:pt idx="34">
                  <c:v>935</c:v>
                </c:pt>
                <c:pt idx="35">
                  <c:v>949</c:v>
                </c:pt>
                <c:pt idx="36">
                  <c:v>934</c:v>
                </c:pt>
                <c:pt idx="37">
                  <c:v>839</c:v>
                </c:pt>
                <c:pt idx="38">
                  <c:v>1075</c:v>
                </c:pt>
                <c:pt idx="39">
                  <c:v>1017</c:v>
                </c:pt>
                <c:pt idx="40" formatCode="0">
                  <c:v>1268</c:v>
                </c:pt>
                <c:pt idx="41" formatCode="0">
                  <c:v>1072</c:v>
                </c:pt>
                <c:pt idx="42">
                  <c:v>1179</c:v>
                </c:pt>
                <c:pt idx="43">
                  <c:v>1325</c:v>
                </c:pt>
                <c:pt idx="44">
                  <c:v>1951</c:v>
                </c:pt>
                <c:pt idx="45">
                  <c:v>2369</c:v>
                </c:pt>
                <c:pt idx="46" formatCode="0">
                  <c:v>1981</c:v>
                </c:pt>
                <c:pt idx="47">
                  <c:v>1399</c:v>
                </c:pt>
                <c:pt idx="48">
                  <c:v>1498</c:v>
                </c:pt>
                <c:pt idx="49">
                  <c:v>1787</c:v>
                </c:pt>
                <c:pt idx="50">
                  <c:v>2532</c:v>
                </c:pt>
                <c:pt idx="51">
                  <c:v>1687</c:v>
                </c:pt>
              </c:numCache>
            </c:numRef>
          </c:val>
          <c:smooth val="0"/>
          <c:extLst>
            <c:ext xmlns:c16="http://schemas.microsoft.com/office/drawing/2014/chart" uri="{C3380CC4-5D6E-409C-BE32-E72D297353CC}">
              <c16:uniqueId val="{00000001-EAE8-4C9C-AE66-8DFA2EFFD0FE}"/>
            </c:ext>
          </c:extLst>
        </c:ser>
        <c:ser>
          <c:idx val="2"/>
          <c:order val="1"/>
          <c:tx>
            <c:v>2018</c:v>
          </c:tx>
          <c:spPr>
            <a:ln>
              <a:solidFill>
                <a:srgbClr val="7030A0"/>
              </a:solidFill>
            </a:ln>
          </c:spPr>
          <c:marker>
            <c:symbol val="none"/>
          </c:marker>
          <c:val>
            <c:numRef>
              <c:f>'2DigitNAICS_ICs '!$VE$8:$XD$8</c:f>
              <c:numCache>
                <c:formatCode>General</c:formatCode>
                <c:ptCount val="52"/>
                <c:pt idx="0">
                  <c:v>2190</c:v>
                </c:pt>
                <c:pt idx="1">
                  <c:v>1736</c:v>
                </c:pt>
                <c:pt idx="2">
                  <c:v>2001</c:v>
                </c:pt>
                <c:pt idx="3">
                  <c:v>2038</c:v>
                </c:pt>
                <c:pt idx="4">
                  <c:v>1936</c:v>
                </c:pt>
                <c:pt idx="5">
                  <c:v>1649</c:v>
                </c:pt>
                <c:pt idx="6">
                  <c:v>1994</c:v>
                </c:pt>
                <c:pt idx="7">
                  <c:v>2218</c:v>
                </c:pt>
                <c:pt idx="8">
                  <c:v>1466</c:v>
                </c:pt>
                <c:pt idx="9">
                  <c:v>1428</c:v>
                </c:pt>
                <c:pt idx="10">
                  <c:v>1463</c:v>
                </c:pt>
                <c:pt idx="11">
                  <c:v>1359</c:v>
                </c:pt>
                <c:pt idx="12">
                  <c:v>1528</c:v>
                </c:pt>
                <c:pt idx="13">
                  <c:v>1680</c:v>
                </c:pt>
                <c:pt idx="14">
                  <c:v>1348</c:v>
                </c:pt>
                <c:pt idx="15">
                  <c:v>1155</c:v>
                </c:pt>
                <c:pt idx="16">
                  <c:v>1180</c:v>
                </c:pt>
                <c:pt idx="17">
                  <c:v>1146</c:v>
                </c:pt>
                <c:pt idx="18">
                  <c:v>1225</c:v>
                </c:pt>
                <c:pt idx="19">
                  <c:v>1291</c:v>
                </c:pt>
                <c:pt idx="20">
                  <c:v>1133</c:v>
                </c:pt>
                <c:pt idx="21">
                  <c:v>1342</c:v>
                </c:pt>
                <c:pt idx="22">
                  <c:v>1094</c:v>
                </c:pt>
                <c:pt idx="23">
                  <c:v>1078</c:v>
                </c:pt>
                <c:pt idx="24">
                  <c:v>1183</c:v>
                </c:pt>
                <c:pt idx="25">
                  <c:v>1438</c:v>
                </c:pt>
                <c:pt idx="26">
                  <c:v>1482</c:v>
                </c:pt>
                <c:pt idx="27">
                  <c:v>932</c:v>
                </c:pt>
                <c:pt idx="28">
                  <c:v>982</c:v>
                </c:pt>
                <c:pt idx="29">
                  <c:v>985</c:v>
                </c:pt>
                <c:pt idx="30">
                  <c:v>925</c:v>
                </c:pt>
                <c:pt idx="31">
                  <c:v>976</c:v>
                </c:pt>
                <c:pt idx="32">
                  <c:v>1496</c:v>
                </c:pt>
                <c:pt idx="33">
                  <c:v>1875</c:v>
                </c:pt>
                <c:pt idx="34">
                  <c:v>1435</c:v>
                </c:pt>
                <c:pt idx="35">
                  <c:v>1284</c:v>
                </c:pt>
                <c:pt idx="36">
                  <c:v>1146</c:v>
                </c:pt>
                <c:pt idx="37">
                  <c:v>1052</c:v>
                </c:pt>
                <c:pt idx="38">
                  <c:v>1246</c:v>
                </c:pt>
                <c:pt idx="39">
                  <c:v>1411</c:v>
                </c:pt>
                <c:pt idx="40">
                  <c:v>1367</c:v>
                </c:pt>
                <c:pt idx="41">
                  <c:v>1443</c:v>
                </c:pt>
                <c:pt idx="42">
                  <c:v>1870</c:v>
                </c:pt>
                <c:pt idx="43">
                  <c:v>1860</c:v>
                </c:pt>
                <c:pt idx="44">
                  <c:v>1812</c:v>
                </c:pt>
                <c:pt idx="45">
                  <c:v>2343</c:v>
                </c:pt>
                <c:pt idx="46">
                  <c:v>3018</c:v>
                </c:pt>
                <c:pt idx="47">
                  <c:v>1880</c:v>
                </c:pt>
                <c:pt idx="48">
                  <c:v>2231</c:v>
                </c:pt>
                <c:pt idx="49">
                  <c:v>2815</c:v>
                </c:pt>
                <c:pt idx="50">
                  <c:v>3374</c:v>
                </c:pt>
                <c:pt idx="51">
                  <c:v>3286</c:v>
                </c:pt>
              </c:numCache>
            </c:numRef>
          </c:val>
          <c:smooth val="0"/>
          <c:extLst>
            <c:ext xmlns:c16="http://schemas.microsoft.com/office/drawing/2014/chart" uri="{C3380CC4-5D6E-409C-BE32-E72D297353CC}">
              <c16:uniqueId val="{00000002-EAE8-4C9C-AE66-8DFA2EFFD0FE}"/>
            </c:ext>
          </c:extLst>
        </c:ser>
        <c:ser>
          <c:idx val="3"/>
          <c:order val="2"/>
          <c:tx>
            <c:v>2019</c:v>
          </c:tx>
          <c:spPr>
            <a:ln>
              <a:solidFill>
                <a:srgbClr val="0070C0"/>
              </a:solidFill>
            </a:ln>
          </c:spPr>
          <c:marker>
            <c:symbol val="none"/>
          </c:marker>
          <c:val>
            <c:numRef>
              <c:f>'2DigitNAICS_ICs '!$XE$8:$ZD$8</c:f>
              <c:numCache>
                <c:formatCode>General</c:formatCode>
                <c:ptCount val="52"/>
                <c:pt idx="0">
                  <c:v>2036</c:v>
                </c:pt>
                <c:pt idx="1">
                  <c:v>1633</c:v>
                </c:pt>
                <c:pt idx="2">
                  <c:v>1732</c:v>
                </c:pt>
                <c:pt idx="3">
                  <c:v>1966</c:v>
                </c:pt>
                <c:pt idx="4">
                  <c:v>4344</c:v>
                </c:pt>
                <c:pt idx="5">
                  <c:v>5474</c:v>
                </c:pt>
                <c:pt idx="6" formatCode="0">
                  <c:v>2362</c:v>
                </c:pt>
                <c:pt idx="7" formatCode="0">
                  <c:v>1622</c:v>
                </c:pt>
                <c:pt idx="8" formatCode="0">
                  <c:v>1838</c:v>
                </c:pt>
                <c:pt idx="9" formatCode="0">
                  <c:v>1636</c:v>
                </c:pt>
                <c:pt idx="10">
                  <c:v>1436</c:v>
                </c:pt>
                <c:pt idx="11">
                  <c:v>1333</c:v>
                </c:pt>
                <c:pt idx="12">
                  <c:v>1561</c:v>
                </c:pt>
                <c:pt idx="13">
                  <c:v>1837</c:v>
                </c:pt>
                <c:pt idx="14">
                  <c:v>1557</c:v>
                </c:pt>
                <c:pt idx="15">
                  <c:v>1354</c:v>
                </c:pt>
                <c:pt idx="16">
                  <c:v>1264</c:v>
                </c:pt>
                <c:pt idx="17" formatCode="0">
                  <c:v>1313</c:v>
                </c:pt>
                <c:pt idx="18" formatCode="0">
                  <c:v>1401</c:v>
                </c:pt>
                <c:pt idx="19" formatCode="0">
                  <c:v>1564</c:v>
                </c:pt>
                <c:pt idx="20" formatCode="0">
                  <c:v>1320</c:v>
                </c:pt>
                <c:pt idx="21" formatCode="0">
                  <c:v>1365</c:v>
                </c:pt>
                <c:pt idx="22" formatCode="0">
                  <c:v>1225</c:v>
                </c:pt>
                <c:pt idx="23" formatCode="0">
                  <c:v>1179</c:v>
                </c:pt>
                <c:pt idx="24" formatCode="0">
                  <c:v>1196</c:v>
                </c:pt>
                <c:pt idx="25" formatCode="0">
                  <c:v>1404</c:v>
                </c:pt>
                <c:pt idx="26" formatCode="0">
                  <c:v>1618</c:v>
                </c:pt>
                <c:pt idx="27" formatCode="0">
                  <c:v>976</c:v>
                </c:pt>
                <c:pt idx="28" formatCode="0">
                  <c:v>1113</c:v>
                </c:pt>
                <c:pt idx="29" formatCode="0">
                  <c:v>1202</c:v>
                </c:pt>
                <c:pt idx="30" formatCode="0">
                  <c:v>1167</c:v>
                </c:pt>
                <c:pt idx="31" formatCode="0">
                  <c:v>1160</c:v>
                </c:pt>
                <c:pt idx="32" formatCode="0">
                  <c:v>1186</c:v>
                </c:pt>
                <c:pt idx="33" formatCode="0">
                  <c:v>1314</c:v>
                </c:pt>
                <c:pt idx="34" formatCode="0">
                  <c:v>1299</c:v>
                </c:pt>
                <c:pt idx="35" formatCode="0">
                  <c:v>1437</c:v>
                </c:pt>
                <c:pt idx="36" formatCode="0">
                  <c:v>1506</c:v>
                </c:pt>
                <c:pt idx="37" formatCode="0">
                  <c:v>1445</c:v>
                </c:pt>
                <c:pt idx="38" formatCode="0">
                  <c:v>1420</c:v>
                </c:pt>
                <c:pt idx="39" formatCode="0">
                  <c:v>1567</c:v>
                </c:pt>
                <c:pt idx="40" formatCode="0">
                  <c:v>1817</c:v>
                </c:pt>
                <c:pt idx="41">
                  <c:v>1873</c:v>
                </c:pt>
                <c:pt idx="42" formatCode="0">
                  <c:v>1844</c:v>
                </c:pt>
                <c:pt idx="43" formatCode="0">
                  <c:v>1855</c:v>
                </c:pt>
                <c:pt idx="44" formatCode="0">
                  <c:v>2017</c:v>
                </c:pt>
                <c:pt idx="45" formatCode="0">
                  <c:v>2378</c:v>
                </c:pt>
                <c:pt idx="46" formatCode="0">
                  <c:v>2914</c:v>
                </c:pt>
                <c:pt idx="47" formatCode="0">
                  <c:v>3532</c:v>
                </c:pt>
                <c:pt idx="48" formatCode="0">
                  <c:v>2272</c:v>
                </c:pt>
                <c:pt idx="49" formatCode="0">
                  <c:v>2930</c:v>
                </c:pt>
                <c:pt idx="50" formatCode="0">
                  <c:v>3772</c:v>
                </c:pt>
                <c:pt idx="51" formatCode="0">
                  <c:v>3811</c:v>
                </c:pt>
              </c:numCache>
            </c:numRef>
          </c:val>
          <c:smooth val="0"/>
          <c:extLst>
            <c:ext xmlns:c16="http://schemas.microsoft.com/office/drawing/2014/chart" uri="{C3380CC4-5D6E-409C-BE32-E72D297353CC}">
              <c16:uniqueId val="{00000003-EAE8-4C9C-AE66-8DFA2EFFD0FE}"/>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'!$ZE$8:$ABD$8</c:f>
              <c:numCache>
                <c:formatCode>0</c:formatCode>
                <c:ptCount val="52"/>
                <c:pt idx="0">
                  <c:v>2640</c:v>
                </c:pt>
                <c:pt idx="1">
                  <c:v>3012</c:v>
                </c:pt>
                <c:pt idx="2">
                  <c:v>3010</c:v>
                </c:pt>
                <c:pt idx="3">
                  <c:v>1844</c:v>
                </c:pt>
                <c:pt idx="4">
                  <c:v>2277</c:v>
                </c:pt>
                <c:pt idx="5">
                  <c:v>1975</c:v>
                </c:pt>
                <c:pt idx="6">
                  <c:v>1600</c:v>
                </c:pt>
                <c:pt idx="7">
                  <c:v>1648</c:v>
                </c:pt>
                <c:pt idx="8">
                  <c:v>1763</c:v>
                </c:pt>
                <c:pt idx="9">
                  <c:v>1979</c:v>
                </c:pt>
                <c:pt idx="10">
                  <c:v>5210</c:v>
                </c:pt>
                <c:pt idx="11">
                  <c:v>28021</c:v>
                </c:pt>
              </c:numCache>
            </c:numRef>
          </c:val>
          <c:smooth val="0"/>
          <c:extLst>
            <c:ext xmlns:c16="http://schemas.microsoft.com/office/drawing/2014/chart" uri="{C3380CC4-5D6E-409C-BE32-E72D297353CC}">
              <c16:uniqueId val="{00000000-05E3-46C9-B12B-E9EF0135A701}"/>
            </c:ext>
          </c:extLst>
        </c:ser>
        <c:dLbls>
          <c:showLegendKey val="0"/>
          <c:showVal val="0"/>
          <c:showCatName val="0"/>
          <c:showSerName val="0"/>
          <c:showPercent val="0"/>
          <c:showBubbleSize val="0"/>
        </c:dLbls>
        <c:smooth val="0"/>
        <c:axId val="461047368"/>
        <c:axId val="461048152"/>
      </c:lineChart>
      <c:catAx>
        <c:axId val="461047368"/>
        <c:scaling>
          <c:orientation val="minMax"/>
        </c:scaling>
        <c:delete val="0"/>
        <c:axPos val="b"/>
        <c:majorTickMark val="none"/>
        <c:minorTickMark val="out"/>
        <c:tickLblPos val="nextTo"/>
        <c:crossAx val="461048152"/>
        <c:crosses val="autoZero"/>
        <c:auto val="1"/>
        <c:lblAlgn val="ctr"/>
        <c:lblOffset val="100"/>
        <c:tickLblSkip val="7"/>
        <c:noMultiLvlLbl val="0"/>
      </c:catAx>
      <c:valAx>
        <c:axId val="461048152"/>
        <c:scaling>
          <c:orientation val="minMax"/>
          <c:min val="200"/>
        </c:scaling>
        <c:delete val="0"/>
        <c:axPos val="l"/>
        <c:majorGridlines/>
        <c:numFmt formatCode="General" sourceLinked="1"/>
        <c:majorTickMark val="none"/>
        <c:minorTickMark val="none"/>
        <c:tickLblPos val="nextTo"/>
        <c:crossAx val="461047368"/>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Manufacturing</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'!$TE$12:$VD$12</c:f>
              <c:numCache>
                <c:formatCode>General</c:formatCode>
                <c:ptCount val="52"/>
                <c:pt idx="0">
                  <c:v>850</c:v>
                </c:pt>
                <c:pt idx="1">
                  <c:v>787</c:v>
                </c:pt>
                <c:pt idx="2">
                  <c:v>792</c:v>
                </c:pt>
                <c:pt idx="3">
                  <c:v>723</c:v>
                </c:pt>
                <c:pt idx="4">
                  <c:v>905</c:v>
                </c:pt>
                <c:pt idx="5">
                  <c:v>755</c:v>
                </c:pt>
                <c:pt idx="6">
                  <c:v>590</c:v>
                </c:pt>
                <c:pt idx="7">
                  <c:v>565</c:v>
                </c:pt>
                <c:pt idx="8">
                  <c:v>633</c:v>
                </c:pt>
                <c:pt idx="9">
                  <c:v>587</c:v>
                </c:pt>
                <c:pt idx="10">
                  <c:v>672</c:v>
                </c:pt>
                <c:pt idx="11">
                  <c:v>791</c:v>
                </c:pt>
                <c:pt idx="12">
                  <c:v>836</c:v>
                </c:pt>
                <c:pt idx="13">
                  <c:v>776</c:v>
                </c:pt>
                <c:pt idx="14">
                  <c:v>737</c:v>
                </c:pt>
                <c:pt idx="15">
                  <c:v>908</c:v>
                </c:pt>
                <c:pt idx="16">
                  <c:v>649</c:v>
                </c:pt>
                <c:pt idx="17">
                  <c:v>614</c:v>
                </c:pt>
                <c:pt idx="18">
                  <c:v>565</c:v>
                </c:pt>
                <c:pt idx="19">
                  <c:v>565</c:v>
                </c:pt>
                <c:pt idx="20">
                  <c:v>553</c:v>
                </c:pt>
                <c:pt idx="21">
                  <c:v>458</c:v>
                </c:pt>
                <c:pt idx="22">
                  <c:v>500</c:v>
                </c:pt>
                <c:pt idx="23">
                  <c:v>395</c:v>
                </c:pt>
                <c:pt idx="24">
                  <c:v>697</c:v>
                </c:pt>
                <c:pt idx="25">
                  <c:v>662</c:v>
                </c:pt>
                <c:pt idx="26">
                  <c:v>607</c:v>
                </c:pt>
                <c:pt idx="27">
                  <c:v>491</c:v>
                </c:pt>
                <c:pt idx="28">
                  <c:v>583</c:v>
                </c:pt>
                <c:pt idx="29">
                  <c:v>571</c:v>
                </c:pt>
                <c:pt idx="30">
                  <c:v>593</c:v>
                </c:pt>
                <c:pt idx="31">
                  <c:v>462</c:v>
                </c:pt>
                <c:pt idx="32">
                  <c:v>475</c:v>
                </c:pt>
                <c:pt idx="33">
                  <c:v>491</c:v>
                </c:pt>
                <c:pt idx="34">
                  <c:v>461</c:v>
                </c:pt>
                <c:pt idx="35">
                  <c:v>517</c:v>
                </c:pt>
                <c:pt idx="36">
                  <c:v>472</c:v>
                </c:pt>
                <c:pt idx="37">
                  <c:v>459</c:v>
                </c:pt>
                <c:pt idx="38">
                  <c:v>534</c:v>
                </c:pt>
                <c:pt idx="39">
                  <c:v>677</c:v>
                </c:pt>
                <c:pt idx="40">
                  <c:v>638</c:v>
                </c:pt>
                <c:pt idx="41">
                  <c:v>660</c:v>
                </c:pt>
                <c:pt idx="42">
                  <c:v>767</c:v>
                </c:pt>
                <c:pt idx="43">
                  <c:v>704</c:v>
                </c:pt>
                <c:pt idx="44">
                  <c:v>817</c:v>
                </c:pt>
                <c:pt idx="45">
                  <c:v>953</c:v>
                </c:pt>
                <c:pt idx="46" formatCode="0">
                  <c:v>857</c:v>
                </c:pt>
                <c:pt idx="47">
                  <c:v>684</c:v>
                </c:pt>
                <c:pt idx="48">
                  <c:v>760</c:v>
                </c:pt>
                <c:pt idx="49">
                  <c:v>773</c:v>
                </c:pt>
                <c:pt idx="50">
                  <c:v>864</c:v>
                </c:pt>
                <c:pt idx="51">
                  <c:v>653</c:v>
                </c:pt>
              </c:numCache>
            </c:numRef>
          </c:val>
          <c:smooth val="0"/>
          <c:extLst>
            <c:ext xmlns:c16="http://schemas.microsoft.com/office/drawing/2014/chart" uri="{C3380CC4-5D6E-409C-BE32-E72D297353CC}">
              <c16:uniqueId val="{00000001-A835-4176-84ED-375230AAE77A}"/>
            </c:ext>
          </c:extLst>
        </c:ser>
        <c:ser>
          <c:idx val="2"/>
          <c:order val="1"/>
          <c:tx>
            <c:v>2018</c:v>
          </c:tx>
          <c:spPr>
            <a:ln>
              <a:solidFill>
                <a:srgbClr val="7030A0"/>
              </a:solidFill>
            </a:ln>
          </c:spPr>
          <c:marker>
            <c:symbol val="none"/>
          </c:marker>
          <c:val>
            <c:numRef>
              <c:f>'2DigitNAICS_ICs '!$VE$12:$XD$12</c:f>
              <c:numCache>
                <c:formatCode>General</c:formatCode>
                <c:ptCount val="52"/>
                <c:pt idx="0">
                  <c:v>1079</c:v>
                </c:pt>
                <c:pt idx="1">
                  <c:v>849</c:v>
                </c:pt>
                <c:pt idx="2">
                  <c:v>803</c:v>
                </c:pt>
                <c:pt idx="3">
                  <c:v>743</c:v>
                </c:pt>
                <c:pt idx="4">
                  <c:v>653</c:v>
                </c:pt>
                <c:pt idx="5">
                  <c:v>585</c:v>
                </c:pt>
                <c:pt idx="6">
                  <c:v>698</c:v>
                </c:pt>
                <c:pt idx="7">
                  <c:v>747</c:v>
                </c:pt>
                <c:pt idx="8">
                  <c:v>670</c:v>
                </c:pt>
                <c:pt idx="9">
                  <c:v>583</c:v>
                </c:pt>
                <c:pt idx="10">
                  <c:v>656</c:v>
                </c:pt>
                <c:pt idx="11">
                  <c:v>703</c:v>
                </c:pt>
                <c:pt idx="12">
                  <c:v>793</c:v>
                </c:pt>
                <c:pt idx="13">
                  <c:v>926</c:v>
                </c:pt>
                <c:pt idx="14" formatCode="_(* #,##0_);_(* \(#,##0\);_(* &quot;-&quot;_);_(@_)">
                  <c:v>960</c:v>
                </c:pt>
                <c:pt idx="15">
                  <c:v>700</c:v>
                </c:pt>
                <c:pt idx="16">
                  <c:v>603</c:v>
                </c:pt>
                <c:pt idx="17">
                  <c:v>946</c:v>
                </c:pt>
                <c:pt idx="18">
                  <c:v>576</c:v>
                </c:pt>
                <c:pt idx="19">
                  <c:v>665</c:v>
                </c:pt>
                <c:pt idx="20">
                  <c:v>551</c:v>
                </c:pt>
                <c:pt idx="21">
                  <c:v>589</c:v>
                </c:pt>
                <c:pt idx="22">
                  <c:v>588</c:v>
                </c:pt>
                <c:pt idx="23">
                  <c:v>526</c:v>
                </c:pt>
                <c:pt idx="24">
                  <c:v>566</c:v>
                </c:pt>
                <c:pt idx="25" formatCode="_(* #,##0_);_(* \(#,##0\);_(* &quot;-&quot;_);_(@_)">
                  <c:v>837</c:v>
                </c:pt>
                <c:pt idx="26">
                  <c:v>749</c:v>
                </c:pt>
                <c:pt idx="27" formatCode="_(* #,##0_);_(* \(#,##0\);_(* &quot;-&quot;_);_(@_)">
                  <c:v>628</c:v>
                </c:pt>
                <c:pt idx="28">
                  <c:v>576</c:v>
                </c:pt>
                <c:pt idx="29">
                  <c:v>576</c:v>
                </c:pt>
                <c:pt idx="30">
                  <c:v>537</c:v>
                </c:pt>
                <c:pt idx="31">
                  <c:v>503</c:v>
                </c:pt>
                <c:pt idx="32">
                  <c:v>520</c:v>
                </c:pt>
                <c:pt idx="33">
                  <c:v>563</c:v>
                </c:pt>
                <c:pt idx="34">
                  <c:v>423</c:v>
                </c:pt>
                <c:pt idx="35">
                  <c:v>498</c:v>
                </c:pt>
                <c:pt idx="36">
                  <c:v>510</c:v>
                </c:pt>
                <c:pt idx="37">
                  <c:v>521</c:v>
                </c:pt>
                <c:pt idx="38">
                  <c:v>653</c:v>
                </c:pt>
                <c:pt idx="39">
                  <c:v>694</c:v>
                </c:pt>
                <c:pt idx="40">
                  <c:v>647</c:v>
                </c:pt>
                <c:pt idx="41">
                  <c:v>629</c:v>
                </c:pt>
                <c:pt idx="42">
                  <c:v>687</c:v>
                </c:pt>
                <c:pt idx="43">
                  <c:v>908</c:v>
                </c:pt>
                <c:pt idx="44">
                  <c:v>830</c:v>
                </c:pt>
                <c:pt idx="45" formatCode="_(* #,##0_);_(* \(#,##0\);_(* &quot;-&quot;_);_(@_)">
                  <c:v>1194</c:v>
                </c:pt>
                <c:pt idx="46">
                  <c:v>1285</c:v>
                </c:pt>
                <c:pt idx="47">
                  <c:v>840</c:v>
                </c:pt>
                <c:pt idx="48">
                  <c:v>877</c:v>
                </c:pt>
                <c:pt idx="49">
                  <c:v>1069</c:v>
                </c:pt>
                <c:pt idx="50">
                  <c:v>1082</c:v>
                </c:pt>
                <c:pt idx="51">
                  <c:v>960</c:v>
                </c:pt>
              </c:numCache>
            </c:numRef>
          </c:val>
          <c:smooth val="0"/>
          <c:extLst>
            <c:ext xmlns:c16="http://schemas.microsoft.com/office/drawing/2014/chart" uri="{C3380CC4-5D6E-409C-BE32-E72D297353CC}">
              <c16:uniqueId val="{00000002-A835-4176-84ED-375230AAE77A}"/>
            </c:ext>
          </c:extLst>
        </c:ser>
        <c:ser>
          <c:idx val="3"/>
          <c:order val="2"/>
          <c:tx>
            <c:v>2019</c:v>
          </c:tx>
          <c:spPr>
            <a:ln>
              <a:solidFill>
                <a:srgbClr val="0070C0"/>
              </a:solidFill>
            </a:ln>
          </c:spPr>
          <c:marker>
            <c:symbol val="none"/>
          </c:marker>
          <c:val>
            <c:numRef>
              <c:f>'2DigitNAICS_ICs '!$XE$12:$ZD$12</c:f>
              <c:numCache>
                <c:formatCode>General</c:formatCode>
                <c:ptCount val="52"/>
                <c:pt idx="0">
                  <c:v>899</c:v>
                </c:pt>
                <c:pt idx="1">
                  <c:v>692</c:v>
                </c:pt>
                <c:pt idx="2">
                  <c:v>590</c:v>
                </c:pt>
                <c:pt idx="3">
                  <c:v>595</c:v>
                </c:pt>
                <c:pt idx="4">
                  <c:v>1008</c:v>
                </c:pt>
                <c:pt idx="5">
                  <c:v>1227</c:v>
                </c:pt>
                <c:pt idx="6" formatCode="0">
                  <c:v>870</c:v>
                </c:pt>
                <c:pt idx="7" formatCode="0">
                  <c:v>700</c:v>
                </c:pt>
                <c:pt idx="8" formatCode="0">
                  <c:v>961</c:v>
                </c:pt>
                <c:pt idx="9" formatCode="0">
                  <c:v>651</c:v>
                </c:pt>
                <c:pt idx="10">
                  <c:v>691</c:v>
                </c:pt>
                <c:pt idx="11">
                  <c:v>853</c:v>
                </c:pt>
                <c:pt idx="12">
                  <c:v>917</c:v>
                </c:pt>
                <c:pt idx="13">
                  <c:v>1161</c:v>
                </c:pt>
                <c:pt idx="14">
                  <c:v>824</c:v>
                </c:pt>
                <c:pt idx="15">
                  <c:v>625</c:v>
                </c:pt>
                <c:pt idx="16">
                  <c:v>637</c:v>
                </c:pt>
                <c:pt idx="17" formatCode="0">
                  <c:v>601</c:v>
                </c:pt>
                <c:pt idx="18" formatCode="0">
                  <c:v>820</c:v>
                </c:pt>
                <c:pt idx="19" formatCode="0">
                  <c:v>719</c:v>
                </c:pt>
                <c:pt idx="20" formatCode="0">
                  <c:v>626</c:v>
                </c:pt>
                <c:pt idx="21" formatCode="0">
                  <c:v>645</c:v>
                </c:pt>
                <c:pt idx="22" formatCode="0">
                  <c:v>493</c:v>
                </c:pt>
                <c:pt idx="23" formatCode="0">
                  <c:v>492</c:v>
                </c:pt>
                <c:pt idx="24" formatCode="0">
                  <c:v>703</c:v>
                </c:pt>
                <c:pt idx="25" formatCode="0">
                  <c:v>663</c:v>
                </c:pt>
                <c:pt idx="26" formatCode="0">
                  <c:v>797</c:v>
                </c:pt>
                <c:pt idx="27" formatCode="0">
                  <c:v>474</c:v>
                </c:pt>
                <c:pt idx="28" formatCode="0">
                  <c:v>501</c:v>
                </c:pt>
                <c:pt idx="29" formatCode="0">
                  <c:v>840</c:v>
                </c:pt>
                <c:pt idx="30" formatCode="0">
                  <c:v>723</c:v>
                </c:pt>
                <c:pt idx="31" formatCode="0">
                  <c:v>601</c:v>
                </c:pt>
                <c:pt idx="32" formatCode="0">
                  <c:v>537</c:v>
                </c:pt>
                <c:pt idx="33" formatCode="0">
                  <c:v>517</c:v>
                </c:pt>
                <c:pt idx="34" formatCode="0">
                  <c:v>517</c:v>
                </c:pt>
                <c:pt idx="35" formatCode="0">
                  <c:v>690</c:v>
                </c:pt>
                <c:pt idx="36" formatCode="0">
                  <c:v>570</c:v>
                </c:pt>
                <c:pt idx="37" formatCode="0">
                  <c:v>680</c:v>
                </c:pt>
                <c:pt idx="38" formatCode="0">
                  <c:v>759</c:v>
                </c:pt>
                <c:pt idx="39" formatCode="0">
                  <c:v>744</c:v>
                </c:pt>
                <c:pt idx="40" formatCode="0">
                  <c:v>744</c:v>
                </c:pt>
                <c:pt idx="41" formatCode="_(* #,##0_);_(* \(#,##0\);_(* &quot;-&quot;_);_(@_)">
                  <c:v>723</c:v>
                </c:pt>
                <c:pt idx="42" formatCode="0">
                  <c:v>860</c:v>
                </c:pt>
                <c:pt idx="43" formatCode="0">
                  <c:v>893</c:v>
                </c:pt>
                <c:pt idx="44" formatCode="0">
                  <c:v>933</c:v>
                </c:pt>
                <c:pt idx="45" formatCode="0">
                  <c:v>1568</c:v>
                </c:pt>
                <c:pt idx="46" formatCode="0">
                  <c:v>1206</c:v>
                </c:pt>
                <c:pt idx="47" formatCode="0">
                  <c:v>1352</c:v>
                </c:pt>
                <c:pt idx="48" formatCode="0">
                  <c:v>883</c:v>
                </c:pt>
                <c:pt idx="49" formatCode="0">
                  <c:v>1129</c:v>
                </c:pt>
                <c:pt idx="50" formatCode="0">
                  <c:v>1123</c:v>
                </c:pt>
                <c:pt idx="51" formatCode="0">
                  <c:v>1049</c:v>
                </c:pt>
              </c:numCache>
            </c:numRef>
          </c:val>
          <c:smooth val="0"/>
          <c:extLst>
            <c:ext xmlns:c16="http://schemas.microsoft.com/office/drawing/2014/chart" uri="{C3380CC4-5D6E-409C-BE32-E72D297353CC}">
              <c16:uniqueId val="{00000003-A835-4176-84ED-375230AAE77A}"/>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'!$ZE$12:$ABD$12</c:f>
              <c:numCache>
                <c:formatCode>0</c:formatCode>
                <c:ptCount val="52"/>
                <c:pt idx="0">
                  <c:v>1116</c:v>
                </c:pt>
                <c:pt idx="1">
                  <c:v>1043</c:v>
                </c:pt>
                <c:pt idx="2">
                  <c:v>1004</c:v>
                </c:pt>
                <c:pt idx="3">
                  <c:v>810</c:v>
                </c:pt>
                <c:pt idx="4">
                  <c:v>894</c:v>
                </c:pt>
                <c:pt idx="5">
                  <c:v>819</c:v>
                </c:pt>
                <c:pt idx="6">
                  <c:v>675</c:v>
                </c:pt>
                <c:pt idx="7">
                  <c:v>749</c:v>
                </c:pt>
                <c:pt idx="8">
                  <c:v>763</c:v>
                </c:pt>
                <c:pt idx="9">
                  <c:v>989</c:v>
                </c:pt>
                <c:pt idx="10">
                  <c:v>5276</c:v>
                </c:pt>
                <c:pt idx="11">
                  <c:v>13967</c:v>
                </c:pt>
              </c:numCache>
            </c:numRef>
          </c:val>
          <c:smooth val="0"/>
          <c:extLst>
            <c:ext xmlns:c16="http://schemas.microsoft.com/office/drawing/2014/chart" uri="{C3380CC4-5D6E-409C-BE32-E72D297353CC}">
              <c16:uniqueId val="{00000002-484F-4833-881A-769AF005340C}"/>
            </c:ext>
          </c:extLst>
        </c:ser>
        <c:dLbls>
          <c:showLegendKey val="0"/>
          <c:showVal val="0"/>
          <c:showCatName val="0"/>
          <c:showSerName val="0"/>
          <c:showPercent val="0"/>
          <c:showBubbleSize val="0"/>
        </c:dLbls>
        <c:smooth val="0"/>
        <c:axId val="461042272"/>
        <c:axId val="461043448"/>
      </c:lineChart>
      <c:catAx>
        <c:axId val="461042272"/>
        <c:scaling>
          <c:orientation val="minMax"/>
        </c:scaling>
        <c:delete val="0"/>
        <c:axPos val="b"/>
        <c:majorTickMark val="none"/>
        <c:minorTickMark val="out"/>
        <c:tickLblPos val="nextTo"/>
        <c:crossAx val="461043448"/>
        <c:crosses val="autoZero"/>
        <c:auto val="1"/>
        <c:lblAlgn val="ctr"/>
        <c:lblOffset val="100"/>
        <c:tickLblSkip val="7"/>
        <c:noMultiLvlLbl val="0"/>
      </c:catAx>
      <c:valAx>
        <c:axId val="461043448"/>
        <c:scaling>
          <c:orientation val="minMax"/>
          <c:min val="200"/>
        </c:scaling>
        <c:delete val="0"/>
        <c:axPos val="l"/>
        <c:majorGridlines/>
        <c:numFmt formatCode="General" sourceLinked="1"/>
        <c:majorTickMark val="none"/>
        <c:minorTickMark val="none"/>
        <c:tickLblPos val="nextTo"/>
        <c:crossAx val="461042272"/>
        <c:crosses val="autoZero"/>
        <c:crossBetween val="between"/>
        <c:minorUnit val="40"/>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Wholesale Trade</a:t>
            </a:r>
          </a:p>
        </c:rich>
      </c:tx>
      <c:overlay val="0"/>
    </c:title>
    <c:autoTitleDeleted val="0"/>
    <c:plotArea>
      <c:layout/>
      <c:lineChart>
        <c:grouping val="standard"/>
        <c:varyColors val="0"/>
        <c:ser>
          <c:idx val="1"/>
          <c:order val="0"/>
          <c:tx>
            <c:v>2017</c:v>
          </c:tx>
          <c:spPr>
            <a:ln>
              <a:solidFill>
                <a:srgbClr val="00B050"/>
              </a:solidFill>
            </a:ln>
          </c:spPr>
          <c:marker>
            <c:symbol val="none"/>
          </c:marker>
          <c:cat>
            <c:strLit>
              <c:ptCount val="51"/>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'2DigitNAICS_ICs '!$TE$13:$VD$13</c15:sqref>
                  </c15:fullRef>
                </c:ext>
              </c:extLst>
              <c:f>('2DigitNAICS_ICs '!$TE$13:$TF$13,'2DigitNAICS_ICs '!$TH$13:$VD$13)</c:f>
              <c:numCache>
                <c:formatCode>General</c:formatCode>
                <c:ptCount val="51"/>
                <c:pt idx="0">
                  <c:v>294</c:v>
                </c:pt>
                <c:pt idx="1">
                  <c:v>280</c:v>
                </c:pt>
                <c:pt idx="2">
                  <c:v>267</c:v>
                </c:pt>
                <c:pt idx="3">
                  <c:v>255</c:v>
                </c:pt>
                <c:pt idx="4">
                  <c:v>254</c:v>
                </c:pt>
                <c:pt idx="5">
                  <c:v>176</c:v>
                </c:pt>
                <c:pt idx="6">
                  <c:v>237</c:v>
                </c:pt>
                <c:pt idx="7">
                  <c:v>196</c:v>
                </c:pt>
                <c:pt idx="8">
                  <c:v>199</c:v>
                </c:pt>
                <c:pt idx="9">
                  <c:v>205</c:v>
                </c:pt>
                <c:pt idx="10">
                  <c:v>238</c:v>
                </c:pt>
                <c:pt idx="11">
                  <c:v>216</c:v>
                </c:pt>
                <c:pt idx="12">
                  <c:v>272</c:v>
                </c:pt>
                <c:pt idx="13">
                  <c:v>174</c:v>
                </c:pt>
                <c:pt idx="14">
                  <c:v>171</c:v>
                </c:pt>
                <c:pt idx="15">
                  <c:v>223</c:v>
                </c:pt>
                <c:pt idx="16">
                  <c:v>197</c:v>
                </c:pt>
                <c:pt idx="17">
                  <c:v>194</c:v>
                </c:pt>
                <c:pt idx="18">
                  <c:v>301</c:v>
                </c:pt>
                <c:pt idx="19">
                  <c:v>161</c:v>
                </c:pt>
                <c:pt idx="20">
                  <c:v>172</c:v>
                </c:pt>
                <c:pt idx="21">
                  <c:v>189</c:v>
                </c:pt>
                <c:pt idx="22">
                  <c:v>192</c:v>
                </c:pt>
                <c:pt idx="23">
                  <c:v>267</c:v>
                </c:pt>
                <c:pt idx="24">
                  <c:v>199</c:v>
                </c:pt>
                <c:pt idx="25">
                  <c:v>203</c:v>
                </c:pt>
                <c:pt idx="26">
                  <c:v>181</c:v>
                </c:pt>
                <c:pt idx="27">
                  <c:v>174</c:v>
                </c:pt>
                <c:pt idx="28">
                  <c:v>235</c:v>
                </c:pt>
                <c:pt idx="29">
                  <c:v>203</c:v>
                </c:pt>
                <c:pt idx="30">
                  <c:v>183</c:v>
                </c:pt>
                <c:pt idx="31">
                  <c:v>173</c:v>
                </c:pt>
                <c:pt idx="32">
                  <c:v>191</c:v>
                </c:pt>
                <c:pt idx="33">
                  <c:v>178</c:v>
                </c:pt>
                <c:pt idx="34">
                  <c:v>179</c:v>
                </c:pt>
                <c:pt idx="35">
                  <c:v>165</c:v>
                </c:pt>
                <c:pt idx="36">
                  <c:v>142</c:v>
                </c:pt>
                <c:pt idx="37">
                  <c:v>251</c:v>
                </c:pt>
                <c:pt idx="38">
                  <c:v>202</c:v>
                </c:pt>
                <c:pt idx="39" formatCode="0">
                  <c:v>221</c:v>
                </c:pt>
                <c:pt idx="40" formatCode="0">
                  <c:v>208</c:v>
                </c:pt>
                <c:pt idx="41">
                  <c:v>219</c:v>
                </c:pt>
                <c:pt idx="42">
                  <c:v>220</c:v>
                </c:pt>
                <c:pt idx="43">
                  <c:v>271</c:v>
                </c:pt>
                <c:pt idx="44">
                  <c:v>211</c:v>
                </c:pt>
                <c:pt idx="45" formatCode="0">
                  <c:v>258</c:v>
                </c:pt>
                <c:pt idx="46">
                  <c:v>254</c:v>
                </c:pt>
                <c:pt idx="47">
                  <c:v>208</c:v>
                </c:pt>
                <c:pt idx="48">
                  <c:v>234</c:v>
                </c:pt>
                <c:pt idx="49">
                  <c:v>198</c:v>
                </c:pt>
                <c:pt idx="50">
                  <c:v>220</c:v>
                </c:pt>
              </c:numCache>
            </c:numRef>
          </c:val>
          <c:smooth val="0"/>
          <c:extLst>
            <c:ext xmlns:c16="http://schemas.microsoft.com/office/drawing/2014/chart" uri="{C3380CC4-5D6E-409C-BE32-E72D297353CC}">
              <c16:uniqueId val="{00000001-D1E4-4F3D-8635-85E280346B28}"/>
            </c:ext>
          </c:extLst>
        </c:ser>
        <c:ser>
          <c:idx val="2"/>
          <c:order val="1"/>
          <c:tx>
            <c:v>2018</c:v>
          </c:tx>
          <c:spPr>
            <a:ln>
              <a:solidFill>
                <a:srgbClr val="7030A0"/>
              </a:solidFill>
            </a:ln>
          </c:spPr>
          <c:marker>
            <c:symbol val="none"/>
          </c:marker>
          <c:cat>
            <c:strLit>
              <c:ptCount val="51"/>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'2DigitNAICS_ICs '!$VE$13:$XD$13</c15:sqref>
                  </c15:fullRef>
                </c:ext>
              </c:extLst>
              <c:f>('2DigitNAICS_ICs '!$VE$13:$VF$13,'2DigitNAICS_ICs '!$VH$13:$XD$13)</c:f>
              <c:numCache>
                <c:formatCode>General</c:formatCode>
                <c:ptCount val="51"/>
                <c:pt idx="0">
                  <c:v>348</c:v>
                </c:pt>
                <c:pt idx="1">
                  <c:v>281</c:v>
                </c:pt>
                <c:pt idx="2">
                  <c:v>274</c:v>
                </c:pt>
                <c:pt idx="3">
                  <c:v>423</c:v>
                </c:pt>
                <c:pt idx="4">
                  <c:v>247</c:v>
                </c:pt>
                <c:pt idx="5">
                  <c:v>256</c:v>
                </c:pt>
                <c:pt idx="6">
                  <c:v>288</c:v>
                </c:pt>
                <c:pt idx="7">
                  <c:v>238</c:v>
                </c:pt>
                <c:pt idx="8">
                  <c:v>209</c:v>
                </c:pt>
                <c:pt idx="9">
                  <c:v>274</c:v>
                </c:pt>
                <c:pt idx="10">
                  <c:v>229</c:v>
                </c:pt>
                <c:pt idx="11">
                  <c:v>241</c:v>
                </c:pt>
                <c:pt idx="12">
                  <c:v>252</c:v>
                </c:pt>
                <c:pt idx="13">
                  <c:v>247</c:v>
                </c:pt>
                <c:pt idx="14">
                  <c:v>201</c:v>
                </c:pt>
                <c:pt idx="15">
                  <c:v>228</c:v>
                </c:pt>
                <c:pt idx="16">
                  <c:v>248</c:v>
                </c:pt>
                <c:pt idx="17">
                  <c:v>233</c:v>
                </c:pt>
                <c:pt idx="18">
                  <c:v>213</c:v>
                </c:pt>
                <c:pt idx="19">
                  <c:v>206</c:v>
                </c:pt>
                <c:pt idx="20">
                  <c:v>256</c:v>
                </c:pt>
                <c:pt idx="21">
                  <c:v>214</c:v>
                </c:pt>
                <c:pt idx="22">
                  <c:v>183</c:v>
                </c:pt>
                <c:pt idx="23">
                  <c:v>236</c:v>
                </c:pt>
                <c:pt idx="24">
                  <c:v>306</c:v>
                </c:pt>
                <c:pt idx="25">
                  <c:v>299</c:v>
                </c:pt>
                <c:pt idx="26">
                  <c:v>189</c:v>
                </c:pt>
                <c:pt idx="27">
                  <c:v>190</c:v>
                </c:pt>
                <c:pt idx="28">
                  <c:v>221</c:v>
                </c:pt>
                <c:pt idx="29">
                  <c:v>220</c:v>
                </c:pt>
                <c:pt idx="30">
                  <c:v>184</c:v>
                </c:pt>
                <c:pt idx="31">
                  <c:v>270</c:v>
                </c:pt>
                <c:pt idx="32">
                  <c:v>290</c:v>
                </c:pt>
                <c:pt idx="33">
                  <c:v>287</c:v>
                </c:pt>
                <c:pt idx="34">
                  <c:v>230</c:v>
                </c:pt>
                <c:pt idx="35">
                  <c:v>207</c:v>
                </c:pt>
                <c:pt idx="36">
                  <c:v>170</c:v>
                </c:pt>
                <c:pt idx="37">
                  <c:v>234</c:v>
                </c:pt>
                <c:pt idx="38">
                  <c:v>254</c:v>
                </c:pt>
                <c:pt idx="39">
                  <c:v>229</c:v>
                </c:pt>
                <c:pt idx="40">
                  <c:v>238</c:v>
                </c:pt>
                <c:pt idx="41">
                  <c:v>299</c:v>
                </c:pt>
                <c:pt idx="42">
                  <c:v>354</c:v>
                </c:pt>
                <c:pt idx="43">
                  <c:v>271</c:v>
                </c:pt>
                <c:pt idx="44">
                  <c:v>275</c:v>
                </c:pt>
                <c:pt idx="45">
                  <c:v>353</c:v>
                </c:pt>
                <c:pt idx="46">
                  <c:v>333</c:v>
                </c:pt>
                <c:pt idx="47">
                  <c:v>236</c:v>
                </c:pt>
                <c:pt idx="48">
                  <c:v>326</c:v>
                </c:pt>
                <c:pt idx="49">
                  <c:v>288</c:v>
                </c:pt>
                <c:pt idx="50">
                  <c:v>309</c:v>
                </c:pt>
              </c:numCache>
            </c:numRef>
          </c:val>
          <c:smooth val="0"/>
          <c:extLst>
            <c:ext xmlns:c16="http://schemas.microsoft.com/office/drawing/2014/chart" uri="{C3380CC4-5D6E-409C-BE32-E72D297353CC}">
              <c16:uniqueId val="{00000002-D1E4-4F3D-8635-85E280346B28}"/>
            </c:ext>
          </c:extLst>
        </c:ser>
        <c:ser>
          <c:idx val="3"/>
          <c:order val="2"/>
          <c:tx>
            <c:v>2019</c:v>
          </c:tx>
          <c:spPr>
            <a:ln>
              <a:solidFill>
                <a:srgbClr val="0070C0"/>
              </a:solidFill>
            </a:ln>
          </c:spPr>
          <c:marker>
            <c:symbol val="none"/>
          </c:marker>
          <c:cat>
            <c:strLit>
              <c:ptCount val="51"/>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'2DigitNAICS_ICs '!$XE$13:$ZD$13</c15:sqref>
                  </c15:fullRef>
                </c:ext>
              </c:extLst>
              <c:f>('2DigitNAICS_ICs '!$XE$13:$XF$13,'2DigitNAICS_ICs '!$XH$13:$ZD$13)</c:f>
              <c:numCache>
                <c:formatCode>General</c:formatCode>
                <c:ptCount val="51"/>
                <c:pt idx="0">
                  <c:v>291</c:v>
                </c:pt>
                <c:pt idx="1">
                  <c:v>262</c:v>
                </c:pt>
                <c:pt idx="2">
                  <c:v>273</c:v>
                </c:pt>
                <c:pt idx="3">
                  <c:v>306</c:v>
                </c:pt>
                <c:pt idx="4">
                  <c:v>374</c:v>
                </c:pt>
                <c:pt idx="5" formatCode="0">
                  <c:v>254</c:v>
                </c:pt>
                <c:pt idx="6" formatCode="0">
                  <c:v>238</c:v>
                </c:pt>
                <c:pt idx="7" formatCode="0">
                  <c:v>262</c:v>
                </c:pt>
                <c:pt idx="8" formatCode="0">
                  <c:v>244</c:v>
                </c:pt>
                <c:pt idx="9">
                  <c:v>252</c:v>
                </c:pt>
                <c:pt idx="10">
                  <c:v>250</c:v>
                </c:pt>
                <c:pt idx="11">
                  <c:v>259</c:v>
                </c:pt>
                <c:pt idx="12">
                  <c:v>271</c:v>
                </c:pt>
                <c:pt idx="13">
                  <c:v>281</c:v>
                </c:pt>
                <c:pt idx="14">
                  <c:v>277</c:v>
                </c:pt>
                <c:pt idx="15">
                  <c:v>239</c:v>
                </c:pt>
                <c:pt idx="16" formatCode="0">
                  <c:v>247</c:v>
                </c:pt>
                <c:pt idx="17" formatCode="0">
                  <c:v>251</c:v>
                </c:pt>
                <c:pt idx="18" formatCode="0">
                  <c:v>255</c:v>
                </c:pt>
                <c:pt idx="19" formatCode="0">
                  <c:v>178</c:v>
                </c:pt>
                <c:pt idx="20" formatCode="0">
                  <c:v>256</c:v>
                </c:pt>
                <c:pt idx="21" formatCode="0">
                  <c:v>225</c:v>
                </c:pt>
                <c:pt idx="22" formatCode="0">
                  <c:v>203</c:v>
                </c:pt>
                <c:pt idx="23" formatCode="0">
                  <c:v>233</c:v>
                </c:pt>
                <c:pt idx="24" formatCode="0">
                  <c:v>193</c:v>
                </c:pt>
                <c:pt idx="25" formatCode="0">
                  <c:v>281</c:v>
                </c:pt>
                <c:pt idx="26" formatCode="0">
                  <c:v>235</c:v>
                </c:pt>
                <c:pt idx="27" formatCode="0">
                  <c:v>220</c:v>
                </c:pt>
                <c:pt idx="28" formatCode="0">
                  <c:v>211</c:v>
                </c:pt>
                <c:pt idx="29" formatCode="0">
                  <c:v>242</c:v>
                </c:pt>
                <c:pt idx="30" formatCode="0">
                  <c:v>265</c:v>
                </c:pt>
                <c:pt idx="31" formatCode="0">
                  <c:v>229</c:v>
                </c:pt>
                <c:pt idx="32" formatCode="0">
                  <c:v>211</c:v>
                </c:pt>
                <c:pt idx="33" formatCode="0">
                  <c:v>225</c:v>
                </c:pt>
                <c:pt idx="34" formatCode="0">
                  <c:v>244</c:v>
                </c:pt>
                <c:pt idx="35" formatCode="0">
                  <c:v>237</c:v>
                </c:pt>
                <c:pt idx="36" formatCode="0">
                  <c:v>256</c:v>
                </c:pt>
                <c:pt idx="37" formatCode="0">
                  <c:v>263</c:v>
                </c:pt>
                <c:pt idx="38" formatCode="0">
                  <c:v>281</c:v>
                </c:pt>
                <c:pt idx="39" formatCode="0">
                  <c:v>260</c:v>
                </c:pt>
                <c:pt idx="40">
                  <c:v>320</c:v>
                </c:pt>
                <c:pt idx="41" formatCode="0">
                  <c:v>296</c:v>
                </c:pt>
                <c:pt idx="42" formatCode="0">
                  <c:v>329</c:v>
                </c:pt>
                <c:pt idx="43" formatCode="0">
                  <c:v>310</c:v>
                </c:pt>
                <c:pt idx="44" formatCode="0">
                  <c:v>370</c:v>
                </c:pt>
                <c:pt idx="45" formatCode="0">
                  <c:v>363</c:v>
                </c:pt>
                <c:pt idx="46" formatCode="0">
                  <c:v>516</c:v>
                </c:pt>
                <c:pt idx="47" formatCode="0">
                  <c:v>277</c:v>
                </c:pt>
                <c:pt idx="48" formatCode="0">
                  <c:v>296</c:v>
                </c:pt>
                <c:pt idx="49" formatCode="0">
                  <c:v>385</c:v>
                </c:pt>
                <c:pt idx="50" formatCode="0">
                  <c:v>358</c:v>
                </c:pt>
              </c:numCache>
            </c:numRef>
          </c:val>
          <c:smooth val="0"/>
          <c:extLst>
            <c:ext xmlns:c16="http://schemas.microsoft.com/office/drawing/2014/chart" uri="{C3380CC4-5D6E-409C-BE32-E72D297353CC}">
              <c16:uniqueId val="{00000003-D1E4-4F3D-8635-85E280346B28}"/>
            </c:ext>
          </c:extLst>
        </c:ser>
        <c:ser>
          <c:idx val="0"/>
          <c:order val="3"/>
          <c:tx>
            <c:v>2020</c:v>
          </c:tx>
          <c:spPr>
            <a:ln>
              <a:solidFill>
                <a:srgbClr val="FF0000"/>
              </a:solidFill>
            </a:ln>
          </c:spPr>
          <c:marker>
            <c:symbol val="diamond"/>
            <c:size val="5"/>
            <c:spPr>
              <a:solidFill>
                <a:srgbClr val="FF0000"/>
              </a:solidFill>
              <a:ln>
                <a:solidFill>
                  <a:srgbClr val="FF0000"/>
                </a:solidFill>
              </a:ln>
            </c:spPr>
          </c:marker>
          <c:cat>
            <c:strLit>
              <c:ptCount val="51"/>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'2DigitNAICS_ICs '!$ZE$13:$ABD$13</c15:sqref>
                  </c15:fullRef>
                </c:ext>
              </c:extLst>
              <c:f>('2DigitNAICS_ICs '!$ZE$13:$ZF$13,'2DigitNAICS_ICs '!$ZH$13:$ABD$13)</c:f>
              <c:numCache>
                <c:formatCode>0</c:formatCode>
                <c:ptCount val="51"/>
                <c:pt idx="0">
                  <c:v>344</c:v>
                </c:pt>
                <c:pt idx="1">
                  <c:v>299</c:v>
                </c:pt>
                <c:pt idx="2">
                  <c:v>269</c:v>
                </c:pt>
                <c:pt idx="3">
                  <c:v>286</c:v>
                </c:pt>
                <c:pt idx="4">
                  <c:v>284</c:v>
                </c:pt>
                <c:pt idx="5">
                  <c:v>237</c:v>
                </c:pt>
                <c:pt idx="6">
                  <c:v>246</c:v>
                </c:pt>
                <c:pt idx="7">
                  <c:v>268</c:v>
                </c:pt>
                <c:pt idx="8">
                  <c:v>347</c:v>
                </c:pt>
                <c:pt idx="9">
                  <c:v>1954</c:v>
                </c:pt>
                <c:pt idx="10">
                  <c:v>5207</c:v>
                </c:pt>
              </c:numCache>
            </c:numRef>
          </c:val>
          <c:smooth val="0"/>
          <c:extLst>
            <c:ext xmlns:c16="http://schemas.microsoft.com/office/drawing/2014/chart" uri="{C3380CC4-5D6E-409C-BE32-E72D297353CC}">
              <c16:uniqueId val="{00000000-9725-490A-B8CE-0F5DCF37E968}"/>
            </c:ext>
          </c:extLst>
        </c:ser>
        <c:dLbls>
          <c:showLegendKey val="0"/>
          <c:showVal val="0"/>
          <c:showCatName val="0"/>
          <c:showSerName val="0"/>
          <c:showPercent val="0"/>
          <c:showBubbleSize val="0"/>
        </c:dLbls>
        <c:smooth val="0"/>
        <c:axId val="461043840"/>
        <c:axId val="461041880"/>
      </c:lineChart>
      <c:catAx>
        <c:axId val="461043840"/>
        <c:scaling>
          <c:orientation val="minMax"/>
        </c:scaling>
        <c:delete val="0"/>
        <c:axPos val="b"/>
        <c:numFmt formatCode="General" sourceLinked="0"/>
        <c:majorTickMark val="none"/>
        <c:minorTickMark val="out"/>
        <c:tickLblPos val="nextTo"/>
        <c:crossAx val="461041880"/>
        <c:crosses val="autoZero"/>
        <c:auto val="1"/>
        <c:lblAlgn val="ctr"/>
        <c:lblOffset val="100"/>
        <c:tickLblSkip val="7"/>
        <c:noMultiLvlLbl val="0"/>
      </c:catAx>
      <c:valAx>
        <c:axId val="461041880"/>
        <c:scaling>
          <c:orientation val="minMax"/>
          <c:min val="100"/>
        </c:scaling>
        <c:delete val="0"/>
        <c:axPos val="l"/>
        <c:majorGridlines/>
        <c:numFmt formatCode="General" sourceLinked="1"/>
        <c:majorTickMark val="none"/>
        <c:minorTickMark val="none"/>
        <c:tickLblPos val="nextTo"/>
        <c:crossAx val="461043840"/>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Retail Trade</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'!$TE$16:$VD$16</c:f>
              <c:numCache>
                <c:formatCode>#,##0</c:formatCode>
                <c:ptCount val="52"/>
                <c:pt idx="0">
                  <c:v>595</c:v>
                </c:pt>
                <c:pt idx="1">
                  <c:v>591</c:v>
                </c:pt>
                <c:pt idx="2">
                  <c:v>562</c:v>
                </c:pt>
                <c:pt idx="3">
                  <c:v>621</c:v>
                </c:pt>
                <c:pt idx="4">
                  <c:v>538</c:v>
                </c:pt>
                <c:pt idx="5">
                  <c:v>449</c:v>
                </c:pt>
                <c:pt idx="6">
                  <c:v>397</c:v>
                </c:pt>
                <c:pt idx="7">
                  <c:v>377</c:v>
                </c:pt>
                <c:pt idx="8">
                  <c:v>395</c:v>
                </c:pt>
                <c:pt idx="9">
                  <c:v>388</c:v>
                </c:pt>
                <c:pt idx="10">
                  <c:v>384</c:v>
                </c:pt>
                <c:pt idx="11">
                  <c:v>470</c:v>
                </c:pt>
                <c:pt idx="12">
                  <c:v>505</c:v>
                </c:pt>
                <c:pt idx="13">
                  <c:v>594</c:v>
                </c:pt>
                <c:pt idx="14">
                  <c:v>418</c:v>
                </c:pt>
                <c:pt idx="15">
                  <c:v>393</c:v>
                </c:pt>
                <c:pt idx="16">
                  <c:v>396</c:v>
                </c:pt>
                <c:pt idx="17">
                  <c:v>414</c:v>
                </c:pt>
                <c:pt idx="18">
                  <c:v>370</c:v>
                </c:pt>
                <c:pt idx="19">
                  <c:v>367</c:v>
                </c:pt>
                <c:pt idx="20">
                  <c:v>407</c:v>
                </c:pt>
                <c:pt idx="21">
                  <c:v>394</c:v>
                </c:pt>
                <c:pt idx="22">
                  <c:v>380</c:v>
                </c:pt>
                <c:pt idx="23">
                  <c:v>361</c:v>
                </c:pt>
                <c:pt idx="24">
                  <c:v>359</c:v>
                </c:pt>
                <c:pt idx="25">
                  <c:v>293</c:v>
                </c:pt>
                <c:pt idx="26" formatCode="General">
                  <c:v>395</c:v>
                </c:pt>
                <c:pt idx="27">
                  <c:v>394</c:v>
                </c:pt>
                <c:pt idx="28">
                  <c:v>322</c:v>
                </c:pt>
                <c:pt idx="29">
                  <c:v>404</c:v>
                </c:pt>
                <c:pt idx="30">
                  <c:v>338</c:v>
                </c:pt>
                <c:pt idx="31">
                  <c:v>343</c:v>
                </c:pt>
                <c:pt idx="32">
                  <c:v>334</c:v>
                </c:pt>
                <c:pt idx="33">
                  <c:v>357</c:v>
                </c:pt>
                <c:pt idx="34">
                  <c:v>355</c:v>
                </c:pt>
                <c:pt idx="35">
                  <c:v>373</c:v>
                </c:pt>
                <c:pt idx="36">
                  <c:v>387</c:v>
                </c:pt>
                <c:pt idx="37">
                  <c:v>346</c:v>
                </c:pt>
                <c:pt idx="38">
                  <c:v>429</c:v>
                </c:pt>
                <c:pt idx="39">
                  <c:v>323</c:v>
                </c:pt>
                <c:pt idx="40">
                  <c:v>346</c:v>
                </c:pt>
                <c:pt idx="41">
                  <c:v>359</c:v>
                </c:pt>
                <c:pt idx="42">
                  <c:v>410</c:v>
                </c:pt>
                <c:pt idx="43">
                  <c:v>373</c:v>
                </c:pt>
                <c:pt idx="44">
                  <c:v>466</c:v>
                </c:pt>
                <c:pt idx="45" formatCode="General">
                  <c:v>297</c:v>
                </c:pt>
                <c:pt idx="46" formatCode="0">
                  <c:v>455</c:v>
                </c:pt>
                <c:pt idx="47">
                  <c:v>479</c:v>
                </c:pt>
                <c:pt idx="48">
                  <c:v>446</c:v>
                </c:pt>
                <c:pt idx="49">
                  <c:v>442</c:v>
                </c:pt>
                <c:pt idx="50" formatCode="General">
                  <c:v>386</c:v>
                </c:pt>
                <c:pt idx="51" formatCode="General">
                  <c:v>545</c:v>
                </c:pt>
              </c:numCache>
            </c:numRef>
          </c:val>
          <c:smooth val="0"/>
          <c:extLst>
            <c:ext xmlns:c16="http://schemas.microsoft.com/office/drawing/2014/chart" uri="{C3380CC4-5D6E-409C-BE32-E72D297353CC}">
              <c16:uniqueId val="{00000001-A38A-496A-A2B7-0E490205FD69}"/>
            </c:ext>
          </c:extLst>
        </c:ser>
        <c:ser>
          <c:idx val="2"/>
          <c:order val="1"/>
          <c:tx>
            <c:v>2018</c:v>
          </c:tx>
          <c:spPr>
            <a:ln>
              <a:solidFill>
                <a:srgbClr val="7030A0"/>
              </a:solidFill>
            </a:ln>
          </c:spPr>
          <c:marker>
            <c:symbol val="none"/>
          </c:marker>
          <c:val>
            <c:numRef>
              <c:f>'2DigitNAICS_ICs '!$VE$16:$XD$16</c:f>
              <c:numCache>
                <c:formatCode>General</c:formatCode>
                <c:ptCount val="52"/>
                <c:pt idx="0">
                  <c:v>689</c:v>
                </c:pt>
                <c:pt idx="1">
                  <c:v>565</c:v>
                </c:pt>
                <c:pt idx="2">
                  <c:v>556</c:v>
                </c:pt>
                <c:pt idx="3">
                  <c:v>551</c:v>
                </c:pt>
                <c:pt idx="4">
                  <c:v>581</c:v>
                </c:pt>
                <c:pt idx="5">
                  <c:v>488</c:v>
                </c:pt>
                <c:pt idx="6">
                  <c:v>370</c:v>
                </c:pt>
                <c:pt idx="7">
                  <c:v>531</c:v>
                </c:pt>
                <c:pt idx="8">
                  <c:v>497</c:v>
                </c:pt>
                <c:pt idx="9">
                  <c:v>432</c:v>
                </c:pt>
                <c:pt idx="10">
                  <c:v>459</c:v>
                </c:pt>
                <c:pt idx="11">
                  <c:v>429</c:v>
                </c:pt>
                <c:pt idx="12">
                  <c:v>447</c:v>
                </c:pt>
                <c:pt idx="13">
                  <c:v>457</c:v>
                </c:pt>
                <c:pt idx="14" formatCode="_(* #,##0_);_(* \(#,##0\);_(* &quot;-&quot;_);_(@_)">
                  <c:v>409</c:v>
                </c:pt>
                <c:pt idx="15">
                  <c:v>380</c:v>
                </c:pt>
                <c:pt idx="16">
                  <c:v>381</c:v>
                </c:pt>
                <c:pt idx="17">
                  <c:v>396</c:v>
                </c:pt>
                <c:pt idx="18">
                  <c:v>441</c:v>
                </c:pt>
                <c:pt idx="19">
                  <c:v>379</c:v>
                </c:pt>
                <c:pt idx="20">
                  <c:v>363</c:v>
                </c:pt>
                <c:pt idx="21">
                  <c:v>422</c:v>
                </c:pt>
                <c:pt idx="22">
                  <c:v>421</c:v>
                </c:pt>
                <c:pt idx="23">
                  <c:v>420</c:v>
                </c:pt>
                <c:pt idx="24">
                  <c:v>381</c:v>
                </c:pt>
                <c:pt idx="25" formatCode="_(* #,##0_);_(* \(#,##0\);_(* &quot;-&quot;_);_(@_)">
                  <c:v>443</c:v>
                </c:pt>
                <c:pt idx="26">
                  <c:v>409</c:v>
                </c:pt>
                <c:pt idx="27" formatCode="_(* #,##0_);_(* \(#,##0\);_(* &quot;-&quot;_);_(@_)">
                  <c:v>372</c:v>
                </c:pt>
                <c:pt idx="28">
                  <c:v>365</c:v>
                </c:pt>
                <c:pt idx="29">
                  <c:v>378</c:v>
                </c:pt>
                <c:pt idx="30">
                  <c:v>337</c:v>
                </c:pt>
                <c:pt idx="31">
                  <c:v>333</c:v>
                </c:pt>
                <c:pt idx="32">
                  <c:v>338</c:v>
                </c:pt>
                <c:pt idx="33">
                  <c:v>369</c:v>
                </c:pt>
                <c:pt idx="34">
                  <c:v>354</c:v>
                </c:pt>
                <c:pt idx="35">
                  <c:v>393</c:v>
                </c:pt>
                <c:pt idx="36">
                  <c:v>433</c:v>
                </c:pt>
                <c:pt idx="37">
                  <c:v>415</c:v>
                </c:pt>
                <c:pt idx="38">
                  <c:v>453</c:v>
                </c:pt>
                <c:pt idx="39">
                  <c:v>441</c:v>
                </c:pt>
                <c:pt idx="40">
                  <c:v>446</c:v>
                </c:pt>
                <c:pt idx="41">
                  <c:v>460</c:v>
                </c:pt>
                <c:pt idx="42">
                  <c:v>452</c:v>
                </c:pt>
                <c:pt idx="43">
                  <c:v>523</c:v>
                </c:pt>
                <c:pt idx="44">
                  <c:v>482</c:v>
                </c:pt>
                <c:pt idx="45" formatCode="_(* #,##0_);_(* \(#,##0\);_(* &quot;-&quot;_);_(@_)">
                  <c:v>367</c:v>
                </c:pt>
                <c:pt idx="46">
                  <c:v>533</c:v>
                </c:pt>
                <c:pt idx="47">
                  <c:v>541</c:v>
                </c:pt>
                <c:pt idx="48">
                  <c:v>495</c:v>
                </c:pt>
                <c:pt idx="49">
                  <c:v>553</c:v>
                </c:pt>
                <c:pt idx="50">
                  <c:v>430</c:v>
                </c:pt>
                <c:pt idx="51">
                  <c:v>633</c:v>
                </c:pt>
              </c:numCache>
            </c:numRef>
          </c:val>
          <c:smooth val="0"/>
          <c:extLst>
            <c:ext xmlns:c16="http://schemas.microsoft.com/office/drawing/2014/chart" uri="{C3380CC4-5D6E-409C-BE32-E72D297353CC}">
              <c16:uniqueId val="{00000002-A38A-496A-A2B7-0E490205FD69}"/>
            </c:ext>
          </c:extLst>
        </c:ser>
        <c:ser>
          <c:idx val="3"/>
          <c:order val="2"/>
          <c:tx>
            <c:v>2019</c:v>
          </c:tx>
          <c:spPr>
            <a:ln>
              <a:solidFill>
                <a:srgbClr val="0070C0"/>
              </a:solidFill>
            </a:ln>
          </c:spPr>
          <c:marker>
            <c:symbol val="none"/>
          </c:marker>
          <c:val>
            <c:numRef>
              <c:f>'2DigitNAICS_ICs '!$XE$16:$ZD$16</c:f>
              <c:numCache>
                <c:formatCode>#,##0</c:formatCode>
                <c:ptCount val="52"/>
                <c:pt idx="0">
                  <c:v>741</c:v>
                </c:pt>
                <c:pt idx="1">
                  <c:v>610</c:v>
                </c:pt>
                <c:pt idx="2">
                  <c:v>513</c:v>
                </c:pt>
                <c:pt idx="3" formatCode="General">
                  <c:v>564</c:v>
                </c:pt>
                <c:pt idx="4" formatCode="General">
                  <c:v>553</c:v>
                </c:pt>
                <c:pt idx="5" formatCode="General">
                  <c:v>521</c:v>
                </c:pt>
                <c:pt idx="6" formatCode="0">
                  <c:v>505</c:v>
                </c:pt>
                <c:pt idx="7" formatCode="0">
                  <c:v>470</c:v>
                </c:pt>
                <c:pt idx="8" formatCode="0">
                  <c:v>499</c:v>
                </c:pt>
                <c:pt idx="9" formatCode="0">
                  <c:v>450</c:v>
                </c:pt>
                <c:pt idx="10" formatCode="General">
                  <c:v>428</c:v>
                </c:pt>
                <c:pt idx="11" formatCode="General">
                  <c:v>398</c:v>
                </c:pt>
                <c:pt idx="12" formatCode="General">
                  <c:v>393</c:v>
                </c:pt>
                <c:pt idx="13" formatCode="General">
                  <c:v>447</c:v>
                </c:pt>
                <c:pt idx="14" formatCode="General">
                  <c:v>454</c:v>
                </c:pt>
                <c:pt idx="15" formatCode="General">
                  <c:v>418</c:v>
                </c:pt>
                <c:pt idx="16" formatCode="General">
                  <c:v>481</c:v>
                </c:pt>
                <c:pt idx="17" formatCode="0">
                  <c:v>455</c:v>
                </c:pt>
                <c:pt idx="18" formatCode="0">
                  <c:v>422</c:v>
                </c:pt>
                <c:pt idx="19" formatCode="0">
                  <c:v>399</c:v>
                </c:pt>
                <c:pt idx="20" formatCode="0">
                  <c:v>415</c:v>
                </c:pt>
                <c:pt idx="21" formatCode="0">
                  <c:v>446</c:v>
                </c:pt>
                <c:pt idx="22" formatCode="0">
                  <c:v>370</c:v>
                </c:pt>
                <c:pt idx="23" formatCode="0">
                  <c:v>355</c:v>
                </c:pt>
                <c:pt idx="24" formatCode="0">
                  <c:v>408</c:v>
                </c:pt>
                <c:pt idx="25" formatCode="0">
                  <c:v>365</c:v>
                </c:pt>
                <c:pt idx="26" formatCode="0">
                  <c:v>427</c:v>
                </c:pt>
                <c:pt idx="27" formatCode="0">
                  <c:v>413</c:v>
                </c:pt>
                <c:pt idx="28" formatCode="0">
                  <c:v>381</c:v>
                </c:pt>
                <c:pt idx="29" formatCode="0">
                  <c:v>434</c:v>
                </c:pt>
                <c:pt idx="30" formatCode="0">
                  <c:v>430</c:v>
                </c:pt>
                <c:pt idx="31" formatCode="0">
                  <c:v>409</c:v>
                </c:pt>
                <c:pt idx="32" formatCode="0">
                  <c:v>390</c:v>
                </c:pt>
                <c:pt idx="33" formatCode="0">
                  <c:v>381</c:v>
                </c:pt>
                <c:pt idx="34" formatCode="0">
                  <c:v>364</c:v>
                </c:pt>
                <c:pt idx="35" formatCode="0">
                  <c:v>433</c:v>
                </c:pt>
                <c:pt idx="36" formatCode="0">
                  <c:v>443</c:v>
                </c:pt>
                <c:pt idx="37" formatCode="0">
                  <c:v>411</c:v>
                </c:pt>
                <c:pt idx="38" formatCode="0">
                  <c:v>450</c:v>
                </c:pt>
                <c:pt idx="39" formatCode="0">
                  <c:v>462</c:v>
                </c:pt>
                <c:pt idx="40" formatCode="0">
                  <c:v>459</c:v>
                </c:pt>
                <c:pt idx="41" formatCode="_(* #,##0_);_(* \(#,##0\);_(* &quot;-&quot;_);_(@_)">
                  <c:v>474</c:v>
                </c:pt>
                <c:pt idx="42" formatCode="0">
                  <c:v>481</c:v>
                </c:pt>
                <c:pt idx="43" formatCode="0">
                  <c:v>552</c:v>
                </c:pt>
                <c:pt idx="44" formatCode="0">
                  <c:v>495</c:v>
                </c:pt>
                <c:pt idx="45" formatCode="0">
                  <c:v>470</c:v>
                </c:pt>
                <c:pt idx="46" formatCode="0">
                  <c:v>378</c:v>
                </c:pt>
                <c:pt idx="47" formatCode="0">
                  <c:v>558</c:v>
                </c:pt>
                <c:pt idx="48" formatCode="0">
                  <c:v>452</c:v>
                </c:pt>
                <c:pt idx="49" formatCode="0">
                  <c:v>477</c:v>
                </c:pt>
                <c:pt idx="50" formatCode="0">
                  <c:v>365</c:v>
                </c:pt>
                <c:pt idx="51" formatCode="0">
                  <c:v>609</c:v>
                </c:pt>
              </c:numCache>
            </c:numRef>
          </c:val>
          <c:smooth val="0"/>
          <c:extLst>
            <c:ext xmlns:c16="http://schemas.microsoft.com/office/drawing/2014/chart" uri="{C3380CC4-5D6E-409C-BE32-E72D297353CC}">
              <c16:uniqueId val="{00000003-A38A-496A-A2B7-0E490205FD69}"/>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'!$ZE$16:$ABD$16</c:f>
              <c:numCache>
                <c:formatCode>0</c:formatCode>
                <c:ptCount val="52"/>
                <c:pt idx="0">
                  <c:v>646</c:v>
                </c:pt>
                <c:pt idx="1">
                  <c:v>582</c:v>
                </c:pt>
                <c:pt idx="2">
                  <c:v>505</c:v>
                </c:pt>
                <c:pt idx="3">
                  <c:v>538</c:v>
                </c:pt>
                <c:pt idx="4">
                  <c:v>533</c:v>
                </c:pt>
                <c:pt idx="5">
                  <c:v>517</c:v>
                </c:pt>
                <c:pt idx="6">
                  <c:v>460</c:v>
                </c:pt>
                <c:pt idx="7">
                  <c:v>429</c:v>
                </c:pt>
                <c:pt idx="8">
                  <c:v>458</c:v>
                </c:pt>
                <c:pt idx="9">
                  <c:v>675</c:v>
                </c:pt>
                <c:pt idx="10">
                  <c:v>8700</c:v>
                </c:pt>
                <c:pt idx="11">
                  <c:v>22002</c:v>
                </c:pt>
              </c:numCache>
            </c:numRef>
          </c:val>
          <c:smooth val="0"/>
          <c:extLst>
            <c:ext xmlns:c16="http://schemas.microsoft.com/office/drawing/2014/chart" uri="{C3380CC4-5D6E-409C-BE32-E72D297353CC}">
              <c16:uniqueId val="{00000000-0402-477E-9DF9-778E97287900}"/>
            </c:ext>
          </c:extLst>
        </c:ser>
        <c:dLbls>
          <c:showLegendKey val="0"/>
          <c:showVal val="0"/>
          <c:showCatName val="0"/>
          <c:showSerName val="0"/>
          <c:showPercent val="0"/>
          <c:showBubbleSize val="0"/>
        </c:dLbls>
        <c:smooth val="0"/>
        <c:axId val="462447528"/>
        <c:axId val="462445176"/>
      </c:lineChart>
      <c:catAx>
        <c:axId val="462447528"/>
        <c:scaling>
          <c:orientation val="minMax"/>
        </c:scaling>
        <c:delete val="0"/>
        <c:axPos val="b"/>
        <c:majorTickMark val="none"/>
        <c:minorTickMark val="out"/>
        <c:tickLblPos val="nextTo"/>
        <c:txPr>
          <a:bodyPr/>
          <a:lstStyle/>
          <a:p>
            <a:pPr>
              <a:defRPr b="0"/>
            </a:pPr>
            <a:endParaRPr lang="en-US"/>
          </a:p>
        </c:txPr>
        <c:crossAx val="462445176"/>
        <c:crosses val="autoZero"/>
        <c:auto val="1"/>
        <c:lblAlgn val="ctr"/>
        <c:lblOffset val="100"/>
        <c:tickLblSkip val="7"/>
        <c:noMultiLvlLbl val="0"/>
      </c:catAx>
      <c:valAx>
        <c:axId val="462445176"/>
        <c:scaling>
          <c:orientation val="minMax"/>
          <c:min val="150"/>
        </c:scaling>
        <c:delete val="0"/>
        <c:axPos val="l"/>
        <c:majorGridlines/>
        <c:numFmt formatCode="#,##0" sourceLinked="1"/>
        <c:majorTickMark val="none"/>
        <c:minorTickMark val="none"/>
        <c:tickLblPos val="nextTo"/>
        <c:txPr>
          <a:bodyPr/>
          <a:lstStyle/>
          <a:p>
            <a:pPr>
              <a:defRPr b="0"/>
            </a:pPr>
            <a:endParaRPr lang="en-US"/>
          </a:p>
        </c:txPr>
        <c:crossAx val="462447528"/>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Transportation and Warehousing</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'!$TE$19:$VD$19</c:f>
              <c:numCache>
                <c:formatCode>#,##0</c:formatCode>
                <c:ptCount val="52"/>
                <c:pt idx="0">
                  <c:v>309</c:v>
                </c:pt>
                <c:pt idx="1">
                  <c:v>298</c:v>
                </c:pt>
                <c:pt idx="2">
                  <c:v>222</c:v>
                </c:pt>
                <c:pt idx="3">
                  <c:v>219</c:v>
                </c:pt>
                <c:pt idx="4">
                  <c:v>216</c:v>
                </c:pt>
                <c:pt idx="5">
                  <c:v>184</c:v>
                </c:pt>
                <c:pt idx="6">
                  <c:v>297</c:v>
                </c:pt>
                <c:pt idx="7">
                  <c:v>207</c:v>
                </c:pt>
                <c:pt idx="8">
                  <c:v>266</c:v>
                </c:pt>
                <c:pt idx="9">
                  <c:v>201</c:v>
                </c:pt>
                <c:pt idx="10">
                  <c:v>178</c:v>
                </c:pt>
                <c:pt idx="11">
                  <c:v>189</c:v>
                </c:pt>
                <c:pt idx="12">
                  <c:v>441</c:v>
                </c:pt>
                <c:pt idx="13">
                  <c:v>329</c:v>
                </c:pt>
                <c:pt idx="14">
                  <c:v>187</c:v>
                </c:pt>
                <c:pt idx="15">
                  <c:v>164</c:v>
                </c:pt>
                <c:pt idx="16">
                  <c:v>180</c:v>
                </c:pt>
                <c:pt idx="17">
                  <c:v>165</c:v>
                </c:pt>
                <c:pt idx="18">
                  <c:v>149</c:v>
                </c:pt>
                <c:pt idx="19">
                  <c:v>134</c:v>
                </c:pt>
                <c:pt idx="20">
                  <c:v>128</c:v>
                </c:pt>
                <c:pt idx="21">
                  <c:v>176</c:v>
                </c:pt>
                <c:pt idx="22">
                  <c:v>211</c:v>
                </c:pt>
                <c:pt idx="23">
                  <c:v>376</c:v>
                </c:pt>
                <c:pt idx="24">
                  <c:v>350</c:v>
                </c:pt>
                <c:pt idx="25">
                  <c:v>225</c:v>
                </c:pt>
                <c:pt idx="26" formatCode="General">
                  <c:v>179</c:v>
                </c:pt>
                <c:pt idx="27">
                  <c:v>157</c:v>
                </c:pt>
                <c:pt idx="28">
                  <c:v>148</c:v>
                </c:pt>
                <c:pt idx="29">
                  <c:v>175</c:v>
                </c:pt>
                <c:pt idx="30">
                  <c:v>165</c:v>
                </c:pt>
                <c:pt idx="31">
                  <c:v>156</c:v>
                </c:pt>
                <c:pt idx="32">
                  <c:v>124</c:v>
                </c:pt>
                <c:pt idx="33">
                  <c:v>127</c:v>
                </c:pt>
                <c:pt idx="34">
                  <c:v>135</c:v>
                </c:pt>
                <c:pt idx="35">
                  <c:v>155</c:v>
                </c:pt>
                <c:pt idx="36">
                  <c:v>148</c:v>
                </c:pt>
                <c:pt idx="37">
                  <c:v>135</c:v>
                </c:pt>
                <c:pt idx="38">
                  <c:v>174</c:v>
                </c:pt>
                <c:pt idx="39">
                  <c:v>166</c:v>
                </c:pt>
                <c:pt idx="40">
                  <c:v>187</c:v>
                </c:pt>
                <c:pt idx="41">
                  <c:v>148</c:v>
                </c:pt>
                <c:pt idx="42">
                  <c:v>187</c:v>
                </c:pt>
                <c:pt idx="43">
                  <c:v>195</c:v>
                </c:pt>
                <c:pt idx="44">
                  <c:v>213</c:v>
                </c:pt>
                <c:pt idx="45" formatCode="General">
                  <c:v>238</c:v>
                </c:pt>
                <c:pt idx="46" formatCode="0">
                  <c:v>249</c:v>
                </c:pt>
                <c:pt idx="47">
                  <c:v>205</c:v>
                </c:pt>
                <c:pt idx="48">
                  <c:v>239</c:v>
                </c:pt>
                <c:pt idx="49">
                  <c:v>480</c:v>
                </c:pt>
                <c:pt idx="50" formatCode="General">
                  <c:v>360</c:v>
                </c:pt>
                <c:pt idx="51" formatCode="General">
                  <c:v>219</c:v>
                </c:pt>
              </c:numCache>
            </c:numRef>
          </c:val>
          <c:smooth val="0"/>
          <c:extLst>
            <c:ext xmlns:c16="http://schemas.microsoft.com/office/drawing/2014/chart" uri="{C3380CC4-5D6E-409C-BE32-E72D297353CC}">
              <c16:uniqueId val="{00000001-1170-4989-8865-74ABF3CDC6C3}"/>
            </c:ext>
          </c:extLst>
        </c:ser>
        <c:ser>
          <c:idx val="2"/>
          <c:order val="1"/>
          <c:tx>
            <c:v>2018</c:v>
          </c:tx>
          <c:spPr>
            <a:ln>
              <a:solidFill>
                <a:srgbClr val="7030A0"/>
              </a:solidFill>
            </a:ln>
          </c:spPr>
          <c:marker>
            <c:symbol val="none"/>
          </c:marker>
          <c:val>
            <c:numRef>
              <c:f>'2DigitNAICS_ICs '!$VE$19:$XD$19</c:f>
              <c:numCache>
                <c:formatCode>#,##0</c:formatCode>
                <c:ptCount val="52"/>
                <c:pt idx="0">
                  <c:v>333</c:v>
                </c:pt>
                <c:pt idx="1">
                  <c:v>264</c:v>
                </c:pt>
                <c:pt idx="2">
                  <c:v>279</c:v>
                </c:pt>
                <c:pt idx="3">
                  <c:v>276</c:v>
                </c:pt>
                <c:pt idx="4">
                  <c:v>271</c:v>
                </c:pt>
                <c:pt idx="5">
                  <c:v>251</c:v>
                </c:pt>
                <c:pt idx="6">
                  <c:v>343</c:v>
                </c:pt>
                <c:pt idx="7">
                  <c:v>339</c:v>
                </c:pt>
                <c:pt idx="8" formatCode="General">
                  <c:v>214</c:v>
                </c:pt>
                <c:pt idx="9" formatCode="General">
                  <c:v>239</c:v>
                </c:pt>
                <c:pt idx="10" formatCode="General">
                  <c:v>243</c:v>
                </c:pt>
                <c:pt idx="11">
                  <c:v>229</c:v>
                </c:pt>
                <c:pt idx="12">
                  <c:v>447</c:v>
                </c:pt>
                <c:pt idx="13" formatCode="General">
                  <c:v>364</c:v>
                </c:pt>
                <c:pt idx="14" formatCode="_(* #,##0_);_(* \(#,##0\);_(* &quot;-&quot;_);_(@_)">
                  <c:v>272</c:v>
                </c:pt>
                <c:pt idx="15">
                  <c:v>205</c:v>
                </c:pt>
                <c:pt idx="16">
                  <c:v>198</c:v>
                </c:pt>
                <c:pt idx="17">
                  <c:v>186</c:v>
                </c:pt>
                <c:pt idx="18">
                  <c:v>191</c:v>
                </c:pt>
                <c:pt idx="19">
                  <c:v>150</c:v>
                </c:pt>
                <c:pt idx="20">
                  <c:v>152</c:v>
                </c:pt>
                <c:pt idx="21">
                  <c:v>159</c:v>
                </c:pt>
                <c:pt idx="22">
                  <c:v>208</c:v>
                </c:pt>
                <c:pt idx="23">
                  <c:v>448</c:v>
                </c:pt>
                <c:pt idx="24">
                  <c:v>375</c:v>
                </c:pt>
                <c:pt idx="25" formatCode="_(* #,##0_);_(* \(#,##0\);_(* &quot;-&quot;_);_(@_)">
                  <c:v>269</c:v>
                </c:pt>
                <c:pt idx="26">
                  <c:v>262</c:v>
                </c:pt>
                <c:pt idx="27" formatCode="_(* #,##0_);_(* \(#,##0\);_(* &quot;-&quot;_);_(@_)">
                  <c:v>202</c:v>
                </c:pt>
                <c:pt idx="28">
                  <c:v>194</c:v>
                </c:pt>
                <c:pt idx="29">
                  <c:v>188</c:v>
                </c:pt>
                <c:pt idx="30">
                  <c:v>182</c:v>
                </c:pt>
                <c:pt idx="31">
                  <c:v>200</c:v>
                </c:pt>
                <c:pt idx="32">
                  <c:v>181</c:v>
                </c:pt>
                <c:pt idx="33">
                  <c:v>238</c:v>
                </c:pt>
                <c:pt idx="34">
                  <c:v>137</c:v>
                </c:pt>
                <c:pt idx="35">
                  <c:v>185</c:v>
                </c:pt>
                <c:pt idx="36">
                  <c:v>186</c:v>
                </c:pt>
                <c:pt idx="37">
                  <c:v>195</c:v>
                </c:pt>
                <c:pt idx="38">
                  <c:v>209</c:v>
                </c:pt>
                <c:pt idx="39">
                  <c:v>236</c:v>
                </c:pt>
                <c:pt idx="40">
                  <c:v>222</c:v>
                </c:pt>
                <c:pt idx="41">
                  <c:v>233</c:v>
                </c:pt>
                <c:pt idx="42">
                  <c:v>246</c:v>
                </c:pt>
                <c:pt idx="43">
                  <c:v>299</c:v>
                </c:pt>
                <c:pt idx="44">
                  <c:v>253</c:v>
                </c:pt>
                <c:pt idx="45" formatCode="_(* #,##0_);_(* \(#,##0\);_(* &quot;-&quot;_);_(@_)">
                  <c:v>300</c:v>
                </c:pt>
                <c:pt idx="46">
                  <c:v>308</c:v>
                </c:pt>
                <c:pt idx="47" formatCode="General">
                  <c:v>269</c:v>
                </c:pt>
                <c:pt idx="48" formatCode="General">
                  <c:v>285</c:v>
                </c:pt>
                <c:pt idx="49">
                  <c:v>311</c:v>
                </c:pt>
                <c:pt idx="50">
                  <c:v>595</c:v>
                </c:pt>
                <c:pt idx="51">
                  <c:v>414</c:v>
                </c:pt>
              </c:numCache>
            </c:numRef>
          </c:val>
          <c:smooth val="0"/>
          <c:extLst>
            <c:ext xmlns:c16="http://schemas.microsoft.com/office/drawing/2014/chart" uri="{C3380CC4-5D6E-409C-BE32-E72D297353CC}">
              <c16:uniqueId val="{00000002-1170-4989-8865-74ABF3CDC6C3}"/>
            </c:ext>
          </c:extLst>
        </c:ser>
        <c:ser>
          <c:idx val="3"/>
          <c:order val="2"/>
          <c:tx>
            <c:v>2019</c:v>
          </c:tx>
          <c:spPr>
            <a:ln>
              <a:solidFill>
                <a:srgbClr val="0070C0"/>
              </a:solidFill>
            </a:ln>
          </c:spPr>
          <c:marker>
            <c:symbol val="none"/>
          </c:marker>
          <c:val>
            <c:numRef>
              <c:f>'2DigitNAICS_ICs '!$XE$19:$ZD$19</c:f>
              <c:numCache>
                <c:formatCode>#,##0</c:formatCode>
                <c:ptCount val="52"/>
                <c:pt idx="0">
                  <c:v>304</c:v>
                </c:pt>
                <c:pt idx="1">
                  <c:v>257</c:v>
                </c:pt>
                <c:pt idx="2">
                  <c:v>256</c:v>
                </c:pt>
                <c:pt idx="3">
                  <c:v>221</c:v>
                </c:pt>
                <c:pt idx="4">
                  <c:v>360</c:v>
                </c:pt>
                <c:pt idx="5" formatCode="General">
                  <c:v>433</c:v>
                </c:pt>
                <c:pt idx="6" formatCode="0">
                  <c:v>360</c:v>
                </c:pt>
                <c:pt idx="7" formatCode="0">
                  <c:v>195</c:v>
                </c:pt>
                <c:pt idx="8" formatCode="0">
                  <c:v>259</c:v>
                </c:pt>
                <c:pt idx="9" formatCode="0">
                  <c:v>245</c:v>
                </c:pt>
                <c:pt idx="10" formatCode="General">
                  <c:v>215</c:v>
                </c:pt>
                <c:pt idx="11" formatCode="General">
                  <c:v>211</c:v>
                </c:pt>
                <c:pt idx="12" formatCode="General">
                  <c:v>432</c:v>
                </c:pt>
                <c:pt idx="13" formatCode="General">
                  <c:v>448</c:v>
                </c:pt>
                <c:pt idx="14" formatCode="General">
                  <c:v>252</c:v>
                </c:pt>
                <c:pt idx="15" formatCode="General">
                  <c:v>204</c:v>
                </c:pt>
                <c:pt idx="16" formatCode="General">
                  <c:v>192</c:v>
                </c:pt>
                <c:pt idx="17" formatCode="0">
                  <c:v>177</c:v>
                </c:pt>
                <c:pt idx="18" formatCode="0">
                  <c:v>264</c:v>
                </c:pt>
                <c:pt idx="19" formatCode="0">
                  <c:v>209</c:v>
                </c:pt>
                <c:pt idx="20" formatCode="0">
                  <c:v>201</c:v>
                </c:pt>
                <c:pt idx="21" formatCode="0">
                  <c:v>220</c:v>
                </c:pt>
                <c:pt idx="22" formatCode="0">
                  <c:v>198</c:v>
                </c:pt>
                <c:pt idx="23" formatCode="0">
                  <c:v>431</c:v>
                </c:pt>
                <c:pt idx="24" formatCode="0">
                  <c:v>349</c:v>
                </c:pt>
                <c:pt idx="25" formatCode="0">
                  <c:v>300</c:v>
                </c:pt>
                <c:pt idx="26" formatCode="0">
                  <c:v>292</c:v>
                </c:pt>
                <c:pt idx="27" formatCode="0">
                  <c:v>215</c:v>
                </c:pt>
                <c:pt idx="28" formatCode="0">
                  <c:v>178</c:v>
                </c:pt>
                <c:pt idx="29" formatCode="0">
                  <c:v>200</c:v>
                </c:pt>
                <c:pt idx="30" formatCode="0">
                  <c:v>235</c:v>
                </c:pt>
                <c:pt idx="31" formatCode="0">
                  <c:v>198</c:v>
                </c:pt>
                <c:pt idx="32" formatCode="0">
                  <c:v>239</c:v>
                </c:pt>
                <c:pt idx="33" formatCode="0">
                  <c:v>187</c:v>
                </c:pt>
                <c:pt idx="34" formatCode="0">
                  <c:v>189</c:v>
                </c:pt>
                <c:pt idx="35" formatCode="0">
                  <c:v>234</c:v>
                </c:pt>
                <c:pt idx="36" formatCode="0">
                  <c:v>197</c:v>
                </c:pt>
                <c:pt idx="37" formatCode="0">
                  <c:v>213</c:v>
                </c:pt>
                <c:pt idx="38" formatCode="0">
                  <c:v>219</c:v>
                </c:pt>
                <c:pt idx="39" formatCode="0">
                  <c:v>276</c:v>
                </c:pt>
                <c:pt idx="40" formatCode="0">
                  <c:v>298</c:v>
                </c:pt>
                <c:pt idx="41" formatCode="_(* #,##0_);_(* \(#,##0\);_(* &quot;-&quot;_);_(@_)">
                  <c:v>244</c:v>
                </c:pt>
                <c:pt idx="42" formatCode="0">
                  <c:v>257</c:v>
                </c:pt>
                <c:pt idx="43" formatCode="0">
                  <c:v>335</c:v>
                </c:pt>
                <c:pt idx="44" formatCode="0">
                  <c:v>309</c:v>
                </c:pt>
                <c:pt idx="45" formatCode="0">
                  <c:v>272</c:v>
                </c:pt>
                <c:pt idx="46" formatCode="0">
                  <c:v>308</c:v>
                </c:pt>
                <c:pt idx="47" formatCode="0">
                  <c:v>396</c:v>
                </c:pt>
                <c:pt idx="48" formatCode="0">
                  <c:v>249</c:v>
                </c:pt>
                <c:pt idx="49" formatCode="0">
                  <c:v>382</c:v>
                </c:pt>
                <c:pt idx="50" formatCode="0">
                  <c:v>657</c:v>
                </c:pt>
                <c:pt idx="51" formatCode="0">
                  <c:v>462</c:v>
                </c:pt>
              </c:numCache>
            </c:numRef>
          </c:val>
          <c:smooth val="0"/>
          <c:extLst>
            <c:ext xmlns:c16="http://schemas.microsoft.com/office/drawing/2014/chart" uri="{C3380CC4-5D6E-409C-BE32-E72D297353CC}">
              <c16:uniqueId val="{00000003-1170-4989-8865-74ABF3CDC6C3}"/>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'!$ZE$19:$ABD$19</c:f>
              <c:numCache>
                <c:formatCode>0</c:formatCode>
                <c:ptCount val="52"/>
                <c:pt idx="0">
                  <c:v>335</c:v>
                </c:pt>
                <c:pt idx="1">
                  <c:v>320</c:v>
                </c:pt>
                <c:pt idx="2">
                  <c:v>318</c:v>
                </c:pt>
                <c:pt idx="3">
                  <c:v>240</c:v>
                </c:pt>
                <c:pt idx="4">
                  <c:v>312</c:v>
                </c:pt>
                <c:pt idx="5">
                  <c:v>294</c:v>
                </c:pt>
                <c:pt idx="6">
                  <c:v>352</c:v>
                </c:pt>
                <c:pt idx="7">
                  <c:v>262</c:v>
                </c:pt>
                <c:pt idx="8">
                  <c:v>321</c:v>
                </c:pt>
                <c:pt idx="9">
                  <c:v>569</c:v>
                </c:pt>
                <c:pt idx="10">
                  <c:v>1940</c:v>
                </c:pt>
                <c:pt idx="11">
                  <c:v>3631</c:v>
                </c:pt>
              </c:numCache>
            </c:numRef>
          </c:val>
          <c:smooth val="0"/>
          <c:extLst>
            <c:ext xmlns:c16="http://schemas.microsoft.com/office/drawing/2014/chart" uri="{C3380CC4-5D6E-409C-BE32-E72D297353CC}">
              <c16:uniqueId val="{00000000-5E92-4C19-AF75-60C9418FC777}"/>
            </c:ext>
          </c:extLst>
        </c:ser>
        <c:dLbls>
          <c:showLegendKey val="0"/>
          <c:showVal val="0"/>
          <c:showCatName val="0"/>
          <c:showSerName val="0"/>
          <c:showPercent val="0"/>
          <c:showBubbleSize val="0"/>
        </c:dLbls>
        <c:smooth val="0"/>
        <c:axId val="462448704"/>
        <c:axId val="462449096"/>
      </c:lineChart>
      <c:catAx>
        <c:axId val="462448704"/>
        <c:scaling>
          <c:orientation val="minMax"/>
        </c:scaling>
        <c:delete val="0"/>
        <c:axPos val="b"/>
        <c:majorTickMark val="none"/>
        <c:minorTickMark val="out"/>
        <c:tickLblPos val="nextTo"/>
        <c:crossAx val="462449096"/>
        <c:crosses val="autoZero"/>
        <c:auto val="1"/>
        <c:lblAlgn val="ctr"/>
        <c:lblOffset val="100"/>
        <c:tickLblSkip val="7"/>
        <c:noMultiLvlLbl val="0"/>
      </c:catAx>
      <c:valAx>
        <c:axId val="462449096"/>
        <c:scaling>
          <c:orientation val="minMax"/>
        </c:scaling>
        <c:delete val="0"/>
        <c:axPos val="l"/>
        <c:majorGridlines/>
        <c:numFmt formatCode="#,##0" sourceLinked="1"/>
        <c:majorTickMark val="none"/>
        <c:minorTickMark val="none"/>
        <c:tickLblPos val="nextTo"/>
        <c:crossAx val="462448704"/>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defRPr lang="en-US" sz="1000" b="0" i="0" u="none" strike="noStrike" kern="1200" baseline="0">
          <a:solidFill>
            <a:sysClr val="windowText" lastClr="000000"/>
          </a:solidFill>
          <a:latin typeface="+mn-lt"/>
          <a:ea typeface="+mn-ea"/>
          <a:cs typeface="+mn-cs"/>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Information</a:t>
            </a:r>
          </a:p>
        </c:rich>
      </c:tx>
      <c:overlay val="0"/>
    </c:title>
    <c:autoTitleDeleted val="0"/>
    <c:plotArea>
      <c:layout/>
      <c:lineChart>
        <c:grouping val="standard"/>
        <c:varyColors val="0"/>
        <c:ser>
          <c:idx val="1"/>
          <c:order val="0"/>
          <c:tx>
            <c:v>20017</c:v>
          </c:tx>
          <c:spPr>
            <a:ln>
              <a:solidFill>
                <a:srgbClr val="00B050"/>
              </a:solidFill>
            </a:ln>
          </c:spPr>
          <c:marker>
            <c:symbol val="none"/>
          </c:marker>
          <c:val>
            <c:numRef>
              <c:f>'2DigitNAICS_ICs '!$TE$20:$VD$20</c:f>
              <c:numCache>
                <c:formatCode>General</c:formatCode>
                <c:ptCount val="52"/>
                <c:pt idx="0">
                  <c:v>189</c:v>
                </c:pt>
                <c:pt idx="1">
                  <c:v>149</c:v>
                </c:pt>
                <c:pt idx="2">
                  <c:v>151</c:v>
                </c:pt>
                <c:pt idx="3">
                  <c:v>150</c:v>
                </c:pt>
                <c:pt idx="4">
                  <c:v>148</c:v>
                </c:pt>
                <c:pt idx="5">
                  <c:v>115</c:v>
                </c:pt>
                <c:pt idx="6">
                  <c:v>95</c:v>
                </c:pt>
                <c:pt idx="7">
                  <c:v>139</c:v>
                </c:pt>
                <c:pt idx="8">
                  <c:v>134</c:v>
                </c:pt>
                <c:pt idx="9">
                  <c:v>122</c:v>
                </c:pt>
                <c:pt idx="10">
                  <c:v>114</c:v>
                </c:pt>
                <c:pt idx="11">
                  <c:v>191</c:v>
                </c:pt>
                <c:pt idx="12">
                  <c:v>172</c:v>
                </c:pt>
                <c:pt idx="13">
                  <c:v>138</c:v>
                </c:pt>
                <c:pt idx="14">
                  <c:v>110</c:v>
                </c:pt>
                <c:pt idx="15">
                  <c:v>125</c:v>
                </c:pt>
                <c:pt idx="16">
                  <c:v>120</c:v>
                </c:pt>
                <c:pt idx="17">
                  <c:v>119</c:v>
                </c:pt>
                <c:pt idx="18">
                  <c:v>92</c:v>
                </c:pt>
                <c:pt idx="19">
                  <c:v>89</c:v>
                </c:pt>
                <c:pt idx="20">
                  <c:v>98</c:v>
                </c:pt>
                <c:pt idx="21">
                  <c:v>118</c:v>
                </c:pt>
                <c:pt idx="22">
                  <c:v>81</c:v>
                </c:pt>
                <c:pt idx="23">
                  <c:v>71</c:v>
                </c:pt>
                <c:pt idx="24">
                  <c:v>60</c:v>
                </c:pt>
                <c:pt idx="25">
                  <c:v>134</c:v>
                </c:pt>
                <c:pt idx="26">
                  <c:v>115</c:v>
                </c:pt>
                <c:pt idx="27">
                  <c:v>91</c:v>
                </c:pt>
                <c:pt idx="28">
                  <c:v>69</c:v>
                </c:pt>
                <c:pt idx="29">
                  <c:v>87</c:v>
                </c:pt>
                <c:pt idx="30">
                  <c:v>96</c:v>
                </c:pt>
                <c:pt idx="31">
                  <c:v>89</c:v>
                </c:pt>
                <c:pt idx="32">
                  <c:v>73</c:v>
                </c:pt>
                <c:pt idx="33">
                  <c:v>72</c:v>
                </c:pt>
                <c:pt idx="34">
                  <c:v>134</c:v>
                </c:pt>
                <c:pt idx="35">
                  <c:v>124</c:v>
                </c:pt>
                <c:pt idx="36">
                  <c:v>117</c:v>
                </c:pt>
                <c:pt idx="37">
                  <c:v>116</c:v>
                </c:pt>
                <c:pt idx="38">
                  <c:v>124</c:v>
                </c:pt>
                <c:pt idx="39">
                  <c:v>105</c:v>
                </c:pt>
                <c:pt idx="40" formatCode="0">
                  <c:v>95</c:v>
                </c:pt>
                <c:pt idx="41" formatCode="0">
                  <c:v>96</c:v>
                </c:pt>
                <c:pt idx="42">
                  <c:v>86</c:v>
                </c:pt>
                <c:pt idx="43">
                  <c:v>107</c:v>
                </c:pt>
                <c:pt idx="44">
                  <c:v>144</c:v>
                </c:pt>
                <c:pt idx="45">
                  <c:v>65</c:v>
                </c:pt>
                <c:pt idx="46" formatCode="0">
                  <c:v>111</c:v>
                </c:pt>
                <c:pt idx="47">
                  <c:v>138</c:v>
                </c:pt>
                <c:pt idx="48">
                  <c:v>86</c:v>
                </c:pt>
                <c:pt idx="49">
                  <c:v>114</c:v>
                </c:pt>
                <c:pt idx="50">
                  <c:v>51</c:v>
                </c:pt>
                <c:pt idx="51">
                  <c:v>139</c:v>
                </c:pt>
              </c:numCache>
            </c:numRef>
          </c:val>
          <c:smooth val="0"/>
          <c:extLst>
            <c:ext xmlns:c16="http://schemas.microsoft.com/office/drawing/2014/chart" uri="{C3380CC4-5D6E-409C-BE32-E72D297353CC}">
              <c16:uniqueId val="{00000001-3250-4AA1-9F53-CCCE2DDCFFCA}"/>
            </c:ext>
          </c:extLst>
        </c:ser>
        <c:ser>
          <c:idx val="2"/>
          <c:order val="1"/>
          <c:tx>
            <c:v>2018</c:v>
          </c:tx>
          <c:spPr>
            <a:ln>
              <a:solidFill>
                <a:srgbClr val="7030A0"/>
              </a:solidFill>
            </a:ln>
          </c:spPr>
          <c:marker>
            <c:symbol val="none"/>
          </c:marker>
          <c:val>
            <c:numRef>
              <c:f>'2DigitNAICS_ICs '!$VE$20:$XD$20</c:f>
              <c:numCache>
                <c:formatCode>General</c:formatCode>
                <c:ptCount val="52"/>
                <c:pt idx="0">
                  <c:v>127</c:v>
                </c:pt>
                <c:pt idx="1">
                  <c:v>119</c:v>
                </c:pt>
                <c:pt idx="2">
                  <c:v>109</c:v>
                </c:pt>
                <c:pt idx="3">
                  <c:v>114</c:v>
                </c:pt>
                <c:pt idx="4">
                  <c:v>139</c:v>
                </c:pt>
                <c:pt idx="5">
                  <c:v>135</c:v>
                </c:pt>
                <c:pt idx="6">
                  <c:v>88</c:v>
                </c:pt>
                <c:pt idx="7">
                  <c:v>131</c:v>
                </c:pt>
                <c:pt idx="8">
                  <c:v>142</c:v>
                </c:pt>
                <c:pt idx="9">
                  <c:v>118</c:v>
                </c:pt>
                <c:pt idx="10">
                  <c:v>116</c:v>
                </c:pt>
                <c:pt idx="11">
                  <c:v>125</c:v>
                </c:pt>
                <c:pt idx="12">
                  <c:v>153</c:v>
                </c:pt>
                <c:pt idx="13">
                  <c:v>135</c:v>
                </c:pt>
                <c:pt idx="14">
                  <c:v>123</c:v>
                </c:pt>
                <c:pt idx="15">
                  <c:v>98</c:v>
                </c:pt>
                <c:pt idx="16">
                  <c:v>136</c:v>
                </c:pt>
                <c:pt idx="17">
                  <c:v>109</c:v>
                </c:pt>
                <c:pt idx="18">
                  <c:v>99</c:v>
                </c:pt>
                <c:pt idx="19">
                  <c:v>110</c:v>
                </c:pt>
                <c:pt idx="20">
                  <c:v>85</c:v>
                </c:pt>
                <c:pt idx="21">
                  <c:v>113</c:v>
                </c:pt>
                <c:pt idx="22">
                  <c:v>114</c:v>
                </c:pt>
                <c:pt idx="23">
                  <c:v>97</c:v>
                </c:pt>
                <c:pt idx="24">
                  <c:v>91</c:v>
                </c:pt>
                <c:pt idx="25">
                  <c:v>116</c:v>
                </c:pt>
                <c:pt idx="26">
                  <c:v>118</c:v>
                </c:pt>
                <c:pt idx="27">
                  <c:v>97</c:v>
                </c:pt>
                <c:pt idx="28">
                  <c:v>88</c:v>
                </c:pt>
                <c:pt idx="29">
                  <c:v>115</c:v>
                </c:pt>
                <c:pt idx="30">
                  <c:v>117</c:v>
                </c:pt>
                <c:pt idx="31">
                  <c:v>110</c:v>
                </c:pt>
                <c:pt idx="32">
                  <c:v>69</c:v>
                </c:pt>
                <c:pt idx="33">
                  <c:v>93</c:v>
                </c:pt>
                <c:pt idx="34">
                  <c:v>107</c:v>
                </c:pt>
                <c:pt idx="35">
                  <c:v>148</c:v>
                </c:pt>
                <c:pt idx="36">
                  <c:v>109</c:v>
                </c:pt>
                <c:pt idx="37">
                  <c:v>127</c:v>
                </c:pt>
                <c:pt idx="38">
                  <c:v>143</c:v>
                </c:pt>
                <c:pt idx="39">
                  <c:v>134</c:v>
                </c:pt>
                <c:pt idx="40">
                  <c:v>140</c:v>
                </c:pt>
                <c:pt idx="41">
                  <c:v>140</c:v>
                </c:pt>
                <c:pt idx="42">
                  <c:v>109</c:v>
                </c:pt>
                <c:pt idx="43">
                  <c:v>130</c:v>
                </c:pt>
                <c:pt idx="44">
                  <c:v>98</c:v>
                </c:pt>
                <c:pt idx="45">
                  <c:v>67</c:v>
                </c:pt>
                <c:pt idx="46">
                  <c:v>107</c:v>
                </c:pt>
                <c:pt idx="47">
                  <c:v>97</c:v>
                </c:pt>
                <c:pt idx="48">
                  <c:v>88</c:v>
                </c:pt>
                <c:pt idx="49">
                  <c:v>103</c:v>
                </c:pt>
                <c:pt idx="50">
                  <c:v>56</c:v>
                </c:pt>
                <c:pt idx="51">
                  <c:v>114</c:v>
                </c:pt>
              </c:numCache>
            </c:numRef>
          </c:val>
          <c:smooth val="0"/>
          <c:extLst>
            <c:ext xmlns:c16="http://schemas.microsoft.com/office/drawing/2014/chart" uri="{C3380CC4-5D6E-409C-BE32-E72D297353CC}">
              <c16:uniqueId val="{00000002-3250-4AA1-9F53-CCCE2DDCFFCA}"/>
            </c:ext>
          </c:extLst>
        </c:ser>
        <c:ser>
          <c:idx val="3"/>
          <c:order val="2"/>
          <c:tx>
            <c:v>2019</c:v>
          </c:tx>
          <c:spPr>
            <a:ln>
              <a:solidFill>
                <a:srgbClr val="0070C0"/>
              </a:solidFill>
            </a:ln>
          </c:spPr>
          <c:marker>
            <c:symbol val="none"/>
          </c:marker>
          <c:val>
            <c:numRef>
              <c:f>'2DigitNAICS_ICs '!$XE$20:$ZD$20</c:f>
              <c:numCache>
                <c:formatCode>General</c:formatCode>
                <c:ptCount val="52"/>
                <c:pt idx="0">
                  <c:v>136</c:v>
                </c:pt>
                <c:pt idx="1">
                  <c:v>106</c:v>
                </c:pt>
                <c:pt idx="2">
                  <c:v>104</c:v>
                </c:pt>
                <c:pt idx="3">
                  <c:v>102</c:v>
                </c:pt>
                <c:pt idx="4">
                  <c:v>133</c:v>
                </c:pt>
                <c:pt idx="5">
                  <c:v>127</c:v>
                </c:pt>
                <c:pt idx="6" formatCode="0">
                  <c:v>133</c:v>
                </c:pt>
                <c:pt idx="7" formatCode="0">
                  <c:v>107</c:v>
                </c:pt>
                <c:pt idx="8" formatCode="0">
                  <c:v>173</c:v>
                </c:pt>
                <c:pt idx="9" formatCode="0">
                  <c:v>120</c:v>
                </c:pt>
                <c:pt idx="10">
                  <c:v>108</c:v>
                </c:pt>
                <c:pt idx="11">
                  <c:v>116</c:v>
                </c:pt>
                <c:pt idx="12">
                  <c:v>153</c:v>
                </c:pt>
                <c:pt idx="13">
                  <c:v>130</c:v>
                </c:pt>
                <c:pt idx="14">
                  <c:v>96</c:v>
                </c:pt>
                <c:pt idx="15">
                  <c:v>76</c:v>
                </c:pt>
                <c:pt idx="16">
                  <c:v>103</c:v>
                </c:pt>
                <c:pt idx="17" formatCode="0">
                  <c:v>114</c:v>
                </c:pt>
                <c:pt idx="18" formatCode="0">
                  <c:v>109</c:v>
                </c:pt>
                <c:pt idx="19" formatCode="0">
                  <c:v>106</c:v>
                </c:pt>
                <c:pt idx="20" formatCode="0">
                  <c:v>102</c:v>
                </c:pt>
                <c:pt idx="21" formatCode="0">
                  <c:v>130</c:v>
                </c:pt>
                <c:pt idx="22" formatCode="0">
                  <c:v>80</c:v>
                </c:pt>
                <c:pt idx="23" formatCode="0">
                  <c:v>94</c:v>
                </c:pt>
                <c:pt idx="24" formatCode="0">
                  <c:v>88</c:v>
                </c:pt>
                <c:pt idx="25" formatCode="0">
                  <c:v>94</c:v>
                </c:pt>
                <c:pt idx="26" formatCode="0">
                  <c:v>114</c:v>
                </c:pt>
                <c:pt idx="27" formatCode="0">
                  <c:v>89</c:v>
                </c:pt>
                <c:pt idx="28" formatCode="0">
                  <c:v>87</c:v>
                </c:pt>
                <c:pt idx="29" formatCode="0">
                  <c:v>86</c:v>
                </c:pt>
                <c:pt idx="30" formatCode="0">
                  <c:v>110</c:v>
                </c:pt>
                <c:pt idx="31" formatCode="0">
                  <c:v>84</c:v>
                </c:pt>
                <c:pt idx="32" formatCode="0">
                  <c:v>90</c:v>
                </c:pt>
                <c:pt idx="33" formatCode="0">
                  <c:v>74</c:v>
                </c:pt>
                <c:pt idx="34" formatCode="0">
                  <c:v>93</c:v>
                </c:pt>
                <c:pt idx="35" formatCode="0">
                  <c:v>111</c:v>
                </c:pt>
                <c:pt idx="36" formatCode="0">
                  <c:v>102</c:v>
                </c:pt>
                <c:pt idx="37" formatCode="0">
                  <c:v>79</c:v>
                </c:pt>
                <c:pt idx="38" formatCode="0">
                  <c:v>122</c:v>
                </c:pt>
                <c:pt idx="39" formatCode="0">
                  <c:v>106</c:v>
                </c:pt>
                <c:pt idx="40" formatCode="0">
                  <c:v>91</c:v>
                </c:pt>
                <c:pt idx="41">
                  <c:v>90</c:v>
                </c:pt>
                <c:pt idx="42" formatCode="0">
                  <c:v>70</c:v>
                </c:pt>
                <c:pt idx="43" formatCode="0">
                  <c:v>122</c:v>
                </c:pt>
                <c:pt idx="44" formatCode="0">
                  <c:v>93</c:v>
                </c:pt>
                <c:pt idx="45" formatCode="0">
                  <c:v>90</c:v>
                </c:pt>
                <c:pt idx="46" formatCode="0">
                  <c:v>70</c:v>
                </c:pt>
                <c:pt idx="47" formatCode="0">
                  <c:v>100</c:v>
                </c:pt>
                <c:pt idx="48" formatCode="0">
                  <c:v>102</c:v>
                </c:pt>
                <c:pt idx="49" formatCode="0">
                  <c:v>78</c:v>
                </c:pt>
                <c:pt idx="50" formatCode="0">
                  <c:v>50</c:v>
                </c:pt>
                <c:pt idx="51" formatCode="0">
                  <c:v>93</c:v>
                </c:pt>
              </c:numCache>
            </c:numRef>
          </c:val>
          <c:smooth val="0"/>
          <c:extLst>
            <c:ext xmlns:c16="http://schemas.microsoft.com/office/drawing/2014/chart" uri="{C3380CC4-5D6E-409C-BE32-E72D297353CC}">
              <c16:uniqueId val="{00000003-3250-4AA1-9F53-CCCE2DDCFFCA}"/>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'!$ZE$20:$ABD$20</c:f>
              <c:numCache>
                <c:formatCode>0</c:formatCode>
                <c:ptCount val="52"/>
                <c:pt idx="0">
                  <c:v>116</c:v>
                </c:pt>
                <c:pt idx="1">
                  <c:v>101</c:v>
                </c:pt>
                <c:pt idx="2">
                  <c:v>99</c:v>
                </c:pt>
                <c:pt idx="3">
                  <c:v>93</c:v>
                </c:pt>
                <c:pt idx="4">
                  <c:v>116</c:v>
                </c:pt>
                <c:pt idx="5">
                  <c:v>80</c:v>
                </c:pt>
                <c:pt idx="6">
                  <c:v>93</c:v>
                </c:pt>
                <c:pt idx="7">
                  <c:v>108</c:v>
                </c:pt>
                <c:pt idx="8">
                  <c:v>119</c:v>
                </c:pt>
                <c:pt idx="9">
                  <c:v>199</c:v>
                </c:pt>
                <c:pt idx="10">
                  <c:v>1346</c:v>
                </c:pt>
                <c:pt idx="11">
                  <c:v>1523</c:v>
                </c:pt>
              </c:numCache>
            </c:numRef>
          </c:val>
          <c:smooth val="0"/>
          <c:extLst>
            <c:ext xmlns:c16="http://schemas.microsoft.com/office/drawing/2014/chart" uri="{C3380CC4-5D6E-409C-BE32-E72D297353CC}">
              <c16:uniqueId val="{00000000-994E-42EB-A3F6-D660B95C4142}"/>
            </c:ext>
          </c:extLst>
        </c:ser>
        <c:dLbls>
          <c:showLegendKey val="0"/>
          <c:showVal val="0"/>
          <c:showCatName val="0"/>
          <c:showSerName val="0"/>
          <c:showPercent val="0"/>
          <c:showBubbleSize val="0"/>
        </c:dLbls>
        <c:smooth val="0"/>
        <c:axId val="462443608"/>
        <c:axId val="462449488"/>
      </c:lineChart>
      <c:catAx>
        <c:axId val="462443608"/>
        <c:scaling>
          <c:orientation val="minMax"/>
        </c:scaling>
        <c:delete val="0"/>
        <c:axPos val="b"/>
        <c:majorTickMark val="none"/>
        <c:minorTickMark val="out"/>
        <c:tickLblPos val="nextTo"/>
        <c:crossAx val="462449488"/>
        <c:crosses val="autoZero"/>
        <c:auto val="1"/>
        <c:lblAlgn val="ctr"/>
        <c:lblOffset val="100"/>
        <c:tickLblSkip val="7"/>
        <c:noMultiLvlLbl val="0"/>
      </c:catAx>
      <c:valAx>
        <c:axId val="462449488"/>
        <c:scaling>
          <c:orientation val="minMax"/>
        </c:scaling>
        <c:delete val="0"/>
        <c:axPos val="l"/>
        <c:majorGridlines/>
        <c:numFmt formatCode="General" sourceLinked="1"/>
        <c:majorTickMark val="none"/>
        <c:minorTickMark val="none"/>
        <c:tickLblPos val="nextTo"/>
        <c:crossAx val="462443608"/>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defRPr lang="en-US" sz="1000" b="0" i="0" u="none" strike="noStrike" kern="1200" baseline="0">
          <a:solidFill>
            <a:sysClr val="windowText" lastClr="000000"/>
          </a:solidFill>
          <a:latin typeface="+mn-lt"/>
          <a:ea typeface="+mn-ea"/>
          <a:cs typeface="+mn-cs"/>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Utilities</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'2DigitNAICS_ICs'!$LD$7:$NC$7</c:f>
              <c:numCache>
                <c:formatCode>General</c:formatCode>
                <c:ptCount val="52"/>
                <c:pt idx="0">
                  <c:v>32</c:v>
                </c:pt>
                <c:pt idx="1">
                  <c:v>18</c:v>
                </c:pt>
                <c:pt idx="2">
                  <c:v>16</c:v>
                </c:pt>
                <c:pt idx="3">
                  <c:v>18</c:v>
                </c:pt>
                <c:pt idx="4">
                  <c:v>11</c:v>
                </c:pt>
                <c:pt idx="5">
                  <c:v>9</c:v>
                </c:pt>
                <c:pt idx="6">
                  <c:v>10</c:v>
                </c:pt>
                <c:pt idx="7">
                  <c:v>12</c:v>
                </c:pt>
                <c:pt idx="8">
                  <c:v>9</c:v>
                </c:pt>
                <c:pt idx="9">
                  <c:v>15</c:v>
                </c:pt>
                <c:pt idx="10">
                  <c:v>19</c:v>
                </c:pt>
                <c:pt idx="11">
                  <c:v>14</c:v>
                </c:pt>
                <c:pt idx="12">
                  <c:v>12</c:v>
                </c:pt>
                <c:pt idx="13">
                  <c:v>12</c:v>
                </c:pt>
                <c:pt idx="14">
                  <c:v>16</c:v>
                </c:pt>
                <c:pt idx="15">
                  <c:v>16</c:v>
                </c:pt>
                <c:pt idx="16">
                  <c:v>8</c:v>
                </c:pt>
                <c:pt idx="17">
                  <c:v>14</c:v>
                </c:pt>
                <c:pt idx="18">
                  <c:v>17</c:v>
                </c:pt>
                <c:pt idx="19">
                  <c:v>14</c:v>
                </c:pt>
                <c:pt idx="20">
                  <c:v>13</c:v>
                </c:pt>
                <c:pt idx="21">
                  <c:v>15</c:v>
                </c:pt>
                <c:pt idx="22">
                  <c:v>11</c:v>
                </c:pt>
                <c:pt idx="23">
                  <c:v>14</c:v>
                </c:pt>
                <c:pt idx="24">
                  <c:v>17</c:v>
                </c:pt>
                <c:pt idx="25">
                  <c:v>17</c:v>
                </c:pt>
                <c:pt idx="26">
                  <c:v>18</c:v>
                </c:pt>
                <c:pt idx="27">
                  <c:v>10</c:v>
                </c:pt>
                <c:pt idx="28">
                  <c:v>10</c:v>
                </c:pt>
                <c:pt idx="29">
                  <c:v>12</c:v>
                </c:pt>
                <c:pt idx="30">
                  <c:v>10</c:v>
                </c:pt>
                <c:pt idx="31">
                  <c:v>11</c:v>
                </c:pt>
                <c:pt idx="32">
                  <c:v>11</c:v>
                </c:pt>
                <c:pt idx="33">
                  <c:v>12</c:v>
                </c:pt>
                <c:pt idx="34">
                  <c:v>8</c:v>
                </c:pt>
                <c:pt idx="35">
                  <c:v>15</c:v>
                </c:pt>
                <c:pt idx="36">
                  <c:v>17</c:v>
                </c:pt>
                <c:pt idx="37">
                  <c:v>14</c:v>
                </c:pt>
                <c:pt idx="38">
                  <c:v>25</c:v>
                </c:pt>
                <c:pt idx="39">
                  <c:v>17</c:v>
                </c:pt>
                <c:pt idx="40">
                  <c:v>18</c:v>
                </c:pt>
                <c:pt idx="41">
                  <c:v>21</c:v>
                </c:pt>
                <c:pt idx="42">
                  <c:v>24</c:v>
                </c:pt>
                <c:pt idx="43">
                  <c:v>19</c:v>
                </c:pt>
                <c:pt idx="44">
                  <c:v>19</c:v>
                </c:pt>
                <c:pt idx="45">
                  <c:v>34</c:v>
                </c:pt>
                <c:pt idx="46">
                  <c:v>14</c:v>
                </c:pt>
                <c:pt idx="47">
                  <c:v>31</c:v>
                </c:pt>
                <c:pt idx="48">
                  <c:v>22</c:v>
                </c:pt>
                <c:pt idx="49">
                  <c:v>14</c:v>
                </c:pt>
                <c:pt idx="50">
                  <c:v>27</c:v>
                </c:pt>
                <c:pt idx="51">
                  <c:v>27</c:v>
                </c:pt>
              </c:numCache>
            </c:numRef>
          </c:val>
          <c:smooth val="0"/>
          <c:extLst>
            <c:ext xmlns:c16="http://schemas.microsoft.com/office/drawing/2014/chart" uri="{C3380CC4-5D6E-409C-BE32-E72D297353CC}">
              <c16:uniqueId val="{00000000-11BB-4AD0-9138-ABB7538ED402}"/>
            </c:ext>
          </c:extLst>
        </c:ser>
        <c:ser>
          <c:idx val="2"/>
          <c:order val="1"/>
          <c:tx>
            <c:v>2014</c:v>
          </c:tx>
          <c:spPr>
            <a:ln>
              <a:solidFill>
                <a:srgbClr val="92D050"/>
              </a:solidFill>
            </a:ln>
          </c:spPr>
          <c:marker>
            <c:symbol val="none"/>
          </c:marker>
          <c:val>
            <c:numRef>
              <c:f>'2DigitNAICS_ICs'!$ND$7:$PC$7</c:f>
              <c:numCache>
                <c:formatCode>General</c:formatCode>
                <c:ptCount val="52"/>
                <c:pt idx="0">
                  <c:v>39</c:v>
                </c:pt>
                <c:pt idx="1">
                  <c:v>20</c:v>
                </c:pt>
                <c:pt idx="2">
                  <c:v>20</c:v>
                </c:pt>
                <c:pt idx="3">
                  <c:v>21</c:v>
                </c:pt>
                <c:pt idx="4">
                  <c:v>14</c:v>
                </c:pt>
                <c:pt idx="5">
                  <c:v>15</c:v>
                </c:pt>
                <c:pt idx="6" formatCode="#,##0">
                  <c:v>10</c:v>
                </c:pt>
                <c:pt idx="7">
                  <c:v>6</c:v>
                </c:pt>
                <c:pt idx="8">
                  <c:v>17</c:v>
                </c:pt>
                <c:pt idx="9">
                  <c:v>13</c:v>
                </c:pt>
                <c:pt idx="10">
                  <c:v>10</c:v>
                </c:pt>
                <c:pt idx="11">
                  <c:v>7</c:v>
                </c:pt>
                <c:pt idx="12">
                  <c:v>8</c:v>
                </c:pt>
                <c:pt idx="13">
                  <c:v>12</c:v>
                </c:pt>
                <c:pt idx="14">
                  <c:v>11</c:v>
                </c:pt>
                <c:pt idx="15">
                  <c:v>9</c:v>
                </c:pt>
                <c:pt idx="16">
                  <c:v>15</c:v>
                </c:pt>
                <c:pt idx="17">
                  <c:v>11</c:v>
                </c:pt>
                <c:pt idx="18">
                  <c:v>17</c:v>
                </c:pt>
                <c:pt idx="19">
                  <c:v>14</c:v>
                </c:pt>
                <c:pt idx="20">
                  <c:v>9</c:v>
                </c:pt>
                <c:pt idx="21">
                  <c:v>12</c:v>
                </c:pt>
                <c:pt idx="22">
                  <c:v>13</c:v>
                </c:pt>
                <c:pt idx="23">
                  <c:v>6</c:v>
                </c:pt>
                <c:pt idx="24">
                  <c:v>15</c:v>
                </c:pt>
                <c:pt idx="25">
                  <c:v>10</c:v>
                </c:pt>
                <c:pt idx="26">
                  <c:v>11</c:v>
                </c:pt>
                <c:pt idx="27">
                  <c:v>12</c:v>
                </c:pt>
                <c:pt idx="28">
                  <c:v>8</c:v>
                </c:pt>
                <c:pt idx="29">
                  <c:v>13</c:v>
                </c:pt>
                <c:pt idx="30">
                  <c:v>12</c:v>
                </c:pt>
                <c:pt idx="31">
                  <c:v>12</c:v>
                </c:pt>
                <c:pt idx="32">
                  <c:v>11</c:v>
                </c:pt>
                <c:pt idx="33">
                  <c:v>8</c:v>
                </c:pt>
                <c:pt idx="34">
                  <c:v>8</c:v>
                </c:pt>
                <c:pt idx="35">
                  <c:v>9</c:v>
                </c:pt>
                <c:pt idx="36">
                  <c:v>9</c:v>
                </c:pt>
                <c:pt idx="37">
                  <c:v>12</c:v>
                </c:pt>
                <c:pt idx="38">
                  <c:v>14</c:v>
                </c:pt>
                <c:pt idx="39">
                  <c:v>13</c:v>
                </c:pt>
                <c:pt idx="40">
                  <c:v>18</c:v>
                </c:pt>
                <c:pt idx="41">
                  <c:v>17</c:v>
                </c:pt>
                <c:pt idx="42">
                  <c:v>24</c:v>
                </c:pt>
                <c:pt idx="43">
                  <c:v>27</c:v>
                </c:pt>
                <c:pt idx="44">
                  <c:v>26</c:v>
                </c:pt>
                <c:pt idx="45">
                  <c:v>34</c:v>
                </c:pt>
                <c:pt idx="46">
                  <c:v>21</c:v>
                </c:pt>
                <c:pt idx="47">
                  <c:v>27</c:v>
                </c:pt>
                <c:pt idx="48">
                  <c:v>17</c:v>
                </c:pt>
                <c:pt idx="49">
                  <c:v>25</c:v>
                </c:pt>
                <c:pt idx="50">
                  <c:v>17</c:v>
                </c:pt>
                <c:pt idx="51">
                  <c:v>24</c:v>
                </c:pt>
              </c:numCache>
            </c:numRef>
          </c:val>
          <c:smooth val="0"/>
          <c:extLst>
            <c:ext xmlns:c16="http://schemas.microsoft.com/office/drawing/2014/chart" uri="{C3380CC4-5D6E-409C-BE32-E72D297353CC}">
              <c16:uniqueId val="{00000001-11BB-4AD0-9138-ABB7538ED402}"/>
            </c:ext>
          </c:extLst>
        </c:ser>
        <c:ser>
          <c:idx val="3"/>
          <c:order val="2"/>
          <c:tx>
            <c:v>2015</c:v>
          </c:tx>
          <c:spPr>
            <a:ln>
              <a:solidFill>
                <a:srgbClr val="7030A0"/>
              </a:solidFill>
            </a:ln>
          </c:spPr>
          <c:marker>
            <c:symbol val="none"/>
          </c:marker>
          <c:val>
            <c:numRef>
              <c:f>'2DigitNAICS_ICs'!$PD$7:$RC$7</c:f>
              <c:numCache>
                <c:formatCode>General</c:formatCode>
                <c:ptCount val="52"/>
                <c:pt idx="0">
                  <c:v>42</c:v>
                </c:pt>
                <c:pt idx="1">
                  <c:v>21</c:v>
                </c:pt>
                <c:pt idx="2">
                  <c:v>15</c:v>
                </c:pt>
                <c:pt idx="3">
                  <c:v>14</c:v>
                </c:pt>
                <c:pt idx="4">
                  <c:v>21</c:v>
                </c:pt>
                <c:pt idx="5">
                  <c:v>19</c:v>
                </c:pt>
                <c:pt idx="6">
                  <c:v>9</c:v>
                </c:pt>
                <c:pt idx="7">
                  <c:v>8</c:v>
                </c:pt>
                <c:pt idx="8">
                  <c:v>15</c:v>
                </c:pt>
                <c:pt idx="9">
                  <c:v>6</c:v>
                </c:pt>
                <c:pt idx="10">
                  <c:v>20</c:v>
                </c:pt>
                <c:pt idx="11">
                  <c:v>11</c:v>
                </c:pt>
                <c:pt idx="12">
                  <c:v>11</c:v>
                </c:pt>
                <c:pt idx="13">
                  <c:v>7</c:v>
                </c:pt>
                <c:pt idx="14">
                  <c:v>11</c:v>
                </c:pt>
                <c:pt idx="15">
                  <c:v>7</c:v>
                </c:pt>
                <c:pt idx="16">
                  <c:v>12</c:v>
                </c:pt>
                <c:pt idx="17">
                  <c:v>14</c:v>
                </c:pt>
                <c:pt idx="18">
                  <c:v>11</c:v>
                </c:pt>
                <c:pt idx="19">
                  <c:v>13</c:v>
                </c:pt>
                <c:pt idx="20">
                  <c:v>9</c:v>
                </c:pt>
                <c:pt idx="21">
                  <c:v>15</c:v>
                </c:pt>
                <c:pt idx="22">
                  <c:v>15</c:v>
                </c:pt>
                <c:pt idx="23">
                  <c:v>25</c:v>
                </c:pt>
                <c:pt idx="24">
                  <c:v>14</c:v>
                </c:pt>
                <c:pt idx="25">
                  <c:v>17</c:v>
                </c:pt>
                <c:pt idx="26">
                  <c:v>23</c:v>
                </c:pt>
                <c:pt idx="27">
                  <c:v>15</c:v>
                </c:pt>
                <c:pt idx="28">
                  <c:v>8</c:v>
                </c:pt>
                <c:pt idx="29">
                  <c:v>10</c:v>
                </c:pt>
                <c:pt idx="30">
                  <c:v>11</c:v>
                </c:pt>
                <c:pt idx="31">
                  <c:v>6</c:v>
                </c:pt>
                <c:pt idx="32">
                  <c:v>12</c:v>
                </c:pt>
                <c:pt idx="33">
                  <c:v>11</c:v>
                </c:pt>
                <c:pt idx="34">
                  <c:v>11</c:v>
                </c:pt>
                <c:pt idx="35">
                  <c:v>12</c:v>
                </c:pt>
                <c:pt idx="36">
                  <c:v>17</c:v>
                </c:pt>
                <c:pt idx="37">
                  <c:v>15</c:v>
                </c:pt>
                <c:pt idx="38">
                  <c:v>20</c:v>
                </c:pt>
                <c:pt idx="39">
                  <c:v>13</c:v>
                </c:pt>
                <c:pt idx="40">
                  <c:v>17</c:v>
                </c:pt>
                <c:pt idx="41">
                  <c:v>14</c:v>
                </c:pt>
                <c:pt idx="42">
                  <c:v>24</c:v>
                </c:pt>
                <c:pt idx="43">
                  <c:v>45</c:v>
                </c:pt>
                <c:pt idx="44">
                  <c:v>29</c:v>
                </c:pt>
                <c:pt idx="45">
                  <c:v>29</c:v>
                </c:pt>
                <c:pt idx="46">
                  <c:v>20</c:v>
                </c:pt>
                <c:pt idx="47">
                  <c:v>23</c:v>
                </c:pt>
                <c:pt idx="48">
                  <c:v>20</c:v>
                </c:pt>
                <c:pt idx="49">
                  <c:v>11</c:v>
                </c:pt>
                <c:pt idx="50">
                  <c:v>25</c:v>
                </c:pt>
                <c:pt idx="51">
                  <c:v>18</c:v>
                </c:pt>
              </c:numCache>
            </c:numRef>
          </c:val>
          <c:smooth val="0"/>
          <c:extLst>
            <c:ext xmlns:c16="http://schemas.microsoft.com/office/drawing/2014/chart" uri="{C3380CC4-5D6E-409C-BE32-E72D297353CC}">
              <c16:uniqueId val="{00000002-11BB-4AD0-9138-ABB7538ED402}"/>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'2DigitNAICS_ICs'!$RD$7:$TC$7</c:f>
              <c:numCache>
                <c:formatCode>General</c:formatCode>
                <c:ptCount val="52"/>
                <c:pt idx="0">
                  <c:v>31</c:v>
                </c:pt>
                <c:pt idx="1">
                  <c:v>22</c:v>
                </c:pt>
                <c:pt idx="2">
                  <c:v>15</c:v>
                </c:pt>
                <c:pt idx="3">
                  <c:v>14</c:v>
                </c:pt>
                <c:pt idx="4">
                  <c:v>24</c:v>
                </c:pt>
                <c:pt idx="5">
                  <c:v>10</c:v>
                </c:pt>
                <c:pt idx="6">
                  <c:v>5</c:v>
                </c:pt>
                <c:pt idx="7">
                  <c:v>11</c:v>
                </c:pt>
                <c:pt idx="8">
                  <c:v>7</c:v>
                </c:pt>
                <c:pt idx="9">
                  <c:v>10</c:v>
                </c:pt>
                <c:pt idx="10">
                  <c:v>14</c:v>
                </c:pt>
                <c:pt idx="11">
                  <c:v>12</c:v>
                </c:pt>
                <c:pt idx="12">
                  <c:v>10</c:v>
                </c:pt>
                <c:pt idx="13">
                  <c:v>8</c:v>
                </c:pt>
                <c:pt idx="14">
                  <c:v>13</c:v>
                </c:pt>
                <c:pt idx="15">
                  <c:v>9</c:v>
                </c:pt>
                <c:pt idx="16">
                  <c:v>12</c:v>
                </c:pt>
                <c:pt idx="17">
                  <c:v>7</c:v>
                </c:pt>
                <c:pt idx="18">
                  <c:v>7</c:v>
                </c:pt>
                <c:pt idx="19">
                  <c:v>11</c:v>
                </c:pt>
                <c:pt idx="20">
                  <c:v>13</c:v>
                </c:pt>
                <c:pt idx="21">
                  <c:v>11</c:v>
                </c:pt>
                <c:pt idx="22">
                  <c:v>9</c:v>
                </c:pt>
                <c:pt idx="23">
                  <c:v>6</c:v>
                </c:pt>
                <c:pt idx="24">
                  <c:v>14</c:v>
                </c:pt>
                <c:pt idx="25">
                  <c:v>15</c:v>
                </c:pt>
                <c:pt idx="26">
                  <c:v>9</c:v>
                </c:pt>
                <c:pt idx="27">
                  <c:v>12</c:v>
                </c:pt>
                <c:pt idx="28">
                  <c:v>6</c:v>
                </c:pt>
                <c:pt idx="29">
                  <c:v>8</c:v>
                </c:pt>
                <c:pt idx="30">
                  <c:v>10</c:v>
                </c:pt>
                <c:pt idx="31" formatCode="0">
                  <c:v>10</c:v>
                </c:pt>
                <c:pt idx="32">
                  <c:v>7</c:v>
                </c:pt>
                <c:pt idx="33">
                  <c:v>13</c:v>
                </c:pt>
                <c:pt idx="34">
                  <c:v>8</c:v>
                </c:pt>
                <c:pt idx="35">
                  <c:v>3</c:v>
                </c:pt>
                <c:pt idx="36">
                  <c:v>14</c:v>
                </c:pt>
                <c:pt idx="37">
                  <c:v>15</c:v>
                </c:pt>
                <c:pt idx="38">
                  <c:v>11</c:v>
                </c:pt>
                <c:pt idx="39">
                  <c:v>13</c:v>
                </c:pt>
                <c:pt idx="40">
                  <c:v>14</c:v>
                </c:pt>
                <c:pt idx="41">
                  <c:v>16</c:v>
                </c:pt>
                <c:pt idx="42">
                  <c:v>18</c:v>
                </c:pt>
                <c:pt idx="43">
                  <c:v>14</c:v>
                </c:pt>
                <c:pt idx="44">
                  <c:v>18</c:v>
                </c:pt>
                <c:pt idx="45">
                  <c:v>22</c:v>
                </c:pt>
                <c:pt idx="46">
                  <c:v>13</c:v>
                </c:pt>
                <c:pt idx="47">
                  <c:v>18</c:v>
                </c:pt>
                <c:pt idx="48">
                  <c:v>23</c:v>
                </c:pt>
                <c:pt idx="49">
                  <c:v>17</c:v>
                </c:pt>
                <c:pt idx="50">
                  <c:v>15</c:v>
                </c:pt>
                <c:pt idx="51">
                  <c:v>16</c:v>
                </c:pt>
              </c:numCache>
            </c:numRef>
          </c:val>
          <c:smooth val="0"/>
          <c:extLst>
            <c:ext xmlns:c16="http://schemas.microsoft.com/office/drawing/2014/chart" uri="{C3380CC4-5D6E-409C-BE32-E72D297353CC}">
              <c16:uniqueId val="{00000003-11BB-4AD0-9138-ABB7538ED402}"/>
            </c:ext>
          </c:extLst>
        </c:ser>
        <c:dLbls>
          <c:showLegendKey val="0"/>
          <c:showVal val="0"/>
          <c:showCatName val="0"/>
          <c:showSerName val="0"/>
          <c:showPercent val="0"/>
          <c:showBubbleSize val="0"/>
        </c:dLbls>
        <c:smooth val="0"/>
        <c:axId val="160325912"/>
        <c:axId val="160320424"/>
      </c:lineChart>
      <c:catAx>
        <c:axId val="160325912"/>
        <c:scaling>
          <c:orientation val="minMax"/>
        </c:scaling>
        <c:delete val="0"/>
        <c:axPos val="b"/>
        <c:majorTickMark val="none"/>
        <c:minorTickMark val="out"/>
        <c:tickLblPos val="nextTo"/>
        <c:crossAx val="160320424"/>
        <c:crosses val="autoZero"/>
        <c:auto val="1"/>
        <c:lblAlgn val="ctr"/>
        <c:lblOffset val="100"/>
        <c:tickLblSkip val="7"/>
        <c:noMultiLvlLbl val="0"/>
      </c:catAx>
      <c:valAx>
        <c:axId val="160320424"/>
        <c:scaling>
          <c:orientation val="minMax"/>
        </c:scaling>
        <c:delete val="0"/>
        <c:axPos val="l"/>
        <c:majorGridlines/>
        <c:numFmt formatCode="General" sourceLinked="1"/>
        <c:majorTickMark val="none"/>
        <c:minorTickMark val="none"/>
        <c:tickLblPos val="nextTo"/>
        <c:crossAx val="160325912"/>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Finance and Insurance</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'!$TE$21:$VD$21</c:f>
              <c:numCache>
                <c:formatCode>General</c:formatCode>
                <c:ptCount val="52"/>
                <c:pt idx="0">
                  <c:v>118</c:v>
                </c:pt>
                <c:pt idx="1">
                  <c:v>125</c:v>
                </c:pt>
                <c:pt idx="2">
                  <c:v>123</c:v>
                </c:pt>
                <c:pt idx="3">
                  <c:v>123</c:v>
                </c:pt>
                <c:pt idx="4">
                  <c:v>101</c:v>
                </c:pt>
                <c:pt idx="5">
                  <c:v>101</c:v>
                </c:pt>
                <c:pt idx="6">
                  <c:v>88</c:v>
                </c:pt>
                <c:pt idx="7">
                  <c:v>113</c:v>
                </c:pt>
                <c:pt idx="8">
                  <c:v>98</c:v>
                </c:pt>
                <c:pt idx="9">
                  <c:v>88</c:v>
                </c:pt>
                <c:pt idx="10">
                  <c:v>111</c:v>
                </c:pt>
                <c:pt idx="11">
                  <c:v>96</c:v>
                </c:pt>
                <c:pt idx="12">
                  <c:v>107</c:v>
                </c:pt>
                <c:pt idx="13">
                  <c:v>126</c:v>
                </c:pt>
                <c:pt idx="14">
                  <c:v>90</c:v>
                </c:pt>
                <c:pt idx="15">
                  <c:v>76</c:v>
                </c:pt>
                <c:pt idx="16">
                  <c:v>99</c:v>
                </c:pt>
                <c:pt idx="17">
                  <c:v>110</c:v>
                </c:pt>
                <c:pt idx="18">
                  <c:v>97</c:v>
                </c:pt>
                <c:pt idx="19">
                  <c:v>65</c:v>
                </c:pt>
                <c:pt idx="20">
                  <c:v>79</c:v>
                </c:pt>
                <c:pt idx="21">
                  <c:v>93</c:v>
                </c:pt>
                <c:pt idx="22">
                  <c:v>100</c:v>
                </c:pt>
                <c:pt idx="23">
                  <c:v>96</c:v>
                </c:pt>
                <c:pt idx="24">
                  <c:v>75</c:v>
                </c:pt>
                <c:pt idx="25">
                  <c:v>92</c:v>
                </c:pt>
                <c:pt idx="26">
                  <c:v>93</c:v>
                </c:pt>
                <c:pt idx="27">
                  <c:v>71</c:v>
                </c:pt>
                <c:pt idx="28">
                  <c:v>81</c:v>
                </c:pt>
                <c:pt idx="29">
                  <c:v>74</c:v>
                </c:pt>
                <c:pt idx="30">
                  <c:v>92</c:v>
                </c:pt>
                <c:pt idx="31">
                  <c:v>102</c:v>
                </c:pt>
                <c:pt idx="32">
                  <c:v>76</c:v>
                </c:pt>
                <c:pt idx="33">
                  <c:v>91</c:v>
                </c:pt>
                <c:pt idx="34">
                  <c:v>93</c:v>
                </c:pt>
                <c:pt idx="35">
                  <c:v>100</c:v>
                </c:pt>
                <c:pt idx="36">
                  <c:v>89</c:v>
                </c:pt>
                <c:pt idx="37">
                  <c:v>70</c:v>
                </c:pt>
                <c:pt idx="38">
                  <c:v>105</c:v>
                </c:pt>
                <c:pt idx="39">
                  <c:v>120</c:v>
                </c:pt>
                <c:pt idx="40" formatCode="0">
                  <c:v>74</c:v>
                </c:pt>
                <c:pt idx="41" formatCode="0">
                  <c:v>86</c:v>
                </c:pt>
                <c:pt idx="42">
                  <c:v>97</c:v>
                </c:pt>
                <c:pt idx="43">
                  <c:v>73</c:v>
                </c:pt>
                <c:pt idx="44">
                  <c:v>93</c:v>
                </c:pt>
                <c:pt idx="45">
                  <c:v>58</c:v>
                </c:pt>
                <c:pt idx="46" formatCode="0">
                  <c:v>86</c:v>
                </c:pt>
                <c:pt idx="47">
                  <c:v>109</c:v>
                </c:pt>
                <c:pt idx="48">
                  <c:v>67</c:v>
                </c:pt>
                <c:pt idx="49">
                  <c:v>138</c:v>
                </c:pt>
                <c:pt idx="50">
                  <c:v>66</c:v>
                </c:pt>
                <c:pt idx="51">
                  <c:v>135</c:v>
                </c:pt>
              </c:numCache>
            </c:numRef>
          </c:val>
          <c:smooth val="0"/>
          <c:extLst>
            <c:ext xmlns:c16="http://schemas.microsoft.com/office/drawing/2014/chart" uri="{C3380CC4-5D6E-409C-BE32-E72D297353CC}">
              <c16:uniqueId val="{00000001-4E82-43BB-B7B7-2D088BC3AC6C}"/>
            </c:ext>
          </c:extLst>
        </c:ser>
        <c:ser>
          <c:idx val="2"/>
          <c:order val="1"/>
          <c:tx>
            <c:v>2018</c:v>
          </c:tx>
          <c:spPr>
            <a:ln>
              <a:solidFill>
                <a:srgbClr val="7030A0"/>
              </a:solidFill>
            </a:ln>
          </c:spPr>
          <c:marker>
            <c:symbol val="none"/>
          </c:marker>
          <c:val>
            <c:numRef>
              <c:f>'2DigitNAICS_ICs '!$VE$21:$XD$21</c:f>
              <c:numCache>
                <c:formatCode>General</c:formatCode>
                <c:ptCount val="52"/>
                <c:pt idx="0">
                  <c:v>166</c:v>
                </c:pt>
                <c:pt idx="1">
                  <c:v>121</c:v>
                </c:pt>
                <c:pt idx="2">
                  <c:v>157</c:v>
                </c:pt>
                <c:pt idx="3">
                  <c:v>123</c:v>
                </c:pt>
                <c:pt idx="4">
                  <c:v>132</c:v>
                </c:pt>
                <c:pt idx="5">
                  <c:v>143</c:v>
                </c:pt>
                <c:pt idx="6">
                  <c:v>95</c:v>
                </c:pt>
                <c:pt idx="7">
                  <c:v>142</c:v>
                </c:pt>
                <c:pt idx="8">
                  <c:v>132</c:v>
                </c:pt>
                <c:pt idx="9">
                  <c:v>103</c:v>
                </c:pt>
                <c:pt idx="10">
                  <c:v>122</c:v>
                </c:pt>
                <c:pt idx="11">
                  <c:v>93</c:v>
                </c:pt>
                <c:pt idx="12">
                  <c:v>156</c:v>
                </c:pt>
                <c:pt idx="13">
                  <c:v>108</c:v>
                </c:pt>
                <c:pt idx="14">
                  <c:v>105</c:v>
                </c:pt>
                <c:pt idx="15">
                  <c:v>105</c:v>
                </c:pt>
                <c:pt idx="16">
                  <c:v>113</c:v>
                </c:pt>
                <c:pt idx="17">
                  <c:v>90</c:v>
                </c:pt>
                <c:pt idx="18">
                  <c:v>98</c:v>
                </c:pt>
                <c:pt idx="19">
                  <c:v>82</c:v>
                </c:pt>
                <c:pt idx="20">
                  <c:v>79</c:v>
                </c:pt>
                <c:pt idx="21">
                  <c:v>109</c:v>
                </c:pt>
                <c:pt idx="22">
                  <c:v>98</c:v>
                </c:pt>
                <c:pt idx="23">
                  <c:v>105</c:v>
                </c:pt>
                <c:pt idx="24">
                  <c:v>99</c:v>
                </c:pt>
                <c:pt idx="25">
                  <c:v>87</c:v>
                </c:pt>
                <c:pt idx="26">
                  <c:v>92</c:v>
                </c:pt>
                <c:pt idx="27">
                  <c:v>95</c:v>
                </c:pt>
                <c:pt idx="28">
                  <c:v>74</c:v>
                </c:pt>
                <c:pt idx="29">
                  <c:v>105</c:v>
                </c:pt>
                <c:pt idx="30">
                  <c:v>123</c:v>
                </c:pt>
                <c:pt idx="31">
                  <c:v>89</c:v>
                </c:pt>
                <c:pt idx="32">
                  <c:v>78</c:v>
                </c:pt>
                <c:pt idx="33">
                  <c:v>88</c:v>
                </c:pt>
                <c:pt idx="34">
                  <c:v>117</c:v>
                </c:pt>
                <c:pt idx="35">
                  <c:v>104</c:v>
                </c:pt>
                <c:pt idx="36">
                  <c:v>120</c:v>
                </c:pt>
                <c:pt idx="37">
                  <c:v>101</c:v>
                </c:pt>
                <c:pt idx="38">
                  <c:v>132</c:v>
                </c:pt>
                <c:pt idx="39">
                  <c:v>115</c:v>
                </c:pt>
                <c:pt idx="40">
                  <c:v>114</c:v>
                </c:pt>
                <c:pt idx="41">
                  <c:v>109</c:v>
                </c:pt>
                <c:pt idx="42">
                  <c:v>180</c:v>
                </c:pt>
                <c:pt idx="43">
                  <c:v>142</c:v>
                </c:pt>
                <c:pt idx="44">
                  <c:v>147</c:v>
                </c:pt>
                <c:pt idx="45">
                  <c:v>106</c:v>
                </c:pt>
                <c:pt idx="46">
                  <c:v>105</c:v>
                </c:pt>
                <c:pt idx="47">
                  <c:v>141</c:v>
                </c:pt>
                <c:pt idx="48">
                  <c:v>129</c:v>
                </c:pt>
                <c:pt idx="49">
                  <c:v>87</c:v>
                </c:pt>
                <c:pt idx="50">
                  <c:v>97</c:v>
                </c:pt>
                <c:pt idx="51">
                  <c:v>252</c:v>
                </c:pt>
              </c:numCache>
            </c:numRef>
          </c:val>
          <c:smooth val="0"/>
          <c:extLst>
            <c:ext xmlns:c16="http://schemas.microsoft.com/office/drawing/2014/chart" uri="{C3380CC4-5D6E-409C-BE32-E72D297353CC}">
              <c16:uniqueId val="{00000002-4E82-43BB-B7B7-2D088BC3AC6C}"/>
            </c:ext>
          </c:extLst>
        </c:ser>
        <c:ser>
          <c:idx val="3"/>
          <c:order val="2"/>
          <c:tx>
            <c:v>2019</c:v>
          </c:tx>
          <c:spPr>
            <a:ln>
              <a:solidFill>
                <a:srgbClr val="0070C0"/>
              </a:solidFill>
            </a:ln>
          </c:spPr>
          <c:marker>
            <c:symbol val="none"/>
          </c:marker>
          <c:val>
            <c:numRef>
              <c:f>'2DigitNAICS_ICs '!$XE$21:$ZD$21</c:f>
              <c:numCache>
                <c:formatCode>General</c:formatCode>
                <c:ptCount val="52"/>
                <c:pt idx="0">
                  <c:v>179</c:v>
                </c:pt>
                <c:pt idx="1">
                  <c:v>199</c:v>
                </c:pt>
                <c:pt idx="2">
                  <c:v>122</c:v>
                </c:pt>
                <c:pt idx="3">
                  <c:v>186</c:v>
                </c:pt>
                <c:pt idx="4">
                  <c:v>128</c:v>
                </c:pt>
                <c:pt idx="5">
                  <c:v>130</c:v>
                </c:pt>
                <c:pt idx="6" formatCode="0">
                  <c:v>119</c:v>
                </c:pt>
                <c:pt idx="7" formatCode="0">
                  <c:v>128</c:v>
                </c:pt>
                <c:pt idx="8" formatCode="0">
                  <c:v>189</c:v>
                </c:pt>
                <c:pt idx="9" formatCode="0">
                  <c:v>104</c:v>
                </c:pt>
                <c:pt idx="10">
                  <c:v>99</c:v>
                </c:pt>
                <c:pt idx="11">
                  <c:v>94</c:v>
                </c:pt>
                <c:pt idx="12">
                  <c:v>108</c:v>
                </c:pt>
                <c:pt idx="13">
                  <c:v>102</c:v>
                </c:pt>
                <c:pt idx="14">
                  <c:v>87</c:v>
                </c:pt>
                <c:pt idx="15">
                  <c:v>98</c:v>
                </c:pt>
                <c:pt idx="16">
                  <c:v>98</c:v>
                </c:pt>
                <c:pt idx="17" formatCode="0">
                  <c:v>91</c:v>
                </c:pt>
                <c:pt idx="18" formatCode="0">
                  <c:v>105</c:v>
                </c:pt>
                <c:pt idx="19" formatCode="0">
                  <c:v>77</c:v>
                </c:pt>
                <c:pt idx="20" formatCode="0">
                  <c:v>68</c:v>
                </c:pt>
                <c:pt idx="21" formatCode="0">
                  <c:v>94</c:v>
                </c:pt>
                <c:pt idx="22" formatCode="0">
                  <c:v>78</c:v>
                </c:pt>
                <c:pt idx="23" formatCode="0">
                  <c:v>93</c:v>
                </c:pt>
                <c:pt idx="24" formatCode="0">
                  <c:v>81</c:v>
                </c:pt>
                <c:pt idx="25" formatCode="0">
                  <c:v>88</c:v>
                </c:pt>
                <c:pt idx="26" formatCode="0">
                  <c:v>79</c:v>
                </c:pt>
                <c:pt idx="27" formatCode="0">
                  <c:v>63</c:v>
                </c:pt>
                <c:pt idx="28" formatCode="0">
                  <c:v>83</c:v>
                </c:pt>
                <c:pt idx="29" formatCode="0">
                  <c:v>78</c:v>
                </c:pt>
                <c:pt idx="30" formatCode="0">
                  <c:v>98</c:v>
                </c:pt>
                <c:pt idx="31" formatCode="0">
                  <c:v>79</c:v>
                </c:pt>
                <c:pt idx="32" formatCode="0">
                  <c:v>70</c:v>
                </c:pt>
                <c:pt idx="33" formatCode="0">
                  <c:v>81</c:v>
                </c:pt>
                <c:pt idx="34" formatCode="0">
                  <c:v>107</c:v>
                </c:pt>
                <c:pt idx="35" formatCode="0">
                  <c:v>99</c:v>
                </c:pt>
                <c:pt idx="36" formatCode="0">
                  <c:v>80</c:v>
                </c:pt>
                <c:pt idx="37" formatCode="0">
                  <c:v>76</c:v>
                </c:pt>
                <c:pt idx="38" formatCode="0">
                  <c:v>116</c:v>
                </c:pt>
                <c:pt idx="39" formatCode="0">
                  <c:v>84</c:v>
                </c:pt>
                <c:pt idx="40" formatCode="0">
                  <c:v>65</c:v>
                </c:pt>
                <c:pt idx="41">
                  <c:v>76</c:v>
                </c:pt>
                <c:pt idx="42" formatCode="0">
                  <c:v>90</c:v>
                </c:pt>
                <c:pt idx="43" formatCode="0">
                  <c:v>96</c:v>
                </c:pt>
                <c:pt idx="44" formatCode="0">
                  <c:v>100</c:v>
                </c:pt>
                <c:pt idx="45" formatCode="0">
                  <c:v>100</c:v>
                </c:pt>
                <c:pt idx="46" formatCode="0">
                  <c:v>65</c:v>
                </c:pt>
                <c:pt idx="47" formatCode="0">
                  <c:v>95</c:v>
                </c:pt>
                <c:pt idx="48" formatCode="0">
                  <c:v>102</c:v>
                </c:pt>
                <c:pt idx="49" formatCode="0">
                  <c:v>104</c:v>
                </c:pt>
                <c:pt idx="50" formatCode="0">
                  <c:v>69</c:v>
                </c:pt>
                <c:pt idx="51" formatCode="0">
                  <c:v>109</c:v>
                </c:pt>
              </c:numCache>
            </c:numRef>
          </c:val>
          <c:smooth val="0"/>
          <c:extLst>
            <c:ext xmlns:c16="http://schemas.microsoft.com/office/drawing/2014/chart" uri="{C3380CC4-5D6E-409C-BE32-E72D297353CC}">
              <c16:uniqueId val="{00000003-4E82-43BB-B7B7-2D088BC3AC6C}"/>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'!$ZE$21:$ABD$21</c:f>
              <c:numCache>
                <c:formatCode>0</c:formatCode>
                <c:ptCount val="52"/>
                <c:pt idx="0">
                  <c:v>128</c:v>
                </c:pt>
                <c:pt idx="1">
                  <c:v>133</c:v>
                </c:pt>
                <c:pt idx="2">
                  <c:v>103</c:v>
                </c:pt>
                <c:pt idx="3">
                  <c:v>86</c:v>
                </c:pt>
                <c:pt idx="4">
                  <c:v>124</c:v>
                </c:pt>
                <c:pt idx="5">
                  <c:v>113</c:v>
                </c:pt>
                <c:pt idx="6">
                  <c:v>87</c:v>
                </c:pt>
                <c:pt idx="7">
                  <c:v>87</c:v>
                </c:pt>
                <c:pt idx="8">
                  <c:v>105</c:v>
                </c:pt>
                <c:pt idx="9">
                  <c:v>105</c:v>
                </c:pt>
                <c:pt idx="10">
                  <c:v>570</c:v>
                </c:pt>
                <c:pt idx="11">
                  <c:v>949</c:v>
                </c:pt>
              </c:numCache>
            </c:numRef>
          </c:val>
          <c:smooth val="0"/>
          <c:extLst>
            <c:ext xmlns:c16="http://schemas.microsoft.com/office/drawing/2014/chart" uri="{C3380CC4-5D6E-409C-BE32-E72D297353CC}">
              <c16:uniqueId val="{00000000-5C6E-45AA-A3A7-7B4ADE809A50}"/>
            </c:ext>
          </c:extLst>
        </c:ser>
        <c:dLbls>
          <c:showLegendKey val="0"/>
          <c:showVal val="0"/>
          <c:showCatName val="0"/>
          <c:showSerName val="0"/>
          <c:showPercent val="0"/>
          <c:showBubbleSize val="0"/>
        </c:dLbls>
        <c:smooth val="0"/>
        <c:axId val="462446352"/>
        <c:axId val="462443216"/>
      </c:lineChart>
      <c:catAx>
        <c:axId val="462446352"/>
        <c:scaling>
          <c:orientation val="minMax"/>
        </c:scaling>
        <c:delete val="0"/>
        <c:axPos val="b"/>
        <c:majorTickMark val="none"/>
        <c:minorTickMark val="out"/>
        <c:tickLblPos val="nextTo"/>
        <c:crossAx val="462443216"/>
        <c:crosses val="autoZero"/>
        <c:auto val="1"/>
        <c:lblAlgn val="ctr"/>
        <c:lblOffset val="100"/>
        <c:tickLblSkip val="7"/>
        <c:noMultiLvlLbl val="0"/>
      </c:catAx>
      <c:valAx>
        <c:axId val="462443216"/>
        <c:scaling>
          <c:orientation val="minMax"/>
        </c:scaling>
        <c:delete val="0"/>
        <c:axPos val="l"/>
        <c:majorGridlines/>
        <c:numFmt formatCode="General" sourceLinked="1"/>
        <c:majorTickMark val="none"/>
        <c:minorTickMark val="none"/>
        <c:tickLblPos val="nextTo"/>
        <c:crossAx val="462446352"/>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lgn="ctr">
        <a:defRPr lang="en-US" sz="1000" b="0" i="0" u="none" strike="noStrike" kern="1200" baseline="0">
          <a:solidFill>
            <a:sysClr val="windowText" lastClr="000000"/>
          </a:solidFill>
          <a:latin typeface="+mn-lt"/>
          <a:ea typeface="+mn-ea"/>
          <a:cs typeface="+mn-cs"/>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Real Estate and Rental and Leasing</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'!$TE$22:$VD$22</c:f>
              <c:numCache>
                <c:formatCode>General</c:formatCode>
                <c:ptCount val="52"/>
                <c:pt idx="0">
                  <c:v>83</c:v>
                </c:pt>
                <c:pt idx="1">
                  <c:v>86</c:v>
                </c:pt>
                <c:pt idx="2">
                  <c:v>80</c:v>
                </c:pt>
                <c:pt idx="3">
                  <c:v>73</c:v>
                </c:pt>
                <c:pt idx="4">
                  <c:v>72</c:v>
                </c:pt>
                <c:pt idx="5">
                  <c:v>87</c:v>
                </c:pt>
                <c:pt idx="6">
                  <c:v>65</c:v>
                </c:pt>
                <c:pt idx="7">
                  <c:v>72</c:v>
                </c:pt>
                <c:pt idx="8">
                  <c:v>70</c:v>
                </c:pt>
                <c:pt idx="9">
                  <c:v>64</c:v>
                </c:pt>
                <c:pt idx="10">
                  <c:v>54</c:v>
                </c:pt>
                <c:pt idx="11">
                  <c:v>71</c:v>
                </c:pt>
                <c:pt idx="12">
                  <c:v>81</c:v>
                </c:pt>
                <c:pt idx="13">
                  <c:v>72</c:v>
                </c:pt>
                <c:pt idx="14">
                  <c:v>64</c:v>
                </c:pt>
                <c:pt idx="15">
                  <c:v>60</c:v>
                </c:pt>
                <c:pt idx="16">
                  <c:v>68</c:v>
                </c:pt>
                <c:pt idx="17">
                  <c:v>66</c:v>
                </c:pt>
                <c:pt idx="18">
                  <c:v>60</c:v>
                </c:pt>
                <c:pt idx="19">
                  <c:v>45</c:v>
                </c:pt>
                <c:pt idx="20">
                  <c:v>41</c:v>
                </c:pt>
                <c:pt idx="21">
                  <c:v>71</c:v>
                </c:pt>
                <c:pt idx="22">
                  <c:v>73</c:v>
                </c:pt>
                <c:pt idx="23">
                  <c:v>81</c:v>
                </c:pt>
                <c:pt idx="24">
                  <c:v>55</c:v>
                </c:pt>
                <c:pt idx="25">
                  <c:v>63</c:v>
                </c:pt>
                <c:pt idx="26">
                  <c:v>70</c:v>
                </c:pt>
                <c:pt idx="27">
                  <c:v>69</c:v>
                </c:pt>
                <c:pt idx="28">
                  <c:v>57</c:v>
                </c:pt>
                <c:pt idx="29">
                  <c:v>68</c:v>
                </c:pt>
                <c:pt idx="30">
                  <c:v>60</c:v>
                </c:pt>
                <c:pt idx="31">
                  <c:v>63</c:v>
                </c:pt>
                <c:pt idx="32">
                  <c:v>67</c:v>
                </c:pt>
                <c:pt idx="33">
                  <c:v>60</c:v>
                </c:pt>
                <c:pt idx="34">
                  <c:v>43</c:v>
                </c:pt>
                <c:pt idx="35">
                  <c:v>71</c:v>
                </c:pt>
                <c:pt idx="36">
                  <c:v>55</c:v>
                </c:pt>
                <c:pt idx="37">
                  <c:v>62</c:v>
                </c:pt>
                <c:pt idx="38">
                  <c:v>79</c:v>
                </c:pt>
                <c:pt idx="39">
                  <c:v>72</c:v>
                </c:pt>
                <c:pt idx="40" formatCode="0">
                  <c:v>81</c:v>
                </c:pt>
                <c:pt idx="41" formatCode="0">
                  <c:v>81</c:v>
                </c:pt>
                <c:pt idx="42">
                  <c:v>74</c:v>
                </c:pt>
                <c:pt idx="43">
                  <c:v>79</c:v>
                </c:pt>
                <c:pt idx="44">
                  <c:v>85</c:v>
                </c:pt>
                <c:pt idx="45">
                  <c:v>56</c:v>
                </c:pt>
                <c:pt idx="46" formatCode="0">
                  <c:v>83</c:v>
                </c:pt>
                <c:pt idx="47">
                  <c:v>92</c:v>
                </c:pt>
                <c:pt idx="48">
                  <c:v>78</c:v>
                </c:pt>
                <c:pt idx="49">
                  <c:v>87</c:v>
                </c:pt>
                <c:pt idx="50">
                  <c:v>58</c:v>
                </c:pt>
                <c:pt idx="51">
                  <c:v>77</c:v>
                </c:pt>
              </c:numCache>
            </c:numRef>
          </c:val>
          <c:smooth val="0"/>
          <c:extLst>
            <c:ext xmlns:c16="http://schemas.microsoft.com/office/drawing/2014/chart" uri="{C3380CC4-5D6E-409C-BE32-E72D297353CC}">
              <c16:uniqueId val="{00000001-5CEF-40C5-915C-A0472ECFE415}"/>
            </c:ext>
          </c:extLst>
        </c:ser>
        <c:ser>
          <c:idx val="2"/>
          <c:order val="1"/>
          <c:tx>
            <c:v>2018</c:v>
          </c:tx>
          <c:spPr>
            <a:ln>
              <a:solidFill>
                <a:srgbClr val="7030A0"/>
              </a:solidFill>
            </a:ln>
          </c:spPr>
          <c:marker>
            <c:symbol val="none"/>
          </c:marker>
          <c:val>
            <c:numRef>
              <c:f>'2DigitNAICS_ICs '!$VE$22:$XD$22</c:f>
              <c:numCache>
                <c:formatCode>General</c:formatCode>
                <c:ptCount val="52"/>
                <c:pt idx="0">
                  <c:v>97</c:v>
                </c:pt>
                <c:pt idx="1">
                  <c:v>76</c:v>
                </c:pt>
                <c:pt idx="2">
                  <c:v>76</c:v>
                </c:pt>
                <c:pt idx="3">
                  <c:v>100</c:v>
                </c:pt>
                <c:pt idx="4">
                  <c:v>97</c:v>
                </c:pt>
                <c:pt idx="5">
                  <c:v>98</c:v>
                </c:pt>
                <c:pt idx="6">
                  <c:v>75</c:v>
                </c:pt>
                <c:pt idx="7">
                  <c:v>84</c:v>
                </c:pt>
                <c:pt idx="8">
                  <c:v>78</c:v>
                </c:pt>
                <c:pt idx="9">
                  <c:v>79</c:v>
                </c:pt>
                <c:pt idx="10">
                  <c:v>79</c:v>
                </c:pt>
                <c:pt idx="11">
                  <c:v>72</c:v>
                </c:pt>
                <c:pt idx="12">
                  <c:v>93</c:v>
                </c:pt>
                <c:pt idx="13">
                  <c:v>78</c:v>
                </c:pt>
                <c:pt idx="14">
                  <c:v>88</c:v>
                </c:pt>
                <c:pt idx="15">
                  <c:v>70</c:v>
                </c:pt>
                <c:pt idx="16">
                  <c:v>79</c:v>
                </c:pt>
                <c:pt idx="17">
                  <c:v>65</c:v>
                </c:pt>
                <c:pt idx="18">
                  <c:v>73</c:v>
                </c:pt>
                <c:pt idx="19">
                  <c:v>60</c:v>
                </c:pt>
                <c:pt idx="20">
                  <c:v>66</c:v>
                </c:pt>
                <c:pt idx="21">
                  <c:v>84</c:v>
                </c:pt>
                <c:pt idx="22">
                  <c:v>67</c:v>
                </c:pt>
                <c:pt idx="23">
                  <c:v>67</c:v>
                </c:pt>
                <c:pt idx="24">
                  <c:v>70</c:v>
                </c:pt>
                <c:pt idx="25">
                  <c:v>78</c:v>
                </c:pt>
                <c:pt idx="26">
                  <c:v>83</c:v>
                </c:pt>
                <c:pt idx="27">
                  <c:v>74</c:v>
                </c:pt>
                <c:pt idx="28">
                  <c:v>72</c:v>
                </c:pt>
                <c:pt idx="29">
                  <c:v>77</c:v>
                </c:pt>
                <c:pt idx="30">
                  <c:v>79</c:v>
                </c:pt>
                <c:pt idx="31">
                  <c:v>74</c:v>
                </c:pt>
                <c:pt idx="32">
                  <c:v>63</c:v>
                </c:pt>
                <c:pt idx="33">
                  <c:v>64</c:v>
                </c:pt>
                <c:pt idx="34">
                  <c:v>72</c:v>
                </c:pt>
                <c:pt idx="35">
                  <c:v>77</c:v>
                </c:pt>
                <c:pt idx="36">
                  <c:v>76</c:v>
                </c:pt>
                <c:pt idx="37">
                  <c:v>96</c:v>
                </c:pt>
                <c:pt idx="38">
                  <c:v>94</c:v>
                </c:pt>
                <c:pt idx="39">
                  <c:v>91</c:v>
                </c:pt>
                <c:pt idx="40">
                  <c:v>85</c:v>
                </c:pt>
                <c:pt idx="41">
                  <c:v>95</c:v>
                </c:pt>
                <c:pt idx="42">
                  <c:v>95</c:v>
                </c:pt>
                <c:pt idx="43">
                  <c:v>92</c:v>
                </c:pt>
                <c:pt idx="44">
                  <c:v>86</c:v>
                </c:pt>
                <c:pt idx="45">
                  <c:v>92</c:v>
                </c:pt>
                <c:pt idx="46">
                  <c:v>109</c:v>
                </c:pt>
                <c:pt idx="47">
                  <c:v>105</c:v>
                </c:pt>
                <c:pt idx="48">
                  <c:v>96</c:v>
                </c:pt>
                <c:pt idx="49">
                  <c:v>100</c:v>
                </c:pt>
                <c:pt idx="50">
                  <c:v>57</c:v>
                </c:pt>
                <c:pt idx="51">
                  <c:v>98</c:v>
                </c:pt>
              </c:numCache>
            </c:numRef>
          </c:val>
          <c:smooth val="0"/>
          <c:extLst>
            <c:ext xmlns:c16="http://schemas.microsoft.com/office/drawing/2014/chart" uri="{C3380CC4-5D6E-409C-BE32-E72D297353CC}">
              <c16:uniqueId val="{00000002-5CEF-40C5-915C-A0472ECFE415}"/>
            </c:ext>
          </c:extLst>
        </c:ser>
        <c:ser>
          <c:idx val="3"/>
          <c:order val="2"/>
          <c:tx>
            <c:v>2019</c:v>
          </c:tx>
          <c:spPr>
            <a:ln>
              <a:solidFill>
                <a:srgbClr val="0070C0"/>
              </a:solidFill>
            </a:ln>
          </c:spPr>
          <c:marker>
            <c:symbol val="none"/>
          </c:marker>
          <c:val>
            <c:numRef>
              <c:f>'2DigitNAICS_ICs '!$XE$22:$ZD$22</c:f>
              <c:numCache>
                <c:formatCode>General</c:formatCode>
                <c:ptCount val="52"/>
                <c:pt idx="0">
                  <c:v>130</c:v>
                </c:pt>
                <c:pt idx="1">
                  <c:v>100</c:v>
                </c:pt>
                <c:pt idx="2">
                  <c:v>85</c:v>
                </c:pt>
                <c:pt idx="3">
                  <c:v>100</c:v>
                </c:pt>
                <c:pt idx="4">
                  <c:v>95</c:v>
                </c:pt>
                <c:pt idx="5">
                  <c:v>117</c:v>
                </c:pt>
                <c:pt idx="6" formatCode="0">
                  <c:v>87</c:v>
                </c:pt>
                <c:pt idx="7" formatCode="0">
                  <c:v>118</c:v>
                </c:pt>
                <c:pt idx="8" formatCode="0">
                  <c:v>71</c:v>
                </c:pt>
                <c:pt idx="9" formatCode="0">
                  <c:v>81</c:v>
                </c:pt>
                <c:pt idx="10">
                  <c:v>59</c:v>
                </c:pt>
                <c:pt idx="11">
                  <c:v>69</c:v>
                </c:pt>
                <c:pt idx="12">
                  <c:v>98</c:v>
                </c:pt>
                <c:pt idx="13">
                  <c:v>86</c:v>
                </c:pt>
                <c:pt idx="14">
                  <c:v>73</c:v>
                </c:pt>
                <c:pt idx="15">
                  <c:v>79</c:v>
                </c:pt>
                <c:pt idx="16">
                  <c:v>98</c:v>
                </c:pt>
                <c:pt idx="17" formatCode="0">
                  <c:v>63</c:v>
                </c:pt>
                <c:pt idx="18" formatCode="0">
                  <c:v>60</c:v>
                </c:pt>
                <c:pt idx="19" formatCode="0">
                  <c:v>76</c:v>
                </c:pt>
                <c:pt idx="20" formatCode="0">
                  <c:v>71</c:v>
                </c:pt>
                <c:pt idx="21" formatCode="0">
                  <c:v>78</c:v>
                </c:pt>
                <c:pt idx="22" formatCode="0">
                  <c:v>69</c:v>
                </c:pt>
                <c:pt idx="23" formatCode="0">
                  <c:v>76</c:v>
                </c:pt>
                <c:pt idx="24" formatCode="0">
                  <c:v>70</c:v>
                </c:pt>
                <c:pt idx="25" formatCode="0">
                  <c:v>75</c:v>
                </c:pt>
                <c:pt idx="26" formatCode="0">
                  <c:v>78</c:v>
                </c:pt>
                <c:pt idx="27" formatCode="0">
                  <c:v>74</c:v>
                </c:pt>
                <c:pt idx="28" formatCode="0">
                  <c:v>77</c:v>
                </c:pt>
                <c:pt idx="29" formatCode="0">
                  <c:v>64</c:v>
                </c:pt>
                <c:pt idx="30" formatCode="0">
                  <c:v>80</c:v>
                </c:pt>
                <c:pt idx="31" formatCode="0">
                  <c:v>82</c:v>
                </c:pt>
                <c:pt idx="32" formatCode="0">
                  <c:v>66</c:v>
                </c:pt>
                <c:pt idx="33" formatCode="0">
                  <c:v>72</c:v>
                </c:pt>
                <c:pt idx="34" formatCode="0">
                  <c:v>82</c:v>
                </c:pt>
                <c:pt idx="35" formatCode="0">
                  <c:v>80</c:v>
                </c:pt>
                <c:pt idx="36" formatCode="0">
                  <c:v>68</c:v>
                </c:pt>
                <c:pt idx="37" formatCode="0">
                  <c:v>58</c:v>
                </c:pt>
                <c:pt idx="38" formatCode="0">
                  <c:v>86</c:v>
                </c:pt>
                <c:pt idx="39" formatCode="0">
                  <c:v>103</c:v>
                </c:pt>
                <c:pt idx="40" formatCode="0">
                  <c:v>98</c:v>
                </c:pt>
                <c:pt idx="41">
                  <c:v>90</c:v>
                </c:pt>
                <c:pt idx="42" formatCode="0">
                  <c:v>108</c:v>
                </c:pt>
                <c:pt idx="43" formatCode="0">
                  <c:v>127</c:v>
                </c:pt>
                <c:pt idx="44" formatCode="0">
                  <c:v>92</c:v>
                </c:pt>
                <c:pt idx="45" formatCode="0">
                  <c:v>108</c:v>
                </c:pt>
                <c:pt idx="46" formatCode="0">
                  <c:v>62</c:v>
                </c:pt>
                <c:pt idx="47" formatCode="0">
                  <c:v>100</c:v>
                </c:pt>
                <c:pt idx="48" formatCode="0">
                  <c:v>93</c:v>
                </c:pt>
                <c:pt idx="49" formatCode="0">
                  <c:v>83</c:v>
                </c:pt>
                <c:pt idx="50" formatCode="0">
                  <c:v>53</c:v>
                </c:pt>
                <c:pt idx="51" formatCode="0">
                  <c:v>100</c:v>
                </c:pt>
              </c:numCache>
            </c:numRef>
          </c:val>
          <c:smooth val="0"/>
          <c:extLst>
            <c:ext xmlns:c16="http://schemas.microsoft.com/office/drawing/2014/chart" uri="{C3380CC4-5D6E-409C-BE32-E72D297353CC}">
              <c16:uniqueId val="{00000003-5CEF-40C5-915C-A0472ECFE415}"/>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'!$ZE$22:$ABD$22</c:f>
              <c:numCache>
                <c:formatCode>0</c:formatCode>
                <c:ptCount val="52"/>
                <c:pt idx="0">
                  <c:v>118</c:v>
                </c:pt>
                <c:pt idx="1">
                  <c:v>109</c:v>
                </c:pt>
                <c:pt idx="2">
                  <c:v>104</c:v>
                </c:pt>
                <c:pt idx="3">
                  <c:v>109</c:v>
                </c:pt>
                <c:pt idx="4">
                  <c:v>114</c:v>
                </c:pt>
                <c:pt idx="5">
                  <c:v>113</c:v>
                </c:pt>
                <c:pt idx="6">
                  <c:v>87</c:v>
                </c:pt>
                <c:pt idx="7">
                  <c:v>80</c:v>
                </c:pt>
                <c:pt idx="8">
                  <c:v>99</c:v>
                </c:pt>
                <c:pt idx="9">
                  <c:v>245</c:v>
                </c:pt>
                <c:pt idx="10">
                  <c:v>1444</c:v>
                </c:pt>
                <c:pt idx="11">
                  <c:v>2602</c:v>
                </c:pt>
              </c:numCache>
            </c:numRef>
          </c:val>
          <c:smooth val="0"/>
          <c:extLst>
            <c:ext xmlns:c16="http://schemas.microsoft.com/office/drawing/2014/chart" uri="{C3380CC4-5D6E-409C-BE32-E72D297353CC}">
              <c16:uniqueId val="{00000000-EBBB-42E8-837A-33020449EB36}"/>
            </c:ext>
          </c:extLst>
        </c:ser>
        <c:dLbls>
          <c:showLegendKey val="0"/>
          <c:showVal val="0"/>
          <c:showCatName val="0"/>
          <c:showSerName val="0"/>
          <c:showPercent val="0"/>
          <c:showBubbleSize val="0"/>
        </c:dLbls>
        <c:smooth val="0"/>
        <c:axId val="462444784"/>
        <c:axId val="462444000"/>
      </c:lineChart>
      <c:catAx>
        <c:axId val="462444784"/>
        <c:scaling>
          <c:orientation val="minMax"/>
        </c:scaling>
        <c:delete val="0"/>
        <c:axPos val="b"/>
        <c:majorTickMark val="none"/>
        <c:minorTickMark val="out"/>
        <c:tickLblPos val="nextTo"/>
        <c:crossAx val="462444000"/>
        <c:crosses val="autoZero"/>
        <c:auto val="1"/>
        <c:lblAlgn val="ctr"/>
        <c:lblOffset val="100"/>
        <c:tickLblSkip val="7"/>
        <c:noMultiLvlLbl val="0"/>
      </c:catAx>
      <c:valAx>
        <c:axId val="462444000"/>
        <c:scaling>
          <c:orientation val="minMax"/>
          <c:min val="20"/>
        </c:scaling>
        <c:delete val="0"/>
        <c:axPos val="l"/>
        <c:majorGridlines/>
        <c:numFmt formatCode="General" sourceLinked="1"/>
        <c:majorTickMark val="none"/>
        <c:minorTickMark val="none"/>
        <c:tickLblPos val="nextTo"/>
        <c:crossAx val="462444784"/>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Professional, Scientific, &amp; Technical Services</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'!$TE$23:$VD$23</c:f>
              <c:numCache>
                <c:formatCode>General</c:formatCode>
                <c:ptCount val="52"/>
                <c:pt idx="0">
                  <c:v>386</c:v>
                </c:pt>
                <c:pt idx="1">
                  <c:v>383</c:v>
                </c:pt>
                <c:pt idx="2">
                  <c:v>352</c:v>
                </c:pt>
                <c:pt idx="3">
                  <c:v>427</c:v>
                </c:pt>
                <c:pt idx="4">
                  <c:v>325</c:v>
                </c:pt>
                <c:pt idx="5">
                  <c:v>273</c:v>
                </c:pt>
                <c:pt idx="6">
                  <c:v>237</c:v>
                </c:pt>
                <c:pt idx="7">
                  <c:v>282</c:v>
                </c:pt>
                <c:pt idx="8">
                  <c:v>313</c:v>
                </c:pt>
                <c:pt idx="9">
                  <c:v>274</c:v>
                </c:pt>
                <c:pt idx="10">
                  <c:v>252</c:v>
                </c:pt>
                <c:pt idx="11">
                  <c:v>265</c:v>
                </c:pt>
                <c:pt idx="12">
                  <c:v>360</c:v>
                </c:pt>
                <c:pt idx="13">
                  <c:v>402</c:v>
                </c:pt>
                <c:pt idx="14">
                  <c:v>297</c:v>
                </c:pt>
                <c:pt idx="15">
                  <c:v>306</c:v>
                </c:pt>
                <c:pt idx="16">
                  <c:v>401</c:v>
                </c:pt>
                <c:pt idx="17">
                  <c:v>298</c:v>
                </c:pt>
                <c:pt idx="18">
                  <c:v>236</c:v>
                </c:pt>
                <c:pt idx="19">
                  <c:v>242</c:v>
                </c:pt>
                <c:pt idx="20">
                  <c:v>244</c:v>
                </c:pt>
                <c:pt idx="21">
                  <c:v>296</c:v>
                </c:pt>
                <c:pt idx="22">
                  <c:v>257</c:v>
                </c:pt>
                <c:pt idx="23">
                  <c:v>218</c:v>
                </c:pt>
                <c:pt idx="24">
                  <c:v>239</c:v>
                </c:pt>
                <c:pt idx="25">
                  <c:v>377</c:v>
                </c:pt>
                <c:pt idx="26">
                  <c:v>311</c:v>
                </c:pt>
                <c:pt idx="27">
                  <c:v>278</c:v>
                </c:pt>
                <c:pt idx="28">
                  <c:v>206</c:v>
                </c:pt>
                <c:pt idx="29">
                  <c:v>359</c:v>
                </c:pt>
                <c:pt idx="30">
                  <c:v>263</c:v>
                </c:pt>
                <c:pt idx="31">
                  <c:v>257</c:v>
                </c:pt>
                <c:pt idx="32">
                  <c:v>213</c:v>
                </c:pt>
                <c:pt idx="33">
                  <c:v>249</c:v>
                </c:pt>
                <c:pt idx="34">
                  <c:v>301</c:v>
                </c:pt>
                <c:pt idx="35">
                  <c:v>245</c:v>
                </c:pt>
                <c:pt idx="36">
                  <c:v>248</c:v>
                </c:pt>
                <c:pt idx="37">
                  <c:v>227</c:v>
                </c:pt>
                <c:pt idx="38">
                  <c:v>384</c:v>
                </c:pt>
                <c:pt idx="39">
                  <c:v>269</c:v>
                </c:pt>
                <c:pt idx="40" formatCode="0">
                  <c:v>267</c:v>
                </c:pt>
                <c:pt idx="41" formatCode="0">
                  <c:v>260</c:v>
                </c:pt>
                <c:pt idx="42">
                  <c:v>293</c:v>
                </c:pt>
                <c:pt idx="43">
                  <c:v>288</c:v>
                </c:pt>
                <c:pt idx="44">
                  <c:v>293</c:v>
                </c:pt>
                <c:pt idx="45">
                  <c:v>176</c:v>
                </c:pt>
                <c:pt idx="46" formatCode="0">
                  <c:v>258</c:v>
                </c:pt>
                <c:pt idx="47">
                  <c:v>285</c:v>
                </c:pt>
                <c:pt idx="48">
                  <c:v>254</c:v>
                </c:pt>
                <c:pt idx="49">
                  <c:v>222</c:v>
                </c:pt>
                <c:pt idx="50">
                  <c:v>203</c:v>
                </c:pt>
                <c:pt idx="51">
                  <c:v>356</c:v>
                </c:pt>
              </c:numCache>
            </c:numRef>
          </c:val>
          <c:smooth val="0"/>
          <c:extLst>
            <c:ext xmlns:c16="http://schemas.microsoft.com/office/drawing/2014/chart" uri="{C3380CC4-5D6E-409C-BE32-E72D297353CC}">
              <c16:uniqueId val="{00000001-B911-492B-95CE-29FAB144BE08}"/>
            </c:ext>
          </c:extLst>
        </c:ser>
        <c:ser>
          <c:idx val="2"/>
          <c:order val="1"/>
          <c:tx>
            <c:v>2018</c:v>
          </c:tx>
          <c:spPr>
            <a:ln>
              <a:solidFill>
                <a:srgbClr val="7030A0"/>
              </a:solidFill>
            </a:ln>
          </c:spPr>
          <c:marker>
            <c:symbol val="none"/>
          </c:marker>
          <c:val>
            <c:numRef>
              <c:f>'2DigitNAICS_ICs '!$VE$23:$XD$23</c:f>
              <c:numCache>
                <c:formatCode>General</c:formatCode>
                <c:ptCount val="52"/>
                <c:pt idx="0">
                  <c:v>375</c:v>
                </c:pt>
                <c:pt idx="1">
                  <c:v>335</c:v>
                </c:pt>
                <c:pt idx="2">
                  <c:v>319</c:v>
                </c:pt>
                <c:pt idx="3">
                  <c:v>363</c:v>
                </c:pt>
                <c:pt idx="4">
                  <c:v>375</c:v>
                </c:pt>
                <c:pt idx="5">
                  <c:v>324</c:v>
                </c:pt>
                <c:pt idx="6">
                  <c:v>235</c:v>
                </c:pt>
                <c:pt idx="7">
                  <c:v>331</c:v>
                </c:pt>
                <c:pt idx="8">
                  <c:v>341</c:v>
                </c:pt>
                <c:pt idx="9">
                  <c:v>323</c:v>
                </c:pt>
                <c:pt idx="10">
                  <c:v>334</c:v>
                </c:pt>
                <c:pt idx="11">
                  <c:v>282</c:v>
                </c:pt>
                <c:pt idx="12">
                  <c:v>388</c:v>
                </c:pt>
                <c:pt idx="13">
                  <c:v>293</c:v>
                </c:pt>
                <c:pt idx="14">
                  <c:v>296</c:v>
                </c:pt>
                <c:pt idx="15">
                  <c:v>319</c:v>
                </c:pt>
                <c:pt idx="16">
                  <c:v>345</c:v>
                </c:pt>
                <c:pt idx="17">
                  <c:v>273</c:v>
                </c:pt>
                <c:pt idx="18">
                  <c:v>314</c:v>
                </c:pt>
                <c:pt idx="19">
                  <c:v>279</c:v>
                </c:pt>
                <c:pt idx="20">
                  <c:v>250</c:v>
                </c:pt>
                <c:pt idx="21">
                  <c:v>292</c:v>
                </c:pt>
                <c:pt idx="22">
                  <c:v>251</c:v>
                </c:pt>
                <c:pt idx="23">
                  <c:v>247</c:v>
                </c:pt>
                <c:pt idx="24">
                  <c:v>259</c:v>
                </c:pt>
                <c:pt idx="25">
                  <c:v>385</c:v>
                </c:pt>
                <c:pt idx="26">
                  <c:v>346</c:v>
                </c:pt>
                <c:pt idx="27">
                  <c:v>245</c:v>
                </c:pt>
                <c:pt idx="28">
                  <c:v>230</c:v>
                </c:pt>
                <c:pt idx="29">
                  <c:v>328</c:v>
                </c:pt>
                <c:pt idx="30">
                  <c:v>285</c:v>
                </c:pt>
                <c:pt idx="31">
                  <c:v>250</c:v>
                </c:pt>
                <c:pt idx="32">
                  <c:v>243</c:v>
                </c:pt>
                <c:pt idx="33">
                  <c:v>241</c:v>
                </c:pt>
                <c:pt idx="34">
                  <c:v>273</c:v>
                </c:pt>
                <c:pt idx="35">
                  <c:v>273</c:v>
                </c:pt>
                <c:pt idx="36">
                  <c:v>247</c:v>
                </c:pt>
                <c:pt idx="37">
                  <c:v>248</c:v>
                </c:pt>
                <c:pt idx="38">
                  <c:v>327</c:v>
                </c:pt>
                <c:pt idx="39">
                  <c:v>306</c:v>
                </c:pt>
                <c:pt idx="40">
                  <c:v>280</c:v>
                </c:pt>
                <c:pt idx="41">
                  <c:v>270</c:v>
                </c:pt>
                <c:pt idx="42">
                  <c:v>319</c:v>
                </c:pt>
                <c:pt idx="43">
                  <c:v>372</c:v>
                </c:pt>
                <c:pt idx="44">
                  <c:v>341</c:v>
                </c:pt>
                <c:pt idx="45">
                  <c:v>234</c:v>
                </c:pt>
                <c:pt idx="46">
                  <c:v>343</c:v>
                </c:pt>
                <c:pt idx="47">
                  <c:v>300</c:v>
                </c:pt>
                <c:pt idx="48">
                  <c:v>283</c:v>
                </c:pt>
                <c:pt idx="49">
                  <c:v>256</c:v>
                </c:pt>
                <c:pt idx="50">
                  <c:v>263</c:v>
                </c:pt>
                <c:pt idx="51">
                  <c:v>416</c:v>
                </c:pt>
              </c:numCache>
            </c:numRef>
          </c:val>
          <c:smooth val="0"/>
          <c:extLst>
            <c:ext xmlns:c16="http://schemas.microsoft.com/office/drawing/2014/chart" uri="{C3380CC4-5D6E-409C-BE32-E72D297353CC}">
              <c16:uniqueId val="{00000002-B911-492B-95CE-29FAB144BE08}"/>
            </c:ext>
          </c:extLst>
        </c:ser>
        <c:ser>
          <c:idx val="3"/>
          <c:order val="2"/>
          <c:tx>
            <c:v>2019</c:v>
          </c:tx>
          <c:spPr>
            <a:ln>
              <a:solidFill>
                <a:srgbClr val="0070C0"/>
              </a:solidFill>
            </a:ln>
          </c:spPr>
          <c:marker>
            <c:symbol val="none"/>
          </c:marker>
          <c:val>
            <c:numRef>
              <c:f>'2DigitNAICS_ICs '!$XE$23:$ZD$23</c:f>
              <c:numCache>
                <c:formatCode>General</c:formatCode>
                <c:ptCount val="52"/>
                <c:pt idx="0">
                  <c:v>460</c:v>
                </c:pt>
                <c:pt idx="1">
                  <c:v>420</c:v>
                </c:pt>
                <c:pt idx="2">
                  <c:v>308</c:v>
                </c:pt>
                <c:pt idx="3">
                  <c:v>306</c:v>
                </c:pt>
                <c:pt idx="4">
                  <c:v>319</c:v>
                </c:pt>
                <c:pt idx="5">
                  <c:v>312</c:v>
                </c:pt>
                <c:pt idx="6" formatCode="0">
                  <c:v>311</c:v>
                </c:pt>
                <c:pt idx="7" formatCode="0">
                  <c:v>281</c:v>
                </c:pt>
                <c:pt idx="8" formatCode="0">
                  <c:v>337</c:v>
                </c:pt>
                <c:pt idx="9" formatCode="0">
                  <c:v>279</c:v>
                </c:pt>
                <c:pt idx="10">
                  <c:v>244</c:v>
                </c:pt>
                <c:pt idx="11">
                  <c:v>230</c:v>
                </c:pt>
                <c:pt idx="12">
                  <c:v>322</c:v>
                </c:pt>
                <c:pt idx="13">
                  <c:v>305</c:v>
                </c:pt>
                <c:pt idx="14">
                  <c:v>299</c:v>
                </c:pt>
                <c:pt idx="15">
                  <c:v>280</c:v>
                </c:pt>
                <c:pt idx="16">
                  <c:v>298</c:v>
                </c:pt>
                <c:pt idx="17" formatCode="0">
                  <c:v>263</c:v>
                </c:pt>
                <c:pt idx="18" formatCode="0">
                  <c:v>267</c:v>
                </c:pt>
                <c:pt idx="19" formatCode="0">
                  <c:v>232</c:v>
                </c:pt>
                <c:pt idx="20" formatCode="0">
                  <c:v>246</c:v>
                </c:pt>
                <c:pt idx="21" formatCode="0">
                  <c:v>344</c:v>
                </c:pt>
                <c:pt idx="22" formatCode="0">
                  <c:v>260</c:v>
                </c:pt>
                <c:pt idx="23" formatCode="0">
                  <c:v>258</c:v>
                </c:pt>
                <c:pt idx="24" formatCode="0">
                  <c:v>269</c:v>
                </c:pt>
                <c:pt idx="25" formatCode="0">
                  <c:v>373</c:v>
                </c:pt>
                <c:pt idx="26" formatCode="0">
                  <c:v>406</c:v>
                </c:pt>
                <c:pt idx="27" formatCode="0">
                  <c:v>280</c:v>
                </c:pt>
                <c:pt idx="28" formatCode="0">
                  <c:v>222</c:v>
                </c:pt>
                <c:pt idx="29" formatCode="0">
                  <c:v>291</c:v>
                </c:pt>
                <c:pt idx="30" formatCode="0">
                  <c:v>299</c:v>
                </c:pt>
                <c:pt idx="31" formatCode="0">
                  <c:v>233</c:v>
                </c:pt>
                <c:pt idx="32" formatCode="0">
                  <c:v>241</c:v>
                </c:pt>
                <c:pt idx="33" formatCode="0">
                  <c:v>243</c:v>
                </c:pt>
                <c:pt idx="34" formatCode="0">
                  <c:v>278</c:v>
                </c:pt>
                <c:pt idx="35" formatCode="0">
                  <c:v>259</c:v>
                </c:pt>
                <c:pt idx="36" formatCode="0">
                  <c:v>242</c:v>
                </c:pt>
                <c:pt idx="37" formatCode="0">
                  <c:v>265</c:v>
                </c:pt>
                <c:pt idx="38" formatCode="0">
                  <c:v>338</c:v>
                </c:pt>
                <c:pt idx="39" formatCode="0">
                  <c:v>334</c:v>
                </c:pt>
                <c:pt idx="40" formatCode="0">
                  <c:v>272</c:v>
                </c:pt>
                <c:pt idx="41">
                  <c:v>263</c:v>
                </c:pt>
                <c:pt idx="42" formatCode="0">
                  <c:v>257</c:v>
                </c:pt>
                <c:pt idx="43" formatCode="0">
                  <c:v>346</c:v>
                </c:pt>
                <c:pt idx="44" formatCode="0">
                  <c:v>296</c:v>
                </c:pt>
                <c:pt idx="45" formatCode="0">
                  <c:v>289</c:v>
                </c:pt>
                <c:pt idx="46" formatCode="0">
                  <c:v>240</c:v>
                </c:pt>
                <c:pt idx="47" formatCode="0">
                  <c:v>338</c:v>
                </c:pt>
                <c:pt idx="48" formatCode="0">
                  <c:v>230</c:v>
                </c:pt>
                <c:pt idx="49" formatCode="0">
                  <c:v>251</c:v>
                </c:pt>
                <c:pt idx="50" formatCode="0">
                  <c:v>208</c:v>
                </c:pt>
                <c:pt idx="51" formatCode="0">
                  <c:v>339</c:v>
                </c:pt>
              </c:numCache>
            </c:numRef>
          </c:val>
          <c:smooth val="0"/>
          <c:extLst>
            <c:ext xmlns:c16="http://schemas.microsoft.com/office/drawing/2014/chart" uri="{C3380CC4-5D6E-409C-BE32-E72D297353CC}">
              <c16:uniqueId val="{00000003-B911-492B-95CE-29FAB144BE08}"/>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'!$ZE$23:$ABD$23</c:f>
              <c:numCache>
                <c:formatCode>0</c:formatCode>
                <c:ptCount val="52"/>
                <c:pt idx="0">
                  <c:v>388</c:v>
                </c:pt>
                <c:pt idx="1">
                  <c:v>296</c:v>
                </c:pt>
                <c:pt idx="2">
                  <c:v>280</c:v>
                </c:pt>
                <c:pt idx="3">
                  <c:v>263</c:v>
                </c:pt>
                <c:pt idx="4">
                  <c:v>343</c:v>
                </c:pt>
                <c:pt idx="5">
                  <c:v>256</c:v>
                </c:pt>
                <c:pt idx="6">
                  <c:v>229</c:v>
                </c:pt>
                <c:pt idx="7">
                  <c:v>261</c:v>
                </c:pt>
                <c:pt idx="8">
                  <c:v>333</c:v>
                </c:pt>
                <c:pt idx="9">
                  <c:v>409</c:v>
                </c:pt>
                <c:pt idx="10">
                  <c:v>2129</c:v>
                </c:pt>
                <c:pt idx="11">
                  <c:v>4313</c:v>
                </c:pt>
              </c:numCache>
            </c:numRef>
          </c:val>
          <c:smooth val="0"/>
          <c:extLst>
            <c:ext xmlns:c16="http://schemas.microsoft.com/office/drawing/2014/chart" uri="{C3380CC4-5D6E-409C-BE32-E72D297353CC}">
              <c16:uniqueId val="{00000000-52A3-468E-9457-1F85159F8EE2}"/>
            </c:ext>
          </c:extLst>
        </c:ser>
        <c:dLbls>
          <c:showLegendKey val="0"/>
          <c:showVal val="0"/>
          <c:showCatName val="0"/>
          <c:showSerName val="0"/>
          <c:showPercent val="0"/>
          <c:showBubbleSize val="0"/>
        </c:dLbls>
        <c:smooth val="0"/>
        <c:axId val="462444392"/>
        <c:axId val="462446744"/>
      </c:lineChart>
      <c:catAx>
        <c:axId val="462444392"/>
        <c:scaling>
          <c:orientation val="minMax"/>
        </c:scaling>
        <c:delete val="0"/>
        <c:axPos val="b"/>
        <c:majorTickMark val="none"/>
        <c:minorTickMark val="out"/>
        <c:tickLblPos val="nextTo"/>
        <c:crossAx val="462446744"/>
        <c:crosses val="autoZero"/>
        <c:auto val="1"/>
        <c:lblAlgn val="ctr"/>
        <c:lblOffset val="100"/>
        <c:tickLblSkip val="7"/>
        <c:noMultiLvlLbl val="0"/>
      </c:catAx>
      <c:valAx>
        <c:axId val="462446744"/>
        <c:scaling>
          <c:orientation val="minMax"/>
          <c:min val="100"/>
        </c:scaling>
        <c:delete val="0"/>
        <c:axPos val="l"/>
        <c:majorGridlines/>
        <c:numFmt formatCode="General" sourceLinked="1"/>
        <c:majorTickMark val="none"/>
        <c:minorTickMark val="none"/>
        <c:tickLblPos val="nextTo"/>
        <c:crossAx val="462444392"/>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Management of Companies and Enterprises</a:t>
            </a:r>
          </a:p>
        </c:rich>
      </c:tx>
      <c:overlay val="0"/>
    </c:title>
    <c:autoTitleDeleted val="0"/>
    <c:plotArea>
      <c:layout/>
      <c:lineChart>
        <c:grouping val="standard"/>
        <c:varyColors val="0"/>
        <c:ser>
          <c:idx val="1"/>
          <c:order val="0"/>
          <c:tx>
            <c:v>20017</c:v>
          </c:tx>
          <c:spPr>
            <a:ln>
              <a:solidFill>
                <a:srgbClr val="00B050"/>
              </a:solidFill>
            </a:ln>
          </c:spPr>
          <c:marker>
            <c:symbol val="none"/>
          </c:marker>
          <c:val>
            <c:numRef>
              <c:f>'2DigitNAICS_ICs '!$TE$24:$VD$24</c:f>
              <c:numCache>
                <c:formatCode>General</c:formatCode>
                <c:ptCount val="52"/>
                <c:pt idx="0">
                  <c:v>11</c:v>
                </c:pt>
                <c:pt idx="1">
                  <c:v>13</c:v>
                </c:pt>
                <c:pt idx="2">
                  <c:v>18</c:v>
                </c:pt>
                <c:pt idx="3">
                  <c:v>20</c:v>
                </c:pt>
                <c:pt idx="4">
                  <c:v>10</c:v>
                </c:pt>
                <c:pt idx="5">
                  <c:v>9</c:v>
                </c:pt>
                <c:pt idx="6">
                  <c:v>10</c:v>
                </c:pt>
                <c:pt idx="7">
                  <c:v>10</c:v>
                </c:pt>
                <c:pt idx="8">
                  <c:v>7</c:v>
                </c:pt>
                <c:pt idx="9">
                  <c:v>6</c:v>
                </c:pt>
                <c:pt idx="10">
                  <c:v>4</c:v>
                </c:pt>
                <c:pt idx="11">
                  <c:v>5</c:v>
                </c:pt>
                <c:pt idx="12">
                  <c:v>9</c:v>
                </c:pt>
                <c:pt idx="13">
                  <c:v>18</c:v>
                </c:pt>
                <c:pt idx="14">
                  <c:v>3</c:v>
                </c:pt>
                <c:pt idx="15">
                  <c:v>3</c:v>
                </c:pt>
                <c:pt idx="16">
                  <c:v>16</c:v>
                </c:pt>
                <c:pt idx="17">
                  <c:v>10</c:v>
                </c:pt>
                <c:pt idx="18">
                  <c:v>6</c:v>
                </c:pt>
                <c:pt idx="19">
                  <c:v>4</c:v>
                </c:pt>
                <c:pt idx="20">
                  <c:v>9</c:v>
                </c:pt>
                <c:pt idx="21">
                  <c:v>10</c:v>
                </c:pt>
                <c:pt idx="22">
                  <c:v>5</c:v>
                </c:pt>
                <c:pt idx="23">
                  <c:v>9</c:v>
                </c:pt>
                <c:pt idx="24">
                  <c:v>8</c:v>
                </c:pt>
                <c:pt idx="25">
                  <c:v>5</c:v>
                </c:pt>
                <c:pt idx="26">
                  <c:v>8</c:v>
                </c:pt>
                <c:pt idx="27">
                  <c:v>12</c:v>
                </c:pt>
                <c:pt idx="28">
                  <c:v>9</c:v>
                </c:pt>
                <c:pt idx="29">
                  <c:v>8</c:v>
                </c:pt>
                <c:pt idx="30">
                  <c:v>8</c:v>
                </c:pt>
                <c:pt idx="31">
                  <c:v>12</c:v>
                </c:pt>
                <c:pt idx="32">
                  <c:v>5</c:v>
                </c:pt>
                <c:pt idx="33">
                  <c:v>4</c:v>
                </c:pt>
                <c:pt idx="34">
                  <c:v>4</c:v>
                </c:pt>
                <c:pt idx="35">
                  <c:v>7</c:v>
                </c:pt>
                <c:pt idx="36">
                  <c:v>7</c:v>
                </c:pt>
                <c:pt idx="37">
                  <c:v>10</c:v>
                </c:pt>
                <c:pt idx="38">
                  <c:v>7</c:v>
                </c:pt>
                <c:pt idx="39">
                  <c:v>4</c:v>
                </c:pt>
                <c:pt idx="40" formatCode="0">
                  <c:v>17</c:v>
                </c:pt>
                <c:pt idx="41" formatCode="0">
                  <c:v>15</c:v>
                </c:pt>
                <c:pt idx="42">
                  <c:v>3</c:v>
                </c:pt>
                <c:pt idx="43">
                  <c:v>8</c:v>
                </c:pt>
                <c:pt idx="44">
                  <c:v>8</c:v>
                </c:pt>
                <c:pt idx="45">
                  <c:v>4</c:v>
                </c:pt>
                <c:pt idx="46" formatCode="0">
                  <c:v>4</c:v>
                </c:pt>
                <c:pt idx="47">
                  <c:v>7</c:v>
                </c:pt>
                <c:pt idx="48">
                  <c:v>7</c:v>
                </c:pt>
                <c:pt idx="49">
                  <c:v>11</c:v>
                </c:pt>
                <c:pt idx="50">
                  <c:v>4</c:v>
                </c:pt>
                <c:pt idx="51">
                  <c:v>18</c:v>
                </c:pt>
              </c:numCache>
            </c:numRef>
          </c:val>
          <c:smooth val="0"/>
          <c:extLst>
            <c:ext xmlns:c16="http://schemas.microsoft.com/office/drawing/2014/chart" uri="{C3380CC4-5D6E-409C-BE32-E72D297353CC}">
              <c16:uniqueId val="{00000001-A079-42E5-B25D-0565603FC1BC}"/>
            </c:ext>
          </c:extLst>
        </c:ser>
        <c:ser>
          <c:idx val="2"/>
          <c:order val="1"/>
          <c:tx>
            <c:v>2018</c:v>
          </c:tx>
          <c:spPr>
            <a:ln>
              <a:solidFill>
                <a:srgbClr val="7030A0"/>
              </a:solidFill>
            </a:ln>
          </c:spPr>
          <c:marker>
            <c:symbol val="none"/>
          </c:marker>
          <c:val>
            <c:numRef>
              <c:f>'2DigitNAICS_ICs '!$VE$24:$XD$24</c:f>
              <c:numCache>
                <c:formatCode>General</c:formatCode>
                <c:ptCount val="52"/>
                <c:pt idx="0">
                  <c:v>25</c:v>
                </c:pt>
                <c:pt idx="1">
                  <c:v>14</c:v>
                </c:pt>
                <c:pt idx="2">
                  <c:v>14</c:v>
                </c:pt>
                <c:pt idx="3">
                  <c:v>19</c:v>
                </c:pt>
                <c:pt idx="4">
                  <c:v>13</c:v>
                </c:pt>
                <c:pt idx="5">
                  <c:v>11</c:v>
                </c:pt>
                <c:pt idx="6">
                  <c:v>6</c:v>
                </c:pt>
                <c:pt idx="7">
                  <c:v>8</c:v>
                </c:pt>
                <c:pt idx="8">
                  <c:v>14</c:v>
                </c:pt>
                <c:pt idx="9">
                  <c:v>11</c:v>
                </c:pt>
                <c:pt idx="10">
                  <c:v>10</c:v>
                </c:pt>
                <c:pt idx="11">
                  <c:v>10</c:v>
                </c:pt>
                <c:pt idx="12">
                  <c:v>8</c:v>
                </c:pt>
                <c:pt idx="13">
                  <c:v>8</c:v>
                </c:pt>
                <c:pt idx="14">
                  <c:v>8</c:v>
                </c:pt>
                <c:pt idx="15">
                  <c:v>7</c:v>
                </c:pt>
                <c:pt idx="16">
                  <c:v>2</c:v>
                </c:pt>
                <c:pt idx="17">
                  <c:v>10</c:v>
                </c:pt>
                <c:pt idx="18">
                  <c:v>5</c:v>
                </c:pt>
                <c:pt idx="19">
                  <c:v>16</c:v>
                </c:pt>
                <c:pt idx="20">
                  <c:v>7</c:v>
                </c:pt>
                <c:pt idx="21">
                  <c:v>8</c:v>
                </c:pt>
                <c:pt idx="22">
                  <c:v>4</c:v>
                </c:pt>
                <c:pt idx="23">
                  <c:v>5</c:v>
                </c:pt>
                <c:pt idx="24">
                  <c:v>10</c:v>
                </c:pt>
                <c:pt idx="25">
                  <c:v>15</c:v>
                </c:pt>
                <c:pt idx="26">
                  <c:v>12</c:v>
                </c:pt>
                <c:pt idx="27">
                  <c:v>6</c:v>
                </c:pt>
                <c:pt idx="28">
                  <c:v>7</c:v>
                </c:pt>
                <c:pt idx="29">
                  <c:v>6</c:v>
                </c:pt>
                <c:pt idx="30">
                  <c:v>13</c:v>
                </c:pt>
                <c:pt idx="31">
                  <c:v>19</c:v>
                </c:pt>
                <c:pt idx="32">
                  <c:v>10</c:v>
                </c:pt>
                <c:pt idx="33">
                  <c:v>8</c:v>
                </c:pt>
                <c:pt idx="34">
                  <c:v>12</c:v>
                </c:pt>
                <c:pt idx="35">
                  <c:v>15</c:v>
                </c:pt>
                <c:pt idx="36">
                  <c:v>4</c:v>
                </c:pt>
                <c:pt idx="37">
                  <c:v>14</c:v>
                </c:pt>
                <c:pt idx="38">
                  <c:v>14</c:v>
                </c:pt>
                <c:pt idx="39">
                  <c:v>13</c:v>
                </c:pt>
                <c:pt idx="40">
                  <c:v>6</c:v>
                </c:pt>
                <c:pt idx="41">
                  <c:v>8</c:v>
                </c:pt>
                <c:pt idx="42">
                  <c:v>12</c:v>
                </c:pt>
                <c:pt idx="43">
                  <c:v>12</c:v>
                </c:pt>
                <c:pt idx="44">
                  <c:v>9</c:v>
                </c:pt>
                <c:pt idx="45">
                  <c:v>7</c:v>
                </c:pt>
                <c:pt idx="46">
                  <c:v>8</c:v>
                </c:pt>
                <c:pt idx="47">
                  <c:v>9</c:v>
                </c:pt>
                <c:pt idx="48">
                  <c:v>12</c:v>
                </c:pt>
                <c:pt idx="49">
                  <c:v>5</c:v>
                </c:pt>
                <c:pt idx="50">
                  <c:v>6</c:v>
                </c:pt>
                <c:pt idx="51">
                  <c:v>9</c:v>
                </c:pt>
              </c:numCache>
            </c:numRef>
          </c:val>
          <c:smooth val="0"/>
          <c:extLst>
            <c:ext xmlns:c16="http://schemas.microsoft.com/office/drawing/2014/chart" uri="{C3380CC4-5D6E-409C-BE32-E72D297353CC}">
              <c16:uniqueId val="{00000002-A079-42E5-B25D-0565603FC1BC}"/>
            </c:ext>
          </c:extLst>
        </c:ser>
        <c:ser>
          <c:idx val="3"/>
          <c:order val="2"/>
          <c:tx>
            <c:v>2019</c:v>
          </c:tx>
          <c:spPr>
            <a:ln>
              <a:solidFill>
                <a:srgbClr val="0070C0"/>
              </a:solidFill>
            </a:ln>
          </c:spPr>
          <c:marker>
            <c:symbol val="none"/>
          </c:marker>
          <c:val>
            <c:numRef>
              <c:f>'2DigitNAICS_ICs '!$XE$24:$ZD$24</c:f>
              <c:numCache>
                <c:formatCode>General</c:formatCode>
                <c:ptCount val="52"/>
                <c:pt idx="0">
                  <c:v>9</c:v>
                </c:pt>
                <c:pt idx="1">
                  <c:v>13</c:v>
                </c:pt>
                <c:pt idx="2">
                  <c:v>5</c:v>
                </c:pt>
                <c:pt idx="3">
                  <c:v>6</c:v>
                </c:pt>
                <c:pt idx="4">
                  <c:v>9</c:v>
                </c:pt>
                <c:pt idx="5">
                  <c:v>7</c:v>
                </c:pt>
                <c:pt idx="6" formatCode="0">
                  <c:v>8</c:v>
                </c:pt>
                <c:pt idx="7" formatCode="0">
                  <c:v>10</c:v>
                </c:pt>
                <c:pt idx="8" formatCode="0">
                  <c:v>8</c:v>
                </c:pt>
                <c:pt idx="9" formatCode="0">
                  <c:v>11</c:v>
                </c:pt>
                <c:pt idx="10">
                  <c:v>11</c:v>
                </c:pt>
                <c:pt idx="11">
                  <c:v>23</c:v>
                </c:pt>
                <c:pt idx="12">
                  <c:v>22</c:v>
                </c:pt>
                <c:pt idx="13">
                  <c:v>5</c:v>
                </c:pt>
                <c:pt idx="14">
                  <c:v>9</c:v>
                </c:pt>
                <c:pt idx="15">
                  <c:v>4</c:v>
                </c:pt>
                <c:pt idx="16">
                  <c:v>15</c:v>
                </c:pt>
                <c:pt idx="17" formatCode="0">
                  <c:v>17</c:v>
                </c:pt>
                <c:pt idx="18" formatCode="0">
                  <c:v>8</c:v>
                </c:pt>
                <c:pt idx="19" formatCode="0">
                  <c:v>8</c:v>
                </c:pt>
                <c:pt idx="20" formatCode="0">
                  <c:v>6</c:v>
                </c:pt>
                <c:pt idx="21" formatCode="0">
                  <c:v>20</c:v>
                </c:pt>
                <c:pt idx="22" formatCode="0">
                  <c:v>7</c:v>
                </c:pt>
                <c:pt idx="23" formatCode="0">
                  <c:v>11</c:v>
                </c:pt>
                <c:pt idx="24" formatCode="0">
                  <c:v>18</c:v>
                </c:pt>
                <c:pt idx="25" formatCode="0">
                  <c:v>6</c:v>
                </c:pt>
                <c:pt idx="26" formatCode="0">
                  <c:v>11</c:v>
                </c:pt>
                <c:pt idx="27" formatCode="0">
                  <c:v>9</c:v>
                </c:pt>
                <c:pt idx="28" formatCode="0">
                  <c:v>8</c:v>
                </c:pt>
                <c:pt idx="29" formatCode="0">
                  <c:v>13</c:v>
                </c:pt>
                <c:pt idx="30" formatCode="0">
                  <c:v>18</c:v>
                </c:pt>
                <c:pt idx="31" formatCode="0">
                  <c:v>16</c:v>
                </c:pt>
                <c:pt idx="32" formatCode="0">
                  <c:v>8</c:v>
                </c:pt>
                <c:pt idx="33" formatCode="0">
                  <c:v>15</c:v>
                </c:pt>
                <c:pt idx="34" formatCode="0">
                  <c:v>12</c:v>
                </c:pt>
                <c:pt idx="35" formatCode="0">
                  <c:v>12</c:v>
                </c:pt>
                <c:pt idx="36" formatCode="0">
                  <c:v>11</c:v>
                </c:pt>
                <c:pt idx="37" formatCode="0">
                  <c:v>11</c:v>
                </c:pt>
                <c:pt idx="38" formatCode="0">
                  <c:v>9</c:v>
                </c:pt>
                <c:pt idx="39" formatCode="0">
                  <c:v>18</c:v>
                </c:pt>
                <c:pt idx="40" formatCode="0">
                  <c:v>10</c:v>
                </c:pt>
                <c:pt idx="41">
                  <c:v>8</c:v>
                </c:pt>
                <c:pt idx="42" formatCode="0">
                  <c:v>6</c:v>
                </c:pt>
                <c:pt idx="43" formatCode="0">
                  <c:v>29</c:v>
                </c:pt>
                <c:pt idx="44" formatCode="0">
                  <c:v>9</c:v>
                </c:pt>
                <c:pt idx="45" formatCode="0">
                  <c:v>12</c:v>
                </c:pt>
                <c:pt idx="46" formatCode="0">
                  <c:v>6</c:v>
                </c:pt>
                <c:pt idx="47" formatCode="0">
                  <c:v>12</c:v>
                </c:pt>
                <c:pt idx="48" formatCode="0">
                  <c:v>17</c:v>
                </c:pt>
                <c:pt idx="49" formatCode="0">
                  <c:v>10</c:v>
                </c:pt>
                <c:pt idx="50" formatCode="0">
                  <c:v>9</c:v>
                </c:pt>
                <c:pt idx="51" formatCode="0">
                  <c:v>8</c:v>
                </c:pt>
              </c:numCache>
            </c:numRef>
          </c:val>
          <c:smooth val="0"/>
          <c:extLst>
            <c:ext xmlns:c16="http://schemas.microsoft.com/office/drawing/2014/chart" uri="{C3380CC4-5D6E-409C-BE32-E72D297353CC}">
              <c16:uniqueId val="{00000003-A079-42E5-B25D-0565603FC1BC}"/>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'!$ZE$24:$ABD$24</c:f>
              <c:numCache>
                <c:formatCode>0</c:formatCode>
                <c:ptCount val="52"/>
                <c:pt idx="0">
                  <c:v>7</c:v>
                </c:pt>
                <c:pt idx="1">
                  <c:v>14</c:v>
                </c:pt>
                <c:pt idx="2">
                  <c:v>8</c:v>
                </c:pt>
                <c:pt idx="3">
                  <c:v>16</c:v>
                </c:pt>
                <c:pt idx="4">
                  <c:v>12</c:v>
                </c:pt>
                <c:pt idx="5">
                  <c:v>10</c:v>
                </c:pt>
                <c:pt idx="6">
                  <c:v>8</c:v>
                </c:pt>
                <c:pt idx="7">
                  <c:v>11</c:v>
                </c:pt>
                <c:pt idx="8">
                  <c:v>14</c:v>
                </c:pt>
                <c:pt idx="9">
                  <c:v>11</c:v>
                </c:pt>
                <c:pt idx="10">
                  <c:v>67</c:v>
                </c:pt>
                <c:pt idx="11">
                  <c:v>139</c:v>
                </c:pt>
              </c:numCache>
            </c:numRef>
          </c:val>
          <c:smooth val="0"/>
          <c:extLst>
            <c:ext xmlns:c16="http://schemas.microsoft.com/office/drawing/2014/chart" uri="{C3380CC4-5D6E-409C-BE32-E72D297353CC}">
              <c16:uniqueId val="{00000000-A026-4140-8930-FD6719D0CCC6}"/>
            </c:ext>
          </c:extLst>
        </c:ser>
        <c:dLbls>
          <c:showLegendKey val="0"/>
          <c:showVal val="0"/>
          <c:showCatName val="0"/>
          <c:showSerName val="0"/>
          <c:showPercent val="0"/>
          <c:showBubbleSize val="0"/>
        </c:dLbls>
        <c:smooth val="0"/>
        <c:axId val="462449880"/>
        <c:axId val="462450272"/>
      </c:lineChart>
      <c:catAx>
        <c:axId val="462449880"/>
        <c:scaling>
          <c:orientation val="minMax"/>
        </c:scaling>
        <c:delete val="0"/>
        <c:axPos val="b"/>
        <c:majorTickMark val="none"/>
        <c:minorTickMark val="out"/>
        <c:tickLblPos val="nextTo"/>
        <c:crossAx val="462450272"/>
        <c:crosses val="autoZero"/>
        <c:auto val="1"/>
        <c:lblAlgn val="ctr"/>
        <c:lblOffset val="100"/>
        <c:tickLblSkip val="7"/>
        <c:noMultiLvlLbl val="0"/>
      </c:catAx>
      <c:valAx>
        <c:axId val="462450272"/>
        <c:scaling>
          <c:orientation val="minMax"/>
        </c:scaling>
        <c:delete val="0"/>
        <c:axPos val="l"/>
        <c:majorGridlines/>
        <c:numFmt formatCode="General" sourceLinked="1"/>
        <c:majorTickMark val="none"/>
        <c:minorTickMark val="none"/>
        <c:tickLblPos val="nextTo"/>
        <c:crossAx val="462449880"/>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Administrative and Support and Waste Management</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'!$TE$25:$VD$25</c:f>
              <c:numCache>
                <c:formatCode>General</c:formatCode>
                <c:ptCount val="52"/>
                <c:pt idx="0">
                  <c:v>658</c:v>
                </c:pt>
                <c:pt idx="1">
                  <c:v>553</c:v>
                </c:pt>
                <c:pt idx="2">
                  <c:v>527</c:v>
                </c:pt>
                <c:pt idx="3">
                  <c:v>524</c:v>
                </c:pt>
                <c:pt idx="4">
                  <c:v>532</c:v>
                </c:pt>
                <c:pt idx="5">
                  <c:v>476</c:v>
                </c:pt>
                <c:pt idx="6">
                  <c:v>404</c:v>
                </c:pt>
                <c:pt idx="7">
                  <c:v>439</c:v>
                </c:pt>
                <c:pt idx="8">
                  <c:v>442</c:v>
                </c:pt>
                <c:pt idx="9">
                  <c:v>425</c:v>
                </c:pt>
                <c:pt idx="10">
                  <c:v>394</c:v>
                </c:pt>
                <c:pt idx="11">
                  <c:v>393</c:v>
                </c:pt>
                <c:pt idx="12">
                  <c:v>503</c:v>
                </c:pt>
                <c:pt idx="13">
                  <c:v>510</c:v>
                </c:pt>
                <c:pt idx="14">
                  <c:v>368</c:v>
                </c:pt>
                <c:pt idx="15">
                  <c:v>355</c:v>
                </c:pt>
                <c:pt idx="16">
                  <c:v>392</c:v>
                </c:pt>
                <c:pt idx="17">
                  <c:v>393</c:v>
                </c:pt>
                <c:pt idx="18">
                  <c:v>333</c:v>
                </c:pt>
                <c:pt idx="19">
                  <c:v>354</c:v>
                </c:pt>
                <c:pt idx="20">
                  <c:v>359</c:v>
                </c:pt>
                <c:pt idx="21">
                  <c:v>329</c:v>
                </c:pt>
                <c:pt idx="22">
                  <c:v>322</c:v>
                </c:pt>
                <c:pt idx="23">
                  <c:v>344</c:v>
                </c:pt>
                <c:pt idx="24">
                  <c:v>330</c:v>
                </c:pt>
                <c:pt idx="25">
                  <c:v>436</c:v>
                </c:pt>
                <c:pt idx="26">
                  <c:v>379</c:v>
                </c:pt>
                <c:pt idx="27">
                  <c:v>364</c:v>
                </c:pt>
                <c:pt idx="28">
                  <c:v>346</c:v>
                </c:pt>
                <c:pt idx="29">
                  <c:v>398</c:v>
                </c:pt>
                <c:pt idx="30">
                  <c:v>345</c:v>
                </c:pt>
                <c:pt idx="31">
                  <c:v>321</c:v>
                </c:pt>
                <c:pt idx="32">
                  <c:v>307</c:v>
                </c:pt>
                <c:pt idx="33">
                  <c:v>343</c:v>
                </c:pt>
                <c:pt idx="34">
                  <c:v>320</c:v>
                </c:pt>
                <c:pt idx="35">
                  <c:v>341</c:v>
                </c:pt>
                <c:pt idx="36">
                  <c:v>337</c:v>
                </c:pt>
                <c:pt idx="37">
                  <c:v>302</c:v>
                </c:pt>
                <c:pt idx="38">
                  <c:v>492</c:v>
                </c:pt>
                <c:pt idx="39">
                  <c:v>355</c:v>
                </c:pt>
                <c:pt idx="40" formatCode="0">
                  <c:v>421</c:v>
                </c:pt>
                <c:pt idx="41" formatCode="0">
                  <c:v>421</c:v>
                </c:pt>
                <c:pt idx="42">
                  <c:v>487</c:v>
                </c:pt>
                <c:pt idx="43">
                  <c:v>497</c:v>
                </c:pt>
                <c:pt idx="44">
                  <c:v>573</c:v>
                </c:pt>
                <c:pt idx="45">
                  <c:v>497</c:v>
                </c:pt>
                <c:pt idx="46" formatCode="0">
                  <c:v>629</c:v>
                </c:pt>
                <c:pt idx="47">
                  <c:v>605</c:v>
                </c:pt>
                <c:pt idx="48">
                  <c:v>573</c:v>
                </c:pt>
                <c:pt idx="49">
                  <c:v>619</c:v>
                </c:pt>
                <c:pt idx="50">
                  <c:v>533</c:v>
                </c:pt>
                <c:pt idx="51">
                  <c:v>529</c:v>
                </c:pt>
              </c:numCache>
            </c:numRef>
          </c:val>
          <c:smooth val="0"/>
          <c:extLst>
            <c:ext xmlns:c16="http://schemas.microsoft.com/office/drawing/2014/chart" uri="{C3380CC4-5D6E-409C-BE32-E72D297353CC}">
              <c16:uniqueId val="{00000001-F504-48CE-B8E6-6253EA8906EE}"/>
            </c:ext>
          </c:extLst>
        </c:ser>
        <c:ser>
          <c:idx val="2"/>
          <c:order val="1"/>
          <c:tx>
            <c:v>2018</c:v>
          </c:tx>
          <c:spPr>
            <a:ln>
              <a:solidFill>
                <a:srgbClr val="7030A0"/>
              </a:solidFill>
            </a:ln>
          </c:spPr>
          <c:marker>
            <c:symbol val="none"/>
          </c:marker>
          <c:val>
            <c:numRef>
              <c:f>'2DigitNAICS_ICs '!$VE$25:$XD$25</c:f>
              <c:numCache>
                <c:formatCode>General</c:formatCode>
                <c:ptCount val="52"/>
                <c:pt idx="0">
                  <c:v>822</c:v>
                </c:pt>
                <c:pt idx="1">
                  <c:v>574</c:v>
                </c:pt>
                <c:pt idx="2">
                  <c:v>614</c:v>
                </c:pt>
                <c:pt idx="3">
                  <c:v>562</c:v>
                </c:pt>
                <c:pt idx="4">
                  <c:v>573</c:v>
                </c:pt>
                <c:pt idx="5">
                  <c:v>497</c:v>
                </c:pt>
                <c:pt idx="6">
                  <c:v>460</c:v>
                </c:pt>
                <c:pt idx="7">
                  <c:v>549</c:v>
                </c:pt>
                <c:pt idx="8">
                  <c:v>460</c:v>
                </c:pt>
                <c:pt idx="9">
                  <c:v>400</c:v>
                </c:pt>
                <c:pt idx="10">
                  <c:v>425</c:v>
                </c:pt>
                <c:pt idx="11">
                  <c:v>393</c:v>
                </c:pt>
                <c:pt idx="12">
                  <c:v>491</c:v>
                </c:pt>
                <c:pt idx="13">
                  <c:v>445</c:v>
                </c:pt>
                <c:pt idx="14">
                  <c:v>437</c:v>
                </c:pt>
                <c:pt idx="15">
                  <c:v>401</c:v>
                </c:pt>
                <c:pt idx="16">
                  <c:v>398</c:v>
                </c:pt>
                <c:pt idx="17">
                  <c:v>391</c:v>
                </c:pt>
                <c:pt idx="18">
                  <c:v>391</c:v>
                </c:pt>
                <c:pt idx="19">
                  <c:v>402</c:v>
                </c:pt>
                <c:pt idx="20">
                  <c:v>373</c:v>
                </c:pt>
                <c:pt idx="21">
                  <c:v>492</c:v>
                </c:pt>
                <c:pt idx="22">
                  <c:v>391</c:v>
                </c:pt>
                <c:pt idx="23">
                  <c:v>390</c:v>
                </c:pt>
                <c:pt idx="24">
                  <c:v>363</c:v>
                </c:pt>
                <c:pt idx="25">
                  <c:v>492</c:v>
                </c:pt>
                <c:pt idx="26">
                  <c:v>448</c:v>
                </c:pt>
                <c:pt idx="27">
                  <c:v>364</c:v>
                </c:pt>
                <c:pt idx="28">
                  <c:v>355</c:v>
                </c:pt>
                <c:pt idx="29">
                  <c:v>490</c:v>
                </c:pt>
                <c:pt idx="30">
                  <c:v>400</c:v>
                </c:pt>
                <c:pt idx="31">
                  <c:v>370</c:v>
                </c:pt>
                <c:pt idx="32">
                  <c:v>394</c:v>
                </c:pt>
                <c:pt idx="33">
                  <c:v>401</c:v>
                </c:pt>
                <c:pt idx="34">
                  <c:v>379</c:v>
                </c:pt>
                <c:pt idx="35">
                  <c:v>441</c:v>
                </c:pt>
                <c:pt idx="36">
                  <c:v>408</c:v>
                </c:pt>
                <c:pt idx="37">
                  <c:v>356</c:v>
                </c:pt>
                <c:pt idx="38">
                  <c:v>512</c:v>
                </c:pt>
                <c:pt idx="39">
                  <c:v>590</c:v>
                </c:pt>
                <c:pt idx="40">
                  <c:v>532</c:v>
                </c:pt>
                <c:pt idx="41">
                  <c:v>518</c:v>
                </c:pt>
                <c:pt idx="42">
                  <c:v>634</c:v>
                </c:pt>
                <c:pt idx="43">
                  <c:v>697</c:v>
                </c:pt>
                <c:pt idx="44">
                  <c:v>668</c:v>
                </c:pt>
                <c:pt idx="45">
                  <c:v>602</c:v>
                </c:pt>
                <c:pt idx="46">
                  <c:v>889</c:v>
                </c:pt>
                <c:pt idx="47">
                  <c:v>773</c:v>
                </c:pt>
                <c:pt idx="48">
                  <c:v>775</c:v>
                </c:pt>
                <c:pt idx="49">
                  <c:v>806</c:v>
                </c:pt>
                <c:pt idx="50">
                  <c:v>677</c:v>
                </c:pt>
                <c:pt idx="51">
                  <c:v>821</c:v>
                </c:pt>
              </c:numCache>
            </c:numRef>
          </c:val>
          <c:smooth val="0"/>
          <c:extLst>
            <c:ext xmlns:c16="http://schemas.microsoft.com/office/drawing/2014/chart" uri="{C3380CC4-5D6E-409C-BE32-E72D297353CC}">
              <c16:uniqueId val="{00000002-F504-48CE-B8E6-6253EA8906EE}"/>
            </c:ext>
          </c:extLst>
        </c:ser>
        <c:ser>
          <c:idx val="3"/>
          <c:order val="2"/>
          <c:tx>
            <c:v>2019</c:v>
          </c:tx>
          <c:spPr>
            <a:ln>
              <a:solidFill>
                <a:srgbClr val="0070C0"/>
              </a:solidFill>
            </a:ln>
          </c:spPr>
          <c:marker>
            <c:symbol val="none"/>
          </c:marker>
          <c:val>
            <c:numRef>
              <c:f>'2DigitNAICS_ICs '!$XE$25:$ZD$25</c:f>
              <c:numCache>
                <c:formatCode>General</c:formatCode>
                <c:ptCount val="52"/>
                <c:pt idx="0">
                  <c:v>772</c:v>
                </c:pt>
                <c:pt idx="1">
                  <c:v>592</c:v>
                </c:pt>
                <c:pt idx="2">
                  <c:v>579</c:v>
                </c:pt>
                <c:pt idx="3">
                  <c:v>589</c:v>
                </c:pt>
                <c:pt idx="4">
                  <c:v>938</c:v>
                </c:pt>
                <c:pt idx="5">
                  <c:v>854</c:v>
                </c:pt>
                <c:pt idx="6" formatCode="0">
                  <c:v>585</c:v>
                </c:pt>
                <c:pt idx="7" formatCode="0">
                  <c:v>550</c:v>
                </c:pt>
                <c:pt idx="8" formatCode="0">
                  <c:v>536</c:v>
                </c:pt>
                <c:pt idx="9" formatCode="0">
                  <c:v>470</c:v>
                </c:pt>
                <c:pt idx="10">
                  <c:v>406</c:v>
                </c:pt>
                <c:pt idx="11">
                  <c:v>445</c:v>
                </c:pt>
                <c:pt idx="12">
                  <c:v>434</c:v>
                </c:pt>
                <c:pt idx="13">
                  <c:v>527</c:v>
                </c:pt>
                <c:pt idx="14">
                  <c:v>437</c:v>
                </c:pt>
                <c:pt idx="15">
                  <c:v>430</c:v>
                </c:pt>
                <c:pt idx="16">
                  <c:v>404</c:v>
                </c:pt>
                <c:pt idx="17" formatCode="0">
                  <c:v>380</c:v>
                </c:pt>
                <c:pt idx="18" formatCode="0">
                  <c:v>462</c:v>
                </c:pt>
                <c:pt idx="19" formatCode="0">
                  <c:v>424</c:v>
                </c:pt>
                <c:pt idx="20" formatCode="0">
                  <c:v>306</c:v>
                </c:pt>
                <c:pt idx="21" formatCode="0">
                  <c:v>417</c:v>
                </c:pt>
                <c:pt idx="22" formatCode="0">
                  <c:v>386</c:v>
                </c:pt>
                <c:pt idx="23" formatCode="0">
                  <c:v>389</c:v>
                </c:pt>
                <c:pt idx="24" formatCode="0">
                  <c:v>451</c:v>
                </c:pt>
                <c:pt idx="25" formatCode="0">
                  <c:v>410</c:v>
                </c:pt>
                <c:pt idx="26" formatCode="0">
                  <c:v>529</c:v>
                </c:pt>
                <c:pt idx="27" formatCode="0">
                  <c:v>384</c:v>
                </c:pt>
                <c:pt idx="28" formatCode="0">
                  <c:v>368</c:v>
                </c:pt>
                <c:pt idx="29" formatCode="0">
                  <c:v>431</c:v>
                </c:pt>
                <c:pt idx="30" formatCode="0">
                  <c:v>429</c:v>
                </c:pt>
                <c:pt idx="31" formatCode="0">
                  <c:v>373</c:v>
                </c:pt>
                <c:pt idx="32" formatCode="0">
                  <c:v>358</c:v>
                </c:pt>
                <c:pt idx="33" formatCode="0">
                  <c:v>391</c:v>
                </c:pt>
                <c:pt idx="34" formatCode="0">
                  <c:v>381</c:v>
                </c:pt>
                <c:pt idx="35" formatCode="0">
                  <c:v>408</c:v>
                </c:pt>
                <c:pt idx="36" formatCode="0">
                  <c:v>395</c:v>
                </c:pt>
                <c:pt idx="37" formatCode="0">
                  <c:v>404</c:v>
                </c:pt>
                <c:pt idx="38" formatCode="0">
                  <c:v>509</c:v>
                </c:pt>
                <c:pt idx="39" formatCode="0">
                  <c:v>569</c:v>
                </c:pt>
                <c:pt idx="40" formatCode="0">
                  <c:v>533</c:v>
                </c:pt>
                <c:pt idx="41">
                  <c:v>540</c:v>
                </c:pt>
                <c:pt idx="42" formatCode="0">
                  <c:v>527</c:v>
                </c:pt>
                <c:pt idx="43" formatCode="0">
                  <c:v>635</c:v>
                </c:pt>
                <c:pt idx="44" formatCode="0">
                  <c:v>649</c:v>
                </c:pt>
                <c:pt idx="45" formatCode="0">
                  <c:v>758</c:v>
                </c:pt>
                <c:pt idx="46" formatCode="0">
                  <c:v>696</c:v>
                </c:pt>
                <c:pt idx="47" formatCode="0">
                  <c:v>966</c:v>
                </c:pt>
                <c:pt idx="48" formatCode="0">
                  <c:v>719</c:v>
                </c:pt>
                <c:pt idx="49" formatCode="0">
                  <c:v>789</c:v>
                </c:pt>
                <c:pt idx="50" formatCode="0">
                  <c:v>709</c:v>
                </c:pt>
                <c:pt idx="51" formatCode="0">
                  <c:v>841</c:v>
                </c:pt>
              </c:numCache>
            </c:numRef>
          </c:val>
          <c:smooth val="0"/>
          <c:extLst>
            <c:ext xmlns:c16="http://schemas.microsoft.com/office/drawing/2014/chart" uri="{C3380CC4-5D6E-409C-BE32-E72D297353CC}">
              <c16:uniqueId val="{00000003-F504-48CE-B8E6-6253EA8906EE}"/>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'!$ZE$25:$ABD$25</c:f>
              <c:numCache>
                <c:formatCode>0</c:formatCode>
                <c:ptCount val="52"/>
                <c:pt idx="0">
                  <c:v>815</c:v>
                </c:pt>
                <c:pt idx="1">
                  <c:v>776</c:v>
                </c:pt>
                <c:pt idx="2">
                  <c:v>685</c:v>
                </c:pt>
                <c:pt idx="3">
                  <c:v>621</c:v>
                </c:pt>
                <c:pt idx="4">
                  <c:v>594</c:v>
                </c:pt>
                <c:pt idx="5">
                  <c:v>513</c:v>
                </c:pt>
                <c:pt idx="6">
                  <c:v>441</c:v>
                </c:pt>
                <c:pt idx="7">
                  <c:v>476</c:v>
                </c:pt>
                <c:pt idx="8">
                  <c:v>547</c:v>
                </c:pt>
                <c:pt idx="9">
                  <c:v>864</c:v>
                </c:pt>
                <c:pt idx="10">
                  <c:v>3568</c:v>
                </c:pt>
                <c:pt idx="11">
                  <c:v>8580</c:v>
                </c:pt>
              </c:numCache>
            </c:numRef>
          </c:val>
          <c:smooth val="0"/>
          <c:extLst>
            <c:ext xmlns:c16="http://schemas.microsoft.com/office/drawing/2014/chart" uri="{C3380CC4-5D6E-409C-BE32-E72D297353CC}">
              <c16:uniqueId val="{00000000-7B14-4336-A648-F0E2C09C6FB5}"/>
            </c:ext>
          </c:extLst>
        </c:ser>
        <c:dLbls>
          <c:showLegendKey val="0"/>
          <c:showVal val="0"/>
          <c:showCatName val="0"/>
          <c:showSerName val="0"/>
          <c:showPercent val="0"/>
          <c:showBubbleSize val="0"/>
        </c:dLbls>
        <c:smooth val="0"/>
        <c:axId val="462883136"/>
        <c:axId val="462888232"/>
      </c:lineChart>
      <c:catAx>
        <c:axId val="462883136"/>
        <c:scaling>
          <c:orientation val="minMax"/>
        </c:scaling>
        <c:delete val="0"/>
        <c:axPos val="b"/>
        <c:majorTickMark val="none"/>
        <c:minorTickMark val="out"/>
        <c:tickLblPos val="nextTo"/>
        <c:crossAx val="462888232"/>
        <c:crosses val="autoZero"/>
        <c:auto val="1"/>
        <c:lblAlgn val="ctr"/>
        <c:lblOffset val="100"/>
        <c:tickLblSkip val="7"/>
        <c:noMultiLvlLbl val="0"/>
      </c:catAx>
      <c:valAx>
        <c:axId val="462888232"/>
        <c:scaling>
          <c:orientation val="minMax"/>
          <c:min val="100"/>
        </c:scaling>
        <c:delete val="0"/>
        <c:axPos val="l"/>
        <c:majorGridlines/>
        <c:numFmt formatCode="General" sourceLinked="1"/>
        <c:majorTickMark val="none"/>
        <c:minorTickMark val="none"/>
        <c:tickLblPos val="nextTo"/>
        <c:crossAx val="462883136"/>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Educational Services</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'!$TE$26:$VD$26</c:f>
              <c:numCache>
                <c:formatCode>General</c:formatCode>
                <c:ptCount val="52"/>
                <c:pt idx="0">
                  <c:v>95</c:v>
                </c:pt>
                <c:pt idx="1">
                  <c:v>79</c:v>
                </c:pt>
                <c:pt idx="2">
                  <c:v>79</c:v>
                </c:pt>
                <c:pt idx="3">
                  <c:v>104</c:v>
                </c:pt>
                <c:pt idx="4">
                  <c:v>76</c:v>
                </c:pt>
                <c:pt idx="5">
                  <c:v>64</c:v>
                </c:pt>
                <c:pt idx="6">
                  <c:v>60</c:v>
                </c:pt>
                <c:pt idx="7">
                  <c:v>63</c:v>
                </c:pt>
                <c:pt idx="8">
                  <c:v>65</c:v>
                </c:pt>
                <c:pt idx="9">
                  <c:v>81</c:v>
                </c:pt>
                <c:pt idx="10">
                  <c:v>79</c:v>
                </c:pt>
                <c:pt idx="11">
                  <c:v>93</c:v>
                </c:pt>
                <c:pt idx="12">
                  <c:v>87</c:v>
                </c:pt>
                <c:pt idx="13">
                  <c:v>89</c:v>
                </c:pt>
                <c:pt idx="14">
                  <c:v>50</c:v>
                </c:pt>
                <c:pt idx="15">
                  <c:v>55</c:v>
                </c:pt>
                <c:pt idx="16">
                  <c:v>73</c:v>
                </c:pt>
                <c:pt idx="17">
                  <c:v>57</c:v>
                </c:pt>
                <c:pt idx="18">
                  <c:v>64</c:v>
                </c:pt>
                <c:pt idx="19">
                  <c:v>38</c:v>
                </c:pt>
                <c:pt idx="20">
                  <c:v>50</c:v>
                </c:pt>
                <c:pt idx="21">
                  <c:v>79</c:v>
                </c:pt>
                <c:pt idx="22">
                  <c:v>146</c:v>
                </c:pt>
                <c:pt idx="23">
                  <c:v>246</c:v>
                </c:pt>
                <c:pt idx="24">
                  <c:v>207</c:v>
                </c:pt>
                <c:pt idx="25">
                  <c:v>176</c:v>
                </c:pt>
                <c:pt idx="26">
                  <c:v>160</c:v>
                </c:pt>
                <c:pt idx="27">
                  <c:v>131</c:v>
                </c:pt>
                <c:pt idx="28">
                  <c:v>100</c:v>
                </c:pt>
                <c:pt idx="29">
                  <c:v>99</c:v>
                </c:pt>
                <c:pt idx="30">
                  <c:v>92</c:v>
                </c:pt>
                <c:pt idx="31">
                  <c:v>109</c:v>
                </c:pt>
                <c:pt idx="32">
                  <c:v>128</c:v>
                </c:pt>
                <c:pt idx="33">
                  <c:v>135</c:v>
                </c:pt>
                <c:pt idx="34">
                  <c:v>113</c:v>
                </c:pt>
                <c:pt idx="35">
                  <c:v>126</c:v>
                </c:pt>
                <c:pt idx="36">
                  <c:v>98</c:v>
                </c:pt>
                <c:pt idx="37">
                  <c:v>66</c:v>
                </c:pt>
                <c:pt idx="38">
                  <c:v>105</c:v>
                </c:pt>
                <c:pt idx="39">
                  <c:v>60</c:v>
                </c:pt>
                <c:pt idx="40" formatCode="0">
                  <c:v>76</c:v>
                </c:pt>
                <c:pt idx="41" formatCode="0">
                  <c:v>54</c:v>
                </c:pt>
                <c:pt idx="42">
                  <c:v>64</c:v>
                </c:pt>
                <c:pt idx="43">
                  <c:v>50</c:v>
                </c:pt>
                <c:pt idx="44">
                  <c:v>76</c:v>
                </c:pt>
                <c:pt idx="45">
                  <c:v>45</c:v>
                </c:pt>
                <c:pt idx="46" formatCode="0">
                  <c:v>61</c:v>
                </c:pt>
                <c:pt idx="47">
                  <c:v>91</c:v>
                </c:pt>
                <c:pt idx="48">
                  <c:v>127</c:v>
                </c:pt>
                <c:pt idx="49">
                  <c:v>124</c:v>
                </c:pt>
                <c:pt idx="50">
                  <c:v>60</c:v>
                </c:pt>
                <c:pt idx="51">
                  <c:v>63</c:v>
                </c:pt>
              </c:numCache>
            </c:numRef>
          </c:val>
          <c:smooth val="0"/>
          <c:extLst>
            <c:ext xmlns:c16="http://schemas.microsoft.com/office/drawing/2014/chart" uri="{C3380CC4-5D6E-409C-BE32-E72D297353CC}">
              <c16:uniqueId val="{00000001-C4A6-4DE6-918E-96A481DD013D}"/>
            </c:ext>
          </c:extLst>
        </c:ser>
        <c:ser>
          <c:idx val="2"/>
          <c:order val="1"/>
          <c:tx>
            <c:v>2018</c:v>
          </c:tx>
          <c:spPr>
            <a:ln>
              <a:solidFill>
                <a:srgbClr val="7030A0"/>
              </a:solidFill>
            </a:ln>
          </c:spPr>
          <c:marker>
            <c:symbol val="none"/>
          </c:marker>
          <c:val>
            <c:numRef>
              <c:f>'2DigitNAICS_ICs '!$VE$26:$XD$26</c:f>
              <c:numCache>
                <c:formatCode>General</c:formatCode>
                <c:ptCount val="52"/>
                <c:pt idx="0">
                  <c:v>114</c:v>
                </c:pt>
                <c:pt idx="1">
                  <c:v>82</c:v>
                </c:pt>
                <c:pt idx="2">
                  <c:v>85</c:v>
                </c:pt>
                <c:pt idx="3">
                  <c:v>74</c:v>
                </c:pt>
                <c:pt idx="4">
                  <c:v>84</c:v>
                </c:pt>
                <c:pt idx="5">
                  <c:v>76</c:v>
                </c:pt>
                <c:pt idx="6">
                  <c:v>66</c:v>
                </c:pt>
                <c:pt idx="7">
                  <c:v>65</c:v>
                </c:pt>
                <c:pt idx="8">
                  <c:v>79</c:v>
                </c:pt>
                <c:pt idx="9">
                  <c:v>86</c:v>
                </c:pt>
                <c:pt idx="10">
                  <c:v>112</c:v>
                </c:pt>
                <c:pt idx="11">
                  <c:v>103</c:v>
                </c:pt>
                <c:pt idx="12">
                  <c:v>107</c:v>
                </c:pt>
                <c:pt idx="13">
                  <c:v>80</c:v>
                </c:pt>
                <c:pt idx="14">
                  <c:v>94</c:v>
                </c:pt>
                <c:pt idx="15">
                  <c:v>65</c:v>
                </c:pt>
                <c:pt idx="16">
                  <c:v>92</c:v>
                </c:pt>
                <c:pt idx="17">
                  <c:v>83</c:v>
                </c:pt>
                <c:pt idx="18">
                  <c:v>79</c:v>
                </c:pt>
                <c:pt idx="19">
                  <c:v>77</c:v>
                </c:pt>
                <c:pt idx="20">
                  <c:v>80</c:v>
                </c:pt>
                <c:pt idx="21">
                  <c:v>107</c:v>
                </c:pt>
                <c:pt idx="22">
                  <c:v>188</c:v>
                </c:pt>
                <c:pt idx="23">
                  <c:v>271</c:v>
                </c:pt>
                <c:pt idx="24">
                  <c:v>256</c:v>
                </c:pt>
                <c:pt idx="25">
                  <c:v>203</c:v>
                </c:pt>
                <c:pt idx="26">
                  <c:v>152</c:v>
                </c:pt>
                <c:pt idx="27">
                  <c:v>110</c:v>
                </c:pt>
                <c:pt idx="28">
                  <c:v>108</c:v>
                </c:pt>
                <c:pt idx="29">
                  <c:v>111</c:v>
                </c:pt>
                <c:pt idx="30">
                  <c:v>116</c:v>
                </c:pt>
                <c:pt idx="31">
                  <c:v>138</c:v>
                </c:pt>
                <c:pt idx="32">
                  <c:v>137</c:v>
                </c:pt>
                <c:pt idx="33">
                  <c:v>271</c:v>
                </c:pt>
                <c:pt idx="34">
                  <c:v>285</c:v>
                </c:pt>
                <c:pt idx="35">
                  <c:v>142</c:v>
                </c:pt>
                <c:pt idx="36">
                  <c:v>109</c:v>
                </c:pt>
                <c:pt idx="37">
                  <c:v>106</c:v>
                </c:pt>
                <c:pt idx="38">
                  <c:v>114</c:v>
                </c:pt>
                <c:pt idx="39">
                  <c:v>92</c:v>
                </c:pt>
                <c:pt idx="40">
                  <c:v>79</c:v>
                </c:pt>
                <c:pt idx="41">
                  <c:v>63</c:v>
                </c:pt>
                <c:pt idx="42">
                  <c:v>71</c:v>
                </c:pt>
                <c:pt idx="43">
                  <c:v>89</c:v>
                </c:pt>
                <c:pt idx="44">
                  <c:v>85</c:v>
                </c:pt>
                <c:pt idx="45">
                  <c:v>72</c:v>
                </c:pt>
                <c:pt idx="46">
                  <c:v>99</c:v>
                </c:pt>
                <c:pt idx="47">
                  <c:v>127</c:v>
                </c:pt>
                <c:pt idx="48">
                  <c:v>144</c:v>
                </c:pt>
                <c:pt idx="49">
                  <c:v>157</c:v>
                </c:pt>
                <c:pt idx="50">
                  <c:v>88</c:v>
                </c:pt>
                <c:pt idx="51">
                  <c:v>124</c:v>
                </c:pt>
              </c:numCache>
            </c:numRef>
          </c:val>
          <c:smooth val="0"/>
          <c:extLst>
            <c:ext xmlns:c16="http://schemas.microsoft.com/office/drawing/2014/chart" uri="{C3380CC4-5D6E-409C-BE32-E72D297353CC}">
              <c16:uniqueId val="{00000002-C4A6-4DE6-918E-96A481DD013D}"/>
            </c:ext>
          </c:extLst>
        </c:ser>
        <c:ser>
          <c:idx val="3"/>
          <c:order val="2"/>
          <c:tx>
            <c:v>2019</c:v>
          </c:tx>
          <c:spPr>
            <a:ln>
              <a:solidFill>
                <a:srgbClr val="0070C0"/>
              </a:solidFill>
            </a:ln>
          </c:spPr>
          <c:marker>
            <c:symbol val="none"/>
          </c:marker>
          <c:val>
            <c:numRef>
              <c:f>'2DigitNAICS_ICs '!$XE$26:$ZD$26</c:f>
              <c:numCache>
                <c:formatCode>General</c:formatCode>
                <c:ptCount val="52"/>
                <c:pt idx="0">
                  <c:v>101</c:v>
                </c:pt>
                <c:pt idx="1">
                  <c:v>110</c:v>
                </c:pt>
                <c:pt idx="2">
                  <c:v>78</c:v>
                </c:pt>
                <c:pt idx="3">
                  <c:v>93</c:v>
                </c:pt>
                <c:pt idx="4">
                  <c:v>102</c:v>
                </c:pt>
                <c:pt idx="5">
                  <c:v>83</c:v>
                </c:pt>
                <c:pt idx="6" formatCode="0">
                  <c:v>72</c:v>
                </c:pt>
                <c:pt idx="7" formatCode="0">
                  <c:v>64</c:v>
                </c:pt>
                <c:pt idx="8" formatCode="0">
                  <c:v>88</c:v>
                </c:pt>
                <c:pt idx="9" formatCode="0">
                  <c:v>99</c:v>
                </c:pt>
                <c:pt idx="10">
                  <c:v>93</c:v>
                </c:pt>
                <c:pt idx="11">
                  <c:v>126</c:v>
                </c:pt>
                <c:pt idx="12">
                  <c:v>112</c:v>
                </c:pt>
                <c:pt idx="13">
                  <c:v>88</c:v>
                </c:pt>
                <c:pt idx="14">
                  <c:v>77</c:v>
                </c:pt>
                <c:pt idx="15">
                  <c:v>81</c:v>
                </c:pt>
                <c:pt idx="16">
                  <c:v>74</c:v>
                </c:pt>
                <c:pt idx="17" formatCode="0">
                  <c:v>63</c:v>
                </c:pt>
                <c:pt idx="18" formatCode="0">
                  <c:v>64</c:v>
                </c:pt>
                <c:pt idx="19" formatCode="0">
                  <c:v>91</c:v>
                </c:pt>
                <c:pt idx="20" formatCode="0">
                  <c:v>66</c:v>
                </c:pt>
                <c:pt idx="21" formatCode="0">
                  <c:v>91</c:v>
                </c:pt>
                <c:pt idx="22" formatCode="0">
                  <c:v>151</c:v>
                </c:pt>
                <c:pt idx="23" formatCode="0">
                  <c:v>290</c:v>
                </c:pt>
                <c:pt idx="24" formatCode="0">
                  <c:v>289</c:v>
                </c:pt>
                <c:pt idx="25" formatCode="0">
                  <c:v>262</c:v>
                </c:pt>
                <c:pt idx="26" formatCode="0">
                  <c:v>207</c:v>
                </c:pt>
                <c:pt idx="27" formatCode="0">
                  <c:v>139</c:v>
                </c:pt>
                <c:pt idx="28" formatCode="0">
                  <c:v>95</c:v>
                </c:pt>
                <c:pt idx="29" formatCode="0">
                  <c:v>115</c:v>
                </c:pt>
                <c:pt idx="30" formatCode="0">
                  <c:v>134</c:v>
                </c:pt>
                <c:pt idx="31" formatCode="0">
                  <c:v>120</c:v>
                </c:pt>
                <c:pt idx="32" formatCode="0">
                  <c:v>149</c:v>
                </c:pt>
                <c:pt idx="33" formatCode="0">
                  <c:v>144</c:v>
                </c:pt>
                <c:pt idx="34" formatCode="0">
                  <c:v>228</c:v>
                </c:pt>
                <c:pt idx="35" formatCode="0">
                  <c:v>131</c:v>
                </c:pt>
                <c:pt idx="36" formatCode="0">
                  <c:v>109</c:v>
                </c:pt>
                <c:pt idx="37" formatCode="0">
                  <c:v>95</c:v>
                </c:pt>
                <c:pt idx="38" formatCode="0">
                  <c:v>100</c:v>
                </c:pt>
                <c:pt idx="39" formatCode="0">
                  <c:v>100</c:v>
                </c:pt>
                <c:pt idx="40" formatCode="0">
                  <c:v>86</c:v>
                </c:pt>
                <c:pt idx="41">
                  <c:v>85</c:v>
                </c:pt>
                <c:pt idx="42" formatCode="0">
                  <c:v>104</c:v>
                </c:pt>
                <c:pt idx="43" formatCode="0">
                  <c:v>98</c:v>
                </c:pt>
                <c:pt idx="44" formatCode="0">
                  <c:v>77</c:v>
                </c:pt>
                <c:pt idx="45" formatCode="0">
                  <c:v>83</c:v>
                </c:pt>
                <c:pt idx="46" formatCode="0">
                  <c:v>59</c:v>
                </c:pt>
                <c:pt idx="47" formatCode="0">
                  <c:v>114</c:v>
                </c:pt>
                <c:pt idx="48" formatCode="0">
                  <c:v>128</c:v>
                </c:pt>
                <c:pt idx="49" formatCode="0">
                  <c:v>178</c:v>
                </c:pt>
                <c:pt idx="50" formatCode="0">
                  <c:v>112</c:v>
                </c:pt>
                <c:pt idx="51" formatCode="0">
                  <c:v>124</c:v>
                </c:pt>
              </c:numCache>
            </c:numRef>
          </c:val>
          <c:smooth val="0"/>
          <c:extLst>
            <c:ext xmlns:c16="http://schemas.microsoft.com/office/drawing/2014/chart" uri="{C3380CC4-5D6E-409C-BE32-E72D297353CC}">
              <c16:uniqueId val="{00000003-C4A6-4DE6-918E-96A481DD013D}"/>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'!$ZE$26:$ABD$26</c:f>
              <c:numCache>
                <c:formatCode>0</c:formatCode>
                <c:ptCount val="52"/>
                <c:pt idx="0">
                  <c:v>99</c:v>
                </c:pt>
                <c:pt idx="1">
                  <c:v>84</c:v>
                </c:pt>
                <c:pt idx="2">
                  <c:v>89</c:v>
                </c:pt>
                <c:pt idx="3">
                  <c:v>93</c:v>
                </c:pt>
                <c:pt idx="4">
                  <c:v>92</c:v>
                </c:pt>
                <c:pt idx="5">
                  <c:v>71</c:v>
                </c:pt>
                <c:pt idx="6">
                  <c:v>72</c:v>
                </c:pt>
                <c:pt idx="7">
                  <c:v>62</c:v>
                </c:pt>
                <c:pt idx="8">
                  <c:v>82</c:v>
                </c:pt>
                <c:pt idx="9">
                  <c:v>549</c:v>
                </c:pt>
                <c:pt idx="10">
                  <c:v>4873</c:v>
                </c:pt>
                <c:pt idx="11">
                  <c:v>4387</c:v>
                </c:pt>
              </c:numCache>
            </c:numRef>
          </c:val>
          <c:smooth val="0"/>
          <c:extLst>
            <c:ext xmlns:c16="http://schemas.microsoft.com/office/drawing/2014/chart" uri="{C3380CC4-5D6E-409C-BE32-E72D297353CC}">
              <c16:uniqueId val="{00000002-775E-4ECB-A622-85E0B6468FFA}"/>
            </c:ext>
          </c:extLst>
        </c:ser>
        <c:dLbls>
          <c:showLegendKey val="0"/>
          <c:showVal val="0"/>
          <c:showCatName val="0"/>
          <c:showSerName val="0"/>
          <c:showPercent val="0"/>
          <c:showBubbleSize val="0"/>
        </c:dLbls>
        <c:smooth val="0"/>
        <c:axId val="462883528"/>
        <c:axId val="462881176"/>
      </c:lineChart>
      <c:catAx>
        <c:axId val="462883528"/>
        <c:scaling>
          <c:orientation val="minMax"/>
        </c:scaling>
        <c:delete val="0"/>
        <c:axPos val="b"/>
        <c:majorTickMark val="none"/>
        <c:minorTickMark val="out"/>
        <c:tickLblPos val="nextTo"/>
        <c:crossAx val="462881176"/>
        <c:crosses val="autoZero"/>
        <c:auto val="1"/>
        <c:lblAlgn val="ctr"/>
        <c:lblOffset val="100"/>
        <c:tickLblSkip val="7"/>
        <c:noMultiLvlLbl val="0"/>
      </c:catAx>
      <c:valAx>
        <c:axId val="462881176"/>
        <c:scaling>
          <c:orientation val="minMax"/>
        </c:scaling>
        <c:delete val="0"/>
        <c:axPos val="l"/>
        <c:majorGridlines/>
        <c:numFmt formatCode="General" sourceLinked="1"/>
        <c:majorTickMark val="none"/>
        <c:minorTickMark val="none"/>
        <c:tickLblPos val="nextTo"/>
        <c:crossAx val="462883528"/>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lgn="ctr">
        <a:defRPr lang="en-US" sz="900" b="0" i="0" u="none" strike="noStrike" kern="1200" baseline="0">
          <a:solidFill>
            <a:sysClr val="windowText" lastClr="000000"/>
          </a:solidFill>
          <a:latin typeface="Arial" pitchFamily="34" charset="0"/>
          <a:ea typeface="+mn-ea"/>
          <a:cs typeface="Arial" pitchFamily="34" charset="0"/>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Health Care and Social Assistance</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'!$TE$27:$VD$27</c:f>
              <c:numCache>
                <c:formatCode>General</c:formatCode>
                <c:ptCount val="52"/>
                <c:pt idx="0">
                  <c:v>449</c:v>
                </c:pt>
                <c:pt idx="1">
                  <c:v>393</c:v>
                </c:pt>
                <c:pt idx="2">
                  <c:v>389</c:v>
                </c:pt>
                <c:pt idx="3">
                  <c:v>397</c:v>
                </c:pt>
                <c:pt idx="4">
                  <c:v>342</c:v>
                </c:pt>
                <c:pt idx="5">
                  <c:v>371</c:v>
                </c:pt>
                <c:pt idx="6">
                  <c:v>351</c:v>
                </c:pt>
                <c:pt idx="7">
                  <c:v>377</c:v>
                </c:pt>
                <c:pt idx="8">
                  <c:v>337</c:v>
                </c:pt>
                <c:pt idx="9">
                  <c:v>374</c:v>
                </c:pt>
                <c:pt idx="10">
                  <c:v>348</c:v>
                </c:pt>
                <c:pt idx="11">
                  <c:v>374</c:v>
                </c:pt>
                <c:pt idx="12">
                  <c:v>598</c:v>
                </c:pt>
                <c:pt idx="13">
                  <c:v>429</c:v>
                </c:pt>
                <c:pt idx="14">
                  <c:v>346</c:v>
                </c:pt>
                <c:pt idx="15">
                  <c:v>355</c:v>
                </c:pt>
                <c:pt idx="16">
                  <c:v>427</c:v>
                </c:pt>
                <c:pt idx="17">
                  <c:v>334</c:v>
                </c:pt>
                <c:pt idx="18">
                  <c:v>324</c:v>
                </c:pt>
                <c:pt idx="19">
                  <c:v>359</c:v>
                </c:pt>
                <c:pt idx="20">
                  <c:v>443</c:v>
                </c:pt>
                <c:pt idx="21">
                  <c:v>490</c:v>
                </c:pt>
                <c:pt idx="22">
                  <c:v>439</c:v>
                </c:pt>
                <c:pt idx="23">
                  <c:v>453</c:v>
                </c:pt>
                <c:pt idx="24">
                  <c:v>456</c:v>
                </c:pt>
                <c:pt idx="25">
                  <c:v>452</c:v>
                </c:pt>
                <c:pt idx="26">
                  <c:v>415</c:v>
                </c:pt>
                <c:pt idx="27">
                  <c:v>354</c:v>
                </c:pt>
                <c:pt idx="28">
                  <c:v>353</c:v>
                </c:pt>
                <c:pt idx="29">
                  <c:v>375</c:v>
                </c:pt>
                <c:pt idx="30">
                  <c:v>353</c:v>
                </c:pt>
                <c:pt idx="31">
                  <c:v>301</c:v>
                </c:pt>
                <c:pt idx="32">
                  <c:v>337</c:v>
                </c:pt>
                <c:pt idx="33">
                  <c:v>401</c:v>
                </c:pt>
                <c:pt idx="34">
                  <c:v>315</c:v>
                </c:pt>
                <c:pt idx="35">
                  <c:v>364</c:v>
                </c:pt>
                <c:pt idx="36">
                  <c:v>348</c:v>
                </c:pt>
                <c:pt idx="37">
                  <c:v>296</c:v>
                </c:pt>
                <c:pt idx="38">
                  <c:v>422</c:v>
                </c:pt>
                <c:pt idx="39">
                  <c:v>305</c:v>
                </c:pt>
                <c:pt idx="40" formatCode="0">
                  <c:v>329</c:v>
                </c:pt>
                <c:pt idx="41" formatCode="0">
                  <c:v>322</c:v>
                </c:pt>
                <c:pt idx="42">
                  <c:v>364</c:v>
                </c:pt>
                <c:pt idx="43">
                  <c:v>296</c:v>
                </c:pt>
                <c:pt idx="44">
                  <c:v>429</c:v>
                </c:pt>
                <c:pt idx="45">
                  <c:v>343</c:v>
                </c:pt>
                <c:pt idx="46" formatCode="0">
                  <c:v>409</c:v>
                </c:pt>
                <c:pt idx="47">
                  <c:v>362</c:v>
                </c:pt>
                <c:pt idx="48">
                  <c:v>374</c:v>
                </c:pt>
                <c:pt idx="49">
                  <c:v>520</c:v>
                </c:pt>
                <c:pt idx="50">
                  <c:v>340</c:v>
                </c:pt>
                <c:pt idx="51">
                  <c:v>375</c:v>
                </c:pt>
              </c:numCache>
            </c:numRef>
          </c:val>
          <c:smooth val="0"/>
          <c:extLst>
            <c:ext xmlns:c16="http://schemas.microsoft.com/office/drawing/2014/chart" uri="{C3380CC4-5D6E-409C-BE32-E72D297353CC}">
              <c16:uniqueId val="{00000001-87D6-4F10-BDE4-C124611FDF57}"/>
            </c:ext>
          </c:extLst>
        </c:ser>
        <c:ser>
          <c:idx val="2"/>
          <c:order val="1"/>
          <c:tx>
            <c:v>2018</c:v>
          </c:tx>
          <c:spPr>
            <a:ln>
              <a:solidFill>
                <a:srgbClr val="7030A0"/>
              </a:solidFill>
            </a:ln>
          </c:spPr>
          <c:marker>
            <c:symbol val="none"/>
          </c:marker>
          <c:val>
            <c:numRef>
              <c:f>'2DigitNAICS_ICs '!$VE$27:$XD$27</c:f>
              <c:numCache>
                <c:formatCode>General</c:formatCode>
                <c:ptCount val="52"/>
                <c:pt idx="0">
                  <c:v>514</c:v>
                </c:pt>
                <c:pt idx="1">
                  <c:v>392</c:v>
                </c:pt>
                <c:pt idx="2">
                  <c:v>435</c:v>
                </c:pt>
                <c:pt idx="3">
                  <c:v>401</c:v>
                </c:pt>
                <c:pt idx="4">
                  <c:v>455</c:v>
                </c:pt>
                <c:pt idx="5">
                  <c:v>383</c:v>
                </c:pt>
                <c:pt idx="6">
                  <c:v>351</c:v>
                </c:pt>
                <c:pt idx="7">
                  <c:v>430</c:v>
                </c:pt>
                <c:pt idx="8">
                  <c:v>419</c:v>
                </c:pt>
                <c:pt idx="9">
                  <c:v>394</c:v>
                </c:pt>
                <c:pt idx="10">
                  <c:v>380</c:v>
                </c:pt>
                <c:pt idx="11">
                  <c:v>401</c:v>
                </c:pt>
                <c:pt idx="12">
                  <c:v>581</c:v>
                </c:pt>
                <c:pt idx="13">
                  <c:v>495</c:v>
                </c:pt>
                <c:pt idx="14">
                  <c:v>392</c:v>
                </c:pt>
                <c:pt idx="15">
                  <c:v>408</c:v>
                </c:pt>
                <c:pt idx="16">
                  <c:v>416</c:v>
                </c:pt>
                <c:pt idx="17">
                  <c:v>434</c:v>
                </c:pt>
                <c:pt idx="18">
                  <c:v>398</c:v>
                </c:pt>
                <c:pt idx="19">
                  <c:v>425</c:v>
                </c:pt>
                <c:pt idx="20">
                  <c:v>445</c:v>
                </c:pt>
                <c:pt idx="21">
                  <c:v>535</c:v>
                </c:pt>
                <c:pt idx="22">
                  <c:v>479</c:v>
                </c:pt>
                <c:pt idx="23">
                  <c:v>432</c:v>
                </c:pt>
                <c:pt idx="24">
                  <c:v>466</c:v>
                </c:pt>
                <c:pt idx="25">
                  <c:v>463</c:v>
                </c:pt>
                <c:pt idx="26">
                  <c:v>434</c:v>
                </c:pt>
                <c:pt idx="27">
                  <c:v>406</c:v>
                </c:pt>
                <c:pt idx="28">
                  <c:v>358</c:v>
                </c:pt>
                <c:pt idx="29">
                  <c:v>455</c:v>
                </c:pt>
                <c:pt idx="30">
                  <c:v>397</c:v>
                </c:pt>
                <c:pt idx="31">
                  <c:v>415</c:v>
                </c:pt>
                <c:pt idx="32">
                  <c:v>391</c:v>
                </c:pt>
                <c:pt idx="33">
                  <c:v>387</c:v>
                </c:pt>
                <c:pt idx="34">
                  <c:v>375</c:v>
                </c:pt>
                <c:pt idx="35">
                  <c:v>388</c:v>
                </c:pt>
                <c:pt idx="36">
                  <c:v>404</c:v>
                </c:pt>
                <c:pt idx="37">
                  <c:v>378</c:v>
                </c:pt>
                <c:pt idx="38">
                  <c:v>380</c:v>
                </c:pt>
                <c:pt idx="39">
                  <c:v>428</c:v>
                </c:pt>
                <c:pt idx="40">
                  <c:v>371</c:v>
                </c:pt>
                <c:pt idx="41">
                  <c:v>362</c:v>
                </c:pt>
                <c:pt idx="42">
                  <c:v>401</c:v>
                </c:pt>
                <c:pt idx="43">
                  <c:v>431</c:v>
                </c:pt>
                <c:pt idx="44">
                  <c:v>464</c:v>
                </c:pt>
                <c:pt idx="45">
                  <c:v>472</c:v>
                </c:pt>
                <c:pt idx="46">
                  <c:v>482</c:v>
                </c:pt>
                <c:pt idx="47">
                  <c:v>438</c:v>
                </c:pt>
                <c:pt idx="48">
                  <c:v>453</c:v>
                </c:pt>
                <c:pt idx="49">
                  <c:v>505</c:v>
                </c:pt>
                <c:pt idx="50">
                  <c:v>420</c:v>
                </c:pt>
                <c:pt idx="51">
                  <c:v>490</c:v>
                </c:pt>
              </c:numCache>
            </c:numRef>
          </c:val>
          <c:smooth val="0"/>
          <c:extLst>
            <c:ext xmlns:c16="http://schemas.microsoft.com/office/drawing/2014/chart" uri="{C3380CC4-5D6E-409C-BE32-E72D297353CC}">
              <c16:uniqueId val="{00000002-87D6-4F10-BDE4-C124611FDF57}"/>
            </c:ext>
          </c:extLst>
        </c:ser>
        <c:ser>
          <c:idx val="3"/>
          <c:order val="2"/>
          <c:tx>
            <c:v>2019</c:v>
          </c:tx>
          <c:spPr>
            <a:ln>
              <a:solidFill>
                <a:srgbClr val="0070C0"/>
              </a:solidFill>
            </a:ln>
          </c:spPr>
          <c:marker>
            <c:symbol val="none"/>
          </c:marker>
          <c:val>
            <c:numRef>
              <c:f>'2DigitNAICS_ICs '!$XE$27:$ZD$27</c:f>
              <c:numCache>
                <c:formatCode>General</c:formatCode>
                <c:ptCount val="52"/>
                <c:pt idx="0">
                  <c:v>475</c:v>
                </c:pt>
                <c:pt idx="1">
                  <c:v>398</c:v>
                </c:pt>
                <c:pt idx="2">
                  <c:v>349</c:v>
                </c:pt>
                <c:pt idx="3">
                  <c:v>418</c:v>
                </c:pt>
                <c:pt idx="4">
                  <c:v>386</c:v>
                </c:pt>
                <c:pt idx="5">
                  <c:v>393</c:v>
                </c:pt>
                <c:pt idx="6" formatCode="0">
                  <c:v>386</c:v>
                </c:pt>
                <c:pt idx="7" formatCode="0">
                  <c:v>351</c:v>
                </c:pt>
                <c:pt idx="8" formatCode="0">
                  <c:v>392</c:v>
                </c:pt>
                <c:pt idx="9" formatCode="0">
                  <c:v>379</c:v>
                </c:pt>
                <c:pt idx="10">
                  <c:v>414</c:v>
                </c:pt>
                <c:pt idx="11">
                  <c:v>373</c:v>
                </c:pt>
                <c:pt idx="12">
                  <c:v>571</c:v>
                </c:pt>
                <c:pt idx="13">
                  <c:v>445</c:v>
                </c:pt>
                <c:pt idx="14">
                  <c:v>403</c:v>
                </c:pt>
                <c:pt idx="15">
                  <c:v>450</c:v>
                </c:pt>
                <c:pt idx="16">
                  <c:v>394</c:v>
                </c:pt>
                <c:pt idx="17" formatCode="0">
                  <c:v>375</c:v>
                </c:pt>
                <c:pt idx="18" formatCode="0">
                  <c:v>360</c:v>
                </c:pt>
                <c:pt idx="19" formatCode="0">
                  <c:v>437</c:v>
                </c:pt>
                <c:pt idx="20" formatCode="0">
                  <c:v>382</c:v>
                </c:pt>
                <c:pt idx="21" formatCode="0">
                  <c:v>429</c:v>
                </c:pt>
                <c:pt idx="22" formatCode="0">
                  <c:v>508</c:v>
                </c:pt>
                <c:pt idx="23" formatCode="0">
                  <c:v>521</c:v>
                </c:pt>
                <c:pt idx="24" formatCode="0">
                  <c:v>532</c:v>
                </c:pt>
                <c:pt idx="25" formatCode="0">
                  <c:v>440</c:v>
                </c:pt>
                <c:pt idx="26" formatCode="0">
                  <c:v>526</c:v>
                </c:pt>
                <c:pt idx="27" formatCode="0">
                  <c:v>379</c:v>
                </c:pt>
                <c:pt idx="28" formatCode="0">
                  <c:v>354</c:v>
                </c:pt>
                <c:pt idx="29" formatCode="0">
                  <c:v>399</c:v>
                </c:pt>
                <c:pt idx="30" formatCode="0">
                  <c:v>414</c:v>
                </c:pt>
                <c:pt idx="31" formatCode="0">
                  <c:v>382</c:v>
                </c:pt>
                <c:pt idx="32" formatCode="0">
                  <c:v>378</c:v>
                </c:pt>
                <c:pt idx="33" formatCode="0">
                  <c:v>384</c:v>
                </c:pt>
                <c:pt idx="34" formatCode="0">
                  <c:v>351</c:v>
                </c:pt>
                <c:pt idx="35" formatCode="0">
                  <c:v>373</c:v>
                </c:pt>
                <c:pt idx="36" formatCode="0">
                  <c:v>419</c:v>
                </c:pt>
                <c:pt idx="37" formatCode="0">
                  <c:v>365</c:v>
                </c:pt>
                <c:pt idx="38" formatCode="0">
                  <c:v>397</c:v>
                </c:pt>
                <c:pt idx="39" formatCode="0">
                  <c:v>469</c:v>
                </c:pt>
                <c:pt idx="40" formatCode="0">
                  <c:v>376</c:v>
                </c:pt>
                <c:pt idx="41">
                  <c:v>411</c:v>
                </c:pt>
                <c:pt idx="42" formatCode="0">
                  <c:v>421</c:v>
                </c:pt>
                <c:pt idx="43" formatCode="0">
                  <c:v>535</c:v>
                </c:pt>
                <c:pt idx="44" formatCode="0">
                  <c:v>537</c:v>
                </c:pt>
                <c:pt idx="45" formatCode="0">
                  <c:v>497</c:v>
                </c:pt>
                <c:pt idx="46" formatCode="0">
                  <c:v>345</c:v>
                </c:pt>
                <c:pt idx="47" formatCode="0">
                  <c:v>514</c:v>
                </c:pt>
                <c:pt idx="48" formatCode="0">
                  <c:v>413</c:v>
                </c:pt>
                <c:pt idx="49" formatCode="0">
                  <c:v>704</c:v>
                </c:pt>
                <c:pt idx="50" formatCode="0">
                  <c:v>518</c:v>
                </c:pt>
                <c:pt idx="51" formatCode="0">
                  <c:v>564</c:v>
                </c:pt>
              </c:numCache>
            </c:numRef>
          </c:val>
          <c:smooth val="0"/>
          <c:extLst>
            <c:ext xmlns:c16="http://schemas.microsoft.com/office/drawing/2014/chart" uri="{C3380CC4-5D6E-409C-BE32-E72D297353CC}">
              <c16:uniqueId val="{00000003-87D6-4F10-BDE4-C124611FDF57}"/>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'!$ZE$27:$ABD$27</c:f>
              <c:numCache>
                <c:formatCode>0</c:formatCode>
                <c:ptCount val="52"/>
                <c:pt idx="0">
                  <c:v>606</c:v>
                </c:pt>
                <c:pt idx="1">
                  <c:v>626</c:v>
                </c:pt>
                <c:pt idx="2">
                  <c:v>460</c:v>
                </c:pt>
                <c:pt idx="3">
                  <c:v>504</c:v>
                </c:pt>
                <c:pt idx="4">
                  <c:v>448</c:v>
                </c:pt>
                <c:pt idx="5">
                  <c:v>402</c:v>
                </c:pt>
                <c:pt idx="6">
                  <c:v>386</c:v>
                </c:pt>
                <c:pt idx="7">
                  <c:v>392</c:v>
                </c:pt>
                <c:pt idx="8">
                  <c:v>453</c:v>
                </c:pt>
                <c:pt idx="9">
                  <c:v>858</c:v>
                </c:pt>
                <c:pt idx="10">
                  <c:v>18902</c:v>
                </c:pt>
                <c:pt idx="11">
                  <c:v>20268</c:v>
                </c:pt>
              </c:numCache>
            </c:numRef>
          </c:val>
          <c:smooth val="0"/>
          <c:extLst>
            <c:ext xmlns:c16="http://schemas.microsoft.com/office/drawing/2014/chart" uri="{C3380CC4-5D6E-409C-BE32-E72D297353CC}">
              <c16:uniqueId val="{00000000-CC53-4353-B650-20C2F60D05ED}"/>
            </c:ext>
          </c:extLst>
        </c:ser>
        <c:dLbls>
          <c:showLegendKey val="0"/>
          <c:showVal val="0"/>
          <c:showCatName val="0"/>
          <c:showSerName val="0"/>
          <c:showPercent val="0"/>
          <c:showBubbleSize val="0"/>
        </c:dLbls>
        <c:smooth val="0"/>
        <c:axId val="462886664"/>
        <c:axId val="462887840"/>
      </c:lineChart>
      <c:catAx>
        <c:axId val="462886664"/>
        <c:scaling>
          <c:orientation val="minMax"/>
        </c:scaling>
        <c:delete val="0"/>
        <c:axPos val="b"/>
        <c:majorTickMark val="none"/>
        <c:minorTickMark val="out"/>
        <c:tickLblPos val="nextTo"/>
        <c:crossAx val="462887840"/>
        <c:crosses val="autoZero"/>
        <c:auto val="1"/>
        <c:lblAlgn val="ctr"/>
        <c:lblOffset val="100"/>
        <c:tickLblSkip val="7"/>
        <c:noMultiLvlLbl val="0"/>
      </c:catAx>
      <c:valAx>
        <c:axId val="462887840"/>
        <c:scaling>
          <c:orientation val="minMax"/>
          <c:min val="200"/>
        </c:scaling>
        <c:delete val="0"/>
        <c:axPos val="l"/>
        <c:majorGridlines/>
        <c:numFmt formatCode="General" sourceLinked="1"/>
        <c:majorTickMark val="none"/>
        <c:minorTickMark val="none"/>
        <c:tickLblPos val="nextTo"/>
        <c:crossAx val="462886664"/>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Arts, Entertainment, and Recreation</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'!$TE$28:$VD$28</c:f>
              <c:numCache>
                <c:formatCode>General</c:formatCode>
                <c:ptCount val="52"/>
                <c:pt idx="0">
                  <c:v>99</c:v>
                </c:pt>
                <c:pt idx="1">
                  <c:v>94</c:v>
                </c:pt>
                <c:pt idx="2">
                  <c:v>82</c:v>
                </c:pt>
                <c:pt idx="3">
                  <c:v>77</c:v>
                </c:pt>
                <c:pt idx="4">
                  <c:v>78</c:v>
                </c:pt>
                <c:pt idx="5">
                  <c:v>73</c:v>
                </c:pt>
                <c:pt idx="6">
                  <c:v>46</c:v>
                </c:pt>
                <c:pt idx="7">
                  <c:v>61</c:v>
                </c:pt>
                <c:pt idx="8">
                  <c:v>66</c:v>
                </c:pt>
                <c:pt idx="9">
                  <c:v>56</c:v>
                </c:pt>
                <c:pt idx="10">
                  <c:v>56</c:v>
                </c:pt>
                <c:pt idx="11">
                  <c:v>74</c:v>
                </c:pt>
                <c:pt idx="12">
                  <c:v>80</c:v>
                </c:pt>
                <c:pt idx="13">
                  <c:v>81</c:v>
                </c:pt>
                <c:pt idx="14">
                  <c:v>90</c:v>
                </c:pt>
                <c:pt idx="15">
                  <c:v>115</c:v>
                </c:pt>
                <c:pt idx="16">
                  <c:v>97</c:v>
                </c:pt>
                <c:pt idx="17">
                  <c:v>63</c:v>
                </c:pt>
                <c:pt idx="18">
                  <c:v>72</c:v>
                </c:pt>
                <c:pt idx="19">
                  <c:v>65</c:v>
                </c:pt>
                <c:pt idx="20">
                  <c:v>81</c:v>
                </c:pt>
                <c:pt idx="21">
                  <c:v>54</c:v>
                </c:pt>
                <c:pt idx="22">
                  <c:v>99</c:v>
                </c:pt>
                <c:pt idx="23">
                  <c:v>97</c:v>
                </c:pt>
                <c:pt idx="24">
                  <c:v>80</c:v>
                </c:pt>
                <c:pt idx="25">
                  <c:v>68</c:v>
                </c:pt>
                <c:pt idx="26">
                  <c:v>84</c:v>
                </c:pt>
                <c:pt idx="27">
                  <c:v>72</c:v>
                </c:pt>
                <c:pt idx="28">
                  <c:v>64</c:v>
                </c:pt>
                <c:pt idx="29">
                  <c:v>71</c:v>
                </c:pt>
                <c:pt idx="30">
                  <c:v>62</c:v>
                </c:pt>
                <c:pt idx="31">
                  <c:v>56</c:v>
                </c:pt>
                <c:pt idx="32">
                  <c:v>66</c:v>
                </c:pt>
                <c:pt idx="33">
                  <c:v>56</c:v>
                </c:pt>
                <c:pt idx="34">
                  <c:v>47</c:v>
                </c:pt>
                <c:pt idx="35">
                  <c:v>71</c:v>
                </c:pt>
                <c:pt idx="36">
                  <c:v>71</c:v>
                </c:pt>
                <c:pt idx="37">
                  <c:v>64</c:v>
                </c:pt>
                <c:pt idx="38">
                  <c:v>123</c:v>
                </c:pt>
                <c:pt idx="39">
                  <c:v>103</c:v>
                </c:pt>
                <c:pt idx="40" formatCode="0">
                  <c:v>128</c:v>
                </c:pt>
                <c:pt idx="41" formatCode="0">
                  <c:v>99</c:v>
                </c:pt>
                <c:pt idx="42">
                  <c:v>121</c:v>
                </c:pt>
                <c:pt idx="43">
                  <c:v>145</c:v>
                </c:pt>
                <c:pt idx="44">
                  <c:v>101</c:v>
                </c:pt>
                <c:pt idx="45">
                  <c:v>85</c:v>
                </c:pt>
                <c:pt idx="46" formatCode="0">
                  <c:v>114</c:v>
                </c:pt>
                <c:pt idx="47">
                  <c:v>108</c:v>
                </c:pt>
                <c:pt idx="48">
                  <c:v>64</c:v>
                </c:pt>
                <c:pt idx="49">
                  <c:v>94</c:v>
                </c:pt>
                <c:pt idx="50">
                  <c:v>65</c:v>
                </c:pt>
                <c:pt idx="51">
                  <c:v>117</c:v>
                </c:pt>
              </c:numCache>
            </c:numRef>
          </c:val>
          <c:smooth val="0"/>
          <c:extLst>
            <c:ext xmlns:c16="http://schemas.microsoft.com/office/drawing/2014/chart" uri="{C3380CC4-5D6E-409C-BE32-E72D297353CC}">
              <c16:uniqueId val="{00000001-EDD7-48C4-9667-436FB4058E1C}"/>
            </c:ext>
          </c:extLst>
        </c:ser>
        <c:ser>
          <c:idx val="2"/>
          <c:order val="1"/>
          <c:tx>
            <c:v>2018</c:v>
          </c:tx>
          <c:spPr>
            <a:ln>
              <a:solidFill>
                <a:srgbClr val="7030A0"/>
              </a:solidFill>
            </a:ln>
          </c:spPr>
          <c:marker>
            <c:symbol val="none"/>
          </c:marker>
          <c:val>
            <c:numRef>
              <c:f>'2DigitNAICS_ICs '!$VE$28:$XD$28</c:f>
              <c:numCache>
                <c:formatCode>General</c:formatCode>
                <c:ptCount val="52"/>
                <c:pt idx="0">
                  <c:v>130</c:v>
                </c:pt>
                <c:pt idx="1">
                  <c:v>92</c:v>
                </c:pt>
                <c:pt idx="2">
                  <c:v>79</c:v>
                </c:pt>
                <c:pt idx="3">
                  <c:v>68</c:v>
                </c:pt>
                <c:pt idx="4">
                  <c:v>77</c:v>
                </c:pt>
                <c:pt idx="5">
                  <c:v>99</c:v>
                </c:pt>
                <c:pt idx="6">
                  <c:v>78</c:v>
                </c:pt>
                <c:pt idx="7">
                  <c:v>93</c:v>
                </c:pt>
                <c:pt idx="8">
                  <c:v>87</c:v>
                </c:pt>
                <c:pt idx="9">
                  <c:v>80</c:v>
                </c:pt>
                <c:pt idx="10">
                  <c:v>52</c:v>
                </c:pt>
                <c:pt idx="11">
                  <c:v>65</c:v>
                </c:pt>
                <c:pt idx="12">
                  <c:v>81</c:v>
                </c:pt>
                <c:pt idx="13">
                  <c:v>80</c:v>
                </c:pt>
                <c:pt idx="14">
                  <c:v>80</c:v>
                </c:pt>
                <c:pt idx="15">
                  <c:v>117</c:v>
                </c:pt>
                <c:pt idx="16">
                  <c:v>120</c:v>
                </c:pt>
                <c:pt idx="17">
                  <c:v>99</c:v>
                </c:pt>
                <c:pt idx="18">
                  <c:v>93</c:v>
                </c:pt>
                <c:pt idx="19">
                  <c:v>92</c:v>
                </c:pt>
                <c:pt idx="20">
                  <c:v>73</c:v>
                </c:pt>
                <c:pt idx="21">
                  <c:v>99</c:v>
                </c:pt>
                <c:pt idx="22">
                  <c:v>81</c:v>
                </c:pt>
                <c:pt idx="23">
                  <c:v>75</c:v>
                </c:pt>
                <c:pt idx="24">
                  <c:v>75</c:v>
                </c:pt>
                <c:pt idx="25">
                  <c:v>76</c:v>
                </c:pt>
                <c:pt idx="26">
                  <c:v>86</c:v>
                </c:pt>
                <c:pt idx="27">
                  <c:v>103</c:v>
                </c:pt>
                <c:pt idx="28">
                  <c:v>85</c:v>
                </c:pt>
                <c:pt idx="29">
                  <c:v>76</c:v>
                </c:pt>
                <c:pt idx="30">
                  <c:v>70</c:v>
                </c:pt>
                <c:pt idx="31">
                  <c:v>79</c:v>
                </c:pt>
                <c:pt idx="32">
                  <c:v>70</c:v>
                </c:pt>
                <c:pt idx="33">
                  <c:v>85</c:v>
                </c:pt>
                <c:pt idx="34">
                  <c:v>67</c:v>
                </c:pt>
                <c:pt idx="35">
                  <c:v>79</c:v>
                </c:pt>
                <c:pt idx="36">
                  <c:v>65</c:v>
                </c:pt>
                <c:pt idx="37">
                  <c:v>85</c:v>
                </c:pt>
                <c:pt idx="38">
                  <c:v>122</c:v>
                </c:pt>
                <c:pt idx="39">
                  <c:v>115</c:v>
                </c:pt>
                <c:pt idx="40">
                  <c:v>115</c:v>
                </c:pt>
                <c:pt idx="41">
                  <c:v>99</c:v>
                </c:pt>
                <c:pt idx="42">
                  <c:v>146</c:v>
                </c:pt>
                <c:pt idx="43">
                  <c:v>144</c:v>
                </c:pt>
                <c:pt idx="44">
                  <c:v>127</c:v>
                </c:pt>
                <c:pt idx="45">
                  <c:v>102</c:v>
                </c:pt>
                <c:pt idx="46">
                  <c:v>136</c:v>
                </c:pt>
                <c:pt idx="47">
                  <c:v>107</c:v>
                </c:pt>
                <c:pt idx="48">
                  <c:v>91</c:v>
                </c:pt>
                <c:pt idx="49">
                  <c:v>94</c:v>
                </c:pt>
                <c:pt idx="50">
                  <c:v>84</c:v>
                </c:pt>
                <c:pt idx="51">
                  <c:v>134</c:v>
                </c:pt>
              </c:numCache>
            </c:numRef>
          </c:val>
          <c:smooth val="0"/>
          <c:extLst>
            <c:ext xmlns:c16="http://schemas.microsoft.com/office/drawing/2014/chart" uri="{C3380CC4-5D6E-409C-BE32-E72D297353CC}">
              <c16:uniqueId val="{00000002-EDD7-48C4-9667-436FB4058E1C}"/>
            </c:ext>
          </c:extLst>
        </c:ser>
        <c:ser>
          <c:idx val="3"/>
          <c:order val="2"/>
          <c:tx>
            <c:v>2019</c:v>
          </c:tx>
          <c:spPr>
            <a:ln>
              <a:solidFill>
                <a:srgbClr val="0070C0"/>
              </a:solidFill>
            </a:ln>
          </c:spPr>
          <c:marker>
            <c:symbol val="none"/>
          </c:marker>
          <c:val>
            <c:numRef>
              <c:f>'2DigitNAICS_ICs '!$XE$28:$ZD$28</c:f>
              <c:numCache>
                <c:formatCode>General</c:formatCode>
                <c:ptCount val="52"/>
                <c:pt idx="0">
                  <c:v>139</c:v>
                </c:pt>
                <c:pt idx="1">
                  <c:v>90</c:v>
                </c:pt>
                <c:pt idx="2">
                  <c:v>100</c:v>
                </c:pt>
                <c:pt idx="3">
                  <c:v>83</c:v>
                </c:pt>
                <c:pt idx="4">
                  <c:v>86</c:v>
                </c:pt>
                <c:pt idx="5">
                  <c:v>100</c:v>
                </c:pt>
                <c:pt idx="6" formatCode="0">
                  <c:v>85</c:v>
                </c:pt>
                <c:pt idx="7" formatCode="0">
                  <c:v>91</c:v>
                </c:pt>
                <c:pt idx="8" formatCode="0">
                  <c:v>69</c:v>
                </c:pt>
                <c:pt idx="9" formatCode="0">
                  <c:v>69</c:v>
                </c:pt>
                <c:pt idx="10">
                  <c:v>71</c:v>
                </c:pt>
                <c:pt idx="11">
                  <c:v>66</c:v>
                </c:pt>
                <c:pt idx="12">
                  <c:v>74</c:v>
                </c:pt>
                <c:pt idx="13">
                  <c:v>152</c:v>
                </c:pt>
                <c:pt idx="14">
                  <c:v>79</c:v>
                </c:pt>
                <c:pt idx="15">
                  <c:v>106</c:v>
                </c:pt>
                <c:pt idx="16">
                  <c:v>90</c:v>
                </c:pt>
                <c:pt idx="17" formatCode="0">
                  <c:v>105</c:v>
                </c:pt>
                <c:pt idx="18" formatCode="0">
                  <c:v>69</c:v>
                </c:pt>
                <c:pt idx="19" formatCode="0">
                  <c:v>80</c:v>
                </c:pt>
                <c:pt idx="20" formatCode="0">
                  <c:v>72</c:v>
                </c:pt>
                <c:pt idx="21" formatCode="0">
                  <c:v>92</c:v>
                </c:pt>
                <c:pt idx="22" formatCode="0">
                  <c:v>80</c:v>
                </c:pt>
                <c:pt idx="23" formatCode="0">
                  <c:v>89</c:v>
                </c:pt>
                <c:pt idx="24" formatCode="0">
                  <c:v>74</c:v>
                </c:pt>
                <c:pt idx="25" formatCode="0">
                  <c:v>66</c:v>
                </c:pt>
                <c:pt idx="26" formatCode="0">
                  <c:v>82</c:v>
                </c:pt>
                <c:pt idx="27" formatCode="0">
                  <c:v>111</c:v>
                </c:pt>
                <c:pt idx="28" formatCode="0">
                  <c:v>94</c:v>
                </c:pt>
                <c:pt idx="29" formatCode="0">
                  <c:v>80</c:v>
                </c:pt>
                <c:pt idx="30" formatCode="0">
                  <c:v>77</c:v>
                </c:pt>
                <c:pt idx="31" formatCode="0">
                  <c:v>74</c:v>
                </c:pt>
                <c:pt idx="32" formatCode="0">
                  <c:v>63</c:v>
                </c:pt>
                <c:pt idx="33" formatCode="0">
                  <c:v>73</c:v>
                </c:pt>
                <c:pt idx="34" formatCode="0">
                  <c:v>68</c:v>
                </c:pt>
                <c:pt idx="35" formatCode="0">
                  <c:v>84</c:v>
                </c:pt>
                <c:pt idx="36" formatCode="0">
                  <c:v>93</c:v>
                </c:pt>
                <c:pt idx="37" formatCode="0">
                  <c:v>85</c:v>
                </c:pt>
                <c:pt idx="38" formatCode="0">
                  <c:v>133</c:v>
                </c:pt>
                <c:pt idx="39" formatCode="0">
                  <c:v>125</c:v>
                </c:pt>
                <c:pt idx="40" formatCode="0">
                  <c:v>136</c:v>
                </c:pt>
                <c:pt idx="41">
                  <c:v>109</c:v>
                </c:pt>
                <c:pt idx="42" formatCode="0">
                  <c:v>129</c:v>
                </c:pt>
                <c:pt idx="43" formatCode="0">
                  <c:v>136</c:v>
                </c:pt>
                <c:pt idx="44" formatCode="0">
                  <c:v>121</c:v>
                </c:pt>
                <c:pt idx="45" formatCode="0">
                  <c:v>124</c:v>
                </c:pt>
                <c:pt idx="46" formatCode="0">
                  <c:v>87</c:v>
                </c:pt>
                <c:pt idx="47" formatCode="0">
                  <c:v>144</c:v>
                </c:pt>
                <c:pt idx="48" formatCode="0">
                  <c:v>115</c:v>
                </c:pt>
                <c:pt idx="49" formatCode="0">
                  <c:v>99</c:v>
                </c:pt>
                <c:pt idx="50" formatCode="0">
                  <c:v>84</c:v>
                </c:pt>
                <c:pt idx="51" formatCode="0">
                  <c:v>118</c:v>
                </c:pt>
              </c:numCache>
            </c:numRef>
          </c:val>
          <c:smooth val="0"/>
          <c:extLst>
            <c:ext xmlns:c16="http://schemas.microsoft.com/office/drawing/2014/chart" uri="{C3380CC4-5D6E-409C-BE32-E72D297353CC}">
              <c16:uniqueId val="{00000003-EDD7-48C4-9667-436FB4058E1C}"/>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'!$ZE$28:$ABD$28</c:f>
              <c:numCache>
                <c:formatCode>0</c:formatCode>
                <c:ptCount val="52"/>
                <c:pt idx="0">
                  <c:v>130</c:v>
                </c:pt>
                <c:pt idx="1">
                  <c:v>98</c:v>
                </c:pt>
                <c:pt idx="2">
                  <c:v>87</c:v>
                </c:pt>
                <c:pt idx="3">
                  <c:v>79</c:v>
                </c:pt>
                <c:pt idx="4">
                  <c:v>100</c:v>
                </c:pt>
                <c:pt idx="5">
                  <c:v>79</c:v>
                </c:pt>
                <c:pt idx="6">
                  <c:v>82</c:v>
                </c:pt>
                <c:pt idx="7">
                  <c:v>69</c:v>
                </c:pt>
                <c:pt idx="8">
                  <c:v>86</c:v>
                </c:pt>
                <c:pt idx="9">
                  <c:v>306</c:v>
                </c:pt>
                <c:pt idx="10">
                  <c:v>7574</c:v>
                </c:pt>
                <c:pt idx="11">
                  <c:v>5422</c:v>
                </c:pt>
              </c:numCache>
            </c:numRef>
          </c:val>
          <c:smooth val="0"/>
          <c:extLst>
            <c:ext xmlns:c16="http://schemas.microsoft.com/office/drawing/2014/chart" uri="{C3380CC4-5D6E-409C-BE32-E72D297353CC}">
              <c16:uniqueId val="{00000000-A12D-4981-A20C-D303605DAD09}"/>
            </c:ext>
          </c:extLst>
        </c:ser>
        <c:dLbls>
          <c:showLegendKey val="0"/>
          <c:showVal val="0"/>
          <c:showCatName val="0"/>
          <c:showSerName val="0"/>
          <c:showPercent val="0"/>
          <c:showBubbleSize val="0"/>
        </c:dLbls>
        <c:smooth val="0"/>
        <c:axId val="462886272"/>
        <c:axId val="462881568"/>
      </c:lineChart>
      <c:catAx>
        <c:axId val="462886272"/>
        <c:scaling>
          <c:orientation val="minMax"/>
        </c:scaling>
        <c:delete val="0"/>
        <c:axPos val="b"/>
        <c:majorTickMark val="none"/>
        <c:minorTickMark val="out"/>
        <c:tickLblPos val="nextTo"/>
        <c:crossAx val="462881568"/>
        <c:crosses val="autoZero"/>
        <c:auto val="1"/>
        <c:lblAlgn val="ctr"/>
        <c:lblOffset val="100"/>
        <c:tickLblSkip val="7"/>
        <c:noMultiLvlLbl val="0"/>
      </c:catAx>
      <c:valAx>
        <c:axId val="462881568"/>
        <c:scaling>
          <c:orientation val="minMax"/>
        </c:scaling>
        <c:delete val="0"/>
        <c:axPos val="l"/>
        <c:majorGridlines/>
        <c:numFmt formatCode="General" sourceLinked="1"/>
        <c:majorTickMark val="none"/>
        <c:minorTickMark val="none"/>
        <c:tickLblPos val="nextTo"/>
        <c:crossAx val="462886272"/>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Accommodation and Food Services</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'!$TE$29:$VD$29</c:f>
              <c:numCache>
                <c:formatCode>General</c:formatCode>
                <c:ptCount val="52"/>
                <c:pt idx="0">
                  <c:v>445</c:v>
                </c:pt>
                <c:pt idx="1">
                  <c:v>364</c:v>
                </c:pt>
                <c:pt idx="2">
                  <c:v>378</c:v>
                </c:pt>
                <c:pt idx="3">
                  <c:v>337</c:v>
                </c:pt>
                <c:pt idx="4">
                  <c:v>295</c:v>
                </c:pt>
                <c:pt idx="5">
                  <c:v>296</c:v>
                </c:pt>
                <c:pt idx="6">
                  <c:v>286</c:v>
                </c:pt>
                <c:pt idx="7">
                  <c:v>273</c:v>
                </c:pt>
                <c:pt idx="8">
                  <c:v>285</c:v>
                </c:pt>
                <c:pt idx="9">
                  <c:v>262</c:v>
                </c:pt>
                <c:pt idx="10">
                  <c:v>299</c:v>
                </c:pt>
                <c:pt idx="11">
                  <c:v>312</c:v>
                </c:pt>
                <c:pt idx="12">
                  <c:v>361</c:v>
                </c:pt>
                <c:pt idx="13">
                  <c:v>329</c:v>
                </c:pt>
                <c:pt idx="14">
                  <c:v>290</c:v>
                </c:pt>
                <c:pt idx="15">
                  <c:v>242</c:v>
                </c:pt>
                <c:pt idx="16">
                  <c:v>261</c:v>
                </c:pt>
                <c:pt idx="17">
                  <c:v>244</c:v>
                </c:pt>
                <c:pt idx="18">
                  <c:v>269</c:v>
                </c:pt>
                <c:pt idx="19">
                  <c:v>247</c:v>
                </c:pt>
                <c:pt idx="20">
                  <c:v>257</c:v>
                </c:pt>
                <c:pt idx="21">
                  <c:v>251</c:v>
                </c:pt>
                <c:pt idx="22">
                  <c:v>310</c:v>
                </c:pt>
                <c:pt idx="23">
                  <c:v>365</c:v>
                </c:pt>
                <c:pt idx="24">
                  <c:v>318</c:v>
                </c:pt>
                <c:pt idx="25">
                  <c:v>265</c:v>
                </c:pt>
                <c:pt idx="26">
                  <c:v>282</c:v>
                </c:pt>
                <c:pt idx="27">
                  <c:v>239</c:v>
                </c:pt>
                <c:pt idx="28">
                  <c:v>207</c:v>
                </c:pt>
                <c:pt idx="29">
                  <c:v>304</c:v>
                </c:pt>
                <c:pt idx="30">
                  <c:v>249</c:v>
                </c:pt>
                <c:pt idx="31">
                  <c:v>235</c:v>
                </c:pt>
                <c:pt idx="32">
                  <c:v>237</c:v>
                </c:pt>
                <c:pt idx="33">
                  <c:v>229</c:v>
                </c:pt>
                <c:pt idx="34">
                  <c:v>265</c:v>
                </c:pt>
                <c:pt idx="35">
                  <c:v>286</c:v>
                </c:pt>
                <c:pt idx="36">
                  <c:v>230</c:v>
                </c:pt>
                <c:pt idx="37">
                  <c:v>236</c:v>
                </c:pt>
                <c:pt idx="38">
                  <c:v>339</c:v>
                </c:pt>
                <c:pt idx="39">
                  <c:v>248</c:v>
                </c:pt>
                <c:pt idx="40" formatCode="0">
                  <c:v>298</c:v>
                </c:pt>
                <c:pt idx="41" formatCode="0">
                  <c:v>264</c:v>
                </c:pt>
                <c:pt idx="42">
                  <c:v>320</c:v>
                </c:pt>
                <c:pt idx="43">
                  <c:v>292</c:v>
                </c:pt>
                <c:pt idx="44">
                  <c:v>306</c:v>
                </c:pt>
                <c:pt idx="45">
                  <c:v>238</c:v>
                </c:pt>
                <c:pt idx="46" formatCode="0">
                  <c:v>349</c:v>
                </c:pt>
                <c:pt idx="47">
                  <c:v>309</c:v>
                </c:pt>
                <c:pt idx="48">
                  <c:v>364</c:v>
                </c:pt>
                <c:pt idx="49">
                  <c:v>551</c:v>
                </c:pt>
                <c:pt idx="50">
                  <c:v>297</c:v>
                </c:pt>
                <c:pt idx="51">
                  <c:v>352</c:v>
                </c:pt>
              </c:numCache>
            </c:numRef>
          </c:val>
          <c:smooth val="0"/>
          <c:extLst>
            <c:ext xmlns:c16="http://schemas.microsoft.com/office/drawing/2014/chart" uri="{C3380CC4-5D6E-409C-BE32-E72D297353CC}">
              <c16:uniqueId val="{00000001-2188-41AA-864B-D0077655DED6}"/>
            </c:ext>
          </c:extLst>
        </c:ser>
        <c:ser>
          <c:idx val="2"/>
          <c:order val="1"/>
          <c:tx>
            <c:v>2018</c:v>
          </c:tx>
          <c:spPr>
            <a:ln>
              <a:solidFill>
                <a:srgbClr val="7030A0"/>
              </a:solidFill>
            </a:ln>
          </c:spPr>
          <c:marker>
            <c:symbol val="none"/>
          </c:marker>
          <c:val>
            <c:numRef>
              <c:f>'2DigitNAICS_ICs '!$VE$29:$XD$29</c:f>
              <c:numCache>
                <c:formatCode>General</c:formatCode>
                <c:ptCount val="52"/>
                <c:pt idx="0">
                  <c:v>438</c:v>
                </c:pt>
                <c:pt idx="1">
                  <c:v>423</c:v>
                </c:pt>
                <c:pt idx="2">
                  <c:v>357</c:v>
                </c:pt>
                <c:pt idx="3">
                  <c:v>370</c:v>
                </c:pt>
                <c:pt idx="4">
                  <c:v>370</c:v>
                </c:pt>
                <c:pt idx="5">
                  <c:v>322</c:v>
                </c:pt>
                <c:pt idx="6">
                  <c:v>284</c:v>
                </c:pt>
                <c:pt idx="7">
                  <c:v>332</c:v>
                </c:pt>
                <c:pt idx="8">
                  <c:v>331</c:v>
                </c:pt>
                <c:pt idx="9">
                  <c:v>306</c:v>
                </c:pt>
                <c:pt idx="10">
                  <c:v>317</c:v>
                </c:pt>
                <c:pt idx="11">
                  <c:v>323</c:v>
                </c:pt>
                <c:pt idx="12">
                  <c:v>358</c:v>
                </c:pt>
                <c:pt idx="13">
                  <c:v>285</c:v>
                </c:pt>
                <c:pt idx="14">
                  <c:v>248</c:v>
                </c:pt>
                <c:pt idx="15">
                  <c:v>256</c:v>
                </c:pt>
                <c:pt idx="16">
                  <c:v>236</c:v>
                </c:pt>
                <c:pt idx="17">
                  <c:v>236</c:v>
                </c:pt>
                <c:pt idx="18">
                  <c:v>266</c:v>
                </c:pt>
                <c:pt idx="19">
                  <c:v>264</c:v>
                </c:pt>
                <c:pt idx="20">
                  <c:v>275</c:v>
                </c:pt>
                <c:pt idx="21">
                  <c:v>309</c:v>
                </c:pt>
                <c:pt idx="22">
                  <c:v>254</c:v>
                </c:pt>
                <c:pt idx="23">
                  <c:v>377</c:v>
                </c:pt>
                <c:pt idx="24">
                  <c:v>367</c:v>
                </c:pt>
                <c:pt idx="25">
                  <c:v>284</c:v>
                </c:pt>
                <c:pt idx="26">
                  <c:v>270</c:v>
                </c:pt>
                <c:pt idx="27">
                  <c:v>294</c:v>
                </c:pt>
                <c:pt idx="28">
                  <c:v>263</c:v>
                </c:pt>
                <c:pt idx="29">
                  <c:v>283</c:v>
                </c:pt>
                <c:pt idx="30">
                  <c:v>254</c:v>
                </c:pt>
                <c:pt idx="31">
                  <c:v>254</c:v>
                </c:pt>
                <c:pt idx="32">
                  <c:v>275</c:v>
                </c:pt>
                <c:pt idx="33">
                  <c:v>259</c:v>
                </c:pt>
                <c:pt idx="34">
                  <c:v>254</c:v>
                </c:pt>
                <c:pt idx="35">
                  <c:v>303</c:v>
                </c:pt>
                <c:pt idx="36">
                  <c:v>269</c:v>
                </c:pt>
                <c:pt idx="37">
                  <c:v>268</c:v>
                </c:pt>
                <c:pt idx="38">
                  <c:v>330</c:v>
                </c:pt>
                <c:pt idx="39">
                  <c:v>383</c:v>
                </c:pt>
                <c:pt idx="40">
                  <c:v>336</c:v>
                </c:pt>
                <c:pt idx="41">
                  <c:v>323</c:v>
                </c:pt>
                <c:pt idx="42">
                  <c:v>426</c:v>
                </c:pt>
                <c:pt idx="43">
                  <c:v>379</c:v>
                </c:pt>
                <c:pt idx="44">
                  <c:v>364</c:v>
                </c:pt>
                <c:pt idx="45">
                  <c:v>296</c:v>
                </c:pt>
                <c:pt idx="46">
                  <c:v>532</c:v>
                </c:pt>
                <c:pt idx="47">
                  <c:v>428</c:v>
                </c:pt>
                <c:pt idx="48">
                  <c:v>422</c:v>
                </c:pt>
                <c:pt idx="49">
                  <c:v>536</c:v>
                </c:pt>
                <c:pt idx="50">
                  <c:v>475</c:v>
                </c:pt>
                <c:pt idx="51">
                  <c:v>483</c:v>
                </c:pt>
              </c:numCache>
            </c:numRef>
          </c:val>
          <c:smooth val="0"/>
          <c:extLst>
            <c:ext xmlns:c16="http://schemas.microsoft.com/office/drawing/2014/chart" uri="{C3380CC4-5D6E-409C-BE32-E72D297353CC}">
              <c16:uniqueId val="{00000002-2188-41AA-864B-D0077655DED6}"/>
            </c:ext>
          </c:extLst>
        </c:ser>
        <c:ser>
          <c:idx val="3"/>
          <c:order val="2"/>
          <c:tx>
            <c:v>2019</c:v>
          </c:tx>
          <c:spPr>
            <a:ln>
              <a:solidFill>
                <a:srgbClr val="0070C0"/>
              </a:solidFill>
            </a:ln>
          </c:spPr>
          <c:marker>
            <c:symbol val="none"/>
          </c:marker>
          <c:val>
            <c:numRef>
              <c:f>'2DigitNAICS_ICs '!$XE$29:$ZD$29</c:f>
              <c:numCache>
                <c:formatCode>General</c:formatCode>
                <c:ptCount val="52"/>
                <c:pt idx="0">
                  <c:v>576</c:v>
                </c:pt>
                <c:pt idx="1">
                  <c:v>457</c:v>
                </c:pt>
                <c:pt idx="2">
                  <c:v>365</c:v>
                </c:pt>
                <c:pt idx="3">
                  <c:v>383</c:v>
                </c:pt>
                <c:pt idx="4">
                  <c:v>385</c:v>
                </c:pt>
                <c:pt idx="5">
                  <c:v>361</c:v>
                </c:pt>
                <c:pt idx="6" formatCode="0">
                  <c:v>352</c:v>
                </c:pt>
                <c:pt idx="7" formatCode="0">
                  <c:v>338</c:v>
                </c:pt>
                <c:pt idx="8" formatCode="0">
                  <c:v>401</c:v>
                </c:pt>
                <c:pt idx="9" formatCode="0">
                  <c:v>325</c:v>
                </c:pt>
                <c:pt idx="10">
                  <c:v>301</c:v>
                </c:pt>
                <c:pt idx="11">
                  <c:v>333</c:v>
                </c:pt>
                <c:pt idx="12">
                  <c:v>365</c:v>
                </c:pt>
                <c:pt idx="13">
                  <c:v>322</c:v>
                </c:pt>
                <c:pt idx="14">
                  <c:v>257</c:v>
                </c:pt>
                <c:pt idx="15">
                  <c:v>286</c:v>
                </c:pt>
                <c:pt idx="16">
                  <c:v>242</c:v>
                </c:pt>
                <c:pt idx="17" formatCode="0">
                  <c:v>284</c:v>
                </c:pt>
                <c:pt idx="18" formatCode="0">
                  <c:v>319</c:v>
                </c:pt>
                <c:pt idx="19" formatCode="0">
                  <c:v>302</c:v>
                </c:pt>
                <c:pt idx="20" formatCode="0">
                  <c:v>307</c:v>
                </c:pt>
                <c:pt idx="21" formatCode="0">
                  <c:v>292</c:v>
                </c:pt>
                <c:pt idx="22" formatCode="0">
                  <c:v>272</c:v>
                </c:pt>
                <c:pt idx="23" formatCode="0">
                  <c:v>431</c:v>
                </c:pt>
                <c:pt idx="24" formatCode="0">
                  <c:v>445</c:v>
                </c:pt>
                <c:pt idx="25" formatCode="0">
                  <c:v>331</c:v>
                </c:pt>
                <c:pt idx="26" formatCode="0">
                  <c:v>387</c:v>
                </c:pt>
                <c:pt idx="27" formatCode="0">
                  <c:v>298</c:v>
                </c:pt>
                <c:pt idx="28" formatCode="0">
                  <c:v>242</c:v>
                </c:pt>
                <c:pt idx="29" formatCode="0">
                  <c:v>287</c:v>
                </c:pt>
                <c:pt idx="30" formatCode="0">
                  <c:v>281</c:v>
                </c:pt>
                <c:pt idx="31" formatCode="0">
                  <c:v>323</c:v>
                </c:pt>
                <c:pt idx="32" formatCode="0">
                  <c:v>278</c:v>
                </c:pt>
                <c:pt idx="33" formatCode="0">
                  <c:v>259</c:v>
                </c:pt>
                <c:pt idx="34" formatCode="0">
                  <c:v>296</c:v>
                </c:pt>
                <c:pt idx="35" formatCode="0">
                  <c:v>309</c:v>
                </c:pt>
                <c:pt idx="36" formatCode="0">
                  <c:v>296</c:v>
                </c:pt>
                <c:pt idx="37" formatCode="0">
                  <c:v>276</c:v>
                </c:pt>
                <c:pt idx="38" formatCode="0">
                  <c:v>378</c:v>
                </c:pt>
                <c:pt idx="39" formatCode="0">
                  <c:v>388</c:v>
                </c:pt>
                <c:pt idx="40" formatCode="0">
                  <c:v>305</c:v>
                </c:pt>
                <c:pt idx="41">
                  <c:v>323</c:v>
                </c:pt>
                <c:pt idx="42" formatCode="0">
                  <c:v>367</c:v>
                </c:pt>
                <c:pt idx="43" formatCode="0">
                  <c:v>410</c:v>
                </c:pt>
                <c:pt idx="44" formatCode="0">
                  <c:v>325</c:v>
                </c:pt>
                <c:pt idx="45" formatCode="0">
                  <c:v>358</c:v>
                </c:pt>
                <c:pt idx="46" formatCode="0">
                  <c:v>320</c:v>
                </c:pt>
                <c:pt idx="47" formatCode="0">
                  <c:v>441</c:v>
                </c:pt>
                <c:pt idx="48" formatCode="0">
                  <c:v>386</c:v>
                </c:pt>
                <c:pt idx="49" formatCode="0">
                  <c:v>537</c:v>
                </c:pt>
                <c:pt idx="50" formatCode="0">
                  <c:v>479</c:v>
                </c:pt>
                <c:pt idx="51" formatCode="0">
                  <c:v>516</c:v>
                </c:pt>
              </c:numCache>
            </c:numRef>
          </c:val>
          <c:smooth val="0"/>
          <c:extLst>
            <c:ext xmlns:c16="http://schemas.microsoft.com/office/drawing/2014/chart" uri="{C3380CC4-5D6E-409C-BE32-E72D297353CC}">
              <c16:uniqueId val="{00000003-2188-41AA-864B-D0077655DED6}"/>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'!$ZE$29:$ABD$29</c:f>
              <c:numCache>
                <c:formatCode>0</c:formatCode>
                <c:ptCount val="52"/>
                <c:pt idx="0">
                  <c:v>539</c:v>
                </c:pt>
                <c:pt idx="1">
                  <c:v>431</c:v>
                </c:pt>
                <c:pt idx="2">
                  <c:v>391</c:v>
                </c:pt>
                <c:pt idx="3">
                  <c:v>438</c:v>
                </c:pt>
                <c:pt idx="4">
                  <c:v>388</c:v>
                </c:pt>
                <c:pt idx="5">
                  <c:v>350</c:v>
                </c:pt>
                <c:pt idx="6">
                  <c:v>298</c:v>
                </c:pt>
                <c:pt idx="7">
                  <c:v>318</c:v>
                </c:pt>
                <c:pt idx="8">
                  <c:v>523</c:v>
                </c:pt>
                <c:pt idx="9">
                  <c:v>3647</c:v>
                </c:pt>
                <c:pt idx="10">
                  <c:v>41309</c:v>
                </c:pt>
                <c:pt idx="11">
                  <c:v>23360</c:v>
                </c:pt>
              </c:numCache>
            </c:numRef>
          </c:val>
          <c:smooth val="0"/>
          <c:extLst>
            <c:ext xmlns:c16="http://schemas.microsoft.com/office/drawing/2014/chart" uri="{C3380CC4-5D6E-409C-BE32-E72D297353CC}">
              <c16:uniqueId val="{00000000-1AF6-43FD-BBE4-0FEC70B3D17B}"/>
            </c:ext>
          </c:extLst>
        </c:ser>
        <c:dLbls>
          <c:showLegendKey val="0"/>
          <c:showVal val="0"/>
          <c:showCatName val="0"/>
          <c:showSerName val="0"/>
          <c:showPercent val="0"/>
          <c:showBubbleSize val="0"/>
        </c:dLbls>
        <c:smooth val="0"/>
        <c:axId val="462882744"/>
        <c:axId val="462882352"/>
      </c:lineChart>
      <c:catAx>
        <c:axId val="462882744"/>
        <c:scaling>
          <c:orientation val="minMax"/>
        </c:scaling>
        <c:delete val="0"/>
        <c:axPos val="b"/>
        <c:majorTickMark val="none"/>
        <c:minorTickMark val="out"/>
        <c:tickLblPos val="nextTo"/>
        <c:crossAx val="462882352"/>
        <c:crosses val="autoZero"/>
        <c:auto val="1"/>
        <c:lblAlgn val="ctr"/>
        <c:lblOffset val="100"/>
        <c:tickLblSkip val="7"/>
        <c:noMultiLvlLbl val="0"/>
      </c:catAx>
      <c:valAx>
        <c:axId val="462882352"/>
        <c:scaling>
          <c:orientation val="minMax"/>
          <c:min val="100"/>
        </c:scaling>
        <c:delete val="0"/>
        <c:axPos val="l"/>
        <c:majorGridlines/>
        <c:numFmt formatCode="General" sourceLinked="1"/>
        <c:majorTickMark val="none"/>
        <c:minorTickMark val="none"/>
        <c:tickLblPos val="nextTo"/>
        <c:crossAx val="462882744"/>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Other Services</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'!$TE$30:$VD$30</c:f>
              <c:numCache>
                <c:formatCode>General</c:formatCode>
                <c:ptCount val="52"/>
                <c:pt idx="0">
                  <c:v>142</c:v>
                </c:pt>
                <c:pt idx="1">
                  <c:v>142</c:v>
                </c:pt>
                <c:pt idx="2">
                  <c:v>120</c:v>
                </c:pt>
                <c:pt idx="3">
                  <c:v>151</c:v>
                </c:pt>
                <c:pt idx="4">
                  <c:v>116</c:v>
                </c:pt>
                <c:pt idx="5">
                  <c:v>113</c:v>
                </c:pt>
                <c:pt idx="6">
                  <c:v>93</c:v>
                </c:pt>
                <c:pt idx="7">
                  <c:v>113</c:v>
                </c:pt>
                <c:pt idx="8">
                  <c:v>108</c:v>
                </c:pt>
                <c:pt idx="9">
                  <c:v>120</c:v>
                </c:pt>
                <c:pt idx="10">
                  <c:v>108</c:v>
                </c:pt>
                <c:pt idx="11">
                  <c:v>120</c:v>
                </c:pt>
                <c:pt idx="12">
                  <c:v>148</c:v>
                </c:pt>
                <c:pt idx="13">
                  <c:v>144</c:v>
                </c:pt>
                <c:pt idx="14">
                  <c:v>99</c:v>
                </c:pt>
                <c:pt idx="15">
                  <c:v>94</c:v>
                </c:pt>
                <c:pt idx="16">
                  <c:v>90</c:v>
                </c:pt>
                <c:pt idx="17">
                  <c:v>91</c:v>
                </c:pt>
                <c:pt idx="18">
                  <c:v>84</c:v>
                </c:pt>
                <c:pt idx="19">
                  <c:v>100</c:v>
                </c:pt>
                <c:pt idx="20">
                  <c:v>80</c:v>
                </c:pt>
                <c:pt idx="21">
                  <c:v>108</c:v>
                </c:pt>
                <c:pt idx="22">
                  <c:v>101</c:v>
                </c:pt>
                <c:pt idx="23">
                  <c:v>104</c:v>
                </c:pt>
                <c:pt idx="24">
                  <c:v>123</c:v>
                </c:pt>
                <c:pt idx="25">
                  <c:v>117</c:v>
                </c:pt>
                <c:pt idx="26">
                  <c:v>116</c:v>
                </c:pt>
                <c:pt idx="27">
                  <c:v>122</c:v>
                </c:pt>
                <c:pt idx="28">
                  <c:v>95</c:v>
                </c:pt>
                <c:pt idx="29">
                  <c:v>95</c:v>
                </c:pt>
                <c:pt idx="30">
                  <c:v>96</c:v>
                </c:pt>
                <c:pt idx="31">
                  <c:v>99</c:v>
                </c:pt>
                <c:pt idx="32">
                  <c:v>90</c:v>
                </c:pt>
                <c:pt idx="33">
                  <c:v>119</c:v>
                </c:pt>
                <c:pt idx="34">
                  <c:v>107</c:v>
                </c:pt>
                <c:pt idx="35">
                  <c:v>92</c:v>
                </c:pt>
                <c:pt idx="36">
                  <c:v>94</c:v>
                </c:pt>
                <c:pt idx="37">
                  <c:v>83</c:v>
                </c:pt>
                <c:pt idx="38">
                  <c:v>116</c:v>
                </c:pt>
                <c:pt idx="39">
                  <c:v>105</c:v>
                </c:pt>
                <c:pt idx="40" formatCode="0">
                  <c:v>112</c:v>
                </c:pt>
                <c:pt idx="41" formatCode="0">
                  <c:v>85</c:v>
                </c:pt>
                <c:pt idx="42">
                  <c:v>121</c:v>
                </c:pt>
                <c:pt idx="43">
                  <c:v>138</c:v>
                </c:pt>
                <c:pt idx="44">
                  <c:v>130</c:v>
                </c:pt>
                <c:pt idx="45">
                  <c:v>91</c:v>
                </c:pt>
                <c:pt idx="46" formatCode="0">
                  <c:v>131</c:v>
                </c:pt>
                <c:pt idx="47">
                  <c:v>138</c:v>
                </c:pt>
                <c:pt idx="48">
                  <c:v>125</c:v>
                </c:pt>
                <c:pt idx="49">
                  <c:v>124</c:v>
                </c:pt>
                <c:pt idx="50">
                  <c:v>91</c:v>
                </c:pt>
                <c:pt idx="51">
                  <c:v>145</c:v>
                </c:pt>
              </c:numCache>
            </c:numRef>
          </c:val>
          <c:smooth val="0"/>
          <c:extLst>
            <c:ext xmlns:c16="http://schemas.microsoft.com/office/drawing/2014/chart" uri="{C3380CC4-5D6E-409C-BE32-E72D297353CC}">
              <c16:uniqueId val="{00000001-0BBC-4BB4-86D5-E2F4630FFB52}"/>
            </c:ext>
          </c:extLst>
        </c:ser>
        <c:ser>
          <c:idx val="2"/>
          <c:order val="1"/>
          <c:tx>
            <c:v>2018</c:v>
          </c:tx>
          <c:spPr>
            <a:ln>
              <a:solidFill>
                <a:srgbClr val="7030A0"/>
              </a:solidFill>
            </a:ln>
          </c:spPr>
          <c:marker>
            <c:symbol val="none"/>
          </c:marker>
          <c:val>
            <c:numRef>
              <c:f>'2DigitNAICS_ICs '!$VE$30:$XD$30</c:f>
              <c:numCache>
                <c:formatCode>General</c:formatCode>
                <c:ptCount val="52"/>
                <c:pt idx="0">
                  <c:v>199</c:v>
                </c:pt>
                <c:pt idx="1">
                  <c:v>130</c:v>
                </c:pt>
                <c:pt idx="2">
                  <c:v>137</c:v>
                </c:pt>
                <c:pt idx="3">
                  <c:v>139</c:v>
                </c:pt>
                <c:pt idx="4">
                  <c:v>147</c:v>
                </c:pt>
                <c:pt idx="5">
                  <c:v>134</c:v>
                </c:pt>
                <c:pt idx="6">
                  <c:v>107</c:v>
                </c:pt>
                <c:pt idx="7">
                  <c:v>149</c:v>
                </c:pt>
                <c:pt idx="8">
                  <c:v>124</c:v>
                </c:pt>
                <c:pt idx="9">
                  <c:v>142</c:v>
                </c:pt>
                <c:pt idx="10">
                  <c:v>122</c:v>
                </c:pt>
                <c:pt idx="11">
                  <c:v>112</c:v>
                </c:pt>
                <c:pt idx="12">
                  <c:v>135</c:v>
                </c:pt>
                <c:pt idx="13">
                  <c:v>124</c:v>
                </c:pt>
                <c:pt idx="14">
                  <c:v>105</c:v>
                </c:pt>
                <c:pt idx="15">
                  <c:v>100</c:v>
                </c:pt>
                <c:pt idx="16">
                  <c:v>104</c:v>
                </c:pt>
                <c:pt idx="17">
                  <c:v>115</c:v>
                </c:pt>
                <c:pt idx="18">
                  <c:v>120</c:v>
                </c:pt>
                <c:pt idx="19">
                  <c:v>95</c:v>
                </c:pt>
                <c:pt idx="20">
                  <c:v>107</c:v>
                </c:pt>
                <c:pt idx="21">
                  <c:v>128</c:v>
                </c:pt>
                <c:pt idx="22">
                  <c:v>136</c:v>
                </c:pt>
                <c:pt idx="23">
                  <c:v>156</c:v>
                </c:pt>
                <c:pt idx="24">
                  <c:v>165</c:v>
                </c:pt>
                <c:pt idx="25">
                  <c:v>131</c:v>
                </c:pt>
                <c:pt idx="26">
                  <c:v>113</c:v>
                </c:pt>
                <c:pt idx="27">
                  <c:v>106</c:v>
                </c:pt>
                <c:pt idx="28">
                  <c:v>101</c:v>
                </c:pt>
                <c:pt idx="29">
                  <c:v>141</c:v>
                </c:pt>
                <c:pt idx="30">
                  <c:v>128</c:v>
                </c:pt>
                <c:pt idx="31">
                  <c:v>95</c:v>
                </c:pt>
                <c:pt idx="32">
                  <c:v>97</c:v>
                </c:pt>
                <c:pt idx="33">
                  <c:v>118</c:v>
                </c:pt>
                <c:pt idx="34">
                  <c:v>130</c:v>
                </c:pt>
                <c:pt idx="35">
                  <c:v>137</c:v>
                </c:pt>
                <c:pt idx="36">
                  <c:v>127</c:v>
                </c:pt>
                <c:pt idx="37">
                  <c:v>103</c:v>
                </c:pt>
                <c:pt idx="38">
                  <c:v>126</c:v>
                </c:pt>
                <c:pt idx="39">
                  <c:v>133</c:v>
                </c:pt>
                <c:pt idx="40">
                  <c:v>117</c:v>
                </c:pt>
                <c:pt idx="41">
                  <c:v>135</c:v>
                </c:pt>
                <c:pt idx="42">
                  <c:v>137</c:v>
                </c:pt>
                <c:pt idx="43">
                  <c:v>185</c:v>
                </c:pt>
                <c:pt idx="44">
                  <c:v>167</c:v>
                </c:pt>
                <c:pt idx="45">
                  <c:v>154</c:v>
                </c:pt>
                <c:pt idx="46">
                  <c:v>179</c:v>
                </c:pt>
                <c:pt idx="47">
                  <c:v>183</c:v>
                </c:pt>
                <c:pt idx="48">
                  <c:v>150</c:v>
                </c:pt>
                <c:pt idx="49">
                  <c:v>159</c:v>
                </c:pt>
                <c:pt idx="50">
                  <c:v>138</c:v>
                </c:pt>
                <c:pt idx="51">
                  <c:v>167</c:v>
                </c:pt>
              </c:numCache>
            </c:numRef>
          </c:val>
          <c:smooth val="0"/>
          <c:extLst>
            <c:ext xmlns:c16="http://schemas.microsoft.com/office/drawing/2014/chart" uri="{C3380CC4-5D6E-409C-BE32-E72D297353CC}">
              <c16:uniqueId val="{00000002-0BBC-4BB4-86D5-E2F4630FFB52}"/>
            </c:ext>
          </c:extLst>
        </c:ser>
        <c:ser>
          <c:idx val="3"/>
          <c:order val="2"/>
          <c:tx>
            <c:v>2019</c:v>
          </c:tx>
          <c:spPr>
            <a:ln>
              <a:solidFill>
                <a:srgbClr val="0070C0"/>
              </a:solidFill>
            </a:ln>
          </c:spPr>
          <c:marker>
            <c:symbol val="none"/>
          </c:marker>
          <c:val>
            <c:numRef>
              <c:f>'2DigitNAICS_ICs '!$XE$30:$ZD$30</c:f>
              <c:numCache>
                <c:formatCode>General</c:formatCode>
                <c:ptCount val="52"/>
                <c:pt idx="0">
                  <c:v>193</c:v>
                </c:pt>
                <c:pt idx="1">
                  <c:v>153</c:v>
                </c:pt>
                <c:pt idx="2">
                  <c:v>157</c:v>
                </c:pt>
                <c:pt idx="3">
                  <c:v>141</c:v>
                </c:pt>
                <c:pt idx="4">
                  <c:v>146</c:v>
                </c:pt>
                <c:pt idx="5">
                  <c:v>143</c:v>
                </c:pt>
                <c:pt idx="6" formatCode="0">
                  <c:v>152</c:v>
                </c:pt>
                <c:pt idx="7" formatCode="0">
                  <c:v>123</c:v>
                </c:pt>
                <c:pt idx="8" formatCode="0">
                  <c:v>128</c:v>
                </c:pt>
                <c:pt idx="9" formatCode="0">
                  <c:v>125</c:v>
                </c:pt>
                <c:pt idx="10">
                  <c:v>99</c:v>
                </c:pt>
                <c:pt idx="11">
                  <c:v>100</c:v>
                </c:pt>
                <c:pt idx="12">
                  <c:v>124</c:v>
                </c:pt>
                <c:pt idx="13">
                  <c:v>142</c:v>
                </c:pt>
                <c:pt idx="14">
                  <c:v>89</c:v>
                </c:pt>
                <c:pt idx="15">
                  <c:v>115</c:v>
                </c:pt>
                <c:pt idx="16">
                  <c:v>117</c:v>
                </c:pt>
                <c:pt idx="17" formatCode="0">
                  <c:v>108</c:v>
                </c:pt>
                <c:pt idx="18" formatCode="0">
                  <c:v>134</c:v>
                </c:pt>
                <c:pt idx="19" formatCode="0">
                  <c:v>121</c:v>
                </c:pt>
                <c:pt idx="20" formatCode="0">
                  <c:v>122</c:v>
                </c:pt>
                <c:pt idx="21" formatCode="0">
                  <c:v>117</c:v>
                </c:pt>
                <c:pt idx="22" formatCode="0">
                  <c:v>136</c:v>
                </c:pt>
                <c:pt idx="23" formatCode="0">
                  <c:v>140</c:v>
                </c:pt>
                <c:pt idx="24" formatCode="0">
                  <c:v>130</c:v>
                </c:pt>
                <c:pt idx="25" formatCode="0">
                  <c:v>115</c:v>
                </c:pt>
                <c:pt idx="26" formatCode="0">
                  <c:v>156</c:v>
                </c:pt>
                <c:pt idx="27" formatCode="0">
                  <c:v>114</c:v>
                </c:pt>
                <c:pt idx="28" formatCode="0">
                  <c:v>126</c:v>
                </c:pt>
                <c:pt idx="29" formatCode="0">
                  <c:v>140</c:v>
                </c:pt>
                <c:pt idx="30" formatCode="0">
                  <c:v>114</c:v>
                </c:pt>
                <c:pt idx="31" formatCode="0">
                  <c:v>117</c:v>
                </c:pt>
                <c:pt idx="32" formatCode="0">
                  <c:v>106</c:v>
                </c:pt>
                <c:pt idx="33" formatCode="0">
                  <c:v>132</c:v>
                </c:pt>
                <c:pt idx="34" formatCode="0">
                  <c:v>110</c:v>
                </c:pt>
                <c:pt idx="35" formatCode="0">
                  <c:v>141</c:v>
                </c:pt>
                <c:pt idx="36" formatCode="0">
                  <c:v>148</c:v>
                </c:pt>
                <c:pt idx="37" formatCode="0">
                  <c:v>127</c:v>
                </c:pt>
                <c:pt idx="38" formatCode="0">
                  <c:v>144</c:v>
                </c:pt>
                <c:pt idx="39" formatCode="0">
                  <c:v>161</c:v>
                </c:pt>
                <c:pt idx="40" formatCode="0">
                  <c:v>139</c:v>
                </c:pt>
                <c:pt idx="41">
                  <c:v>141</c:v>
                </c:pt>
                <c:pt idx="42" formatCode="0">
                  <c:v>141</c:v>
                </c:pt>
                <c:pt idx="43" formatCode="0">
                  <c:v>157</c:v>
                </c:pt>
                <c:pt idx="44" formatCode="0">
                  <c:v>154</c:v>
                </c:pt>
                <c:pt idx="45" formatCode="0">
                  <c:v>176</c:v>
                </c:pt>
                <c:pt idx="46" formatCode="0">
                  <c:v>150</c:v>
                </c:pt>
                <c:pt idx="47" formatCode="0">
                  <c:v>179</c:v>
                </c:pt>
                <c:pt idx="48" formatCode="0">
                  <c:v>148</c:v>
                </c:pt>
                <c:pt idx="49" formatCode="0">
                  <c:v>143</c:v>
                </c:pt>
                <c:pt idx="50" formatCode="0">
                  <c:v>122</c:v>
                </c:pt>
                <c:pt idx="51" formatCode="0">
                  <c:v>205</c:v>
                </c:pt>
              </c:numCache>
            </c:numRef>
          </c:val>
          <c:smooth val="0"/>
          <c:extLst>
            <c:ext xmlns:c16="http://schemas.microsoft.com/office/drawing/2014/chart" uri="{C3380CC4-5D6E-409C-BE32-E72D297353CC}">
              <c16:uniqueId val="{00000003-0BBC-4BB4-86D5-E2F4630FFB52}"/>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'!$ZE$30:$ABD$30</c:f>
              <c:numCache>
                <c:formatCode>0</c:formatCode>
                <c:ptCount val="52"/>
                <c:pt idx="0">
                  <c:v>184</c:v>
                </c:pt>
                <c:pt idx="1">
                  <c:v>167</c:v>
                </c:pt>
                <c:pt idx="2">
                  <c:v>161</c:v>
                </c:pt>
                <c:pt idx="3">
                  <c:v>116</c:v>
                </c:pt>
                <c:pt idx="4">
                  <c:v>134</c:v>
                </c:pt>
                <c:pt idx="5">
                  <c:v>127</c:v>
                </c:pt>
                <c:pt idx="6">
                  <c:v>126</c:v>
                </c:pt>
                <c:pt idx="7">
                  <c:v>137</c:v>
                </c:pt>
                <c:pt idx="8">
                  <c:v>151</c:v>
                </c:pt>
                <c:pt idx="9">
                  <c:v>324</c:v>
                </c:pt>
                <c:pt idx="10">
                  <c:v>9626</c:v>
                </c:pt>
                <c:pt idx="11">
                  <c:v>8879</c:v>
                </c:pt>
              </c:numCache>
            </c:numRef>
          </c:val>
          <c:smooth val="0"/>
          <c:extLst>
            <c:ext xmlns:c16="http://schemas.microsoft.com/office/drawing/2014/chart" uri="{C3380CC4-5D6E-409C-BE32-E72D297353CC}">
              <c16:uniqueId val="{00000000-B86B-4A2E-B246-E8A6CCD2CFB9}"/>
            </c:ext>
          </c:extLst>
        </c:ser>
        <c:dLbls>
          <c:showLegendKey val="0"/>
          <c:showVal val="0"/>
          <c:showCatName val="0"/>
          <c:showSerName val="0"/>
          <c:showPercent val="0"/>
          <c:showBubbleSize val="0"/>
        </c:dLbls>
        <c:smooth val="0"/>
        <c:axId val="462885096"/>
        <c:axId val="462884312"/>
      </c:lineChart>
      <c:catAx>
        <c:axId val="462885096"/>
        <c:scaling>
          <c:orientation val="minMax"/>
        </c:scaling>
        <c:delete val="0"/>
        <c:axPos val="b"/>
        <c:majorTickMark val="none"/>
        <c:minorTickMark val="out"/>
        <c:tickLblPos val="nextTo"/>
        <c:crossAx val="462884312"/>
        <c:crosses val="autoZero"/>
        <c:auto val="1"/>
        <c:lblAlgn val="ctr"/>
        <c:lblOffset val="100"/>
        <c:tickLblSkip val="7"/>
        <c:noMultiLvlLbl val="0"/>
      </c:catAx>
      <c:valAx>
        <c:axId val="462884312"/>
        <c:scaling>
          <c:orientation val="minMax"/>
          <c:max val="12000"/>
          <c:min val="50"/>
        </c:scaling>
        <c:delete val="0"/>
        <c:axPos val="l"/>
        <c:majorGridlines/>
        <c:numFmt formatCode="General" sourceLinked="1"/>
        <c:majorTickMark val="none"/>
        <c:minorTickMark val="none"/>
        <c:tickLblPos val="nextTo"/>
        <c:crossAx val="462885096"/>
        <c:crosses val="autoZero"/>
        <c:crossBetween val="between"/>
        <c:majorUnit val="1000"/>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Construction</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'2DigitNAICS_ICs'!$LD$8:$NC$8</c:f>
              <c:numCache>
                <c:formatCode>General</c:formatCode>
                <c:ptCount val="52"/>
                <c:pt idx="0">
                  <c:v>2669</c:v>
                </c:pt>
                <c:pt idx="1">
                  <c:v>2122</c:v>
                </c:pt>
                <c:pt idx="2">
                  <c:v>2138</c:v>
                </c:pt>
                <c:pt idx="3">
                  <c:v>2389</c:v>
                </c:pt>
                <c:pt idx="4">
                  <c:v>2229</c:v>
                </c:pt>
                <c:pt idx="5">
                  <c:v>2005</c:v>
                </c:pt>
                <c:pt idx="6">
                  <c:v>1982</c:v>
                </c:pt>
                <c:pt idx="7">
                  <c:v>2187</c:v>
                </c:pt>
                <c:pt idx="8">
                  <c:v>1960</c:v>
                </c:pt>
                <c:pt idx="9">
                  <c:v>1914</c:v>
                </c:pt>
                <c:pt idx="10">
                  <c:v>2001</c:v>
                </c:pt>
                <c:pt idx="11">
                  <c:v>1830</c:v>
                </c:pt>
                <c:pt idx="12">
                  <c:v>1744</c:v>
                </c:pt>
                <c:pt idx="13">
                  <c:v>2268</c:v>
                </c:pt>
                <c:pt idx="14">
                  <c:v>2024</c:v>
                </c:pt>
                <c:pt idx="15">
                  <c:v>1694</c:v>
                </c:pt>
                <c:pt idx="16">
                  <c:v>1694</c:v>
                </c:pt>
                <c:pt idx="17">
                  <c:v>1667</c:v>
                </c:pt>
                <c:pt idx="18">
                  <c:v>1606</c:v>
                </c:pt>
                <c:pt idx="19">
                  <c:v>1787</c:v>
                </c:pt>
                <c:pt idx="20">
                  <c:v>1678</c:v>
                </c:pt>
                <c:pt idx="21">
                  <c:v>1428</c:v>
                </c:pt>
                <c:pt idx="22">
                  <c:v>1225</c:v>
                </c:pt>
                <c:pt idx="23">
                  <c:v>1374</c:v>
                </c:pt>
                <c:pt idx="24">
                  <c:v>1564</c:v>
                </c:pt>
                <c:pt idx="25">
                  <c:v>1688</c:v>
                </c:pt>
                <c:pt idx="26">
                  <c:v>1615</c:v>
                </c:pt>
                <c:pt idx="27">
                  <c:v>1017</c:v>
                </c:pt>
                <c:pt idx="28">
                  <c:v>1199</c:v>
                </c:pt>
                <c:pt idx="29">
                  <c:v>1178</c:v>
                </c:pt>
                <c:pt idx="30">
                  <c:v>1215</c:v>
                </c:pt>
                <c:pt idx="31">
                  <c:v>1215</c:v>
                </c:pt>
                <c:pt idx="32">
                  <c:v>1149</c:v>
                </c:pt>
                <c:pt idx="33">
                  <c:v>1265</c:v>
                </c:pt>
                <c:pt idx="34">
                  <c:v>1514</c:v>
                </c:pt>
                <c:pt idx="35">
                  <c:v>1462</c:v>
                </c:pt>
                <c:pt idx="36">
                  <c:v>1132</c:v>
                </c:pt>
                <c:pt idx="37">
                  <c:v>1465</c:v>
                </c:pt>
                <c:pt idx="38">
                  <c:v>1758</c:v>
                </c:pt>
                <c:pt idx="39">
                  <c:v>1724</c:v>
                </c:pt>
                <c:pt idx="40">
                  <c:v>1632</c:v>
                </c:pt>
                <c:pt idx="41">
                  <c:v>1536</c:v>
                </c:pt>
                <c:pt idx="42">
                  <c:v>1669</c:v>
                </c:pt>
                <c:pt idx="43">
                  <c:v>2111</c:v>
                </c:pt>
                <c:pt idx="44">
                  <c:v>1913</c:v>
                </c:pt>
                <c:pt idx="45">
                  <c:v>2157</c:v>
                </c:pt>
                <c:pt idx="46">
                  <c:v>2273</c:v>
                </c:pt>
                <c:pt idx="47">
                  <c:v>3423</c:v>
                </c:pt>
                <c:pt idx="48">
                  <c:v>2387</c:v>
                </c:pt>
                <c:pt idx="49">
                  <c:v>2219</c:v>
                </c:pt>
                <c:pt idx="50">
                  <c:v>3515</c:v>
                </c:pt>
                <c:pt idx="51">
                  <c:v>3250</c:v>
                </c:pt>
              </c:numCache>
            </c:numRef>
          </c:val>
          <c:smooth val="0"/>
          <c:extLst>
            <c:ext xmlns:c16="http://schemas.microsoft.com/office/drawing/2014/chart" uri="{C3380CC4-5D6E-409C-BE32-E72D297353CC}">
              <c16:uniqueId val="{00000000-CBB5-442A-8A93-A0B65050B585}"/>
            </c:ext>
          </c:extLst>
        </c:ser>
        <c:ser>
          <c:idx val="2"/>
          <c:order val="1"/>
          <c:tx>
            <c:v>2014</c:v>
          </c:tx>
          <c:spPr>
            <a:ln>
              <a:solidFill>
                <a:srgbClr val="92D050"/>
              </a:solidFill>
            </a:ln>
          </c:spPr>
          <c:marker>
            <c:symbol val="none"/>
          </c:marker>
          <c:val>
            <c:numRef>
              <c:f>'2DigitNAICS_ICs'!$ND$8:$PC$8</c:f>
              <c:numCache>
                <c:formatCode>General</c:formatCode>
                <c:ptCount val="52"/>
                <c:pt idx="0">
                  <c:v>2886</c:v>
                </c:pt>
                <c:pt idx="1">
                  <c:v>2094</c:v>
                </c:pt>
                <c:pt idx="2">
                  <c:v>1926</c:v>
                </c:pt>
                <c:pt idx="3">
                  <c:v>2246</c:v>
                </c:pt>
                <c:pt idx="4">
                  <c:v>2643</c:v>
                </c:pt>
                <c:pt idx="5">
                  <c:v>2611</c:v>
                </c:pt>
                <c:pt idx="6" formatCode="#,##0">
                  <c:v>1992</c:v>
                </c:pt>
                <c:pt idx="7">
                  <c:v>2034</c:v>
                </c:pt>
                <c:pt idx="8">
                  <c:v>2140</c:v>
                </c:pt>
                <c:pt idx="9">
                  <c:v>2076</c:v>
                </c:pt>
                <c:pt idx="10">
                  <c:v>1672</c:v>
                </c:pt>
                <c:pt idx="11">
                  <c:v>1677</c:v>
                </c:pt>
                <c:pt idx="12">
                  <c:v>1781</c:v>
                </c:pt>
                <c:pt idx="13">
                  <c:v>1767</c:v>
                </c:pt>
                <c:pt idx="14">
                  <c:v>1737</c:v>
                </c:pt>
                <c:pt idx="15">
                  <c:v>2021</c:v>
                </c:pt>
                <c:pt idx="16">
                  <c:v>1716</c:v>
                </c:pt>
                <c:pt idx="17">
                  <c:v>1621</c:v>
                </c:pt>
                <c:pt idx="18">
                  <c:v>1560</c:v>
                </c:pt>
                <c:pt idx="19">
                  <c:v>1314</c:v>
                </c:pt>
                <c:pt idx="20">
                  <c:v>1365</c:v>
                </c:pt>
                <c:pt idx="21">
                  <c:v>1394</c:v>
                </c:pt>
                <c:pt idx="22">
                  <c:v>1149</c:v>
                </c:pt>
                <c:pt idx="23">
                  <c:v>1301</c:v>
                </c:pt>
                <c:pt idx="24">
                  <c:v>1123</c:v>
                </c:pt>
                <c:pt idx="25">
                  <c:v>1108</c:v>
                </c:pt>
                <c:pt idx="26">
                  <c:v>1371</c:v>
                </c:pt>
                <c:pt idx="27">
                  <c:v>1002</c:v>
                </c:pt>
                <c:pt idx="28">
                  <c:v>976</c:v>
                </c:pt>
                <c:pt idx="29">
                  <c:v>1056</c:v>
                </c:pt>
                <c:pt idx="30">
                  <c:v>1014</c:v>
                </c:pt>
                <c:pt idx="31">
                  <c:v>1127</c:v>
                </c:pt>
                <c:pt idx="32">
                  <c:v>995</c:v>
                </c:pt>
                <c:pt idx="33">
                  <c:v>1110</c:v>
                </c:pt>
                <c:pt idx="34">
                  <c:v>1151</c:v>
                </c:pt>
                <c:pt idx="35">
                  <c:v>1122</c:v>
                </c:pt>
                <c:pt idx="36">
                  <c:v>1027</c:v>
                </c:pt>
                <c:pt idx="37">
                  <c:v>1325</c:v>
                </c:pt>
                <c:pt idx="38">
                  <c:v>1308</c:v>
                </c:pt>
                <c:pt idx="39">
                  <c:v>1508</c:v>
                </c:pt>
                <c:pt idx="40">
                  <c:v>1475</c:v>
                </c:pt>
                <c:pt idx="41">
                  <c:v>1825</c:v>
                </c:pt>
                <c:pt idx="42">
                  <c:v>1825</c:v>
                </c:pt>
                <c:pt idx="43">
                  <c:v>1747</c:v>
                </c:pt>
                <c:pt idx="44">
                  <c:v>1663</c:v>
                </c:pt>
                <c:pt idx="45">
                  <c:v>1894</c:v>
                </c:pt>
                <c:pt idx="46">
                  <c:v>2254</c:v>
                </c:pt>
                <c:pt idx="47">
                  <c:v>3001</c:v>
                </c:pt>
                <c:pt idx="48">
                  <c:v>1716</c:v>
                </c:pt>
                <c:pt idx="49">
                  <c:v>1942</c:v>
                </c:pt>
                <c:pt idx="50">
                  <c:v>2974</c:v>
                </c:pt>
                <c:pt idx="51">
                  <c:v>3141</c:v>
                </c:pt>
              </c:numCache>
            </c:numRef>
          </c:val>
          <c:smooth val="0"/>
          <c:extLst>
            <c:ext xmlns:c16="http://schemas.microsoft.com/office/drawing/2014/chart" uri="{C3380CC4-5D6E-409C-BE32-E72D297353CC}">
              <c16:uniqueId val="{00000001-CBB5-442A-8A93-A0B65050B585}"/>
            </c:ext>
          </c:extLst>
        </c:ser>
        <c:ser>
          <c:idx val="3"/>
          <c:order val="2"/>
          <c:tx>
            <c:v>2015</c:v>
          </c:tx>
          <c:spPr>
            <a:ln>
              <a:solidFill>
                <a:srgbClr val="7030A0"/>
              </a:solidFill>
            </a:ln>
          </c:spPr>
          <c:marker>
            <c:symbol val="none"/>
          </c:marker>
          <c:val>
            <c:numRef>
              <c:f>'2DigitNAICS_ICs'!$PD$8:$RC$8</c:f>
              <c:numCache>
                <c:formatCode>General</c:formatCode>
                <c:ptCount val="52"/>
                <c:pt idx="0">
                  <c:v>2177</c:v>
                </c:pt>
                <c:pt idx="1">
                  <c:v>1647</c:v>
                </c:pt>
                <c:pt idx="2">
                  <c:v>1668</c:v>
                </c:pt>
                <c:pt idx="3">
                  <c:v>1838</c:v>
                </c:pt>
                <c:pt idx="4">
                  <c:v>2085</c:v>
                </c:pt>
                <c:pt idx="5">
                  <c:v>2090</c:v>
                </c:pt>
                <c:pt idx="6">
                  <c:v>1449</c:v>
                </c:pt>
                <c:pt idx="7">
                  <c:v>1541</c:v>
                </c:pt>
                <c:pt idx="8">
                  <c:v>1664</c:v>
                </c:pt>
                <c:pt idx="9">
                  <c:v>1542</c:v>
                </c:pt>
                <c:pt idx="10">
                  <c:v>1514</c:v>
                </c:pt>
                <c:pt idx="11">
                  <c:v>1517</c:v>
                </c:pt>
                <c:pt idx="12">
                  <c:v>1522</c:v>
                </c:pt>
                <c:pt idx="13">
                  <c:v>1583</c:v>
                </c:pt>
                <c:pt idx="14">
                  <c:v>1346</c:v>
                </c:pt>
                <c:pt idx="15">
                  <c:v>1300</c:v>
                </c:pt>
                <c:pt idx="16">
                  <c:v>1345</c:v>
                </c:pt>
                <c:pt idx="17">
                  <c:v>1338</c:v>
                </c:pt>
                <c:pt idx="18">
                  <c:v>1409</c:v>
                </c:pt>
                <c:pt idx="19">
                  <c:v>1352</c:v>
                </c:pt>
                <c:pt idx="20">
                  <c:v>1215</c:v>
                </c:pt>
                <c:pt idx="21">
                  <c:v>1361</c:v>
                </c:pt>
                <c:pt idx="22">
                  <c:v>1203</c:v>
                </c:pt>
                <c:pt idx="23">
                  <c:v>1200</c:v>
                </c:pt>
                <c:pt idx="24">
                  <c:v>1053</c:v>
                </c:pt>
                <c:pt idx="25">
                  <c:v>973</c:v>
                </c:pt>
                <c:pt idx="26">
                  <c:v>1415</c:v>
                </c:pt>
                <c:pt idx="27">
                  <c:v>1091</c:v>
                </c:pt>
                <c:pt idx="28">
                  <c:v>985</c:v>
                </c:pt>
                <c:pt idx="29">
                  <c:v>1072</c:v>
                </c:pt>
                <c:pt idx="30">
                  <c:v>1136</c:v>
                </c:pt>
                <c:pt idx="31">
                  <c:v>1079</c:v>
                </c:pt>
                <c:pt idx="32">
                  <c:v>1102</c:v>
                </c:pt>
                <c:pt idx="33">
                  <c:v>1118</c:v>
                </c:pt>
                <c:pt idx="34">
                  <c:v>1470</c:v>
                </c:pt>
                <c:pt idx="35">
                  <c:v>1189</c:v>
                </c:pt>
                <c:pt idx="36">
                  <c:v>1236</c:v>
                </c:pt>
                <c:pt idx="37">
                  <c:v>1204</c:v>
                </c:pt>
                <c:pt idx="38">
                  <c:v>1266</c:v>
                </c:pt>
                <c:pt idx="39">
                  <c:v>1562</c:v>
                </c:pt>
                <c:pt idx="40">
                  <c:v>1488</c:v>
                </c:pt>
                <c:pt idx="41">
                  <c:v>1432</c:v>
                </c:pt>
                <c:pt idx="42">
                  <c:v>1732</c:v>
                </c:pt>
                <c:pt idx="43">
                  <c:v>1934</c:v>
                </c:pt>
                <c:pt idx="44">
                  <c:v>1851</c:v>
                </c:pt>
                <c:pt idx="45">
                  <c:v>2287</c:v>
                </c:pt>
                <c:pt idx="46">
                  <c:v>2237</c:v>
                </c:pt>
                <c:pt idx="47">
                  <c:v>2800</c:v>
                </c:pt>
                <c:pt idx="48">
                  <c:v>2016</c:v>
                </c:pt>
                <c:pt idx="49">
                  <c:v>2124</c:v>
                </c:pt>
                <c:pt idx="50">
                  <c:v>2671</c:v>
                </c:pt>
                <c:pt idx="51">
                  <c:v>3017</c:v>
                </c:pt>
              </c:numCache>
            </c:numRef>
          </c:val>
          <c:smooth val="0"/>
          <c:extLst>
            <c:ext xmlns:c16="http://schemas.microsoft.com/office/drawing/2014/chart" uri="{C3380CC4-5D6E-409C-BE32-E72D297353CC}">
              <c16:uniqueId val="{00000002-CBB5-442A-8A93-A0B65050B585}"/>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'2DigitNAICS_ICs'!$RD$8:$TC$8</c:f>
              <c:numCache>
                <c:formatCode>General</c:formatCode>
                <c:ptCount val="52"/>
                <c:pt idx="0">
                  <c:v>2281</c:v>
                </c:pt>
                <c:pt idx="1">
                  <c:v>1810</c:v>
                </c:pt>
                <c:pt idx="2">
                  <c:v>1755</c:v>
                </c:pt>
                <c:pt idx="3">
                  <c:v>1837</c:v>
                </c:pt>
                <c:pt idx="4">
                  <c:v>1796</c:v>
                </c:pt>
                <c:pt idx="5">
                  <c:v>1716</c:v>
                </c:pt>
                <c:pt idx="6">
                  <c:v>1630</c:v>
                </c:pt>
                <c:pt idx="7">
                  <c:v>1657</c:v>
                </c:pt>
                <c:pt idx="8">
                  <c:v>1581</c:v>
                </c:pt>
                <c:pt idx="9">
                  <c:v>1892</c:v>
                </c:pt>
                <c:pt idx="10">
                  <c:v>1460</c:v>
                </c:pt>
                <c:pt idx="11">
                  <c:v>1315</c:v>
                </c:pt>
                <c:pt idx="12">
                  <c:v>1517</c:v>
                </c:pt>
                <c:pt idx="13">
                  <c:v>1468</c:v>
                </c:pt>
                <c:pt idx="14">
                  <c:v>1485</c:v>
                </c:pt>
                <c:pt idx="15">
                  <c:v>1270</c:v>
                </c:pt>
                <c:pt idx="16">
                  <c:v>1232</c:v>
                </c:pt>
                <c:pt idx="17">
                  <c:v>1368</c:v>
                </c:pt>
                <c:pt idx="18">
                  <c:v>1178</c:v>
                </c:pt>
                <c:pt idx="19">
                  <c:v>1247</c:v>
                </c:pt>
                <c:pt idx="20">
                  <c:v>1223</c:v>
                </c:pt>
                <c:pt idx="21">
                  <c:v>1199</c:v>
                </c:pt>
                <c:pt idx="22">
                  <c:v>1162</c:v>
                </c:pt>
                <c:pt idx="23">
                  <c:v>1080</c:v>
                </c:pt>
                <c:pt idx="24">
                  <c:v>1071</c:v>
                </c:pt>
                <c:pt idx="25">
                  <c:v>1019</c:v>
                </c:pt>
                <c:pt idx="26">
                  <c:v>1102</c:v>
                </c:pt>
                <c:pt idx="27">
                  <c:v>1088</c:v>
                </c:pt>
                <c:pt idx="28">
                  <c:v>915</c:v>
                </c:pt>
                <c:pt idx="29">
                  <c:v>983</c:v>
                </c:pt>
                <c:pt idx="30">
                  <c:v>1056</c:v>
                </c:pt>
                <c:pt idx="31" formatCode="0">
                  <c:v>931</c:v>
                </c:pt>
                <c:pt idx="32">
                  <c:v>884</c:v>
                </c:pt>
                <c:pt idx="33">
                  <c:v>907</c:v>
                </c:pt>
                <c:pt idx="34">
                  <c:v>1099</c:v>
                </c:pt>
                <c:pt idx="35">
                  <c:v>1056</c:v>
                </c:pt>
                <c:pt idx="36">
                  <c:v>1090</c:v>
                </c:pt>
                <c:pt idx="37">
                  <c:v>1009</c:v>
                </c:pt>
                <c:pt idx="38">
                  <c:v>1095</c:v>
                </c:pt>
                <c:pt idx="39">
                  <c:v>1392</c:v>
                </c:pt>
                <c:pt idx="40">
                  <c:v>1318</c:v>
                </c:pt>
                <c:pt idx="41">
                  <c:v>1591</c:v>
                </c:pt>
                <c:pt idx="42">
                  <c:v>1625</c:v>
                </c:pt>
                <c:pt idx="43">
                  <c:v>1526</c:v>
                </c:pt>
                <c:pt idx="44">
                  <c:v>1350</c:v>
                </c:pt>
                <c:pt idx="45">
                  <c:v>1833</c:v>
                </c:pt>
                <c:pt idx="46">
                  <c:v>2024</c:v>
                </c:pt>
                <c:pt idx="47">
                  <c:v>2489</c:v>
                </c:pt>
                <c:pt idx="48">
                  <c:v>2097</c:v>
                </c:pt>
                <c:pt idx="49">
                  <c:v>2592</c:v>
                </c:pt>
                <c:pt idx="50">
                  <c:v>2211</c:v>
                </c:pt>
                <c:pt idx="51">
                  <c:v>2341</c:v>
                </c:pt>
              </c:numCache>
            </c:numRef>
          </c:val>
          <c:smooth val="0"/>
          <c:extLst>
            <c:ext xmlns:c16="http://schemas.microsoft.com/office/drawing/2014/chart" uri="{C3380CC4-5D6E-409C-BE32-E72D297353CC}">
              <c16:uniqueId val="{00000003-CBB5-442A-8A93-A0B65050B585}"/>
            </c:ext>
          </c:extLst>
        </c:ser>
        <c:dLbls>
          <c:showLegendKey val="0"/>
          <c:showVal val="0"/>
          <c:showCatName val="0"/>
          <c:showSerName val="0"/>
          <c:showPercent val="0"/>
          <c:showBubbleSize val="0"/>
        </c:dLbls>
        <c:smooth val="0"/>
        <c:axId val="160321992"/>
        <c:axId val="160320032"/>
      </c:lineChart>
      <c:catAx>
        <c:axId val="160321992"/>
        <c:scaling>
          <c:orientation val="minMax"/>
        </c:scaling>
        <c:delete val="0"/>
        <c:axPos val="b"/>
        <c:majorTickMark val="none"/>
        <c:minorTickMark val="out"/>
        <c:tickLblPos val="nextTo"/>
        <c:crossAx val="160320032"/>
        <c:crosses val="autoZero"/>
        <c:auto val="1"/>
        <c:lblAlgn val="ctr"/>
        <c:lblOffset val="100"/>
        <c:tickLblSkip val="7"/>
        <c:noMultiLvlLbl val="0"/>
      </c:catAx>
      <c:valAx>
        <c:axId val="160320032"/>
        <c:scaling>
          <c:orientation val="minMax"/>
        </c:scaling>
        <c:delete val="0"/>
        <c:axPos val="l"/>
        <c:majorGridlines/>
        <c:numFmt formatCode="General" sourceLinked="1"/>
        <c:majorTickMark val="none"/>
        <c:minorTickMark val="none"/>
        <c:tickLblPos val="nextTo"/>
        <c:crossAx val="160321992"/>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Public Administration</a:t>
            </a:r>
          </a:p>
        </c:rich>
      </c:tx>
      <c:overlay val="0"/>
    </c:title>
    <c:autoTitleDeleted val="0"/>
    <c:plotArea>
      <c:layout/>
      <c:lineChart>
        <c:grouping val="standard"/>
        <c:varyColors val="0"/>
        <c:ser>
          <c:idx val="1"/>
          <c:order val="0"/>
          <c:tx>
            <c:v>2017</c:v>
          </c:tx>
          <c:spPr>
            <a:ln>
              <a:solidFill>
                <a:srgbClr val="00B050"/>
              </a:solidFill>
            </a:ln>
          </c:spPr>
          <c:marker>
            <c:symbol val="none"/>
          </c:marker>
          <c:val>
            <c:numRef>
              <c:f>'2DigitNAICS_ICs '!$TE$31:$VD$31</c:f>
              <c:numCache>
                <c:formatCode>General</c:formatCode>
                <c:ptCount val="52"/>
                <c:pt idx="0">
                  <c:v>126</c:v>
                </c:pt>
                <c:pt idx="1">
                  <c:v>107</c:v>
                </c:pt>
                <c:pt idx="2">
                  <c:v>100</c:v>
                </c:pt>
                <c:pt idx="3">
                  <c:v>101</c:v>
                </c:pt>
                <c:pt idx="4">
                  <c:v>88</c:v>
                </c:pt>
                <c:pt idx="5">
                  <c:v>84</c:v>
                </c:pt>
                <c:pt idx="6">
                  <c:v>53</c:v>
                </c:pt>
                <c:pt idx="7">
                  <c:v>74</c:v>
                </c:pt>
                <c:pt idx="8">
                  <c:v>82</c:v>
                </c:pt>
                <c:pt idx="9">
                  <c:v>58</c:v>
                </c:pt>
                <c:pt idx="10">
                  <c:v>58</c:v>
                </c:pt>
                <c:pt idx="11">
                  <c:v>57</c:v>
                </c:pt>
                <c:pt idx="12">
                  <c:v>84</c:v>
                </c:pt>
                <c:pt idx="13">
                  <c:v>103</c:v>
                </c:pt>
                <c:pt idx="14">
                  <c:v>64</c:v>
                </c:pt>
                <c:pt idx="15">
                  <c:v>71</c:v>
                </c:pt>
                <c:pt idx="16">
                  <c:v>79</c:v>
                </c:pt>
                <c:pt idx="17">
                  <c:v>64</c:v>
                </c:pt>
                <c:pt idx="18">
                  <c:v>70</c:v>
                </c:pt>
                <c:pt idx="19">
                  <c:v>62</c:v>
                </c:pt>
                <c:pt idx="20">
                  <c:v>53</c:v>
                </c:pt>
                <c:pt idx="21">
                  <c:v>91</c:v>
                </c:pt>
                <c:pt idx="22">
                  <c:v>75</c:v>
                </c:pt>
                <c:pt idx="23">
                  <c:v>119</c:v>
                </c:pt>
                <c:pt idx="24">
                  <c:v>160</c:v>
                </c:pt>
                <c:pt idx="25">
                  <c:v>109</c:v>
                </c:pt>
                <c:pt idx="26">
                  <c:v>70</c:v>
                </c:pt>
                <c:pt idx="27">
                  <c:v>61</c:v>
                </c:pt>
                <c:pt idx="28">
                  <c:v>54</c:v>
                </c:pt>
                <c:pt idx="29">
                  <c:v>86</c:v>
                </c:pt>
                <c:pt idx="30">
                  <c:v>64</c:v>
                </c:pt>
                <c:pt idx="31">
                  <c:v>57</c:v>
                </c:pt>
                <c:pt idx="32">
                  <c:v>49</c:v>
                </c:pt>
                <c:pt idx="33">
                  <c:v>70</c:v>
                </c:pt>
                <c:pt idx="34">
                  <c:v>77</c:v>
                </c:pt>
                <c:pt idx="35">
                  <c:v>66</c:v>
                </c:pt>
                <c:pt idx="36">
                  <c:v>67</c:v>
                </c:pt>
                <c:pt idx="37">
                  <c:v>71</c:v>
                </c:pt>
                <c:pt idx="38">
                  <c:v>155</c:v>
                </c:pt>
                <c:pt idx="39">
                  <c:v>100</c:v>
                </c:pt>
                <c:pt idx="40" formatCode="0">
                  <c:v>97</c:v>
                </c:pt>
                <c:pt idx="41" formatCode="0">
                  <c:v>104</c:v>
                </c:pt>
                <c:pt idx="42">
                  <c:v>162</c:v>
                </c:pt>
                <c:pt idx="43">
                  <c:v>147</c:v>
                </c:pt>
                <c:pt idx="44">
                  <c:v>152</c:v>
                </c:pt>
                <c:pt idx="45">
                  <c:v>92</c:v>
                </c:pt>
                <c:pt idx="46" formatCode="0">
                  <c:v>152</c:v>
                </c:pt>
                <c:pt idx="47">
                  <c:v>123</c:v>
                </c:pt>
                <c:pt idx="48">
                  <c:v>123</c:v>
                </c:pt>
                <c:pt idx="49">
                  <c:v>102</c:v>
                </c:pt>
                <c:pt idx="50">
                  <c:v>58</c:v>
                </c:pt>
                <c:pt idx="51">
                  <c:v>141</c:v>
                </c:pt>
              </c:numCache>
            </c:numRef>
          </c:val>
          <c:smooth val="0"/>
          <c:extLst>
            <c:ext xmlns:c16="http://schemas.microsoft.com/office/drawing/2014/chart" uri="{C3380CC4-5D6E-409C-BE32-E72D297353CC}">
              <c16:uniqueId val="{00000001-F090-4183-9146-C85EED31A6D7}"/>
            </c:ext>
          </c:extLst>
        </c:ser>
        <c:ser>
          <c:idx val="2"/>
          <c:order val="1"/>
          <c:tx>
            <c:v>2018</c:v>
          </c:tx>
          <c:spPr>
            <a:ln>
              <a:solidFill>
                <a:srgbClr val="7030A0"/>
              </a:solidFill>
            </a:ln>
          </c:spPr>
          <c:marker>
            <c:symbol val="none"/>
          </c:marker>
          <c:val>
            <c:numRef>
              <c:f>'2DigitNAICS_ICs '!$VE$31:$XD$31</c:f>
              <c:numCache>
                <c:formatCode>General</c:formatCode>
                <c:ptCount val="52"/>
                <c:pt idx="0">
                  <c:v>189</c:v>
                </c:pt>
                <c:pt idx="1">
                  <c:v>113</c:v>
                </c:pt>
                <c:pt idx="2">
                  <c:v>122</c:v>
                </c:pt>
                <c:pt idx="3">
                  <c:v>96</c:v>
                </c:pt>
                <c:pt idx="4">
                  <c:v>93</c:v>
                </c:pt>
                <c:pt idx="5">
                  <c:v>88</c:v>
                </c:pt>
                <c:pt idx="6">
                  <c:v>79</c:v>
                </c:pt>
                <c:pt idx="7">
                  <c:v>96</c:v>
                </c:pt>
                <c:pt idx="8">
                  <c:v>76</c:v>
                </c:pt>
                <c:pt idx="9">
                  <c:v>78</c:v>
                </c:pt>
                <c:pt idx="10">
                  <c:v>86</c:v>
                </c:pt>
                <c:pt idx="11">
                  <c:v>79</c:v>
                </c:pt>
                <c:pt idx="12">
                  <c:v>112</c:v>
                </c:pt>
                <c:pt idx="13">
                  <c:v>80</c:v>
                </c:pt>
                <c:pt idx="14">
                  <c:v>77</c:v>
                </c:pt>
                <c:pt idx="15">
                  <c:v>70</c:v>
                </c:pt>
                <c:pt idx="16">
                  <c:v>72</c:v>
                </c:pt>
                <c:pt idx="17">
                  <c:v>67</c:v>
                </c:pt>
                <c:pt idx="18">
                  <c:v>67</c:v>
                </c:pt>
                <c:pt idx="19">
                  <c:v>86</c:v>
                </c:pt>
                <c:pt idx="20">
                  <c:v>98</c:v>
                </c:pt>
                <c:pt idx="21">
                  <c:v>111</c:v>
                </c:pt>
                <c:pt idx="22">
                  <c:v>84</c:v>
                </c:pt>
                <c:pt idx="23">
                  <c:v>97</c:v>
                </c:pt>
                <c:pt idx="24">
                  <c:v>85</c:v>
                </c:pt>
                <c:pt idx="25">
                  <c:v>91</c:v>
                </c:pt>
                <c:pt idx="26">
                  <c:v>91</c:v>
                </c:pt>
                <c:pt idx="27">
                  <c:v>74</c:v>
                </c:pt>
                <c:pt idx="28">
                  <c:v>73</c:v>
                </c:pt>
                <c:pt idx="29">
                  <c:v>79</c:v>
                </c:pt>
                <c:pt idx="30">
                  <c:v>68</c:v>
                </c:pt>
                <c:pt idx="31">
                  <c:v>65</c:v>
                </c:pt>
                <c:pt idx="32">
                  <c:v>80</c:v>
                </c:pt>
                <c:pt idx="33">
                  <c:v>57</c:v>
                </c:pt>
                <c:pt idx="34">
                  <c:v>66</c:v>
                </c:pt>
                <c:pt idx="35">
                  <c:v>69</c:v>
                </c:pt>
                <c:pt idx="36">
                  <c:v>83</c:v>
                </c:pt>
                <c:pt idx="37">
                  <c:v>81</c:v>
                </c:pt>
                <c:pt idx="38">
                  <c:v>127</c:v>
                </c:pt>
                <c:pt idx="39">
                  <c:v>119</c:v>
                </c:pt>
                <c:pt idx="40">
                  <c:v>109</c:v>
                </c:pt>
                <c:pt idx="41">
                  <c:v>116</c:v>
                </c:pt>
                <c:pt idx="42">
                  <c:v>170</c:v>
                </c:pt>
                <c:pt idx="43">
                  <c:v>208</c:v>
                </c:pt>
                <c:pt idx="44">
                  <c:v>144</c:v>
                </c:pt>
                <c:pt idx="45">
                  <c:v>107</c:v>
                </c:pt>
                <c:pt idx="46">
                  <c:v>118</c:v>
                </c:pt>
                <c:pt idx="47">
                  <c:v>167</c:v>
                </c:pt>
                <c:pt idx="48">
                  <c:v>164</c:v>
                </c:pt>
                <c:pt idx="49">
                  <c:v>127</c:v>
                </c:pt>
                <c:pt idx="50">
                  <c:v>104</c:v>
                </c:pt>
                <c:pt idx="51">
                  <c:v>172</c:v>
                </c:pt>
              </c:numCache>
            </c:numRef>
          </c:val>
          <c:smooth val="0"/>
          <c:extLst>
            <c:ext xmlns:c16="http://schemas.microsoft.com/office/drawing/2014/chart" uri="{C3380CC4-5D6E-409C-BE32-E72D297353CC}">
              <c16:uniqueId val="{00000002-F090-4183-9146-C85EED31A6D7}"/>
            </c:ext>
          </c:extLst>
        </c:ser>
        <c:ser>
          <c:idx val="3"/>
          <c:order val="2"/>
          <c:tx>
            <c:v>2019</c:v>
          </c:tx>
          <c:spPr>
            <a:ln>
              <a:solidFill>
                <a:srgbClr val="0070C0"/>
              </a:solidFill>
            </a:ln>
          </c:spPr>
          <c:marker>
            <c:symbol val="none"/>
          </c:marker>
          <c:val>
            <c:numRef>
              <c:f>'2DigitNAICS_ICs '!$XE$31:$ZD$31</c:f>
              <c:numCache>
                <c:formatCode>General</c:formatCode>
                <c:ptCount val="52"/>
                <c:pt idx="0">
                  <c:v>187</c:v>
                </c:pt>
                <c:pt idx="1">
                  <c:v>113</c:v>
                </c:pt>
                <c:pt idx="2">
                  <c:v>116</c:v>
                </c:pt>
                <c:pt idx="3">
                  <c:v>94</c:v>
                </c:pt>
                <c:pt idx="4">
                  <c:v>93</c:v>
                </c:pt>
                <c:pt idx="5">
                  <c:v>86</c:v>
                </c:pt>
                <c:pt idx="6" formatCode="0">
                  <c:v>77</c:v>
                </c:pt>
                <c:pt idx="7" formatCode="0">
                  <c:v>81</c:v>
                </c:pt>
                <c:pt idx="8" formatCode="0">
                  <c:v>91</c:v>
                </c:pt>
                <c:pt idx="9" formatCode="0">
                  <c:v>80</c:v>
                </c:pt>
                <c:pt idx="10">
                  <c:v>72</c:v>
                </c:pt>
                <c:pt idx="11">
                  <c:v>56</c:v>
                </c:pt>
                <c:pt idx="12">
                  <c:v>79</c:v>
                </c:pt>
                <c:pt idx="13">
                  <c:v>66</c:v>
                </c:pt>
                <c:pt idx="14">
                  <c:v>74</c:v>
                </c:pt>
                <c:pt idx="15">
                  <c:v>64</c:v>
                </c:pt>
                <c:pt idx="16">
                  <c:v>70</c:v>
                </c:pt>
                <c:pt idx="17" formatCode="0">
                  <c:v>72</c:v>
                </c:pt>
                <c:pt idx="18" formatCode="0">
                  <c:v>57</c:v>
                </c:pt>
                <c:pt idx="19" formatCode="0">
                  <c:v>69</c:v>
                </c:pt>
                <c:pt idx="20" formatCode="0">
                  <c:v>67</c:v>
                </c:pt>
                <c:pt idx="21" formatCode="0">
                  <c:v>78</c:v>
                </c:pt>
                <c:pt idx="22" formatCode="0">
                  <c:v>75</c:v>
                </c:pt>
                <c:pt idx="23" formatCode="0">
                  <c:v>105</c:v>
                </c:pt>
                <c:pt idx="24" formatCode="0">
                  <c:v>97</c:v>
                </c:pt>
                <c:pt idx="25" formatCode="0">
                  <c:v>67</c:v>
                </c:pt>
                <c:pt idx="26" formatCode="0">
                  <c:v>111</c:v>
                </c:pt>
                <c:pt idx="27" formatCode="0">
                  <c:v>67</c:v>
                </c:pt>
                <c:pt idx="28" formatCode="0">
                  <c:v>68</c:v>
                </c:pt>
                <c:pt idx="29" formatCode="0">
                  <c:v>62</c:v>
                </c:pt>
                <c:pt idx="30" formatCode="0">
                  <c:v>67</c:v>
                </c:pt>
                <c:pt idx="31" formatCode="0">
                  <c:v>63</c:v>
                </c:pt>
                <c:pt idx="32" formatCode="0">
                  <c:v>75</c:v>
                </c:pt>
                <c:pt idx="33" formatCode="0">
                  <c:v>74</c:v>
                </c:pt>
                <c:pt idx="34" formatCode="0">
                  <c:v>77</c:v>
                </c:pt>
                <c:pt idx="35" formatCode="0">
                  <c:v>92</c:v>
                </c:pt>
                <c:pt idx="36" formatCode="0">
                  <c:v>76</c:v>
                </c:pt>
                <c:pt idx="37" formatCode="0">
                  <c:v>76</c:v>
                </c:pt>
                <c:pt idx="38" formatCode="0">
                  <c:v>110</c:v>
                </c:pt>
                <c:pt idx="39" formatCode="0">
                  <c:v>129</c:v>
                </c:pt>
                <c:pt idx="40" formatCode="0">
                  <c:v>118</c:v>
                </c:pt>
                <c:pt idx="41">
                  <c:v>112</c:v>
                </c:pt>
                <c:pt idx="42" formatCode="0">
                  <c:v>144</c:v>
                </c:pt>
                <c:pt idx="43" formatCode="0">
                  <c:v>184</c:v>
                </c:pt>
                <c:pt idx="44" formatCode="0">
                  <c:v>169</c:v>
                </c:pt>
                <c:pt idx="45" formatCode="0">
                  <c:v>146</c:v>
                </c:pt>
                <c:pt idx="46" formatCode="0">
                  <c:v>113</c:v>
                </c:pt>
                <c:pt idx="47" formatCode="0">
                  <c:v>195</c:v>
                </c:pt>
                <c:pt idx="48" formatCode="0">
                  <c:v>120</c:v>
                </c:pt>
                <c:pt idx="49" formatCode="0">
                  <c:v>119</c:v>
                </c:pt>
                <c:pt idx="50" formatCode="0">
                  <c:v>72</c:v>
                </c:pt>
                <c:pt idx="51" formatCode="0">
                  <c:v>113</c:v>
                </c:pt>
              </c:numCache>
            </c:numRef>
          </c:val>
          <c:smooth val="0"/>
          <c:extLst>
            <c:ext xmlns:c16="http://schemas.microsoft.com/office/drawing/2014/chart" uri="{C3380CC4-5D6E-409C-BE32-E72D297353CC}">
              <c16:uniqueId val="{00000003-F090-4183-9146-C85EED31A6D7}"/>
            </c:ext>
          </c:extLst>
        </c:ser>
        <c:ser>
          <c:idx val="0"/>
          <c:order val="3"/>
          <c:tx>
            <c:v>2020</c:v>
          </c:tx>
          <c:spPr>
            <a:ln>
              <a:solidFill>
                <a:srgbClr val="FF0000"/>
              </a:solidFill>
            </a:ln>
          </c:spPr>
          <c:marker>
            <c:symbol val="diamond"/>
            <c:size val="5"/>
            <c:spPr>
              <a:solidFill>
                <a:srgbClr val="FF0000"/>
              </a:solidFill>
              <a:ln>
                <a:solidFill>
                  <a:srgbClr val="FF0000"/>
                </a:solidFill>
              </a:ln>
            </c:spPr>
          </c:marker>
          <c:val>
            <c:numRef>
              <c:f>'2DigitNAICS_ICs '!$ZE$31:$ABD$31</c:f>
              <c:numCache>
                <c:formatCode>0</c:formatCode>
                <c:ptCount val="52"/>
                <c:pt idx="0">
                  <c:v>164</c:v>
                </c:pt>
                <c:pt idx="1">
                  <c:v>116</c:v>
                </c:pt>
                <c:pt idx="2">
                  <c:v>99</c:v>
                </c:pt>
                <c:pt idx="3">
                  <c:v>105</c:v>
                </c:pt>
                <c:pt idx="4">
                  <c:v>101</c:v>
                </c:pt>
                <c:pt idx="5">
                  <c:v>73</c:v>
                </c:pt>
                <c:pt idx="6">
                  <c:v>72</c:v>
                </c:pt>
                <c:pt idx="7">
                  <c:v>79</c:v>
                </c:pt>
                <c:pt idx="8">
                  <c:v>86</c:v>
                </c:pt>
                <c:pt idx="9">
                  <c:v>125</c:v>
                </c:pt>
                <c:pt idx="10">
                  <c:v>676</c:v>
                </c:pt>
                <c:pt idx="11">
                  <c:v>1001</c:v>
                </c:pt>
              </c:numCache>
            </c:numRef>
          </c:val>
          <c:smooth val="0"/>
          <c:extLst>
            <c:ext xmlns:c16="http://schemas.microsoft.com/office/drawing/2014/chart" uri="{C3380CC4-5D6E-409C-BE32-E72D297353CC}">
              <c16:uniqueId val="{00000000-EB40-44A1-AC9E-8EE3D974C28D}"/>
            </c:ext>
          </c:extLst>
        </c:ser>
        <c:dLbls>
          <c:showLegendKey val="0"/>
          <c:showVal val="0"/>
          <c:showCatName val="0"/>
          <c:showSerName val="0"/>
          <c:showPercent val="0"/>
          <c:showBubbleSize val="0"/>
        </c:dLbls>
        <c:smooth val="0"/>
        <c:axId val="463924016"/>
        <c:axId val="463922056"/>
      </c:lineChart>
      <c:catAx>
        <c:axId val="463924016"/>
        <c:scaling>
          <c:orientation val="minMax"/>
        </c:scaling>
        <c:delete val="0"/>
        <c:axPos val="b"/>
        <c:majorTickMark val="none"/>
        <c:minorTickMark val="out"/>
        <c:tickLblPos val="nextTo"/>
        <c:crossAx val="463922056"/>
        <c:crosses val="autoZero"/>
        <c:auto val="1"/>
        <c:lblAlgn val="ctr"/>
        <c:lblOffset val="100"/>
        <c:tickLblSkip val="7"/>
        <c:noMultiLvlLbl val="0"/>
      </c:catAx>
      <c:valAx>
        <c:axId val="463922056"/>
        <c:scaling>
          <c:orientation val="minMax"/>
        </c:scaling>
        <c:delete val="0"/>
        <c:axPos val="l"/>
        <c:majorGridlines/>
        <c:numFmt formatCode="General" sourceLinked="1"/>
        <c:majorTickMark val="none"/>
        <c:minorTickMark val="none"/>
        <c:tickLblPos val="nextTo"/>
        <c:crossAx val="463924016"/>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itchFamily="34" charset="0"/>
                <a:cs typeface="Arial" pitchFamily="34" charset="0"/>
              </a:defRPr>
            </a:pPr>
            <a:r>
              <a:rPr lang="en-US" sz="1200" b="0">
                <a:latin typeface="Arial" pitchFamily="34" charset="0"/>
                <a:cs typeface="Arial" pitchFamily="34" charset="0"/>
              </a:rPr>
              <a:t>Initial Claims (Regular Benefits) </a:t>
            </a:r>
          </a:p>
          <a:p>
            <a:pPr>
              <a:defRPr>
                <a:latin typeface="Arial" pitchFamily="34" charset="0"/>
                <a:cs typeface="Arial" pitchFamily="34" charset="0"/>
              </a:defRPr>
            </a:pPr>
            <a:r>
              <a:rPr lang="en-US" sz="1200" b="0">
                <a:latin typeface="Arial" pitchFamily="34" charset="0"/>
                <a:cs typeface="Arial" pitchFamily="34" charset="0"/>
              </a:rPr>
              <a:t>Claims Reported During the Week of March 22, 2020</a:t>
            </a:r>
          </a:p>
          <a:p>
            <a:pPr>
              <a:defRPr>
                <a:latin typeface="Arial" pitchFamily="34" charset="0"/>
                <a:cs typeface="Arial" pitchFamily="34" charset="0"/>
              </a:defRPr>
            </a:pPr>
            <a:r>
              <a:rPr lang="en-US" sz="900" b="0" i="1">
                <a:latin typeface="Arial" pitchFamily="34" charset="0"/>
                <a:cs typeface="Arial" pitchFamily="34" charset="0"/>
              </a:rPr>
              <a:t>Source:  US Dept. of Labor &amp; Labor Market and Economic Analysis, ESD</a:t>
            </a:r>
          </a:p>
        </c:rich>
      </c:tx>
      <c:layout>
        <c:manualLayout>
          <c:xMode val="edge"/>
          <c:yMode val="edge"/>
          <c:x val="0.32053044828550181"/>
          <c:y val="1.2511888041814908E-2"/>
        </c:manualLayout>
      </c:layout>
      <c:overlay val="0"/>
    </c:title>
    <c:autoTitleDeleted val="0"/>
    <c:plotArea>
      <c:layout>
        <c:manualLayout>
          <c:layoutTarget val="inner"/>
          <c:xMode val="edge"/>
          <c:yMode val="edge"/>
          <c:x val="0.10276567822640159"/>
          <c:y val="0.15225753155357571"/>
          <c:w val="0.88226112693360137"/>
          <c:h val="0.68975876023465199"/>
        </c:manualLayout>
      </c:layout>
      <c:lineChart>
        <c:grouping val="standard"/>
        <c:varyColors val="0"/>
        <c:ser>
          <c:idx val="0"/>
          <c:order val="0"/>
          <c:tx>
            <c:v>2016</c:v>
          </c:tx>
          <c:spPr>
            <a:ln>
              <a:solidFill>
                <a:srgbClr val="FFC000"/>
              </a:solidFill>
            </a:ln>
          </c:spPr>
          <c:marker>
            <c:symbol val="none"/>
          </c:marker>
          <c:val>
            <c:numRef>
              <c:f>'Table - Initials'!$P$4:$P$55</c:f>
              <c:numCache>
                <c:formatCode>#,##0</c:formatCode>
                <c:ptCount val="52"/>
                <c:pt idx="0">
                  <c:v>11047</c:v>
                </c:pt>
                <c:pt idx="1">
                  <c:v>8615</c:v>
                </c:pt>
                <c:pt idx="2">
                  <c:v>7599</c:v>
                </c:pt>
                <c:pt idx="3">
                  <c:v>7395</c:v>
                </c:pt>
                <c:pt idx="4">
                  <c:v>7621</c:v>
                </c:pt>
                <c:pt idx="5">
                  <c:v>6914</c:v>
                </c:pt>
                <c:pt idx="6">
                  <c:v>6506</c:v>
                </c:pt>
                <c:pt idx="7">
                  <c:v>6595</c:v>
                </c:pt>
                <c:pt idx="8">
                  <c:v>6776</c:v>
                </c:pt>
                <c:pt idx="9">
                  <c:v>7268</c:v>
                </c:pt>
                <c:pt idx="10">
                  <c:v>6577</c:v>
                </c:pt>
                <c:pt idx="11">
                  <c:v>6425</c:v>
                </c:pt>
                <c:pt idx="12">
                  <c:v>6627</c:v>
                </c:pt>
                <c:pt idx="13">
                  <c:v>7959</c:v>
                </c:pt>
                <c:pt idx="14">
                  <c:v>6820</c:v>
                </c:pt>
                <c:pt idx="15">
                  <c:v>6130</c:v>
                </c:pt>
                <c:pt idx="16">
                  <c:v>6204</c:v>
                </c:pt>
                <c:pt idx="17">
                  <c:v>6427</c:v>
                </c:pt>
                <c:pt idx="18">
                  <c:v>5896</c:v>
                </c:pt>
                <c:pt idx="19">
                  <c:v>5851</c:v>
                </c:pt>
                <c:pt idx="20">
                  <c:v>5864</c:v>
                </c:pt>
                <c:pt idx="21">
                  <c:v>5553</c:v>
                </c:pt>
                <c:pt idx="22">
                  <c:v>5749</c:v>
                </c:pt>
                <c:pt idx="23">
                  <c:v>5858</c:v>
                </c:pt>
                <c:pt idx="24">
                  <c:v>6207</c:v>
                </c:pt>
                <c:pt idx="25">
                  <c:v>6061</c:v>
                </c:pt>
                <c:pt idx="26">
                  <c:v>7129</c:v>
                </c:pt>
                <c:pt idx="27">
                  <c:v>6151</c:v>
                </c:pt>
                <c:pt idx="28">
                  <c:v>5785</c:v>
                </c:pt>
                <c:pt idx="29">
                  <c:v>6099</c:v>
                </c:pt>
                <c:pt idx="30">
                  <c:v>6027</c:v>
                </c:pt>
                <c:pt idx="31">
                  <c:v>5525</c:v>
                </c:pt>
                <c:pt idx="32">
                  <c:v>5356</c:v>
                </c:pt>
                <c:pt idx="33">
                  <c:v>5084</c:v>
                </c:pt>
                <c:pt idx="34">
                  <c:v>6019</c:v>
                </c:pt>
                <c:pt idx="35">
                  <c:v>5108</c:v>
                </c:pt>
                <c:pt idx="36">
                  <c:v>5141</c:v>
                </c:pt>
                <c:pt idx="37">
                  <c:v>5193</c:v>
                </c:pt>
                <c:pt idx="38">
                  <c:v>5249</c:v>
                </c:pt>
                <c:pt idx="39">
                  <c:v>7233</c:v>
                </c:pt>
                <c:pt idx="40">
                  <c:v>6236</c:v>
                </c:pt>
                <c:pt idx="41">
                  <c:v>6959</c:v>
                </c:pt>
                <c:pt idx="42">
                  <c:v>7524</c:v>
                </c:pt>
                <c:pt idx="43">
                  <c:v>7931</c:v>
                </c:pt>
                <c:pt idx="44">
                  <c:v>7372</c:v>
                </c:pt>
                <c:pt idx="45">
                  <c:v>8791</c:v>
                </c:pt>
                <c:pt idx="46">
                  <c:v>7962</c:v>
                </c:pt>
                <c:pt idx="47">
                  <c:v>9506</c:v>
                </c:pt>
                <c:pt idx="48">
                  <c:v>8819</c:v>
                </c:pt>
                <c:pt idx="49">
                  <c:v>9799</c:v>
                </c:pt>
                <c:pt idx="50">
                  <c:v>9512</c:v>
                </c:pt>
                <c:pt idx="51">
                  <c:v>8182</c:v>
                </c:pt>
              </c:numCache>
            </c:numRef>
          </c:val>
          <c:smooth val="0"/>
          <c:extLst>
            <c:ext xmlns:c16="http://schemas.microsoft.com/office/drawing/2014/chart" uri="{C3380CC4-5D6E-409C-BE32-E72D297353CC}">
              <c16:uniqueId val="{00000001-608A-492D-B6DD-B0695CA8A7AE}"/>
            </c:ext>
          </c:extLst>
        </c:ser>
        <c:ser>
          <c:idx val="1"/>
          <c:order val="1"/>
          <c:tx>
            <c:v>2017</c:v>
          </c:tx>
          <c:spPr>
            <a:ln>
              <a:solidFill>
                <a:srgbClr val="0070C0"/>
              </a:solidFill>
            </a:ln>
          </c:spPr>
          <c:marker>
            <c:symbol val="none"/>
          </c:marker>
          <c:val>
            <c:numRef>
              <c:f>'Table - Initials'!$Q$4:$Q$55</c:f>
              <c:numCache>
                <c:formatCode>_(* #,##0_);_(* \(#,##0\);_(* "-"??_);_(@_)</c:formatCode>
                <c:ptCount val="52"/>
                <c:pt idx="0">
                  <c:v>8447</c:v>
                </c:pt>
                <c:pt idx="1">
                  <c:v>7371</c:v>
                </c:pt>
                <c:pt idx="2">
                  <c:v>6904</c:v>
                </c:pt>
                <c:pt idx="3">
                  <c:v>6764</c:v>
                </c:pt>
                <c:pt idx="4">
                  <c:v>8310</c:v>
                </c:pt>
                <c:pt idx="5">
                  <c:v>7481</c:v>
                </c:pt>
                <c:pt idx="6">
                  <c:v>5386</c:v>
                </c:pt>
                <c:pt idx="7">
                  <c:v>6125</c:v>
                </c:pt>
                <c:pt idx="8">
                  <c:v>6366</c:v>
                </c:pt>
                <c:pt idx="9">
                  <c:v>5958</c:v>
                </c:pt>
                <c:pt idx="10">
                  <c:v>5868</c:v>
                </c:pt>
                <c:pt idx="11">
                  <c:v>6160</c:v>
                </c:pt>
                <c:pt idx="12">
                  <c:v>7350</c:v>
                </c:pt>
                <c:pt idx="13">
                  <c:v>6112</c:v>
                </c:pt>
                <c:pt idx="14">
                  <c:v>5688</c:v>
                </c:pt>
                <c:pt idx="15">
                  <c:v>5847</c:v>
                </c:pt>
                <c:pt idx="16">
                  <c:v>5853</c:v>
                </c:pt>
                <c:pt idx="17">
                  <c:v>5541</c:v>
                </c:pt>
                <c:pt idx="18">
                  <c:v>5224</c:v>
                </c:pt>
                <c:pt idx="19">
                  <c:v>5287</c:v>
                </c:pt>
                <c:pt idx="20">
                  <c:v>5116</c:v>
                </c:pt>
                <c:pt idx="21">
                  <c:v>5520</c:v>
                </c:pt>
                <c:pt idx="22">
                  <c:v>5323</c:v>
                </c:pt>
                <c:pt idx="23">
                  <c:v>5543</c:v>
                </c:pt>
                <c:pt idx="24">
                  <c:v>5831</c:v>
                </c:pt>
                <c:pt idx="25">
                  <c:v>6259</c:v>
                </c:pt>
                <c:pt idx="26">
                  <c:v>5997</c:v>
                </c:pt>
                <c:pt idx="27">
                  <c:v>4881</c:v>
                </c:pt>
                <c:pt idx="28">
                  <c:v>5120</c:v>
                </c:pt>
                <c:pt idx="29">
                  <c:v>5883</c:v>
                </c:pt>
                <c:pt idx="30">
                  <c:v>5491</c:v>
                </c:pt>
                <c:pt idx="31">
                  <c:v>5216</c:v>
                </c:pt>
                <c:pt idx="32">
                  <c:v>4857</c:v>
                </c:pt>
                <c:pt idx="33">
                  <c:v>5148</c:v>
                </c:pt>
                <c:pt idx="34">
                  <c:v>5188</c:v>
                </c:pt>
                <c:pt idx="35">
                  <c:v>5191</c:v>
                </c:pt>
                <c:pt idx="36">
                  <c:v>5194</c:v>
                </c:pt>
                <c:pt idx="37">
                  <c:v>4969</c:v>
                </c:pt>
                <c:pt idx="38">
                  <c:v>6334</c:v>
                </c:pt>
                <c:pt idx="39">
                  <c:v>5633</c:v>
                </c:pt>
                <c:pt idx="40">
                  <c:v>6327</c:v>
                </c:pt>
                <c:pt idx="41">
                  <c:v>6012</c:v>
                </c:pt>
                <c:pt idx="42">
                  <c:v>6654</c:v>
                </c:pt>
                <c:pt idx="43">
                  <c:v>6674</c:v>
                </c:pt>
                <c:pt idx="44">
                  <c:v>8586</c:v>
                </c:pt>
                <c:pt idx="45">
                  <c:v>7499</c:v>
                </c:pt>
                <c:pt idx="46">
                  <c:v>9346</c:v>
                </c:pt>
                <c:pt idx="47">
                  <c:v>7127</c:v>
                </c:pt>
                <c:pt idx="48">
                  <c:v>7228</c:v>
                </c:pt>
                <c:pt idx="49">
                  <c:v>8814</c:v>
                </c:pt>
                <c:pt idx="50">
                  <c:v>9176</c:v>
                </c:pt>
                <c:pt idx="51">
                  <c:v>9019</c:v>
                </c:pt>
              </c:numCache>
            </c:numRef>
          </c:val>
          <c:smooth val="0"/>
          <c:extLst>
            <c:ext xmlns:c16="http://schemas.microsoft.com/office/drawing/2014/chart" uri="{C3380CC4-5D6E-409C-BE32-E72D297353CC}">
              <c16:uniqueId val="{00000002-608A-492D-B6DD-B0695CA8A7AE}"/>
            </c:ext>
          </c:extLst>
        </c:ser>
        <c:ser>
          <c:idx val="4"/>
          <c:order val="2"/>
          <c:tx>
            <c:v>2018</c:v>
          </c:tx>
          <c:spPr>
            <a:ln>
              <a:solidFill>
                <a:srgbClr val="00B050"/>
              </a:solidFill>
            </a:ln>
          </c:spPr>
          <c:marker>
            <c:symbol val="none"/>
          </c:marker>
          <c:val>
            <c:numRef>
              <c:f>'Table - Initials'!$R$4:$R$55</c:f>
              <c:numCache>
                <c:formatCode>_(* #,##0_);_(* \(#,##0\);_(* "-"??_);_(@_)</c:formatCode>
                <c:ptCount val="52"/>
                <c:pt idx="0">
                  <c:v>8329</c:v>
                </c:pt>
                <c:pt idx="1">
                  <c:v>6801</c:v>
                </c:pt>
                <c:pt idx="2">
                  <c:v>6991</c:v>
                </c:pt>
                <c:pt idx="3">
                  <c:v>6800</c:v>
                </c:pt>
                <c:pt idx="4">
                  <c:v>6810</c:v>
                </c:pt>
                <c:pt idx="5">
                  <c:v>5899</c:v>
                </c:pt>
                <c:pt idx="6">
                  <c:v>5959</c:v>
                </c:pt>
                <c:pt idx="7">
                  <c:v>6966</c:v>
                </c:pt>
                <c:pt idx="8">
                  <c:v>5751</c:v>
                </c:pt>
                <c:pt idx="9">
                  <c:v>5364</c:v>
                </c:pt>
                <c:pt idx="10">
                  <c:v>5527</c:v>
                </c:pt>
                <c:pt idx="11">
                  <c:v>5230</c:v>
                </c:pt>
                <c:pt idx="12">
                  <c:v>6500</c:v>
                </c:pt>
                <c:pt idx="13">
                  <c:v>6039</c:v>
                </c:pt>
                <c:pt idx="14">
                  <c:v>5629</c:v>
                </c:pt>
                <c:pt idx="15">
                  <c:v>5054</c:v>
                </c:pt>
                <c:pt idx="16">
                  <c:v>5101</c:v>
                </c:pt>
                <c:pt idx="17">
                  <c:v>5350</c:v>
                </c:pt>
                <c:pt idx="18">
                  <c:v>5037</c:v>
                </c:pt>
                <c:pt idx="19">
                  <c:v>5053</c:v>
                </c:pt>
                <c:pt idx="20">
                  <c:v>4715</c:v>
                </c:pt>
                <c:pt idx="21">
                  <c:v>5506</c:v>
                </c:pt>
                <c:pt idx="22">
                  <c:v>4958</c:v>
                </c:pt>
                <c:pt idx="23">
                  <c:v>5259</c:v>
                </c:pt>
                <c:pt idx="24">
                  <c:v>5385</c:v>
                </c:pt>
                <c:pt idx="25">
                  <c:v>6064</c:v>
                </c:pt>
                <c:pt idx="26">
                  <c:v>5770</c:v>
                </c:pt>
                <c:pt idx="27">
                  <c:v>4764</c:v>
                </c:pt>
                <c:pt idx="28">
                  <c:v>4702</c:v>
                </c:pt>
                <c:pt idx="29">
                  <c:v>5299</c:v>
                </c:pt>
                <c:pt idx="30">
                  <c:v>4855</c:v>
                </c:pt>
                <c:pt idx="31">
                  <c:v>4634</c:v>
                </c:pt>
                <c:pt idx="32">
                  <c:v>5188</c:v>
                </c:pt>
                <c:pt idx="33">
                  <c:v>5831</c:v>
                </c:pt>
                <c:pt idx="34">
                  <c:v>5203</c:v>
                </c:pt>
                <c:pt idx="35">
                  <c:v>5235</c:v>
                </c:pt>
                <c:pt idx="36">
                  <c:v>5020</c:v>
                </c:pt>
                <c:pt idx="37">
                  <c:v>4879</c:v>
                </c:pt>
                <c:pt idx="38">
                  <c:v>5897</c:v>
                </c:pt>
                <c:pt idx="39">
                  <c:v>6287</c:v>
                </c:pt>
                <c:pt idx="40">
                  <c:v>6042</c:v>
                </c:pt>
                <c:pt idx="41">
                  <c:v>5972</c:v>
                </c:pt>
                <c:pt idx="42">
                  <c:v>7258</c:v>
                </c:pt>
                <c:pt idx="43">
                  <c:v>7879</c:v>
                </c:pt>
                <c:pt idx="44">
                  <c:v>7653</c:v>
                </c:pt>
                <c:pt idx="45">
                  <c:v>7803</c:v>
                </c:pt>
                <c:pt idx="46">
                  <c:v>9657</c:v>
                </c:pt>
                <c:pt idx="47">
                  <c:v>7716</c:v>
                </c:pt>
                <c:pt idx="48">
                  <c:v>7334</c:v>
                </c:pt>
                <c:pt idx="49">
                  <c:v>8776</c:v>
                </c:pt>
                <c:pt idx="50">
                  <c:v>9388</c:v>
                </c:pt>
                <c:pt idx="51">
                  <c:v>9848</c:v>
                </c:pt>
              </c:numCache>
            </c:numRef>
          </c:val>
          <c:smooth val="0"/>
          <c:extLst>
            <c:ext xmlns:c16="http://schemas.microsoft.com/office/drawing/2014/chart" uri="{C3380CC4-5D6E-409C-BE32-E72D297353CC}">
              <c16:uniqueId val="{00000003-608A-492D-B6DD-B0695CA8A7AE}"/>
            </c:ext>
          </c:extLst>
        </c:ser>
        <c:ser>
          <c:idx val="2"/>
          <c:order val="3"/>
          <c:tx>
            <c:v>2019</c:v>
          </c:tx>
          <c:spPr>
            <a:ln>
              <a:solidFill>
                <a:srgbClr val="7030A0"/>
              </a:solidFill>
            </a:ln>
          </c:spPr>
          <c:marker>
            <c:symbol val="none"/>
          </c:marker>
          <c:val>
            <c:numRef>
              <c:f>'Table - Initials'!$S$4:$S$55</c:f>
              <c:numCache>
                <c:formatCode>_(* #,##0_);_(* \(#,##0\);_(* "-"??_);_(@_)</c:formatCode>
                <c:ptCount val="52"/>
                <c:pt idx="0">
                  <c:v>9067</c:v>
                </c:pt>
                <c:pt idx="1">
                  <c:v>6964</c:v>
                </c:pt>
                <c:pt idx="2">
                  <c:v>6418</c:v>
                </c:pt>
                <c:pt idx="3">
                  <c:v>6567</c:v>
                </c:pt>
                <c:pt idx="4">
                  <c:v>11104</c:v>
                </c:pt>
                <c:pt idx="5">
                  <c:v>12308</c:v>
                </c:pt>
                <c:pt idx="6">
                  <c:v>7238</c:v>
                </c:pt>
                <c:pt idx="7">
                  <c:v>6116</c:v>
                </c:pt>
                <c:pt idx="8">
                  <c:v>6977</c:v>
                </c:pt>
                <c:pt idx="9">
                  <c:v>5727</c:v>
                </c:pt>
                <c:pt idx="10">
                  <c:v>5339</c:v>
                </c:pt>
                <c:pt idx="11">
                  <c:v>5422</c:v>
                </c:pt>
                <c:pt idx="12">
                  <c:v>6236</c:v>
                </c:pt>
                <c:pt idx="13">
                  <c:v>6890</c:v>
                </c:pt>
                <c:pt idx="14">
                  <c:v>5709</c:v>
                </c:pt>
                <c:pt idx="15">
                  <c:v>5290</c:v>
                </c:pt>
                <c:pt idx="16">
                  <c:v>5212</c:v>
                </c:pt>
                <c:pt idx="17">
                  <c:v>5078</c:v>
                </c:pt>
                <c:pt idx="18">
                  <c:v>5459</c:v>
                </c:pt>
                <c:pt idx="19">
                  <c:v>5458</c:v>
                </c:pt>
                <c:pt idx="20">
                  <c:v>4865</c:v>
                </c:pt>
                <c:pt idx="21">
                  <c:v>5354</c:v>
                </c:pt>
                <c:pt idx="22">
                  <c:v>4846</c:v>
                </c:pt>
                <c:pt idx="23">
                  <c:v>5377</c:v>
                </c:pt>
                <c:pt idx="24">
                  <c:v>5573</c:v>
                </c:pt>
                <c:pt idx="25">
                  <c:v>5496</c:v>
                </c:pt>
                <c:pt idx="26">
                  <c:v>6228</c:v>
                </c:pt>
                <c:pt idx="27">
                  <c:v>4625</c:v>
                </c:pt>
                <c:pt idx="28">
                  <c:v>4617</c:v>
                </c:pt>
                <c:pt idx="29">
                  <c:v>5594</c:v>
                </c:pt>
                <c:pt idx="30">
                  <c:v>5438</c:v>
                </c:pt>
                <c:pt idx="31">
                  <c:v>5003</c:v>
                </c:pt>
                <c:pt idx="32">
                  <c:v>4740</c:v>
                </c:pt>
                <c:pt idx="33">
                  <c:v>4916</c:v>
                </c:pt>
                <c:pt idx="34">
                  <c:v>5014</c:v>
                </c:pt>
                <c:pt idx="35">
                  <c:v>5380</c:v>
                </c:pt>
                <c:pt idx="36">
                  <c:v>5274</c:v>
                </c:pt>
                <c:pt idx="37">
                  <c:v>5266</c:v>
                </c:pt>
                <c:pt idx="38">
                  <c:v>6031</c:v>
                </c:pt>
                <c:pt idx="39">
                  <c:v>6336</c:v>
                </c:pt>
                <c:pt idx="40">
                  <c:v>6207</c:v>
                </c:pt>
                <c:pt idx="41">
                  <c:v>6316</c:v>
                </c:pt>
                <c:pt idx="42">
                  <c:v>6893</c:v>
                </c:pt>
                <c:pt idx="43">
                  <c:v>7783</c:v>
                </c:pt>
                <c:pt idx="44">
                  <c:v>7564</c:v>
                </c:pt>
                <c:pt idx="45">
                  <c:v>8327</c:v>
                </c:pt>
                <c:pt idx="46">
                  <c:v>7855</c:v>
                </c:pt>
                <c:pt idx="47">
                  <c:v>10010</c:v>
                </c:pt>
                <c:pt idx="48">
                  <c:v>7273</c:v>
                </c:pt>
                <c:pt idx="49">
                  <c:v>8829</c:v>
                </c:pt>
                <c:pt idx="50">
                  <c:v>10008</c:v>
                </c:pt>
                <c:pt idx="51">
                  <c:v>9844</c:v>
                </c:pt>
              </c:numCache>
            </c:numRef>
          </c:val>
          <c:smooth val="0"/>
          <c:extLst>
            <c:ext xmlns:c16="http://schemas.microsoft.com/office/drawing/2014/chart" uri="{C3380CC4-5D6E-409C-BE32-E72D297353CC}">
              <c16:uniqueId val="{00000004-608A-492D-B6DD-B0695CA8A7AE}"/>
            </c:ext>
          </c:extLst>
        </c:ser>
        <c:ser>
          <c:idx val="3"/>
          <c:order val="4"/>
          <c:tx>
            <c:v>2020</c:v>
          </c:tx>
          <c:spPr>
            <a:ln>
              <a:solidFill>
                <a:srgbClr val="FF0000"/>
              </a:solidFill>
            </a:ln>
          </c:spPr>
          <c:marker>
            <c:symbol val="diamond"/>
            <c:size val="7"/>
            <c:spPr>
              <a:solidFill>
                <a:srgbClr val="FF0000"/>
              </a:solidFill>
              <a:ln>
                <a:solidFill>
                  <a:srgbClr val="FF0000"/>
                </a:solidFill>
              </a:ln>
            </c:spPr>
          </c:marker>
          <c:val>
            <c:numRef>
              <c:f>'Table - Initials'!$T$4:$T$55</c:f>
              <c:numCache>
                <c:formatCode>_(* #,##0_);_(* \(#,##0\);_(* "-"??_);_(@_)</c:formatCode>
                <c:ptCount val="52"/>
                <c:pt idx="0">
                  <c:v>8950</c:v>
                </c:pt>
                <c:pt idx="1">
                  <c:v>8974</c:v>
                </c:pt>
                <c:pt idx="2">
                  <c:v>7928</c:v>
                </c:pt>
                <c:pt idx="3">
                  <c:v>6527</c:v>
                </c:pt>
                <c:pt idx="4">
                  <c:v>7062</c:v>
                </c:pt>
                <c:pt idx="5">
                  <c:v>6203</c:v>
                </c:pt>
                <c:pt idx="6">
                  <c:v>5507</c:v>
                </c:pt>
                <c:pt idx="7">
                  <c:v>5687</c:v>
                </c:pt>
                <c:pt idx="8">
                  <c:v>6548</c:v>
                </c:pt>
                <c:pt idx="9">
                  <c:v>14154</c:v>
                </c:pt>
                <c:pt idx="10">
                  <c:v>128962</c:v>
                </c:pt>
                <c:pt idx="11">
                  <c:v>181975</c:v>
                </c:pt>
              </c:numCache>
            </c:numRef>
          </c:val>
          <c:smooth val="0"/>
          <c:extLst>
            <c:ext xmlns:c16="http://schemas.microsoft.com/office/drawing/2014/chart" uri="{C3380CC4-5D6E-409C-BE32-E72D297353CC}">
              <c16:uniqueId val="{00000001-EE60-4B8A-8800-B6B678578714}"/>
            </c:ext>
          </c:extLst>
        </c:ser>
        <c:dLbls>
          <c:showLegendKey val="0"/>
          <c:showVal val="0"/>
          <c:showCatName val="0"/>
          <c:showSerName val="0"/>
          <c:showPercent val="0"/>
          <c:showBubbleSize val="0"/>
        </c:dLbls>
        <c:smooth val="0"/>
        <c:axId val="463925976"/>
        <c:axId val="463922448"/>
      </c:lineChart>
      <c:dateAx>
        <c:axId val="463925976"/>
        <c:scaling>
          <c:orientation val="minMax"/>
        </c:scaling>
        <c:delete val="0"/>
        <c:axPos val="b"/>
        <c:title>
          <c:tx>
            <c:rich>
              <a:bodyPr/>
              <a:lstStyle/>
              <a:p>
                <a:pPr>
                  <a:defRPr>
                    <a:latin typeface="Arial" pitchFamily="34" charset="0"/>
                    <a:cs typeface="Arial" pitchFamily="34" charset="0"/>
                  </a:defRPr>
                </a:pPr>
                <a:r>
                  <a:rPr lang="en-US">
                    <a:latin typeface="Arial" pitchFamily="34" charset="0"/>
                    <a:cs typeface="Arial" pitchFamily="34" charset="0"/>
                  </a:rPr>
                  <a:t>Week</a:t>
                </a:r>
              </a:p>
            </c:rich>
          </c:tx>
          <c:layout>
            <c:manualLayout>
              <c:xMode val="edge"/>
              <c:yMode val="edge"/>
              <c:x val="0.50716456320619496"/>
              <c:y val="0.89235372657721457"/>
            </c:manualLayout>
          </c:layout>
          <c:overlay val="0"/>
        </c:title>
        <c:numFmt formatCode="#,##0" sourceLinked="0"/>
        <c:majorTickMark val="out"/>
        <c:minorTickMark val="none"/>
        <c:tickLblPos val="nextTo"/>
        <c:spPr>
          <a:ln>
            <a:solidFill>
              <a:schemeClr val="tx1"/>
            </a:solidFill>
          </a:ln>
        </c:spPr>
        <c:txPr>
          <a:bodyPr anchor="ctr" anchorCtr="1"/>
          <a:lstStyle/>
          <a:p>
            <a:pPr>
              <a:defRPr b="0">
                <a:latin typeface="Arial" pitchFamily="34" charset="0"/>
                <a:cs typeface="Arial" pitchFamily="34" charset="0"/>
              </a:defRPr>
            </a:pPr>
            <a:endParaRPr lang="en-US"/>
          </a:p>
        </c:txPr>
        <c:crossAx val="463922448"/>
        <c:crosses val="autoZero"/>
        <c:auto val="1"/>
        <c:lblOffset val="100"/>
        <c:baseTimeUnit val="days"/>
        <c:majorUnit val="5"/>
        <c:majorTimeUnit val="days"/>
        <c:minorUnit val="1"/>
        <c:minorTimeUnit val="days"/>
      </c:dateAx>
      <c:valAx>
        <c:axId val="463922448"/>
        <c:scaling>
          <c:orientation val="minMax"/>
          <c:max val="200000"/>
          <c:min val="2000"/>
        </c:scaling>
        <c:delete val="0"/>
        <c:axPos val="l"/>
        <c:majorGridlines/>
        <c:numFmt formatCode="#,##0" sourceLinked="0"/>
        <c:majorTickMark val="none"/>
        <c:minorTickMark val="none"/>
        <c:tickLblPos val="nextTo"/>
        <c:spPr>
          <a:ln>
            <a:solidFill>
              <a:schemeClr val="tx1"/>
            </a:solidFill>
          </a:ln>
        </c:spPr>
        <c:txPr>
          <a:bodyPr/>
          <a:lstStyle/>
          <a:p>
            <a:pPr>
              <a:defRPr baseline="0">
                <a:latin typeface="Arial" pitchFamily="34" charset="0"/>
                <a:cs typeface="Arial" pitchFamily="34" charset="0"/>
              </a:defRPr>
            </a:pPr>
            <a:endParaRPr lang="en-US"/>
          </a:p>
        </c:txPr>
        <c:crossAx val="463925976"/>
        <c:crosses val="autoZero"/>
        <c:crossBetween val="between"/>
        <c:minorUnit val="2000"/>
      </c:valAx>
    </c:plotArea>
    <c:legend>
      <c:legendPos val="b"/>
      <c:layout>
        <c:manualLayout>
          <c:xMode val="edge"/>
          <c:yMode val="edge"/>
          <c:x val="0.32420806109342976"/>
          <c:y val="0.94052036532183958"/>
          <c:w val="0.3976587991238949"/>
          <c:h val="3.9055134741954024E-2"/>
        </c:manualLayout>
      </c:layout>
      <c:overlay val="0"/>
      <c:txPr>
        <a:bodyPr/>
        <a:lstStyle/>
        <a:p>
          <a:pPr>
            <a:defRPr>
              <a:latin typeface="Arial" pitchFamily="34" charset="0"/>
              <a:cs typeface="Arial" pitchFamily="34" charset="0"/>
            </a:defRPr>
          </a:pPr>
          <a:endParaRPr lang="en-US"/>
        </a:p>
      </c:txPr>
    </c:legend>
    <c:plotVisOnly val="1"/>
    <c:dispBlanksAs val="span"/>
    <c:showDLblsOverMax val="0"/>
  </c:chart>
  <c:spPr>
    <a:solidFill>
      <a:srgbClr val="C0D5F8"/>
    </a:solidFill>
  </c:spPr>
  <c:printSettings>
    <c:headerFooter/>
    <c:pageMargins b="0.75000000000001465" l="0.70000000000000062" r="0.70000000000000062" t="0.75000000000001465" header="0.30000000000000032" footer="0.30000000000000032"/>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200" b="0">
                <a:latin typeface="Arial" pitchFamily="34" charset="0"/>
                <a:cs typeface="Arial" pitchFamily="34" charset="0"/>
              </a:rPr>
              <a:t>Continued Claims (Regular Benefits) </a:t>
            </a:r>
          </a:p>
          <a:p>
            <a:pPr>
              <a:defRPr/>
            </a:pPr>
            <a:r>
              <a:rPr lang="en-US" sz="1200" b="0">
                <a:latin typeface="Arial" pitchFamily="34" charset="0"/>
                <a:cs typeface="Arial" pitchFamily="34" charset="0"/>
              </a:rPr>
              <a:t>Claims Reported During the Week of March 22, 2020</a:t>
            </a:r>
          </a:p>
          <a:p>
            <a:pPr>
              <a:defRPr/>
            </a:pPr>
            <a:r>
              <a:rPr lang="en-US" sz="900" b="0" i="1">
                <a:latin typeface="Arial" pitchFamily="34" charset="0"/>
                <a:cs typeface="Arial" pitchFamily="34" charset="0"/>
              </a:rPr>
              <a:t>Source:  US Dept. of Labor &amp; Labor Market and Economic Analysis, ESD</a:t>
            </a:r>
          </a:p>
        </c:rich>
      </c:tx>
      <c:layout>
        <c:manualLayout>
          <c:xMode val="edge"/>
          <c:yMode val="edge"/>
          <c:x val="0.31921177087631836"/>
          <c:y val="1.6952338212296903E-2"/>
        </c:manualLayout>
      </c:layout>
      <c:overlay val="0"/>
    </c:title>
    <c:autoTitleDeleted val="0"/>
    <c:plotArea>
      <c:layout>
        <c:manualLayout>
          <c:layoutTarget val="inner"/>
          <c:xMode val="edge"/>
          <c:yMode val="edge"/>
          <c:x val="0.10305846409164766"/>
          <c:y val="0.14083073274950089"/>
          <c:w val="0.87191833733554336"/>
          <c:h val="0.68975876023465199"/>
        </c:manualLayout>
      </c:layout>
      <c:lineChart>
        <c:grouping val="standard"/>
        <c:varyColors val="0"/>
        <c:ser>
          <c:idx val="0"/>
          <c:order val="0"/>
          <c:tx>
            <c:v>2016</c:v>
          </c:tx>
          <c:spPr>
            <a:ln>
              <a:solidFill>
                <a:srgbClr val="FFC000"/>
              </a:solidFill>
            </a:ln>
          </c:spPr>
          <c:marker>
            <c:symbol val="none"/>
          </c:marker>
          <c:val>
            <c:numRef>
              <c:f>'Table - Continued'!$P$4:$P$55</c:f>
              <c:numCache>
                <c:formatCode>#,##0</c:formatCode>
                <c:ptCount val="52"/>
                <c:pt idx="0">
                  <c:v>72528</c:v>
                </c:pt>
                <c:pt idx="1">
                  <c:v>67095</c:v>
                </c:pt>
                <c:pt idx="2">
                  <c:v>65590</c:v>
                </c:pt>
                <c:pt idx="3">
                  <c:v>65142</c:v>
                </c:pt>
                <c:pt idx="4">
                  <c:v>66537</c:v>
                </c:pt>
                <c:pt idx="5">
                  <c:v>62739</c:v>
                </c:pt>
                <c:pt idx="6">
                  <c:v>60938</c:v>
                </c:pt>
                <c:pt idx="7">
                  <c:v>60735</c:v>
                </c:pt>
                <c:pt idx="8">
                  <c:v>58541</c:v>
                </c:pt>
                <c:pt idx="9">
                  <c:v>59592</c:v>
                </c:pt>
                <c:pt idx="10">
                  <c:v>57083</c:v>
                </c:pt>
                <c:pt idx="11">
                  <c:v>54944</c:v>
                </c:pt>
                <c:pt idx="12">
                  <c:v>54629</c:v>
                </c:pt>
                <c:pt idx="13">
                  <c:v>53906</c:v>
                </c:pt>
                <c:pt idx="14">
                  <c:v>52101</c:v>
                </c:pt>
                <c:pt idx="15">
                  <c:v>49833</c:v>
                </c:pt>
                <c:pt idx="16">
                  <c:v>48872</c:v>
                </c:pt>
                <c:pt idx="17">
                  <c:v>50006</c:v>
                </c:pt>
                <c:pt idx="18">
                  <c:v>46934</c:v>
                </c:pt>
                <c:pt idx="19">
                  <c:v>46218</c:v>
                </c:pt>
                <c:pt idx="20">
                  <c:v>45380</c:v>
                </c:pt>
                <c:pt idx="21">
                  <c:v>44244</c:v>
                </c:pt>
                <c:pt idx="22">
                  <c:v>45398</c:v>
                </c:pt>
                <c:pt idx="23">
                  <c:v>42720</c:v>
                </c:pt>
                <c:pt idx="24">
                  <c:v>42324</c:v>
                </c:pt>
                <c:pt idx="25">
                  <c:v>42493</c:v>
                </c:pt>
                <c:pt idx="26">
                  <c:v>44388</c:v>
                </c:pt>
                <c:pt idx="27">
                  <c:v>44476</c:v>
                </c:pt>
                <c:pt idx="28">
                  <c:v>42824</c:v>
                </c:pt>
                <c:pt idx="29">
                  <c:v>43464</c:v>
                </c:pt>
                <c:pt idx="30">
                  <c:v>45505</c:v>
                </c:pt>
                <c:pt idx="31">
                  <c:v>43301</c:v>
                </c:pt>
                <c:pt idx="32">
                  <c:v>42501</c:v>
                </c:pt>
                <c:pt idx="33">
                  <c:v>42154</c:v>
                </c:pt>
                <c:pt idx="34">
                  <c:v>41068</c:v>
                </c:pt>
                <c:pt idx="35">
                  <c:v>42157</c:v>
                </c:pt>
                <c:pt idx="36">
                  <c:v>39716</c:v>
                </c:pt>
                <c:pt idx="37">
                  <c:v>38841</c:v>
                </c:pt>
                <c:pt idx="38">
                  <c:v>38436</c:v>
                </c:pt>
                <c:pt idx="39">
                  <c:v>39875</c:v>
                </c:pt>
                <c:pt idx="40">
                  <c:v>39434</c:v>
                </c:pt>
                <c:pt idx="41">
                  <c:v>40327</c:v>
                </c:pt>
                <c:pt idx="42">
                  <c:v>42139</c:v>
                </c:pt>
                <c:pt idx="43">
                  <c:v>43832</c:v>
                </c:pt>
                <c:pt idx="44">
                  <c:v>45559</c:v>
                </c:pt>
                <c:pt idx="45">
                  <c:v>46951</c:v>
                </c:pt>
                <c:pt idx="46">
                  <c:v>47692</c:v>
                </c:pt>
                <c:pt idx="47">
                  <c:v>53880</c:v>
                </c:pt>
                <c:pt idx="48">
                  <c:v>54853</c:v>
                </c:pt>
                <c:pt idx="49">
                  <c:v>55837</c:v>
                </c:pt>
                <c:pt idx="50">
                  <c:v>58000</c:v>
                </c:pt>
                <c:pt idx="51">
                  <c:v>60528</c:v>
                </c:pt>
              </c:numCache>
            </c:numRef>
          </c:val>
          <c:smooth val="0"/>
          <c:extLst>
            <c:ext xmlns:c16="http://schemas.microsoft.com/office/drawing/2014/chart" uri="{C3380CC4-5D6E-409C-BE32-E72D297353CC}">
              <c16:uniqueId val="{00000001-5AF7-4E19-BE83-4DCE5DED9ADD}"/>
            </c:ext>
          </c:extLst>
        </c:ser>
        <c:ser>
          <c:idx val="1"/>
          <c:order val="1"/>
          <c:tx>
            <c:v>2017</c:v>
          </c:tx>
          <c:spPr>
            <a:ln>
              <a:solidFill>
                <a:srgbClr val="0070C0"/>
              </a:solidFill>
            </a:ln>
          </c:spPr>
          <c:marker>
            <c:symbol val="none"/>
          </c:marker>
          <c:val>
            <c:numRef>
              <c:f>'Table - Continued'!$Q$4:$Q$55</c:f>
              <c:numCache>
                <c:formatCode>#,##0</c:formatCode>
                <c:ptCount val="52"/>
                <c:pt idx="0">
                  <c:v>66296</c:v>
                </c:pt>
                <c:pt idx="1">
                  <c:v>68303</c:v>
                </c:pt>
                <c:pt idx="2">
                  <c:v>68225</c:v>
                </c:pt>
                <c:pt idx="3">
                  <c:v>67027</c:v>
                </c:pt>
                <c:pt idx="4">
                  <c:v>66043</c:v>
                </c:pt>
                <c:pt idx="5">
                  <c:v>68087</c:v>
                </c:pt>
                <c:pt idx="6">
                  <c:v>65265</c:v>
                </c:pt>
                <c:pt idx="7">
                  <c:v>63031</c:v>
                </c:pt>
                <c:pt idx="8">
                  <c:v>61420</c:v>
                </c:pt>
                <c:pt idx="9">
                  <c:v>60196</c:v>
                </c:pt>
                <c:pt idx="10">
                  <c:v>58326</c:v>
                </c:pt>
                <c:pt idx="11">
                  <c:v>57260</c:v>
                </c:pt>
                <c:pt idx="12">
                  <c:v>55695</c:v>
                </c:pt>
                <c:pt idx="13">
                  <c:v>55529</c:v>
                </c:pt>
                <c:pt idx="14">
                  <c:v>52770</c:v>
                </c:pt>
                <c:pt idx="15">
                  <c:v>51572</c:v>
                </c:pt>
                <c:pt idx="16">
                  <c:v>50473</c:v>
                </c:pt>
                <c:pt idx="17">
                  <c:v>49078</c:v>
                </c:pt>
                <c:pt idx="18">
                  <c:v>48438</c:v>
                </c:pt>
                <c:pt idx="19">
                  <c:v>47105</c:v>
                </c:pt>
                <c:pt idx="20">
                  <c:v>46423</c:v>
                </c:pt>
                <c:pt idx="21">
                  <c:v>46637</c:v>
                </c:pt>
                <c:pt idx="22">
                  <c:v>45159</c:v>
                </c:pt>
                <c:pt idx="23">
                  <c:v>44473</c:v>
                </c:pt>
                <c:pt idx="24">
                  <c:v>44402</c:v>
                </c:pt>
                <c:pt idx="25">
                  <c:v>44227</c:v>
                </c:pt>
                <c:pt idx="26">
                  <c:v>47194</c:v>
                </c:pt>
                <c:pt idx="27">
                  <c:v>45850</c:v>
                </c:pt>
                <c:pt idx="28">
                  <c:v>45685</c:v>
                </c:pt>
                <c:pt idx="29">
                  <c:v>45963</c:v>
                </c:pt>
                <c:pt idx="30">
                  <c:v>46457</c:v>
                </c:pt>
                <c:pt idx="31">
                  <c:v>46819</c:v>
                </c:pt>
                <c:pt idx="32">
                  <c:v>46215</c:v>
                </c:pt>
                <c:pt idx="33">
                  <c:v>45561</c:v>
                </c:pt>
                <c:pt idx="34">
                  <c:v>44211</c:v>
                </c:pt>
                <c:pt idx="35">
                  <c:v>43968</c:v>
                </c:pt>
                <c:pt idx="36">
                  <c:v>43990</c:v>
                </c:pt>
                <c:pt idx="37">
                  <c:v>43035</c:v>
                </c:pt>
                <c:pt idx="38">
                  <c:v>42499</c:v>
                </c:pt>
                <c:pt idx="39">
                  <c:v>43716</c:v>
                </c:pt>
                <c:pt idx="40">
                  <c:v>44203</c:v>
                </c:pt>
                <c:pt idx="41">
                  <c:v>45339</c:v>
                </c:pt>
                <c:pt idx="42">
                  <c:v>46059</c:v>
                </c:pt>
                <c:pt idx="43">
                  <c:v>47241</c:v>
                </c:pt>
                <c:pt idx="44">
                  <c:v>50002</c:v>
                </c:pt>
                <c:pt idx="45">
                  <c:v>51589</c:v>
                </c:pt>
                <c:pt idx="46">
                  <c:v>57671</c:v>
                </c:pt>
                <c:pt idx="47">
                  <c:v>57303</c:v>
                </c:pt>
                <c:pt idx="48">
                  <c:v>58289</c:v>
                </c:pt>
                <c:pt idx="49">
                  <c:v>59705</c:v>
                </c:pt>
                <c:pt idx="50">
                  <c:v>61779</c:v>
                </c:pt>
                <c:pt idx="51">
                  <c:v>67245</c:v>
                </c:pt>
              </c:numCache>
            </c:numRef>
          </c:val>
          <c:smooth val="0"/>
          <c:extLst>
            <c:ext xmlns:c16="http://schemas.microsoft.com/office/drawing/2014/chart" uri="{C3380CC4-5D6E-409C-BE32-E72D297353CC}">
              <c16:uniqueId val="{00000002-5AF7-4E19-BE83-4DCE5DED9ADD}"/>
            </c:ext>
          </c:extLst>
        </c:ser>
        <c:ser>
          <c:idx val="4"/>
          <c:order val="2"/>
          <c:tx>
            <c:v>2018</c:v>
          </c:tx>
          <c:spPr>
            <a:ln>
              <a:solidFill>
                <a:srgbClr val="00B050"/>
              </a:solidFill>
            </a:ln>
          </c:spPr>
          <c:marker>
            <c:symbol val="none"/>
          </c:marker>
          <c:val>
            <c:numRef>
              <c:f>'Table - Continued'!$R$4:$R$55</c:f>
              <c:numCache>
                <c:formatCode>#,##0</c:formatCode>
                <c:ptCount val="52"/>
                <c:pt idx="0">
                  <c:v>65435</c:v>
                </c:pt>
                <c:pt idx="1">
                  <c:v>64537</c:v>
                </c:pt>
                <c:pt idx="2">
                  <c:v>63859</c:v>
                </c:pt>
                <c:pt idx="3">
                  <c:v>63893</c:v>
                </c:pt>
                <c:pt idx="4">
                  <c:v>62420</c:v>
                </c:pt>
                <c:pt idx="5">
                  <c:v>61346</c:v>
                </c:pt>
                <c:pt idx="6">
                  <c:v>59759</c:v>
                </c:pt>
                <c:pt idx="7">
                  <c:v>60505</c:v>
                </c:pt>
                <c:pt idx="8">
                  <c:v>58195</c:v>
                </c:pt>
                <c:pt idx="9">
                  <c:v>56118</c:v>
                </c:pt>
                <c:pt idx="10">
                  <c:v>54362</c:v>
                </c:pt>
                <c:pt idx="11">
                  <c:v>52495</c:v>
                </c:pt>
                <c:pt idx="12">
                  <c:v>51065</c:v>
                </c:pt>
                <c:pt idx="13">
                  <c:v>50772</c:v>
                </c:pt>
                <c:pt idx="14">
                  <c:v>49144</c:v>
                </c:pt>
                <c:pt idx="15">
                  <c:v>47107</c:v>
                </c:pt>
                <c:pt idx="16">
                  <c:v>45942</c:v>
                </c:pt>
                <c:pt idx="17">
                  <c:v>44721</c:v>
                </c:pt>
                <c:pt idx="18">
                  <c:v>44224</c:v>
                </c:pt>
                <c:pt idx="19">
                  <c:v>43065</c:v>
                </c:pt>
                <c:pt idx="20">
                  <c:v>42520</c:v>
                </c:pt>
                <c:pt idx="21">
                  <c:v>41873</c:v>
                </c:pt>
                <c:pt idx="22">
                  <c:v>41312</c:v>
                </c:pt>
                <c:pt idx="23">
                  <c:v>40893</c:v>
                </c:pt>
                <c:pt idx="24">
                  <c:v>41252</c:v>
                </c:pt>
                <c:pt idx="25">
                  <c:v>40971</c:v>
                </c:pt>
                <c:pt idx="26">
                  <c:v>43316</c:v>
                </c:pt>
                <c:pt idx="27">
                  <c:v>41943</c:v>
                </c:pt>
                <c:pt idx="28">
                  <c:v>41238</c:v>
                </c:pt>
                <c:pt idx="29">
                  <c:v>41033</c:v>
                </c:pt>
                <c:pt idx="30">
                  <c:v>41204</c:v>
                </c:pt>
                <c:pt idx="31">
                  <c:v>41276</c:v>
                </c:pt>
                <c:pt idx="32">
                  <c:v>40632</c:v>
                </c:pt>
                <c:pt idx="33">
                  <c:v>40863</c:v>
                </c:pt>
                <c:pt idx="34">
                  <c:v>40387</c:v>
                </c:pt>
                <c:pt idx="35">
                  <c:v>40366</c:v>
                </c:pt>
                <c:pt idx="36">
                  <c:v>38883</c:v>
                </c:pt>
                <c:pt idx="37">
                  <c:v>38347</c:v>
                </c:pt>
                <c:pt idx="38">
                  <c:v>38099</c:v>
                </c:pt>
                <c:pt idx="39">
                  <c:v>38723</c:v>
                </c:pt>
                <c:pt idx="40">
                  <c:v>39731</c:v>
                </c:pt>
                <c:pt idx="41">
                  <c:v>40757</c:v>
                </c:pt>
                <c:pt idx="42">
                  <c:v>42100</c:v>
                </c:pt>
                <c:pt idx="43">
                  <c:v>44524</c:v>
                </c:pt>
                <c:pt idx="44">
                  <c:v>46365</c:v>
                </c:pt>
                <c:pt idx="45">
                  <c:v>47888</c:v>
                </c:pt>
                <c:pt idx="46">
                  <c:v>54141</c:v>
                </c:pt>
                <c:pt idx="47">
                  <c:v>54704</c:v>
                </c:pt>
                <c:pt idx="48">
                  <c:v>55449</c:v>
                </c:pt>
                <c:pt idx="49">
                  <c:v>57778</c:v>
                </c:pt>
                <c:pt idx="50">
                  <c:v>59388</c:v>
                </c:pt>
                <c:pt idx="51">
                  <c:v>66843</c:v>
                </c:pt>
              </c:numCache>
            </c:numRef>
          </c:val>
          <c:smooth val="0"/>
          <c:extLst>
            <c:ext xmlns:c16="http://schemas.microsoft.com/office/drawing/2014/chart" uri="{C3380CC4-5D6E-409C-BE32-E72D297353CC}">
              <c16:uniqueId val="{00000003-5AF7-4E19-BE83-4DCE5DED9ADD}"/>
            </c:ext>
          </c:extLst>
        </c:ser>
        <c:ser>
          <c:idx val="2"/>
          <c:order val="3"/>
          <c:tx>
            <c:v>2019</c:v>
          </c:tx>
          <c:spPr>
            <a:ln>
              <a:solidFill>
                <a:srgbClr val="7030A0"/>
              </a:solidFill>
            </a:ln>
          </c:spPr>
          <c:marker>
            <c:symbol val="none"/>
          </c:marker>
          <c:val>
            <c:numRef>
              <c:f>'Table - Continued'!$S$4:$S$55</c:f>
              <c:numCache>
                <c:formatCode>#,##0</c:formatCode>
                <c:ptCount val="52"/>
                <c:pt idx="0">
                  <c:v>66701</c:v>
                </c:pt>
                <c:pt idx="1">
                  <c:v>64062</c:v>
                </c:pt>
                <c:pt idx="2">
                  <c:v>62983</c:v>
                </c:pt>
                <c:pt idx="3">
                  <c:v>61729</c:v>
                </c:pt>
                <c:pt idx="4">
                  <c:v>61107</c:v>
                </c:pt>
                <c:pt idx="5">
                  <c:v>67765</c:v>
                </c:pt>
                <c:pt idx="6">
                  <c:v>73052</c:v>
                </c:pt>
                <c:pt idx="7">
                  <c:v>67069</c:v>
                </c:pt>
                <c:pt idx="8">
                  <c:v>64323</c:v>
                </c:pt>
                <c:pt idx="9">
                  <c:v>62672</c:v>
                </c:pt>
                <c:pt idx="10">
                  <c:v>59483</c:v>
                </c:pt>
                <c:pt idx="11">
                  <c:v>56176</c:v>
                </c:pt>
                <c:pt idx="12">
                  <c:v>53449</c:v>
                </c:pt>
                <c:pt idx="13">
                  <c:v>52372</c:v>
                </c:pt>
                <c:pt idx="14">
                  <c:v>51382</c:v>
                </c:pt>
                <c:pt idx="15">
                  <c:v>49307</c:v>
                </c:pt>
                <c:pt idx="16">
                  <c:v>47444</c:v>
                </c:pt>
                <c:pt idx="17">
                  <c:v>46051</c:v>
                </c:pt>
                <c:pt idx="18">
                  <c:v>44909</c:v>
                </c:pt>
                <c:pt idx="19">
                  <c:v>44906</c:v>
                </c:pt>
                <c:pt idx="20">
                  <c:v>44101</c:v>
                </c:pt>
                <c:pt idx="21">
                  <c:v>43718</c:v>
                </c:pt>
                <c:pt idx="22">
                  <c:v>42647</c:v>
                </c:pt>
                <c:pt idx="23">
                  <c:v>41656</c:v>
                </c:pt>
                <c:pt idx="24">
                  <c:v>41859</c:v>
                </c:pt>
                <c:pt idx="25">
                  <c:v>41474</c:v>
                </c:pt>
                <c:pt idx="26">
                  <c:v>43932</c:v>
                </c:pt>
                <c:pt idx="27">
                  <c:v>43220</c:v>
                </c:pt>
                <c:pt idx="28">
                  <c:v>42647</c:v>
                </c:pt>
                <c:pt idx="29">
                  <c:v>42863</c:v>
                </c:pt>
                <c:pt idx="30">
                  <c:v>43146</c:v>
                </c:pt>
                <c:pt idx="31">
                  <c:v>43430</c:v>
                </c:pt>
                <c:pt idx="32">
                  <c:v>43129</c:v>
                </c:pt>
                <c:pt idx="33">
                  <c:v>42401</c:v>
                </c:pt>
                <c:pt idx="34">
                  <c:v>40532</c:v>
                </c:pt>
                <c:pt idx="35">
                  <c:v>40733</c:v>
                </c:pt>
                <c:pt idx="36">
                  <c:v>40720</c:v>
                </c:pt>
                <c:pt idx="37">
                  <c:v>40621</c:v>
                </c:pt>
                <c:pt idx="38">
                  <c:v>40705</c:v>
                </c:pt>
                <c:pt idx="39">
                  <c:v>40878</c:v>
                </c:pt>
                <c:pt idx="40">
                  <c:v>41958</c:v>
                </c:pt>
                <c:pt idx="41">
                  <c:v>43232</c:v>
                </c:pt>
                <c:pt idx="42">
                  <c:v>44325</c:v>
                </c:pt>
                <c:pt idx="43">
                  <c:v>46159</c:v>
                </c:pt>
                <c:pt idx="44">
                  <c:v>48226</c:v>
                </c:pt>
                <c:pt idx="45">
                  <c:v>51048</c:v>
                </c:pt>
                <c:pt idx="46">
                  <c:v>52680</c:v>
                </c:pt>
                <c:pt idx="47">
                  <c:v>59607</c:v>
                </c:pt>
                <c:pt idx="48">
                  <c:v>59125</c:v>
                </c:pt>
                <c:pt idx="49">
                  <c:v>60185</c:v>
                </c:pt>
                <c:pt idx="50">
                  <c:v>61118</c:v>
                </c:pt>
                <c:pt idx="51">
                  <c:v>69967</c:v>
                </c:pt>
              </c:numCache>
            </c:numRef>
          </c:val>
          <c:smooth val="0"/>
          <c:extLst>
            <c:ext xmlns:c16="http://schemas.microsoft.com/office/drawing/2014/chart" uri="{C3380CC4-5D6E-409C-BE32-E72D297353CC}">
              <c16:uniqueId val="{00000004-5AF7-4E19-BE83-4DCE5DED9ADD}"/>
            </c:ext>
          </c:extLst>
        </c:ser>
        <c:ser>
          <c:idx val="3"/>
          <c:order val="4"/>
          <c:tx>
            <c:v>2020</c:v>
          </c:tx>
          <c:spPr>
            <a:ln>
              <a:solidFill>
                <a:srgbClr val="FF0000"/>
              </a:solidFill>
            </a:ln>
          </c:spPr>
          <c:marker>
            <c:symbol val="diamond"/>
            <c:size val="7"/>
            <c:spPr>
              <a:solidFill>
                <a:srgbClr val="FF0000"/>
              </a:solidFill>
              <a:ln>
                <a:solidFill>
                  <a:srgbClr val="FF0000"/>
                </a:solidFill>
              </a:ln>
            </c:spPr>
          </c:marker>
          <c:val>
            <c:numRef>
              <c:f>'Table - Continued'!$T$4:$T$55</c:f>
              <c:numCache>
                <c:formatCode>#,##0</c:formatCode>
                <c:ptCount val="52"/>
                <c:pt idx="0">
                  <c:v>69756</c:v>
                </c:pt>
                <c:pt idx="1">
                  <c:v>65627</c:v>
                </c:pt>
                <c:pt idx="2">
                  <c:v>67414</c:v>
                </c:pt>
                <c:pt idx="3">
                  <c:v>64953</c:v>
                </c:pt>
                <c:pt idx="4">
                  <c:v>63804</c:v>
                </c:pt>
                <c:pt idx="5">
                  <c:v>61268</c:v>
                </c:pt>
                <c:pt idx="6">
                  <c:v>59297</c:v>
                </c:pt>
                <c:pt idx="7">
                  <c:v>58067</c:v>
                </c:pt>
                <c:pt idx="8">
                  <c:v>56105</c:v>
                </c:pt>
                <c:pt idx="9">
                  <c:v>55182</c:v>
                </c:pt>
                <c:pt idx="10">
                  <c:v>62149</c:v>
                </c:pt>
                <c:pt idx="11">
                  <c:v>156387</c:v>
                </c:pt>
              </c:numCache>
            </c:numRef>
          </c:val>
          <c:smooth val="0"/>
          <c:extLst>
            <c:ext xmlns:c16="http://schemas.microsoft.com/office/drawing/2014/chart" uri="{C3380CC4-5D6E-409C-BE32-E72D297353CC}">
              <c16:uniqueId val="{00000001-8E29-4914-9F9A-9FECA7CA8828}"/>
            </c:ext>
          </c:extLst>
        </c:ser>
        <c:dLbls>
          <c:showLegendKey val="0"/>
          <c:showVal val="0"/>
          <c:showCatName val="0"/>
          <c:showSerName val="0"/>
          <c:showPercent val="0"/>
          <c:showBubbleSize val="0"/>
        </c:dLbls>
        <c:smooth val="0"/>
        <c:axId val="463925584"/>
        <c:axId val="463922840"/>
      </c:lineChart>
      <c:catAx>
        <c:axId val="463925584"/>
        <c:scaling>
          <c:orientation val="minMax"/>
        </c:scaling>
        <c:delete val="0"/>
        <c:axPos val="b"/>
        <c:title>
          <c:tx>
            <c:rich>
              <a:bodyPr/>
              <a:lstStyle/>
              <a:p>
                <a:pPr>
                  <a:defRPr>
                    <a:latin typeface="Arial" pitchFamily="34" charset="0"/>
                    <a:cs typeface="Arial" pitchFamily="34" charset="0"/>
                  </a:defRPr>
                </a:pPr>
                <a:r>
                  <a:rPr lang="en-US">
                    <a:latin typeface="Arial" pitchFamily="34" charset="0"/>
                    <a:cs typeface="Arial" pitchFamily="34" charset="0"/>
                  </a:rPr>
                  <a:t>Week</a:t>
                </a:r>
              </a:p>
            </c:rich>
          </c:tx>
          <c:layout>
            <c:manualLayout>
              <c:xMode val="edge"/>
              <c:yMode val="edge"/>
              <c:x val="0.51069949368036083"/>
              <c:y val="0.89493270787959989"/>
            </c:manualLayout>
          </c:layout>
          <c:overlay val="0"/>
        </c:title>
        <c:numFmt formatCode="0" sourceLinked="0"/>
        <c:majorTickMark val="out"/>
        <c:minorTickMark val="none"/>
        <c:tickLblPos val="nextTo"/>
        <c:spPr>
          <a:ln>
            <a:solidFill>
              <a:schemeClr val="tx1"/>
            </a:solidFill>
          </a:ln>
        </c:spPr>
        <c:txPr>
          <a:bodyPr anchor="ctr" anchorCtr="1"/>
          <a:lstStyle/>
          <a:p>
            <a:pPr>
              <a:defRPr b="0">
                <a:latin typeface="Arial" pitchFamily="34" charset="0"/>
                <a:cs typeface="Arial" pitchFamily="34" charset="0"/>
              </a:defRPr>
            </a:pPr>
            <a:endParaRPr lang="en-US"/>
          </a:p>
        </c:txPr>
        <c:crossAx val="463922840"/>
        <c:crossesAt val="0"/>
        <c:auto val="1"/>
        <c:lblAlgn val="ctr"/>
        <c:lblOffset val="100"/>
        <c:tickLblSkip val="5"/>
        <c:noMultiLvlLbl val="0"/>
      </c:catAx>
      <c:valAx>
        <c:axId val="463922840"/>
        <c:scaling>
          <c:orientation val="minMax"/>
          <c:max val="200000"/>
          <c:min val="32000"/>
        </c:scaling>
        <c:delete val="0"/>
        <c:axPos val="l"/>
        <c:majorGridlines/>
        <c:title>
          <c:tx>
            <c:rich>
              <a:bodyPr/>
              <a:lstStyle/>
              <a:p>
                <a:pPr>
                  <a:defRPr sz="1000" b="1">
                    <a:latin typeface="Arial" pitchFamily="34" charset="0"/>
                    <a:cs typeface="Arial" pitchFamily="34" charset="0"/>
                  </a:defRPr>
                </a:pPr>
                <a:r>
                  <a:rPr lang="en-US" sz="1000" b="1">
                    <a:latin typeface="Arial" pitchFamily="34" charset="0"/>
                    <a:cs typeface="Arial" pitchFamily="34" charset="0"/>
                  </a:rPr>
                  <a:t>Number of Claims</a:t>
                </a:r>
              </a:p>
            </c:rich>
          </c:tx>
          <c:overlay val="0"/>
        </c:title>
        <c:numFmt formatCode="#,##0" sourceLinked="0"/>
        <c:majorTickMark val="none"/>
        <c:minorTickMark val="none"/>
        <c:tickLblPos val="nextTo"/>
        <c:spPr>
          <a:ln>
            <a:solidFill>
              <a:sysClr val="windowText" lastClr="000000"/>
            </a:solidFill>
          </a:ln>
        </c:spPr>
        <c:txPr>
          <a:bodyPr rot="0"/>
          <a:lstStyle/>
          <a:p>
            <a:pPr>
              <a:defRPr>
                <a:latin typeface="Arial" pitchFamily="34" charset="0"/>
                <a:cs typeface="Arial" pitchFamily="34" charset="0"/>
              </a:defRPr>
            </a:pPr>
            <a:endParaRPr lang="en-US"/>
          </a:p>
        </c:txPr>
        <c:crossAx val="463925584"/>
        <c:crosses val="autoZero"/>
        <c:crossBetween val="between"/>
        <c:majorUnit val="15000"/>
      </c:valAx>
    </c:plotArea>
    <c:legend>
      <c:legendPos val="b"/>
      <c:layout>
        <c:manualLayout>
          <c:xMode val="edge"/>
          <c:yMode val="edge"/>
          <c:x val="0.32568560246458728"/>
          <c:y val="0.94052036532183958"/>
          <c:w val="0.39403493821900298"/>
          <c:h val="3.9277058382989338E-2"/>
        </c:manualLayout>
      </c:layout>
      <c:overlay val="1"/>
      <c:txPr>
        <a:bodyPr/>
        <a:lstStyle/>
        <a:p>
          <a:pPr>
            <a:defRPr>
              <a:latin typeface="Arial" pitchFamily="34" charset="0"/>
              <a:cs typeface="Arial" pitchFamily="34" charset="0"/>
            </a:defRPr>
          </a:pPr>
          <a:endParaRPr lang="en-US"/>
        </a:p>
      </c:txPr>
    </c:legend>
    <c:plotVisOnly val="1"/>
    <c:dispBlanksAs val="span"/>
    <c:showDLblsOverMax val="0"/>
  </c:chart>
  <c:spPr>
    <a:solidFill>
      <a:srgbClr val="E3FFD5"/>
    </a:solidFill>
  </c:spPr>
  <c:printSettings>
    <c:headerFooter/>
    <c:pageMargins b="0.75000000000001465" l="0.70000000000000062" r="0.70000000000000062" t="0.75000000000001465" header="0.30000000000000032" footer="0.30000000000000032"/>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b="1" i="0" baseline="0">
                <a:latin typeface="Arial" pitchFamily="34" charset="0"/>
                <a:cs typeface="Arial" pitchFamily="34" charset="0"/>
              </a:rPr>
              <a:t>Initial Claims - 4-Week Moving Average</a:t>
            </a:r>
          </a:p>
          <a:p>
            <a:pPr>
              <a:defRPr/>
            </a:pPr>
            <a:r>
              <a:rPr lang="en-US" sz="1000" b="0" i="0" baseline="0">
                <a:latin typeface="Arial" pitchFamily="34" charset="0"/>
                <a:cs typeface="Arial" pitchFamily="34" charset="0"/>
              </a:rPr>
              <a:t>Regular Benefits</a:t>
            </a:r>
            <a:endParaRPr lang="en-US" sz="1000">
              <a:latin typeface="Arial" pitchFamily="34" charset="0"/>
              <a:cs typeface="Arial" pitchFamily="34" charset="0"/>
            </a:endParaRPr>
          </a:p>
          <a:p>
            <a:pPr>
              <a:defRPr/>
            </a:pPr>
            <a:r>
              <a:rPr lang="en-US" sz="800" b="0" i="1" baseline="0">
                <a:latin typeface="Arial" pitchFamily="34" charset="0"/>
                <a:cs typeface="Arial" pitchFamily="34" charset="0"/>
              </a:rPr>
              <a:t>Source:  US Dept. of Labor &amp; Labor Market and Economic Analysis, ESD</a:t>
            </a:r>
          </a:p>
        </c:rich>
      </c:tx>
      <c:overlay val="0"/>
    </c:title>
    <c:autoTitleDeleted val="0"/>
    <c:plotArea>
      <c:layout/>
      <c:lineChart>
        <c:grouping val="standard"/>
        <c:varyColors val="0"/>
        <c:ser>
          <c:idx val="0"/>
          <c:order val="0"/>
          <c:tx>
            <c:v>2016</c:v>
          </c:tx>
          <c:spPr>
            <a:ln>
              <a:solidFill>
                <a:srgbClr val="FFC000"/>
              </a:solidFill>
            </a:ln>
          </c:spPr>
          <c:marker>
            <c:symbol val="none"/>
          </c:marker>
          <c:val>
            <c:numRef>
              <c:f>'Table - Moving Averages'!$P$5:$P$56</c:f>
              <c:numCache>
                <c:formatCode>_(* #,##0_);_(* \(#,##0\);_(* "-"??_);_(@_)</c:formatCode>
                <c:ptCount val="52"/>
                <c:pt idx="0">
                  <c:v>10199</c:v>
                </c:pt>
                <c:pt idx="1">
                  <c:v>10179.25</c:v>
                </c:pt>
                <c:pt idx="2">
                  <c:v>9374.5</c:v>
                </c:pt>
                <c:pt idx="3">
                  <c:v>8664</c:v>
                </c:pt>
                <c:pt idx="4">
                  <c:v>7807.5</c:v>
                </c:pt>
                <c:pt idx="5">
                  <c:v>7382.25</c:v>
                </c:pt>
                <c:pt idx="6">
                  <c:v>7109</c:v>
                </c:pt>
                <c:pt idx="7">
                  <c:v>6909</c:v>
                </c:pt>
                <c:pt idx="8">
                  <c:v>6697.75</c:v>
                </c:pt>
                <c:pt idx="9">
                  <c:v>6786.25</c:v>
                </c:pt>
                <c:pt idx="10">
                  <c:v>6804</c:v>
                </c:pt>
                <c:pt idx="11">
                  <c:v>6761.5</c:v>
                </c:pt>
                <c:pt idx="12">
                  <c:v>6724.25</c:v>
                </c:pt>
                <c:pt idx="13">
                  <c:v>6897</c:v>
                </c:pt>
                <c:pt idx="14">
                  <c:v>6957.75</c:v>
                </c:pt>
                <c:pt idx="15">
                  <c:v>6884</c:v>
                </c:pt>
                <c:pt idx="16">
                  <c:v>6778.25</c:v>
                </c:pt>
                <c:pt idx="17">
                  <c:v>6395.25</c:v>
                </c:pt>
                <c:pt idx="18">
                  <c:v>6164.25</c:v>
                </c:pt>
                <c:pt idx="19">
                  <c:v>6094.5</c:v>
                </c:pt>
                <c:pt idx="20">
                  <c:v>6009.5</c:v>
                </c:pt>
                <c:pt idx="21">
                  <c:v>5791</c:v>
                </c:pt>
                <c:pt idx="22">
                  <c:v>5754.25</c:v>
                </c:pt>
                <c:pt idx="23">
                  <c:v>5756</c:v>
                </c:pt>
                <c:pt idx="24">
                  <c:v>5841.75</c:v>
                </c:pt>
                <c:pt idx="25">
                  <c:v>5968.75</c:v>
                </c:pt>
                <c:pt idx="26">
                  <c:v>6313.75</c:v>
                </c:pt>
                <c:pt idx="27">
                  <c:v>6387</c:v>
                </c:pt>
                <c:pt idx="28">
                  <c:v>6281.5</c:v>
                </c:pt>
                <c:pt idx="29">
                  <c:v>6291</c:v>
                </c:pt>
                <c:pt idx="30">
                  <c:v>6015.5</c:v>
                </c:pt>
                <c:pt idx="31">
                  <c:v>5859</c:v>
                </c:pt>
                <c:pt idx="32">
                  <c:v>5751.75</c:v>
                </c:pt>
                <c:pt idx="33">
                  <c:v>5498</c:v>
                </c:pt>
                <c:pt idx="34">
                  <c:v>5496</c:v>
                </c:pt>
                <c:pt idx="35">
                  <c:v>5391.75</c:v>
                </c:pt>
                <c:pt idx="36">
                  <c:v>5338</c:v>
                </c:pt>
                <c:pt idx="37">
                  <c:v>5365.25</c:v>
                </c:pt>
                <c:pt idx="38">
                  <c:v>5172.75</c:v>
                </c:pt>
                <c:pt idx="39">
                  <c:v>5704</c:v>
                </c:pt>
                <c:pt idx="40">
                  <c:v>5977.75</c:v>
                </c:pt>
                <c:pt idx="41">
                  <c:v>6419.25</c:v>
                </c:pt>
                <c:pt idx="42">
                  <c:v>6988</c:v>
                </c:pt>
                <c:pt idx="43">
                  <c:v>7162.5</c:v>
                </c:pt>
                <c:pt idx="44">
                  <c:v>7446.5</c:v>
                </c:pt>
                <c:pt idx="45">
                  <c:v>7904.5</c:v>
                </c:pt>
                <c:pt idx="46">
                  <c:v>8014</c:v>
                </c:pt>
                <c:pt idx="47">
                  <c:v>8407.75</c:v>
                </c:pt>
                <c:pt idx="48">
                  <c:v>8769.5</c:v>
                </c:pt>
                <c:pt idx="49">
                  <c:v>9021.5</c:v>
                </c:pt>
                <c:pt idx="50">
                  <c:v>9409</c:v>
                </c:pt>
                <c:pt idx="51">
                  <c:v>9078</c:v>
                </c:pt>
              </c:numCache>
            </c:numRef>
          </c:val>
          <c:smooth val="0"/>
          <c:extLst>
            <c:ext xmlns:c16="http://schemas.microsoft.com/office/drawing/2014/chart" uri="{C3380CC4-5D6E-409C-BE32-E72D297353CC}">
              <c16:uniqueId val="{00000001-33D9-481E-B09A-B0CA42150B79}"/>
            </c:ext>
          </c:extLst>
        </c:ser>
        <c:ser>
          <c:idx val="1"/>
          <c:order val="1"/>
          <c:tx>
            <c:v>2017</c:v>
          </c:tx>
          <c:spPr>
            <a:ln>
              <a:solidFill>
                <a:srgbClr val="0070C0"/>
              </a:solidFill>
            </a:ln>
          </c:spPr>
          <c:marker>
            <c:symbol val="none"/>
          </c:marker>
          <c:val>
            <c:numRef>
              <c:f>'Table - Moving Averages'!$Q$5:$Q$56</c:f>
              <c:numCache>
                <c:formatCode>_(* #,##0_);_(* \(#,##0\);_(* "-"??_);_(@_)</c:formatCode>
                <c:ptCount val="52"/>
                <c:pt idx="0">
                  <c:v>8382.25</c:v>
                </c:pt>
                <c:pt idx="1">
                  <c:v>7847</c:v>
                </c:pt>
                <c:pt idx="2">
                  <c:v>7527.5</c:v>
                </c:pt>
                <c:pt idx="3">
                  <c:v>7371.5</c:v>
                </c:pt>
                <c:pt idx="4">
                  <c:v>7337.25</c:v>
                </c:pt>
                <c:pt idx="5">
                  <c:v>7364.75</c:v>
                </c:pt>
                <c:pt idx="6">
                  <c:v>6985.25</c:v>
                </c:pt>
                <c:pt idx="7">
                  <c:v>6825.5</c:v>
                </c:pt>
                <c:pt idx="8">
                  <c:v>6339.5</c:v>
                </c:pt>
                <c:pt idx="9">
                  <c:v>5958.75</c:v>
                </c:pt>
                <c:pt idx="10">
                  <c:v>6079.25</c:v>
                </c:pt>
                <c:pt idx="11">
                  <c:v>6088</c:v>
                </c:pt>
                <c:pt idx="12">
                  <c:v>6334</c:v>
                </c:pt>
                <c:pt idx="13">
                  <c:v>6372.5</c:v>
                </c:pt>
                <c:pt idx="14">
                  <c:v>6327.5</c:v>
                </c:pt>
                <c:pt idx="15">
                  <c:v>6249.25</c:v>
                </c:pt>
                <c:pt idx="16">
                  <c:v>5875</c:v>
                </c:pt>
                <c:pt idx="17">
                  <c:v>5732.25</c:v>
                </c:pt>
                <c:pt idx="18">
                  <c:v>5616.25</c:v>
                </c:pt>
                <c:pt idx="19">
                  <c:v>5476.25</c:v>
                </c:pt>
                <c:pt idx="20">
                  <c:v>5292</c:v>
                </c:pt>
                <c:pt idx="21">
                  <c:v>5286.75</c:v>
                </c:pt>
                <c:pt idx="22">
                  <c:v>5311.5</c:v>
                </c:pt>
                <c:pt idx="23">
                  <c:v>5375.5</c:v>
                </c:pt>
                <c:pt idx="24">
                  <c:v>5554.25</c:v>
                </c:pt>
                <c:pt idx="25">
                  <c:v>5739</c:v>
                </c:pt>
                <c:pt idx="26">
                  <c:v>5907.5</c:v>
                </c:pt>
                <c:pt idx="27">
                  <c:v>5742</c:v>
                </c:pt>
                <c:pt idx="28">
                  <c:v>5564.25</c:v>
                </c:pt>
                <c:pt idx="29">
                  <c:v>5470.25</c:v>
                </c:pt>
                <c:pt idx="30">
                  <c:v>5343.75</c:v>
                </c:pt>
                <c:pt idx="31">
                  <c:v>5427.5</c:v>
                </c:pt>
                <c:pt idx="32">
                  <c:v>5361.75</c:v>
                </c:pt>
                <c:pt idx="33">
                  <c:v>5178</c:v>
                </c:pt>
                <c:pt idx="34">
                  <c:v>5102.25</c:v>
                </c:pt>
                <c:pt idx="35">
                  <c:v>5096</c:v>
                </c:pt>
                <c:pt idx="36">
                  <c:v>5180.25</c:v>
                </c:pt>
                <c:pt idx="37">
                  <c:v>5135.5</c:v>
                </c:pt>
                <c:pt idx="38">
                  <c:v>5422</c:v>
                </c:pt>
                <c:pt idx="39">
                  <c:v>5532.5</c:v>
                </c:pt>
                <c:pt idx="40">
                  <c:v>5815.75</c:v>
                </c:pt>
                <c:pt idx="41">
                  <c:v>6076.5</c:v>
                </c:pt>
                <c:pt idx="42">
                  <c:v>6156.5</c:v>
                </c:pt>
                <c:pt idx="43">
                  <c:v>6416.75</c:v>
                </c:pt>
                <c:pt idx="44">
                  <c:v>6981.5</c:v>
                </c:pt>
                <c:pt idx="45">
                  <c:v>7353.25</c:v>
                </c:pt>
                <c:pt idx="46">
                  <c:v>8026.25</c:v>
                </c:pt>
                <c:pt idx="47">
                  <c:v>8139.5</c:v>
                </c:pt>
                <c:pt idx="48">
                  <c:v>7800</c:v>
                </c:pt>
                <c:pt idx="49">
                  <c:v>8128.75</c:v>
                </c:pt>
                <c:pt idx="50">
                  <c:v>8086.25</c:v>
                </c:pt>
                <c:pt idx="51">
                  <c:v>8559.25</c:v>
                </c:pt>
              </c:numCache>
            </c:numRef>
          </c:val>
          <c:smooth val="0"/>
          <c:extLst>
            <c:ext xmlns:c16="http://schemas.microsoft.com/office/drawing/2014/chart" uri="{C3380CC4-5D6E-409C-BE32-E72D297353CC}">
              <c16:uniqueId val="{00000002-33D9-481E-B09A-B0CA42150B79}"/>
            </c:ext>
          </c:extLst>
        </c:ser>
        <c:ser>
          <c:idx val="4"/>
          <c:order val="2"/>
          <c:tx>
            <c:v>2018</c:v>
          </c:tx>
          <c:spPr>
            <a:ln>
              <a:solidFill>
                <a:srgbClr val="00B050"/>
              </a:solidFill>
            </a:ln>
          </c:spPr>
          <c:marker>
            <c:symbol val="none"/>
          </c:marker>
          <c:val>
            <c:numRef>
              <c:f>'Table - Moving Averages'!$R$5:$R$56</c:f>
              <c:numCache>
                <c:formatCode>_(* #,##0_);_(* \(#,##0\);_(* "-"??_);_(@_)</c:formatCode>
                <c:ptCount val="52"/>
                <c:pt idx="0">
                  <c:v>8834.5</c:v>
                </c:pt>
                <c:pt idx="1">
                  <c:v>8331.25</c:v>
                </c:pt>
                <c:pt idx="2">
                  <c:v>7785</c:v>
                </c:pt>
                <c:pt idx="3">
                  <c:v>7230.25</c:v>
                </c:pt>
                <c:pt idx="4">
                  <c:v>6850.5</c:v>
                </c:pt>
                <c:pt idx="5">
                  <c:v>6625</c:v>
                </c:pt>
                <c:pt idx="6">
                  <c:v>6367</c:v>
                </c:pt>
                <c:pt idx="7">
                  <c:v>6408.5</c:v>
                </c:pt>
                <c:pt idx="8">
                  <c:v>6143.75</c:v>
                </c:pt>
                <c:pt idx="9">
                  <c:v>6010</c:v>
                </c:pt>
                <c:pt idx="10">
                  <c:v>5902</c:v>
                </c:pt>
                <c:pt idx="11">
                  <c:v>5468</c:v>
                </c:pt>
                <c:pt idx="12">
                  <c:v>5655.25</c:v>
                </c:pt>
                <c:pt idx="13">
                  <c:v>5824</c:v>
                </c:pt>
                <c:pt idx="14">
                  <c:v>5849.5</c:v>
                </c:pt>
                <c:pt idx="15">
                  <c:v>5805.5</c:v>
                </c:pt>
                <c:pt idx="16">
                  <c:v>5455.75</c:v>
                </c:pt>
                <c:pt idx="17">
                  <c:v>5283.5</c:v>
                </c:pt>
                <c:pt idx="18">
                  <c:v>5135.5</c:v>
                </c:pt>
                <c:pt idx="19">
                  <c:v>5135.25</c:v>
                </c:pt>
                <c:pt idx="20">
                  <c:v>5038.75</c:v>
                </c:pt>
                <c:pt idx="21">
                  <c:v>5077.75</c:v>
                </c:pt>
                <c:pt idx="22">
                  <c:v>5058</c:v>
                </c:pt>
                <c:pt idx="23">
                  <c:v>5109.5</c:v>
                </c:pt>
                <c:pt idx="24">
                  <c:v>5277</c:v>
                </c:pt>
                <c:pt idx="25">
                  <c:v>5416.5</c:v>
                </c:pt>
                <c:pt idx="26">
                  <c:v>5619.5</c:v>
                </c:pt>
                <c:pt idx="27">
                  <c:v>5495.75</c:v>
                </c:pt>
                <c:pt idx="28">
                  <c:v>5325</c:v>
                </c:pt>
                <c:pt idx="29">
                  <c:v>5133.75</c:v>
                </c:pt>
                <c:pt idx="30">
                  <c:v>4905</c:v>
                </c:pt>
                <c:pt idx="31">
                  <c:v>4872.5</c:v>
                </c:pt>
                <c:pt idx="32">
                  <c:v>4994</c:v>
                </c:pt>
                <c:pt idx="33">
                  <c:v>5127</c:v>
                </c:pt>
                <c:pt idx="34">
                  <c:v>5214</c:v>
                </c:pt>
                <c:pt idx="35">
                  <c:v>5364.25</c:v>
                </c:pt>
                <c:pt idx="36">
                  <c:v>5322.25</c:v>
                </c:pt>
                <c:pt idx="37">
                  <c:v>5084.25</c:v>
                </c:pt>
                <c:pt idx="38">
                  <c:v>5257.75</c:v>
                </c:pt>
                <c:pt idx="39">
                  <c:v>5520.75</c:v>
                </c:pt>
                <c:pt idx="40">
                  <c:v>5776.25</c:v>
                </c:pt>
                <c:pt idx="41">
                  <c:v>6049.5</c:v>
                </c:pt>
                <c:pt idx="42">
                  <c:v>6389.75</c:v>
                </c:pt>
                <c:pt idx="43">
                  <c:v>6787.75</c:v>
                </c:pt>
                <c:pt idx="44">
                  <c:v>7190.5</c:v>
                </c:pt>
                <c:pt idx="45">
                  <c:v>7648.25</c:v>
                </c:pt>
                <c:pt idx="46">
                  <c:v>8248</c:v>
                </c:pt>
                <c:pt idx="47">
                  <c:v>8207.25</c:v>
                </c:pt>
                <c:pt idx="48">
                  <c:v>8127.5</c:v>
                </c:pt>
                <c:pt idx="49">
                  <c:v>8370.75</c:v>
                </c:pt>
                <c:pt idx="50">
                  <c:v>8303.5</c:v>
                </c:pt>
                <c:pt idx="51">
                  <c:v>8836.5</c:v>
                </c:pt>
              </c:numCache>
            </c:numRef>
          </c:val>
          <c:smooth val="0"/>
          <c:extLst>
            <c:ext xmlns:c16="http://schemas.microsoft.com/office/drawing/2014/chart" uri="{C3380CC4-5D6E-409C-BE32-E72D297353CC}">
              <c16:uniqueId val="{00000003-33D9-481E-B09A-B0CA42150B79}"/>
            </c:ext>
          </c:extLst>
        </c:ser>
        <c:ser>
          <c:idx val="2"/>
          <c:order val="3"/>
          <c:tx>
            <c:v>2019</c:v>
          </c:tx>
          <c:spPr>
            <a:ln>
              <a:solidFill>
                <a:srgbClr val="7030A0"/>
              </a:solidFill>
            </a:ln>
          </c:spPr>
          <c:marker>
            <c:symbol val="none"/>
          </c:marker>
          <c:val>
            <c:numRef>
              <c:f>'Table - Moving Averages'!$S$5:$S$56</c:f>
              <c:numCache>
                <c:formatCode>_(* #,##0_);_(* \(#,##0\);_(* "-"??_);_(@_)</c:formatCode>
                <c:ptCount val="52"/>
                <c:pt idx="0">
                  <c:v>9269.75</c:v>
                </c:pt>
                <c:pt idx="1">
                  <c:v>8816.75</c:v>
                </c:pt>
                <c:pt idx="2">
                  <c:v>8074.25</c:v>
                </c:pt>
                <c:pt idx="3">
                  <c:v>7254</c:v>
                </c:pt>
                <c:pt idx="4">
                  <c:v>7763.25</c:v>
                </c:pt>
                <c:pt idx="5">
                  <c:v>9099.25</c:v>
                </c:pt>
                <c:pt idx="6">
                  <c:v>9304.25</c:v>
                </c:pt>
                <c:pt idx="7">
                  <c:v>9191.5</c:v>
                </c:pt>
                <c:pt idx="8">
                  <c:v>8159.75</c:v>
                </c:pt>
                <c:pt idx="9">
                  <c:v>6514.5</c:v>
                </c:pt>
                <c:pt idx="10">
                  <c:v>6039.75</c:v>
                </c:pt>
                <c:pt idx="11">
                  <c:v>5866.25</c:v>
                </c:pt>
                <c:pt idx="12">
                  <c:v>5681</c:v>
                </c:pt>
                <c:pt idx="13">
                  <c:v>5971.75</c:v>
                </c:pt>
                <c:pt idx="14">
                  <c:v>6064.25</c:v>
                </c:pt>
                <c:pt idx="15">
                  <c:v>6031.25</c:v>
                </c:pt>
                <c:pt idx="16">
                  <c:v>5775.25</c:v>
                </c:pt>
                <c:pt idx="17">
                  <c:v>5322.25</c:v>
                </c:pt>
                <c:pt idx="18">
                  <c:v>5259.75</c:v>
                </c:pt>
                <c:pt idx="19">
                  <c:v>5301.75</c:v>
                </c:pt>
                <c:pt idx="20">
                  <c:v>5215</c:v>
                </c:pt>
                <c:pt idx="21">
                  <c:v>5284</c:v>
                </c:pt>
                <c:pt idx="22">
                  <c:v>5130.75</c:v>
                </c:pt>
                <c:pt idx="23">
                  <c:v>5110.5</c:v>
                </c:pt>
                <c:pt idx="24">
                  <c:v>5287.5</c:v>
                </c:pt>
                <c:pt idx="25">
                  <c:v>5323</c:v>
                </c:pt>
                <c:pt idx="26">
                  <c:v>5668.5</c:v>
                </c:pt>
                <c:pt idx="27">
                  <c:v>5480.5</c:v>
                </c:pt>
                <c:pt idx="28">
                  <c:v>5241.5</c:v>
                </c:pt>
                <c:pt idx="29">
                  <c:v>5266</c:v>
                </c:pt>
                <c:pt idx="30">
                  <c:v>5068.5</c:v>
                </c:pt>
                <c:pt idx="31">
                  <c:v>5163</c:v>
                </c:pt>
                <c:pt idx="32">
                  <c:v>5193.75</c:v>
                </c:pt>
                <c:pt idx="33">
                  <c:v>5024.25</c:v>
                </c:pt>
                <c:pt idx="34">
                  <c:v>4918.25</c:v>
                </c:pt>
                <c:pt idx="35">
                  <c:v>5012.5</c:v>
                </c:pt>
                <c:pt idx="36">
                  <c:v>5146</c:v>
                </c:pt>
                <c:pt idx="37">
                  <c:v>5233.5</c:v>
                </c:pt>
                <c:pt idx="38">
                  <c:v>5487.75</c:v>
                </c:pt>
                <c:pt idx="39">
                  <c:v>5726.75</c:v>
                </c:pt>
                <c:pt idx="40">
                  <c:v>5960</c:v>
                </c:pt>
                <c:pt idx="41">
                  <c:v>6222.5</c:v>
                </c:pt>
                <c:pt idx="42">
                  <c:v>6438</c:v>
                </c:pt>
                <c:pt idx="43">
                  <c:v>6799.75</c:v>
                </c:pt>
                <c:pt idx="44">
                  <c:v>7139</c:v>
                </c:pt>
                <c:pt idx="45">
                  <c:v>7641.75</c:v>
                </c:pt>
                <c:pt idx="46">
                  <c:v>7882.25</c:v>
                </c:pt>
                <c:pt idx="47">
                  <c:v>8439</c:v>
                </c:pt>
                <c:pt idx="48">
                  <c:v>8366.25</c:v>
                </c:pt>
                <c:pt idx="49">
                  <c:v>8491.75</c:v>
                </c:pt>
                <c:pt idx="50">
                  <c:v>9030</c:v>
                </c:pt>
                <c:pt idx="51">
                  <c:v>8988.5</c:v>
                </c:pt>
              </c:numCache>
            </c:numRef>
          </c:val>
          <c:smooth val="0"/>
          <c:extLst>
            <c:ext xmlns:c16="http://schemas.microsoft.com/office/drawing/2014/chart" uri="{C3380CC4-5D6E-409C-BE32-E72D297353CC}">
              <c16:uniqueId val="{00000004-33D9-481E-B09A-B0CA42150B79}"/>
            </c:ext>
          </c:extLst>
        </c:ser>
        <c:ser>
          <c:idx val="3"/>
          <c:order val="4"/>
          <c:tx>
            <c:v>2020</c:v>
          </c:tx>
          <c:spPr>
            <a:ln>
              <a:solidFill>
                <a:srgbClr val="FF0000"/>
              </a:solidFill>
            </a:ln>
          </c:spPr>
          <c:marker>
            <c:symbol val="diamond"/>
            <c:size val="5"/>
            <c:spPr>
              <a:solidFill>
                <a:srgbClr val="FF0000"/>
              </a:solidFill>
              <a:ln>
                <a:solidFill>
                  <a:srgbClr val="FF0000"/>
                </a:solidFill>
              </a:ln>
            </c:spPr>
          </c:marker>
          <c:val>
            <c:numRef>
              <c:f>'Table - Moving Averages'!$T$5:$T$56</c:f>
              <c:numCache>
                <c:formatCode>_(* #,##0_);_(* \(#,##0\);_(* "-"??_);_(@_)</c:formatCode>
                <c:ptCount val="52"/>
                <c:pt idx="0">
                  <c:v>9407.75</c:v>
                </c:pt>
                <c:pt idx="1">
                  <c:v>9444</c:v>
                </c:pt>
                <c:pt idx="2">
                  <c:v>8924</c:v>
                </c:pt>
                <c:pt idx="3">
                  <c:v>8094.75</c:v>
                </c:pt>
                <c:pt idx="4">
                  <c:v>7622.75</c:v>
                </c:pt>
                <c:pt idx="5">
                  <c:v>6930</c:v>
                </c:pt>
                <c:pt idx="6">
                  <c:v>6324.75</c:v>
                </c:pt>
                <c:pt idx="7">
                  <c:v>6114.75</c:v>
                </c:pt>
                <c:pt idx="8">
                  <c:v>5986.25</c:v>
                </c:pt>
                <c:pt idx="9">
                  <c:v>7974</c:v>
                </c:pt>
                <c:pt idx="10">
                  <c:v>38837.75</c:v>
                </c:pt>
                <c:pt idx="11">
                  <c:v>82909.75</c:v>
                </c:pt>
              </c:numCache>
            </c:numRef>
          </c:val>
          <c:smooth val="0"/>
          <c:extLst>
            <c:ext xmlns:c16="http://schemas.microsoft.com/office/drawing/2014/chart" uri="{C3380CC4-5D6E-409C-BE32-E72D297353CC}">
              <c16:uniqueId val="{00000000-3659-42F7-996F-B80A7D8CED97}"/>
            </c:ext>
          </c:extLst>
        </c:ser>
        <c:dLbls>
          <c:showLegendKey val="0"/>
          <c:showVal val="0"/>
          <c:showCatName val="0"/>
          <c:showSerName val="0"/>
          <c:showPercent val="0"/>
          <c:showBubbleSize val="0"/>
        </c:dLbls>
        <c:smooth val="0"/>
        <c:axId val="463926760"/>
        <c:axId val="463924800"/>
      </c:lineChart>
      <c:catAx>
        <c:axId val="463926760"/>
        <c:scaling>
          <c:orientation val="minMax"/>
        </c:scaling>
        <c:delete val="0"/>
        <c:axPos val="b"/>
        <c:title>
          <c:tx>
            <c:rich>
              <a:bodyPr/>
              <a:lstStyle/>
              <a:p>
                <a:pPr>
                  <a:defRPr/>
                </a:pPr>
                <a:r>
                  <a:rPr lang="en-US"/>
                  <a:t>Week</a:t>
                </a:r>
              </a:p>
            </c:rich>
          </c:tx>
          <c:overlay val="0"/>
        </c:title>
        <c:numFmt formatCode="0" sourceLinked="0"/>
        <c:majorTickMark val="out"/>
        <c:minorTickMark val="none"/>
        <c:tickLblPos val="nextTo"/>
        <c:spPr>
          <a:ln w="3175">
            <a:solidFill>
              <a:schemeClr val="accent1"/>
            </a:solidFill>
          </a:ln>
        </c:spPr>
        <c:txPr>
          <a:bodyPr rot="0"/>
          <a:lstStyle/>
          <a:p>
            <a:pPr>
              <a:defRPr/>
            </a:pPr>
            <a:endParaRPr lang="en-US"/>
          </a:p>
        </c:txPr>
        <c:crossAx val="463924800"/>
        <c:crosses val="autoZero"/>
        <c:auto val="1"/>
        <c:lblAlgn val="ctr"/>
        <c:lblOffset val="100"/>
        <c:tickLblSkip val="5"/>
        <c:noMultiLvlLbl val="0"/>
      </c:catAx>
      <c:valAx>
        <c:axId val="463924800"/>
        <c:scaling>
          <c:orientation val="minMax"/>
          <c:max val="102000"/>
          <c:min val="2000"/>
        </c:scaling>
        <c:delete val="0"/>
        <c:axPos val="l"/>
        <c:majorGridlines/>
        <c:title>
          <c:tx>
            <c:rich>
              <a:bodyPr/>
              <a:lstStyle/>
              <a:p>
                <a:pPr>
                  <a:defRPr/>
                </a:pPr>
                <a:r>
                  <a:rPr lang="en-US"/>
                  <a:t>Number of Claims</a:t>
                </a:r>
              </a:p>
            </c:rich>
          </c:tx>
          <c:overlay val="0"/>
        </c:title>
        <c:numFmt formatCode="#,##0" sourceLinked="0"/>
        <c:majorTickMark val="none"/>
        <c:minorTickMark val="none"/>
        <c:tickLblPos val="nextTo"/>
        <c:spPr>
          <a:ln w="3175">
            <a:solidFill>
              <a:srgbClr val="4F81BD"/>
            </a:solidFill>
          </a:ln>
        </c:spPr>
        <c:txPr>
          <a:bodyPr/>
          <a:lstStyle/>
          <a:p>
            <a:pPr>
              <a:defRPr>
                <a:latin typeface="Arial" pitchFamily="34" charset="0"/>
                <a:cs typeface="Arial" pitchFamily="34" charset="0"/>
              </a:defRPr>
            </a:pPr>
            <a:endParaRPr lang="en-US"/>
          </a:p>
        </c:txPr>
        <c:crossAx val="463926760"/>
        <c:crosses val="autoZero"/>
        <c:crossBetween val="between"/>
        <c:majorUnit val="15000"/>
      </c:valAx>
    </c:plotArea>
    <c:legend>
      <c:legendPos val="r"/>
      <c:layout>
        <c:manualLayout>
          <c:xMode val="edge"/>
          <c:yMode val="edge"/>
          <c:x val="0.91819818927084207"/>
          <c:y val="0.27067415184213084"/>
          <c:w val="6.9386898675768596E-2"/>
          <c:h val="0.25808297021124788"/>
        </c:manualLayout>
      </c:layout>
      <c:overlay val="0"/>
      <c:txPr>
        <a:bodyPr/>
        <a:lstStyle/>
        <a:p>
          <a:pPr>
            <a:defRPr sz="900">
              <a:latin typeface="Arial" pitchFamily="34" charset="0"/>
              <a:cs typeface="Arial" pitchFamily="34" charset="0"/>
            </a:defRPr>
          </a:pPr>
          <a:endParaRPr lang="en-US"/>
        </a:p>
      </c:txPr>
    </c:legend>
    <c:plotVisOnly val="1"/>
    <c:dispBlanksAs val="gap"/>
    <c:showDLblsOverMax val="0"/>
  </c:chart>
  <c:spPr>
    <a:solidFill>
      <a:srgbClr val="E5F9FF"/>
    </a:solidFill>
  </c:spPr>
  <c:printSettings>
    <c:headerFooter/>
    <c:pageMargins b="0.75000000000001465" l="0.70000000000000062" r="0.70000000000000062" t="0.75000000000001465" header="0.30000000000000032" footer="0.30000000000000032"/>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b="1" i="0" baseline="0">
                <a:latin typeface="Arial" pitchFamily="34" charset="0"/>
                <a:cs typeface="Arial" pitchFamily="34" charset="0"/>
              </a:rPr>
              <a:t>Continued Claims - 4-Week Moving Average</a:t>
            </a:r>
            <a:endParaRPr lang="en-US" sz="1000" b="1">
              <a:latin typeface="Arial" pitchFamily="34" charset="0"/>
              <a:cs typeface="Arial" pitchFamily="34" charset="0"/>
            </a:endParaRPr>
          </a:p>
          <a:p>
            <a:pPr>
              <a:defRPr/>
            </a:pPr>
            <a:r>
              <a:rPr lang="en-US" sz="1000" b="0" i="0" baseline="0">
                <a:latin typeface="Arial" pitchFamily="34" charset="0"/>
                <a:cs typeface="Arial" pitchFamily="34" charset="0"/>
              </a:rPr>
              <a:t>Regular Benefits</a:t>
            </a:r>
            <a:endParaRPr lang="en-US" sz="1000" b="1" i="0" baseline="0">
              <a:latin typeface="Arial" pitchFamily="34" charset="0"/>
              <a:cs typeface="Arial" pitchFamily="34" charset="0"/>
            </a:endParaRPr>
          </a:p>
          <a:p>
            <a:pPr>
              <a:defRPr/>
            </a:pPr>
            <a:r>
              <a:rPr lang="en-US" sz="800" b="0" i="1" baseline="0">
                <a:latin typeface="Arial" pitchFamily="34" charset="0"/>
                <a:cs typeface="Arial" pitchFamily="34" charset="0"/>
              </a:rPr>
              <a:t>Source:  US Dept. of Labor &amp; Labor Market and Economic Analysis, ESD</a:t>
            </a:r>
            <a:endParaRPr lang="en-US" sz="800">
              <a:latin typeface="Arial" pitchFamily="34" charset="0"/>
              <a:cs typeface="Arial" pitchFamily="34" charset="0"/>
            </a:endParaRPr>
          </a:p>
        </c:rich>
      </c:tx>
      <c:layout>
        <c:manualLayout>
          <c:xMode val="edge"/>
          <c:yMode val="edge"/>
          <c:x val="0.31037244180672036"/>
          <c:y val="3.1413824635911157E-2"/>
        </c:manualLayout>
      </c:layout>
      <c:overlay val="0"/>
    </c:title>
    <c:autoTitleDeleted val="0"/>
    <c:plotArea>
      <c:layout>
        <c:manualLayout>
          <c:layoutTarget val="inner"/>
          <c:xMode val="edge"/>
          <c:yMode val="edge"/>
          <c:x val="9.5169793028038602E-2"/>
          <c:y val="0.14090425368691736"/>
          <c:w val="0.80608823233828242"/>
          <c:h val="0.693057732553501"/>
        </c:manualLayout>
      </c:layout>
      <c:lineChart>
        <c:grouping val="standard"/>
        <c:varyColors val="0"/>
        <c:ser>
          <c:idx val="0"/>
          <c:order val="0"/>
          <c:tx>
            <c:v>2016</c:v>
          </c:tx>
          <c:spPr>
            <a:ln>
              <a:solidFill>
                <a:srgbClr val="FFC000"/>
              </a:solidFill>
            </a:ln>
          </c:spPr>
          <c:marker>
            <c:symbol val="none"/>
          </c:marker>
          <c:val>
            <c:numRef>
              <c:f>'Table - Moving Averages'!$P$63:$P$114</c:f>
              <c:numCache>
                <c:formatCode>_(* #,##0_);_(* \(#,##0\);_(* "-"??_);_(@_)</c:formatCode>
                <c:ptCount val="52"/>
                <c:pt idx="0">
                  <c:v>64922.75</c:v>
                </c:pt>
                <c:pt idx="1">
                  <c:v>66453.5</c:v>
                </c:pt>
                <c:pt idx="2">
                  <c:v>67981</c:v>
                </c:pt>
                <c:pt idx="3">
                  <c:v>67588.75</c:v>
                </c:pt>
                <c:pt idx="4">
                  <c:v>66091</c:v>
                </c:pt>
                <c:pt idx="5">
                  <c:v>65002</c:v>
                </c:pt>
                <c:pt idx="6">
                  <c:v>63839</c:v>
                </c:pt>
                <c:pt idx="7">
                  <c:v>62737.25</c:v>
                </c:pt>
                <c:pt idx="8">
                  <c:v>60738.25</c:v>
                </c:pt>
                <c:pt idx="9">
                  <c:v>59951.5</c:v>
                </c:pt>
                <c:pt idx="10">
                  <c:v>58987.75</c:v>
                </c:pt>
                <c:pt idx="11">
                  <c:v>57540</c:v>
                </c:pt>
                <c:pt idx="12">
                  <c:v>56562</c:v>
                </c:pt>
                <c:pt idx="13">
                  <c:v>55140.5</c:v>
                </c:pt>
                <c:pt idx="14">
                  <c:v>53895</c:v>
                </c:pt>
                <c:pt idx="15">
                  <c:v>52617.25</c:v>
                </c:pt>
                <c:pt idx="16">
                  <c:v>51178</c:v>
                </c:pt>
                <c:pt idx="17">
                  <c:v>50203</c:v>
                </c:pt>
                <c:pt idx="18">
                  <c:v>48911.25</c:v>
                </c:pt>
                <c:pt idx="19">
                  <c:v>48007.5</c:v>
                </c:pt>
                <c:pt idx="20">
                  <c:v>47134.5</c:v>
                </c:pt>
                <c:pt idx="21">
                  <c:v>45694</c:v>
                </c:pt>
                <c:pt idx="22">
                  <c:v>45310</c:v>
                </c:pt>
                <c:pt idx="23">
                  <c:v>44435.5</c:v>
                </c:pt>
                <c:pt idx="24">
                  <c:v>43671.5</c:v>
                </c:pt>
                <c:pt idx="25">
                  <c:v>43233.75</c:v>
                </c:pt>
                <c:pt idx="26">
                  <c:v>42981.25</c:v>
                </c:pt>
                <c:pt idx="27">
                  <c:v>43420.25</c:v>
                </c:pt>
                <c:pt idx="28">
                  <c:v>43545.25</c:v>
                </c:pt>
                <c:pt idx="29">
                  <c:v>43788</c:v>
                </c:pt>
                <c:pt idx="30">
                  <c:v>44067.25</c:v>
                </c:pt>
                <c:pt idx="31">
                  <c:v>43773.5</c:v>
                </c:pt>
                <c:pt idx="32">
                  <c:v>43692.75</c:v>
                </c:pt>
                <c:pt idx="33">
                  <c:v>43365.25</c:v>
                </c:pt>
                <c:pt idx="34">
                  <c:v>42256</c:v>
                </c:pt>
                <c:pt idx="35">
                  <c:v>41970</c:v>
                </c:pt>
                <c:pt idx="36">
                  <c:v>41273.75</c:v>
                </c:pt>
                <c:pt idx="37">
                  <c:v>40445.5</c:v>
                </c:pt>
                <c:pt idx="38">
                  <c:v>39787.5</c:v>
                </c:pt>
                <c:pt idx="39">
                  <c:v>39217</c:v>
                </c:pt>
                <c:pt idx="40">
                  <c:v>39146.5</c:v>
                </c:pt>
                <c:pt idx="41">
                  <c:v>39518</c:v>
                </c:pt>
                <c:pt idx="42">
                  <c:v>40443.75</c:v>
                </c:pt>
                <c:pt idx="43">
                  <c:v>41433</c:v>
                </c:pt>
                <c:pt idx="44">
                  <c:v>42964.25</c:v>
                </c:pt>
                <c:pt idx="45">
                  <c:v>44620.25</c:v>
                </c:pt>
                <c:pt idx="46">
                  <c:v>46008.5</c:v>
                </c:pt>
                <c:pt idx="47">
                  <c:v>48520.5</c:v>
                </c:pt>
                <c:pt idx="48">
                  <c:v>50844</c:v>
                </c:pt>
                <c:pt idx="49">
                  <c:v>53065.5</c:v>
                </c:pt>
                <c:pt idx="50">
                  <c:v>55642.5</c:v>
                </c:pt>
                <c:pt idx="51">
                  <c:v>57304.5</c:v>
                </c:pt>
              </c:numCache>
            </c:numRef>
          </c:val>
          <c:smooth val="0"/>
          <c:extLst>
            <c:ext xmlns:c16="http://schemas.microsoft.com/office/drawing/2014/chart" uri="{C3380CC4-5D6E-409C-BE32-E72D297353CC}">
              <c16:uniqueId val="{00000001-AFC1-462B-A09C-38207431B316}"/>
            </c:ext>
          </c:extLst>
        </c:ser>
        <c:ser>
          <c:idx val="1"/>
          <c:order val="1"/>
          <c:tx>
            <c:v>2017</c:v>
          </c:tx>
          <c:spPr>
            <a:ln>
              <a:solidFill>
                <a:srgbClr val="0070C0"/>
              </a:solidFill>
            </a:ln>
          </c:spPr>
          <c:marker>
            <c:symbol val="none"/>
          </c:marker>
          <c:val>
            <c:numRef>
              <c:f>'Table - Moving Averages'!$Q$63:$Q$114</c:f>
              <c:numCache>
                <c:formatCode>_(* #,##0_);_(* \(#,##0\);_(* "-"??_);_(@_)</c:formatCode>
                <c:ptCount val="52"/>
                <c:pt idx="0">
                  <c:v>61738.25</c:v>
                </c:pt>
                <c:pt idx="1">
                  <c:v>64314</c:v>
                </c:pt>
                <c:pt idx="2">
                  <c:v>66238.25</c:v>
                </c:pt>
                <c:pt idx="3">
                  <c:v>67462.75</c:v>
                </c:pt>
                <c:pt idx="4">
                  <c:v>67399.5</c:v>
                </c:pt>
                <c:pt idx="5">
                  <c:v>67345.5</c:v>
                </c:pt>
                <c:pt idx="6">
                  <c:v>66605.5</c:v>
                </c:pt>
                <c:pt idx="7">
                  <c:v>65606.5</c:v>
                </c:pt>
                <c:pt idx="8">
                  <c:v>64450.75</c:v>
                </c:pt>
                <c:pt idx="9">
                  <c:v>62478</c:v>
                </c:pt>
                <c:pt idx="10">
                  <c:v>60743.25</c:v>
                </c:pt>
                <c:pt idx="11">
                  <c:v>59300.5</c:v>
                </c:pt>
                <c:pt idx="12">
                  <c:v>57869.25</c:v>
                </c:pt>
                <c:pt idx="13">
                  <c:v>56702.5</c:v>
                </c:pt>
                <c:pt idx="14">
                  <c:v>55313.5</c:v>
                </c:pt>
                <c:pt idx="15">
                  <c:v>53891.5</c:v>
                </c:pt>
                <c:pt idx="16">
                  <c:v>52586</c:v>
                </c:pt>
                <c:pt idx="17">
                  <c:v>50973.25</c:v>
                </c:pt>
                <c:pt idx="18">
                  <c:v>49890.25</c:v>
                </c:pt>
                <c:pt idx="19">
                  <c:v>48773.5</c:v>
                </c:pt>
                <c:pt idx="20">
                  <c:v>47761</c:v>
                </c:pt>
                <c:pt idx="21">
                  <c:v>47150.75</c:v>
                </c:pt>
                <c:pt idx="22">
                  <c:v>46331</c:v>
                </c:pt>
                <c:pt idx="23">
                  <c:v>45673</c:v>
                </c:pt>
                <c:pt idx="24">
                  <c:v>45167.75</c:v>
                </c:pt>
                <c:pt idx="25">
                  <c:v>44565.25</c:v>
                </c:pt>
                <c:pt idx="26">
                  <c:v>45074</c:v>
                </c:pt>
                <c:pt idx="27">
                  <c:v>45418.25</c:v>
                </c:pt>
                <c:pt idx="28">
                  <c:v>45739</c:v>
                </c:pt>
                <c:pt idx="29">
                  <c:v>46173</c:v>
                </c:pt>
                <c:pt idx="30">
                  <c:v>45988.75</c:v>
                </c:pt>
                <c:pt idx="31">
                  <c:v>46231</c:v>
                </c:pt>
                <c:pt idx="32">
                  <c:v>46363.5</c:v>
                </c:pt>
                <c:pt idx="33">
                  <c:v>46263</c:v>
                </c:pt>
                <c:pt idx="34">
                  <c:v>45701.5</c:v>
                </c:pt>
                <c:pt idx="35">
                  <c:v>44988.75</c:v>
                </c:pt>
                <c:pt idx="36">
                  <c:v>44432.5</c:v>
                </c:pt>
                <c:pt idx="37">
                  <c:v>43801</c:v>
                </c:pt>
                <c:pt idx="38">
                  <c:v>43373</c:v>
                </c:pt>
                <c:pt idx="39">
                  <c:v>43310</c:v>
                </c:pt>
                <c:pt idx="40">
                  <c:v>43363.25</c:v>
                </c:pt>
                <c:pt idx="41">
                  <c:v>43939.25</c:v>
                </c:pt>
                <c:pt idx="42">
                  <c:v>44829.25</c:v>
                </c:pt>
                <c:pt idx="43">
                  <c:v>45710.5</c:v>
                </c:pt>
                <c:pt idx="44">
                  <c:v>47160.25</c:v>
                </c:pt>
                <c:pt idx="45">
                  <c:v>48722.75</c:v>
                </c:pt>
                <c:pt idx="46">
                  <c:v>51625.75</c:v>
                </c:pt>
                <c:pt idx="47">
                  <c:v>54141.25</c:v>
                </c:pt>
                <c:pt idx="48">
                  <c:v>56213</c:v>
                </c:pt>
                <c:pt idx="49">
                  <c:v>58242</c:v>
                </c:pt>
                <c:pt idx="50">
                  <c:v>59269</c:v>
                </c:pt>
                <c:pt idx="51">
                  <c:v>61754.5</c:v>
                </c:pt>
              </c:numCache>
            </c:numRef>
          </c:val>
          <c:smooth val="0"/>
          <c:extLst>
            <c:ext xmlns:c16="http://schemas.microsoft.com/office/drawing/2014/chart" uri="{C3380CC4-5D6E-409C-BE32-E72D297353CC}">
              <c16:uniqueId val="{00000002-AFC1-462B-A09C-38207431B316}"/>
            </c:ext>
          </c:extLst>
        </c:ser>
        <c:ser>
          <c:idx val="4"/>
          <c:order val="2"/>
          <c:tx>
            <c:v>2018</c:v>
          </c:tx>
          <c:spPr>
            <a:ln>
              <a:solidFill>
                <a:srgbClr val="00B050"/>
              </a:solidFill>
            </a:ln>
          </c:spPr>
          <c:marker>
            <c:symbol val="none"/>
          </c:marker>
          <c:val>
            <c:numRef>
              <c:f>'Table - Moving Averages'!$R$63:$R$114</c:f>
              <c:numCache>
                <c:formatCode>_(* #,##0_);_(* \(#,##0\);_(* "-"??_);_(@_)</c:formatCode>
                <c:ptCount val="52"/>
                <c:pt idx="0">
                  <c:v>63541</c:v>
                </c:pt>
                <c:pt idx="1">
                  <c:v>64749</c:v>
                </c:pt>
                <c:pt idx="2">
                  <c:v>65269</c:v>
                </c:pt>
                <c:pt idx="3">
                  <c:v>64431</c:v>
                </c:pt>
                <c:pt idx="4">
                  <c:v>63677.25</c:v>
                </c:pt>
                <c:pt idx="5">
                  <c:v>62879.5</c:v>
                </c:pt>
                <c:pt idx="6">
                  <c:v>61854.5</c:v>
                </c:pt>
                <c:pt idx="7">
                  <c:v>61007.5</c:v>
                </c:pt>
                <c:pt idx="8">
                  <c:v>59951.25</c:v>
                </c:pt>
                <c:pt idx="9">
                  <c:v>58644.25</c:v>
                </c:pt>
                <c:pt idx="10">
                  <c:v>57295</c:v>
                </c:pt>
                <c:pt idx="11">
                  <c:v>55292.5</c:v>
                </c:pt>
                <c:pt idx="12">
                  <c:v>53510</c:v>
                </c:pt>
                <c:pt idx="13">
                  <c:v>52173.5</c:v>
                </c:pt>
                <c:pt idx="14">
                  <c:v>50869</c:v>
                </c:pt>
                <c:pt idx="15">
                  <c:v>49522</c:v>
                </c:pt>
                <c:pt idx="16">
                  <c:v>48241.25</c:v>
                </c:pt>
                <c:pt idx="17">
                  <c:v>46728.5</c:v>
                </c:pt>
                <c:pt idx="18">
                  <c:v>45498.5</c:v>
                </c:pt>
                <c:pt idx="19">
                  <c:v>44488</c:v>
                </c:pt>
                <c:pt idx="20">
                  <c:v>43632.5</c:v>
                </c:pt>
                <c:pt idx="21">
                  <c:v>42920.5</c:v>
                </c:pt>
                <c:pt idx="22">
                  <c:v>42192.5</c:v>
                </c:pt>
                <c:pt idx="23">
                  <c:v>41649.5</c:v>
                </c:pt>
                <c:pt idx="24">
                  <c:v>41332.5</c:v>
                </c:pt>
                <c:pt idx="25">
                  <c:v>41107</c:v>
                </c:pt>
                <c:pt idx="26">
                  <c:v>41608</c:v>
                </c:pt>
                <c:pt idx="27">
                  <c:v>41870.5</c:v>
                </c:pt>
                <c:pt idx="28">
                  <c:v>41867</c:v>
                </c:pt>
                <c:pt idx="29">
                  <c:v>41882.5</c:v>
                </c:pt>
                <c:pt idx="30">
                  <c:v>41354.5</c:v>
                </c:pt>
                <c:pt idx="31">
                  <c:v>41187.75</c:v>
                </c:pt>
                <c:pt idx="32">
                  <c:v>41036.25</c:v>
                </c:pt>
                <c:pt idx="33">
                  <c:v>40993.75</c:v>
                </c:pt>
                <c:pt idx="34">
                  <c:v>40789.5</c:v>
                </c:pt>
                <c:pt idx="35">
                  <c:v>40562</c:v>
                </c:pt>
                <c:pt idx="36">
                  <c:v>40124.75</c:v>
                </c:pt>
                <c:pt idx="37">
                  <c:v>39495.75</c:v>
                </c:pt>
                <c:pt idx="38">
                  <c:v>38923.75</c:v>
                </c:pt>
                <c:pt idx="39">
                  <c:v>38513</c:v>
                </c:pt>
                <c:pt idx="40">
                  <c:v>38725</c:v>
                </c:pt>
                <c:pt idx="41">
                  <c:v>39327.5</c:v>
                </c:pt>
                <c:pt idx="42">
                  <c:v>40327.75</c:v>
                </c:pt>
                <c:pt idx="43">
                  <c:v>41778</c:v>
                </c:pt>
                <c:pt idx="44">
                  <c:v>43436.5</c:v>
                </c:pt>
                <c:pt idx="45">
                  <c:v>45219.25</c:v>
                </c:pt>
                <c:pt idx="46">
                  <c:v>48229.5</c:v>
                </c:pt>
                <c:pt idx="47">
                  <c:v>50774.5</c:v>
                </c:pt>
                <c:pt idx="48">
                  <c:v>53045.5</c:v>
                </c:pt>
                <c:pt idx="49">
                  <c:v>55518</c:v>
                </c:pt>
                <c:pt idx="50">
                  <c:v>56829.75</c:v>
                </c:pt>
                <c:pt idx="51">
                  <c:v>59864.5</c:v>
                </c:pt>
              </c:numCache>
            </c:numRef>
          </c:val>
          <c:smooth val="0"/>
          <c:extLst>
            <c:ext xmlns:c16="http://schemas.microsoft.com/office/drawing/2014/chart" uri="{C3380CC4-5D6E-409C-BE32-E72D297353CC}">
              <c16:uniqueId val="{00000003-AFC1-462B-A09C-38207431B316}"/>
            </c:ext>
          </c:extLst>
        </c:ser>
        <c:ser>
          <c:idx val="2"/>
          <c:order val="3"/>
          <c:tx>
            <c:v>2019</c:v>
          </c:tx>
          <c:spPr>
            <a:ln>
              <a:solidFill>
                <a:srgbClr val="7030A0"/>
              </a:solidFill>
            </a:ln>
          </c:spPr>
          <c:marker>
            <c:symbol val="none"/>
          </c:marker>
          <c:val>
            <c:numRef>
              <c:f>'Table - Moving Averages'!$S$63:$S$114</c:f>
              <c:numCache>
                <c:formatCode>_(* #,##0_);_(* \(#,##0\);_(* "-"??_);_(@_)</c:formatCode>
                <c:ptCount val="52"/>
                <c:pt idx="0">
                  <c:v>62677.5</c:v>
                </c:pt>
                <c:pt idx="1">
                  <c:v>64248.5</c:v>
                </c:pt>
                <c:pt idx="2">
                  <c:v>65147.25</c:v>
                </c:pt>
                <c:pt idx="3">
                  <c:v>63868.75</c:v>
                </c:pt>
                <c:pt idx="4">
                  <c:v>62470.25</c:v>
                </c:pt>
                <c:pt idx="5">
                  <c:v>63396</c:v>
                </c:pt>
                <c:pt idx="6">
                  <c:v>65913.25</c:v>
                </c:pt>
                <c:pt idx="7">
                  <c:v>67248.25</c:v>
                </c:pt>
                <c:pt idx="8">
                  <c:v>68052.25</c:v>
                </c:pt>
                <c:pt idx="9">
                  <c:v>66779</c:v>
                </c:pt>
                <c:pt idx="10">
                  <c:v>63386.75</c:v>
                </c:pt>
                <c:pt idx="11">
                  <c:v>60663.5</c:v>
                </c:pt>
                <c:pt idx="12">
                  <c:v>57945</c:v>
                </c:pt>
                <c:pt idx="13">
                  <c:v>55370</c:v>
                </c:pt>
                <c:pt idx="14">
                  <c:v>53344.75</c:v>
                </c:pt>
                <c:pt idx="15">
                  <c:v>51627.5</c:v>
                </c:pt>
                <c:pt idx="16">
                  <c:v>50126.25</c:v>
                </c:pt>
                <c:pt idx="17">
                  <c:v>48546</c:v>
                </c:pt>
                <c:pt idx="18">
                  <c:v>46927.75</c:v>
                </c:pt>
                <c:pt idx="19">
                  <c:v>45827.5</c:v>
                </c:pt>
                <c:pt idx="20">
                  <c:v>44991.75</c:v>
                </c:pt>
                <c:pt idx="21">
                  <c:v>44408.5</c:v>
                </c:pt>
                <c:pt idx="22">
                  <c:v>43843</c:v>
                </c:pt>
                <c:pt idx="23">
                  <c:v>43030.5</c:v>
                </c:pt>
                <c:pt idx="24">
                  <c:v>42470</c:v>
                </c:pt>
                <c:pt idx="25">
                  <c:v>41909</c:v>
                </c:pt>
                <c:pt idx="26">
                  <c:v>42230.25</c:v>
                </c:pt>
                <c:pt idx="27">
                  <c:v>42621.25</c:v>
                </c:pt>
                <c:pt idx="28">
                  <c:v>42818.25</c:v>
                </c:pt>
                <c:pt idx="29">
                  <c:v>43165.5</c:v>
                </c:pt>
                <c:pt idx="30">
                  <c:v>42969</c:v>
                </c:pt>
                <c:pt idx="31">
                  <c:v>43021.5</c:v>
                </c:pt>
                <c:pt idx="32">
                  <c:v>43142</c:v>
                </c:pt>
                <c:pt idx="33">
                  <c:v>43026.5</c:v>
                </c:pt>
                <c:pt idx="34">
                  <c:v>42373</c:v>
                </c:pt>
                <c:pt idx="35">
                  <c:v>41698.75</c:v>
                </c:pt>
                <c:pt idx="36">
                  <c:v>41096.5</c:v>
                </c:pt>
                <c:pt idx="37">
                  <c:v>40651.5</c:v>
                </c:pt>
                <c:pt idx="38">
                  <c:v>40694.75</c:v>
                </c:pt>
                <c:pt idx="39">
                  <c:v>40731</c:v>
                </c:pt>
                <c:pt idx="40">
                  <c:v>41040.5</c:v>
                </c:pt>
                <c:pt idx="41">
                  <c:v>41693.25</c:v>
                </c:pt>
                <c:pt idx="42">
                  <c:v>42598.25</c:v>
                </c:pt>
                <c:pt idx="43">
                  <c:v>43918.5</c:v>
                </c:pt>
                <c:pt idx="44">
                  <c:v>45485.5</c:v>
                </c:pt>
                <c:pt idx="45">
                  <c:v>47439.5</c:v>
                </c:pt>
                <c:pt idx="46">
                  <c:v>49528.25</c:v>
                </c:pt>
                <c:pt idx="47">
                  <c:v>52890.25</c:v>
                </c:pt>
                <c:pt idx="48">
                  <c:v>55615</c:v>
                </c:pt>
                <c:pt idx="49">
                  <c:v>57899.25</c:v>
                </c:pt>
                <c:pt idx="50">
                  <c:v>60008.75</c:v>
                </c:pt>
                <c:pt idx="51">
                  <c:v>62598.75</c:v>
                </c:pt>
              </c:numCache>
            </c:numRef>
          </c:val>
          <c:smooth val="0"/>
          <c:extLst>
            <c:ext xmlns:c16="http://schemas.microsoft.com/office/drawing/2014/chart" uri="{C3380CC4-5D6E-409C-BE32-E72D297353CC}">
              <c16:uniqueId val="{00000004-AFC1-462B-A09C-38207431B316}"/>
            </c:ext>
          </c:extLst>
        </c:ser>
        <c:ser>
          <c:idx val="3"/>
          <c:order val="4"/>
          <c:tx>
            <c:v>2020</c:v>
          </c:tx>
          <c:spPr>
            <a:ln>
              <a:solidFill>
                <a:srgbClr val="FF0000"/>
              </a:solidFill>
            </a:ln>
          </c:spPr>
          <c:marker>
            <c:symbol val="diamond"/>
            <c:size val="5"/>
            <c:spPr>
              <a:solidFill>
                <a:srgbClr val="FF0000"/>
              </a:solidFill>
              <a:ln>
                <a:solidFill>
                  <a:srgbClr val="FF0000"/>
                </a:solidFill>
              </a:ln>
            </c:spPr>
          </c:marker>
          <c:val>
            <c:numRef>
              <c:f>'Table - Moving Averages'!$T$63:$T$114</c:f>
              <c:numCache>
                <c:formatCode>_(* #,##0_);_(* \(#,##0\);_(* "-"??_);_(@_)</c:formatCode>
                <c:ptCount val="52"/>
                <c:pt idx="0">
                  <c:v>65256.5</c:v>
                </c:pt>
                <c:pt idx="1">
                  <c:v>66617</c:v>
                </c:pt>
                <c:pt idx="2">
                  <c:v>68191</c:v>
                </c:pt>
                <c:pt idx="3">
                  <c:v>66937.5</c:v>
                </c:pt>
                <c:pt idx="4">
                  <c:v>65449.5</c:v>
                </c:pt>
                <c:pt idx="5">
                  <c:v>64359.75</c:v>
                </c:pt>
                <c:pt idx="6">
                  <c:v>62330.5</c:v>
                </c:pt>
                <c:pt idx="7">
                  <c:v>60609</c:v>
                </c:pt>
                <c:pt idx="8">
                  <c:v>58684.25</c:v>
                </c:pt>
                <c:pt idx="9">
                  <c:v>57162.75</c:v>
                </c:pt>
                <c:pt idx="10">
                  <c:v>57875.75</c:v>
                </c:pt>
                <c:pt idx="11">
                  <c:v>82455.75</c:v>
                </c:pt>
              </c:numCache>
            </c:numRef>
          </c:val>
          <c:smooth val="0"/>
          <c:extLst>
            <c:ext xmlns:c16="http://schemas.microsoft.com/office/drawing/2014/chart" uri="{C3380CC4-5D6E-409C-BE32-E72D297353CC}">
              <c16:uniqueId val="{00000000-FB09-492C-A138-168BCA9815B0}"/>
            </c:ext>
          </c:extLst>
        </c:ser>
        <c:dLbls>
          <c:showLegendKey val="0"/>
          <c:showVal val="0"/>
          <c:showCatName val="0"/>
          <c:showSerName val="0"/>
          <c:showPercent val="0"/>
          <c:showBubbleSize val="0"/>
        </c:dLbls>
        <c:smooth val="0"/>
        <c:axId val="463923624"/>
        <c:axId val="463925192"/>
      </c:lineChart>
      <c:catAx>
        <c:axId val="463923624"/>
        <c:scaling>
          <c:orientation val="minMax"/>
        </c:scaling>
        <c:delete val="0"/>
        <c:axPos val="b"/>
        <c:title>
          <c:tx>
            <c:rich>
              <a:bodyPr/>
              <a:lstStyle/>
              <a:p>
                <a:pPr>
                  <a:defRPr/>
                </a:pPr>
                <a:r>
                  <a:rPr lang="en-US"/>
                  <a:t>Week</a:t>
                </a:r>
              </a:p>
            </c:rich>
          </c:tx>
          <c:overlay val="0"/>
        </c:title>
        <c:numFmt formatCode="#,##0" sourceLinked="0"/>
        <c:majorTickMark val="out"/>
        <c:minorTickMark val="none"/>
        <c:tickLblPos val="nextTo"/>
        <c:spPr>
          <a:ln w="3175">
            <a:solidFill>
              <a:schemeClr val="accent1"/>
            </a:solidFill>
          </a:ln>
        </c:spPr>
        <c:txPr>
          <a:bodyPr rot="0"/>
          <a:lstStyle/>
          <a:p>
            <a:pPr>
              <a:defRPr/>
            </a:pPr>
            <a:endParaRPr lang="en-US"/>
          </a:p>
        </c:txPr>
        <c:crossAx val="463925192"/>
        <c:crosses val="autoZero"/>
        <c:auto val="1"/>
        <c:lblAlgn val="ctr"/>
        <c:lblOffset val="100"/>
        <c:tickLblSkip val="5"/>
        <c:noMultiLvlLbl val="0"/>
      </c:catAx>
      <c:valAx>
        <c:axId val="463925192"/>
        <c:scaling>
          <c:orientation val="minMax"/>
          <c:max val="100000"/>
          <c:min val="35000"/>
        </c:scaling>
        <c:delete val="0"/>
        <c:axPos val="l"/>
        <c:majorGridlines/>
        <c:title>
          <c:tx>
            <c:rich>
              <a:bodyPr/>
              <a:lstStyle/>
              <a:p>
                <a:pPr>
                  <a:defRPr/>
                </a:pPr>
                <a:r>
                  <a:rPr lang="en-US"/>
                  <a:t>Number of Claims</a:t>
                </a:r>
              </a:p>
            </c:rich>
          </c:tx>
          <c:overlay val="0"/>
        </c:title>
        <c:numFmt formatCode="#,##0" sourceLinked="0"/>
        <c:majorTickMark val="none"/>
        <c:minorTickMark val="none"/>
        <c:tickLblPos val="nextTo"/>
        <c:spPr>
          <a:ln w="3175">
            <a:solidFill>
              <a:srgbClr val="4F81BD"/>
            </a:solidFill>
          </a:ln>
        </c:spPr>
        <c:txPr>
          <a:bodyPr/>
          <a:lstStyle/>
          <a:p>
            <a:pPr>
              <a:defRPr>
                <a:latin typeface="Arial" pitchFamily="34" charset="0"/>
                <a:cs typeface="Arial" pitchFamily="34" charset="0"/>
              </a:defRPr>
            </a:pPr>
            <a:endParaRPr lang="en-US"/>
          </a:p>
        </c:txPr>
        <c:crossAx val="463923624"/>
        <c:crosses val="autoZero"/>
        <c:crossBetween val="between"/>
        <c:majorUnit val="10000"/>
        <c:minorUnit val="4000"/>
      </c:valAx>
    </c:plotArea>
    <c:legend>
      <c:legendPos val="r"/>
      <c:layout>
        <c:manualLayout>
          <c:xMode val="edge"/>
          <c:yMode val="edge"/>
          <c:x val="0.9189711416333336"/>
          <c:y val="0.23643850387777587"/>
          <c:w val="6.9604143798775858E-2"/>
          <c:h val="0.25250864387628613"/>
        </c:manualLayout>
      </c:layout>
      <c:overlay val="0"/>
      <c:txPr>
        <a:bodyPr/>
        <a:lstStyle/>
        <a:p>
          <a:pPr>
            <a:defRPr sz="900">
              <a:latin typeface="Arial" pitchFamily="34" charset="0"/>
              <a:cs typeface="Arial" pitchFamily="34" charset="0"/>
            </a:defRPr>
          </a:pPr>
          <a:endParaRPr lang="en-US"/>
        </a:p>
      </c:txPr>
    </c:legend>
    <c:plotVisOnly val="1"/>
    <c:dispBlanksAs val="gap"/>
    <c:showDLblsOverMax val="0"/>
  </c:chart>
  <c:spPr>
    <a:solidFill>
      <a:srgbClr val="DAFDD7"/>
    </a:solidFill>
  </c:spPr>
  <c:printSettings>
    <c:headerFooter/>
    <c:pageMargins b="0.75000000000001465" l="0.70000000000000062" r="0.70000000000000062" t="0.75000000000001465" header="0.30000000000000032" footer="0.30000000000000032"/>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latin typeface="Arial" pitchFamily="34" charset="0"/>
                <a:cs typeface="Arial" pitchFamily="34" charset="0"/>
              </a:rPr>
              <a:t>Monthly Initial Claims</a:t>
            </a:r>
          </a:p>
          <a:p>
            <a:pPr>
              <a:defRPr/>
            </a:pPr>
            <a:r>
              <a:rPr lang="en-US" sz="1200" b="0">
                <a:latin typeface="Arial" pitchFamily="34" charset="0"/>
                <a:cs typeface="Arial" pitchFamily="34" charset="0"/>
              </a:rPr>
              <a:t> </a:t>
            </a:r>
            <a:r>
              <a:rPr lang="en-US" sz="1000" b="0">
                <a:latin typeface="Arial" pitchFamily="34" charset="0"/>
                <a:cs typeface="Arial" pitchFamily="34" charset="0"/>
              </a:rPr>
              <a:t>Regular</a:t>
            </a:r>
            <a:r>
              <a:rPr lang="en-US" sz="1000" b="0" baseline="0">
                <a:latin typeface="Arial" pitchFamily="34" charset="0"/>
                <a:cs typeface="Arial" pitchFamily="34" charset="0"/>
              </a:rPr>
              <a:t> Benefits</a:t>
            </a:r>
          </a:p>
        </c:rich>
      </c:tx>
      <c:layout>
        <c:manualLayout>
          <c:xMode val="edge"/>
          <c:yMode val="edge"/>
          <c:x val="0.40054039448051859"/>
          <c:y val="1.2355175088744917E-2"/>
        </c:manualLayout>
      </c:layout>
      <c:overlay val="0"/>
    </c:title>
    <c:autoTitleDeleted val="0"/>
    <c:plotArea>
      <c:layout>
        <c:manualLayout>
          <c:layoutTarget val="inner"/>
          <c:xMode val="edge"/>
          <c:yMode val="edge"/>
          <c:x val="9.5634421850495741E-2"/>
          <c:y val="0.14745210634375711"/>
          <c:w val="0.88171973404643345"/>
          <c:h val="0.67397191081335306"/>
        </c:manualLayout>
      </c:layout>
      <c:lineChart>
        <c:grouping val="standard"/>
        <c:varyColors val="0"/>
        <c:ser>
          <c:idx val="0"/>
          <c:order val="0"/>
          <c:tx>
            <c:v>2016</c:v>
          </c:tx>
          <c:spPr>
            <a:ln>
              <a:solidFill>
                <a:srgbClr val="FFC000"/>
              </a:solidFill>
            </a:ln>
          </c:spPr>
          <c:marker>
            <c:symbol val="none"/>
          </c:marker>
          <c:cat>
            <c:strRef>
              <c:f>'Monthly Counts'!$C$4:$N$4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Counts'!$C$9:$N$9</c:f>
              <c:numCache>
                <c:formatCode>#,##0_);\(#,##0\)</c:formatCode>
                <c:ptCount val="12"/>
                <c:pt idx="0">
                  <c:v>35378</c:v>
                </c:pt>
                <c:pt idx="1">
                  <c:v>29547</c:v>
                </c:pt>
                <c:pt idx="2">
                  <c:v>30963</c:v>
                </c:pt>
                <c:pt idx="3">
                  <c:v>28064</c:v>
                </c:pt>
                <c:pt idx="4">
                  <c:v>26429</c:v>
                </c:pt>
                <c:pt idx="5">
                  <c:v>26532</c:v>
                </c:pt>
                <c:pt idx="6">
                  <c:v>26298</c:v>
                </c:pt>
                <c:pt idx="7">
                  <c:v>26033</c:v>
                </c:pt>
                <c:pt idx="8">
                  <c:v>22767</c:v>
                </c:pt>
                <c:pt idx="9">
                  <c:v>29668</c:v>
                </c:pt>
                <c:pt idx="10">
                  <c:v>36994</c:v>
                </c:pt>
                <c:pt idx="11">
                  <c:v>39876</c:v>
                </c:pt>
              </c:numCache>
            </c:numRef>
          </c:val>
          <c:smooth val="0"/>
          <c:extLst>
            <c:ext xmlns:c16="http://schemas.microsoft.com/office/drawing/2014/chart" uri="{C3380CC4-5D6E-409C-BE32-E72D297353CC}">
              <c16:uniqueId val="{00000001-E09D-4145-8785-3E5D92F4B1D6}"/>
            </c:ext>
          </c:extLst>
        </c:ser>
        <c:ser>
          <c:idx val="4"/>
          <c:order val="1"/>
          <c:tx>
            <c:v>2017</c:v>
          </c:tx>
          <c:spPr>
            <a:ln>
              <a:solidFill>
                <a:srgbClr val="0070C0"/>
              </a:solidFill>
            </a:ln>
          </c:spPr>
          <c:marker>
            <c:symbol val="none"/>
          </c:marker>
          <c:cat>
            <c:strRef>
              <c:f>'Monthly Counts'!$C$4:$N$4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Counts'!$C$8:$N$8</c:f>
              <c:numCache>
                <c:formatCode>#,##0_);\(#,##0\)</c:formatCode>
                <c:ptCount val="12"/>
                <c:pt idx="0">
                  <c:v>32901</c:v>
                </c:pt>
                <c:pt idx="1">
                  <c:v>27033</c:v>
                </c:pt>
                <c:pt idx="2">
                  <c:v>26804</c:v>
                </c:pt>
                <c:pt idx="3">
                  <c:v>24938</c:v>
                </c:pt>
                <c:pt idx="4">
                  <c:v>24003</c:v>
                </c:pt>
                <c:pt idx="5">
                  <c:v>23543</c:v>
                </c:pt>
                <c:pt idx="6">
                  <c:v>23220</c:v>
                </c:pt>
                <c:pt idx="7">
                  <c:v>23203</c:v>
                </c:pt>
                <c:pt idx="8">
                  <c:v>21106</c:v>
                </c:pt>
                <c:pt idx="9">
                  <c:v>26541</c:v>
                </c:pt>
                <c:pt idx="10">
                  <c:v>33028</c:v>
                </c:pt>
                <c:pt idx="11">
                  <c:v>34011</c:v>
                </c:pt>
              </c:numCache>
            </c:numRef>
          </c:val>
          <c:smooth val="0"/>
          <c:extLst>
            <c:ext xmlns:c16="http://schemas.microsoft.com/office/drawing/2014/chart" uri="{C3380CC4-5D6E-409C-BE32-E72D297353CC}">
              <c16:uniqueId val="{00000002-E09D-4145-8785-3E5D92F4B1D6}"/>
            </c:ext>
          </c:extLst>
        </c:ser>
        <c:ser>
          <c:idx val="1"/>
          <c:order val="2"/>
          <c:tx>
            <c:v>2018</c:v>
          </c:tx>
          <c:spPr>
            <a:ln>
              <a:solidFill>
                <a:srgbClr val="00B050"/>
              </a:solidFill>
            </a:ln>
          </c:spPr>
          <c:marker>
            <c:symbol val="none"/>
          </c:marker>
          <c:cat>
            <c:strRef>
              <c:f>'Monthly Counts'!$C$4:$N$4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Counts'!$C$7:$N$7</c:f>
              <c:numCache>
                <c:formatCode>#,##0_);\(#,##0\)</c:formatCode>
                <c:ptCount val="12"/>
                <c:pt idx="0">
                  <c:v>34440</c:v>
                </c:pt>
                <c:pt idx="1">
                  <c:v>25956</c:v>
                </c:pt>
                <c:pt idx="2">
                  <c:v>23923</c:v>
                </c:pt>
                <c:pt idx="3">
                  <c:v>25224</c:v>
                </c:pt>
                <c:pt idx="4">
                  <c:v>22055</c:v>
                </c:pt>
                <c:pt idx="5">
                  <c:v>22269</c:v>
                </c:pt>
                <c:pt idx="6">
                  <c:v>23005</c:v>
                </c:pt>
                <c:pt idx="7">
                  <c:v>22718</c:v>
                </c:pt>
                <c:pt idx="8">
                  <c:v>20609</c:v>
                </c:pt>
                <c:pt idx="9">
                  <c:v>27506</c:v>
                </c:pt>
                <c:pt idx="10">
                  <c:v>34951</c:v>
                </c:pt>
                <c:pt idx="11">
                  <c:v>37322</c:v>
                </c:pt>
              </c:numCache>
            </c:numRef>
          </c:val>
          <c:smooth val="0"/>
          <c:extLst>
            <c:ext xmlns:c16="http://schemas.microsoft.com/office/drawing/2014/chart" uri="{C3380CC4-5D6E-409C-BE32-E72D297353CC}">
              <c16:uniqueId val="{00000003-E09D-4145-8785-3E5D92F4B1D6}"/>
            </c:ext>
          </c:extLst>
        </c:ser>
        <c:ser>
          <c:idx val="2"/>
          <c:order val="3"/>
          <c:tx>
            <c:v>2019</c:v>
          </c:tx>
          <c:spPr>
            <a:ln>
              <a:solidFill>
                <a:srgbClr val="7030A0"/>
              </a:solidFill>
            </a:ln>
          </c:spPr>
          <c:marker>
            <c:symbol val="none"/>
          </c:marker>
          <c:cat>
            <c:strRef>
              <c:f>'Monthly Counts'!$C$4:$N$4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Counts'!$C$6:$N$6</c:f>
              <c:numCache>
                <c:formatCode>#,##0_);\(#,##0\)</c:formatCode>
                <c:ptCount val="12"/>
                <c:pt idx="0">
                  <c:v>32458</c:v>
                </c:pt>
                <c:pt idx="1">
                  <c:v>37635</c:v>
                </c:pt>
                <c:pt idx="2">
                  <c:v>26122</c:v>
                </c:pt>
                <c:pt idx="3">
                  <c:v>26178</c:v>
                </c:pt>
                <c:pt idx="4">
                  <c:v>23414</c:v>
                </c:pt>
                <c:pt idx="5">
                  <c:v>22136</c:v>
                </c:pt>
                <c:pt idx="6">
                  <c:v>23770</c:v>
                </c:pt>
                <c:pt idx="7">
                  <c:v>21705</c:v>
                </c:pt>
                <c:pt idx="8">
                  <c:v>22928</c:v>
                </c:pt>
                <c:pt idx="9">
                  <c:v>28203</c:v>
                </c:pt>
                <c:pt idx="10">
                  <c:v>33860</c:v>
                </c:pt>
                <c:pt idx="11">
                  <c:v>42850</c:v>
                </c:pt>
              </c:numCache>
            </c:numRef>
          </c:val>
          <c:smooth val="0"/>
          <c:extLst>
            <c:ext xmlns:c16="http://schemas.microsoft.com/office/drawing/2014/chart" uri="{C3380CC4-5D6E-409C-BE32-E72D297353CC}">
              <c16:uniqueId val="{00000004-E09D-4145-8785-3E5D92F4B1D6}"/>
            </c:ext>
          </c:extLst>
        </c:ser>
        <c:ser>
          <c:idx val="3"/>
          <c:order val="4"/>
          <c:tx>
            <c:v>2020</c:v>
          </c:tx>
          <c:spPr>
            <a:ln>
              <a:solidFill>
                <a:srgbClr val="FF0000"/>
              </a:solidFill>
            </a:ln>
          </c:spPr>
          <c:marker>
            <c:symbol val="diamond"/>
            <c:size val="5"/>
            <c:spPr>
              <a:solidFill>
                <a:srgbClr val="FF0000"/>
              </a:solidFill>
              <a:ln>
                <a:solidFill>
                  <a:srgbClr val="FF0000"/>
                </a:solidFill>
              </a:ln>
            </c:spPr>
          </c:marker>
          <c:cat>
            <c:strRef>
              <c:f>'Monthly Counts'!$C$4:$N$4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Counts'!$C$5:$N$5</c:f>
              <c:numCache>
                <c:formatCode>#,##0_);\(#,##0\)</c:formatCode>
                <c:ptCount val="12"/>
                <c:pt idx="0">
                  <c:v>35855</c:v>
                </c:pt>
                <c:pt idx="1">
                  <c:v>24894</c:v>
                </c:pt>
              </c:numCache>
            </c:numRef>
          </c:val>
          <c:smooth val="0"/>
          <c:extLst>
            <c:ext xmlns:c16="http://schemas.microsoft.com/office/drawing/2014/chart" uri="{C3380CC4-5D6E-409C-BE32-E72D297353CC}">
              <c16:uniqueId val="{00000003-35EC-40A9-AA8C-A7E946D0EE93}"/>
            </c:ext>
          </c:extLst>
        </c:ser>
        <c:dLbls>
          <c:showLegendKey val="0"/>
          <c:showVal val="0"/>
          <c:showCatName val="0"/>
          <c:showSerName val="0"/>
          <c:showPercent val="0"/>
          <c:showBubbleSize val="0"/>
        </c:dLbls>
        <c:smooth val="0"/>
        <c:axId val="463927936"/>
        <c:axId val="463928328"/>
      </c:lineChart>
      <c:dateAx>
        <c:axId val="463927936"/>
        <c:scaling>
          <c:orientation val="minMax"/>
        </c:scaling>
        <c:delete val="0"/>
        <c:axPos val="b"/>
        <c:numFmt formatCode="mmm" sourceLinked="0"/>
        <c:majorTickMark val="none"/>
        <c:minorTickMark val="none"/>
        <c:tickLblPos val="nextTo"/>
        <c:txPr>
          <a:bodyPr/>
          <a:lstStyle/>
          <a:p>
            <a:pPr>
              <a:defRPr b="1">
                <a:latin typeface="Arial" pitchFamily="34" charset="0"/>
                <a:cs typeface="Arial" pitchFamily="34" charset="0"/>
              </a:defRPr>
            </a:pPr>
            <a:endParaRPr lang="en-US"/>
          </a:p>
        </c:txPr>
        <c:crossAx val="463928328"/>
        <c:crosses val="autoZero"/>
        <c:auto val="0"/>
        <c:lblOffset val="100"/>
        <c:baseTimeUnit val="days"/>
        <c:majorUnit val="1"/>
      </c:dateAx>
      <c:valAx>
        <c:axId val="463928328"/>
        <c:scaling>
          <c:orientation val="minMax"/>
          <c:max val="50000"/>
          <c:min val="15000"/>
        </c:scaling>
        <c:delete val="0"/>
        <c:axPos val="l"/>
        <c:majorGridlines/>
        <c:numFmt formatCode="#,##0_);\(#,##0\)" sourceLinked="1"/>
        <c:majorTickMark val="none"/>
        <c:minorTickMark val="none"/>
        <c:tickLblPos val="nextTo"/>
        <c:spPr>
          <a:ln w="9525">
            <a:noFill/>
          </a:ln>
        </c:spPr>
        <c:txPr>
          <a:bodyPr/>
          <a:lstStyle/>
          <a:p>
            <a:pPr>
              <a:defRPr b="1">
                <a:latin typeface="Arial" pitchFamily="34" charset="0"/>
                <a:cs typeface="Arial" pitchFamily="34" charset="0"/>
              </a:defRPr>
            </a:pPr>
            <a:endParaRPr lang="en-US"/>
          </a:p>
        </c:txPr>
        <c:crossAx val="463927936"/>
        <c:crosses val="autoZero"/>
        <c:crossBetween val="between"/>
        <c:majorUnit val="5000"/>
      </c:valAx>
      <c:spPr>
        <a:noFill/>
        <a:ln w="25400">
          <a:noFill/>
        </a:ln>
      </c:spPr>
    </c:plotArea>
    <c:legend>
      <c:legendPos val="b"/>
      <c:layout>
        <c:manualLayout>
          <c:xMode val="edge"/>
          <c:yMode val="edge"/>
          <c:x val="0.29648540722377065"/>
          <c:y val="0.91001670632731291"/>
          <c:w val="0.42215954576059123"/>
          <c:h val="4.8354467259384339E-2"/>
        </c:manualLayout>
      </c:layout>
      <c:overlay val="0"/>
      <c:spPr>
        <a:ln w="25400" cmpd="thickThin">
          <a:noFill/>
        </a:ln>
      </c:spPr>
      <c:txPr>
        <a:bodyPr/>
        <a:lstStyle/>
        <a:p>
          <a:pPr>
            <a:defRPr sz="800" b="1">
              <a:latin typeface="Arial" pitchFamily="34" charset="0"/>
              <a:cs typeface="Arial" pitchFamily="34" charset="0"/>
            </a:defRPr>
          </a:pPr>
          <a:endParaRPr lang="en-US"/>
        </a:p>
      </c:txPr>
    </c:legend>
    <c:plotVisOnly val="1"/>
    <c:dispBlanksAs val="gap"/>
    <c:showDLblsOverMax val="0"/>
  </c:chart>
  <c:spPr>
    <a:solidFill>
      <a:schemeClr val="accent1">
        <a:lumMod val="20000"/>
        <a:lumOff val="80000"/>
      </a:schemeClr>
    </a:solidFill>
    <a:ln w="28575">
      <a:solidFill>
        <a:srgbClr val="3038DC"/>
      </a:solidFill>
      <a:round/>
    </a:ln>
  </c:spPr>
  <c:printSettings>
    <c:headerFooter/>
    <c:pageMargins b="0.75000000000001465" l="0.70000000000000062" r="0.70000000000000062" t="0.75000000000001465"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Manufacturing</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'2DigitNAICS_ICs'!$LD$12:$NC$12</c:f>
              <c:numCache>
                <c:formatCode>#,##0</c:formatCode>
                <c:ptCount val="52"/>
                <c:pt idx="0">
                  <c:v>1646</c:v>
                </c:pt>
                <c:pt idx="1">
                  <c:v>1145</c:v>
                </c:pt>
                <c:pt idx="2">
                  <c:v>1041</c:v>
                </c:pt>
                <c:pt idx="3">
                  <c:v>1057</c:v>
                </c:pt>
                <c:pt idx="4">
                  <c:v>1050</c:v>
                </c:pt>
                <c:pt idx="5">
                  <c:v>1007</c:v>
                </c:pt>
                <c:pt idx="6">
                  <c:v>837</c:v>
                </c:pt>
                <c:pt idx="7">
                  <c:v>1010</c:v>
                </c:pt>
                <c:pt idx="8">
                  <c:v>997</c:v>
                </c:pt>
                <c:pt idx="9">
                  <c:v>893</c:v>
                </c:pt>
                <c:pt idx="10">
                  <c:v>898</c:v>
                </c:pt>
                <c:pt idx="11">
                  <c:v>1236</c:v>
                </c:pt>
                <c:pt idx="12">
                  <c:v>1357</c:v>
                </c:pt>
                <c:pt idx="13">
                  <c:v>1482</c:v>
                </c:pt>
                <c:pt idx="14">
                  <c:v>1505</c:v>
                </c:pt>
                <c:pt idx="15">
                  <c:v>826</c:v>
                </c:pt>
                <c:pt idx="16">
                  <c:v>1018</c:v>
                </c:pt>
                <c:pt idx="17">
                  <c:v>894</c:v>
                </c:pt>
                <c:pt idx="18">
                  <c:v>902</c:v>
                </c:pt>
                <c:pt idx="19">
                  <c:v>754</c:v>
                </c:pt>
                <c:pt idx="20">
                  <c:v>818</c:v>
                </c:pt>
                <c:pt idx="21">
                  <c:v>1079</c:v>
                </c:pt>
                <c:pt idx="22">
                  <c:v>1108</c:v>
                </c:pt>
                <c:pt idx="23">
                  <c:v>1014</c:v>
                </c:pt>
                <c:pt idx="24">
                  <c:v>990</c:v>
                </c:pt>
                <c:pt idx="25">
                  <c:v>1456</c:v>
                </c:pt>
                <c:pt idx="26">
                  <c:v>1595</c:v>
                </c:pt>
                <c:pt idx="27">
                  <c:v>1410</c:v>
                </c:pt>
                <c:pt idx="28">
                  <c:v>1059</c:v>
                </c:pt>
                <c:pt idx="29">
                  <c:v>867</c:v>
                </c:pt>
                <c:pt idx="30">
                  <c:v>895</c:v>
                </c:pt>
                <c:pt idx="31">
                  <c:v>827</c:v>
                </c:pt>
                <c:pt idx="32">
                  <c:v>751</c:v>
                </c:pt>
                <c:pt idx="33">
                  <c:v>821</c:v>
                </c:pt>
                <c:pt idx="34">
                  <c:v>656</c:v>
                </c:pt>
                <c:pt idx="35">
                  <c:v>796</c:v>
                </c:pt>
                <c:pt idx="36">
                  <c:v>828</c:v>
                </c:pt>
                <c:pt idx="37">
                  <c:v>792</c:v>
                </c:pt>
                <c:pt idx="38">
                  <c:v>931</c:v>
                </c:pt>
                <c:pt idx="39">
                  <c:v>1131</c:v>
                </c:pt>
                <c:pt idx="40">
                  <c:v>1096</c:v>
                </c:pt>
                <c:pt idx="41">
                  <c:v>1015</c:v>
                </c:pt>
                <c:pt idx="42">
                  <c:v>1268</c:v>
                </c:pt>
                <c:pt idx="43">
                  <c:v>1213</c:v>
                </c:pt>
                <c:pt idx="44">
                  <c:v>1133</c:v>
                </c:pt>
                <c:pt idx="45">
                  <c:v>1268</c:v>
                </c:pt>
                <c:pt idx="46">
                  <c:v>1261</c:v>
                </c:pt>
                <c:pt idx="47">
                  <c:v>1925</c:v>
                </c:pt>
                <c:pt idx="48">
                  <c:v>1515</c:v>
                </c:pt>
                <c:pt idx="49">
                  <c:v>1177</c:v>
                </c:pt>
                <c:pt idx="50">
                  <c:v>1682</c:v>
                </c:pt>
                <c:pt idx="51">
                  <c:v>1711</c:v>
                </c:pt>
              </c:numCache>
            </c:numRef>
          </c:val>
          <c:smooth val="0"/>
          <c:extLst>
            <c:ext xmlns:c16="http://schemas.microsoft.com/office/drawing/2014/chart" uri="{C3380CC4-5D6E-409C-BE32-E72D297353CC}">
              <c16:uniqueId val="{00000000-9B4C-435E-98C9-A4684E495C41}"/>
            </c:ext>
          </c:extLst>
        </c:ser>
        <c:ser>
          <c:idx val="2"/>
          <c:order val="1"/>
          <c:tx>
            <c:v>2014</c:v>
          </c:tx>
          <c:spPr>
            <a:ln>
              <a:solidFill>
                <a:srgbClr val="92D050"/>
              </a:solidFill>
            </a:ln>
          </c:spPr>
          <c:marker>
            <c:symbol val="none"/>
          </c:marker>
          <c:val>
            <c:numRef>
              <c:f>'2DigitNAICS_ICs'!$ND$12:$PC$12</c:f>
              <c:numCache>
                <c:formatCode>#,##0</c:formatCode>
                <c:ptCount val="52"/>
                <c:pt idx="0">
                  <c:v>1686</c:v>
                </c:pt>
                <c:pt idx="1">
                  <c:v>1090</c:v>
                </c:pt>
                <c:pt idx="2">
                  <c:v>998</c:v>
                </c:pt>
                <c:pt idx="3">
                  <c:v>1128</c:v>
                </c:pt>
                <c:pt idx="4">
                  <c:v>1039</c:v>
                </c:pt>
                <c:pt idx="5">
                  <c:v>1211</c:v>
                </c:pt>
                <c:pt idx="6">
                  <c:v>1219</c:v>
                </c:pt>
                <c:pt idx="7">
                  <c:v>1217</c:v>
                </c:pt>
                <c:pt idx="8">
                  <c:v>1554</c:v>
                </c:pt>
                <c:pt idx="9">
                  <c:v>1066</c:v>
                </c:pt>
                <c:pt idx="10">
                  <c:v>846</c:v>
                </c:pt>
                <c:pt idx="11">
                  <c:v>1031</c:v>
                </c:pt>
                <c:pt idx="12">
                  <c:v>1373</c:v>
                </c:pt>
                <c:pt idx="13">
                  <c:v>1401</c:v>
                </c:pt>
                <c:pt idx="14">
                  <c:v>1121</c:v>
                </c:pt>
                <c:pt idx="15">
                  <c:v>1158</c:v>
                </c:pt>
                <c:pt idx="16">
                  <c:v>846</c:v>
                </c:pt>
                <c:pt idx="17">
                  <c:v>861</c:v>
                </c:pt>
                <c:pt idx="18">
                  <c:v>1062</c:v>
                </c:pt>
                <c:pt idx="19">
                  <c:v>889</c:v>
                </c:pt>
                <c:pt idx="20">
                  <c:v>895</c:v>
                </c:pt>
                <c:pt idx="21">
                  <c:v>864</c:v>
                </c:pt>
                <c:pt idx="22">
                  <c:v>895</c:v>
                </c:pt>
                <c:pt idx="23">
                  <c:v>841</c:v>
                </c:pt>
                <c:pt idx="24">
                  <c:v>1121</c:v>
                </c:pt>
                <c:pt idx="25">
                  <c:v>1109</c:v>
                </c:pt>
                <c:pt idx="26">
                  <c:v>976</c:v>
                </c:pt>
                <c:pt idx="27">
                  <c:v>1047</c:v>
                </c:pt>
                <c:pt idx="28">
                  <c:v>963</c:v>
                </c:pt>
                <c:pt idx="29">
                  <c:v>830</c:v>
                </c:pt>
                <c:pt idx="30">
                  <c:v>861</c:v>
                </c:pt>
                <c:pt idx="31">
                  <c:v>748</c:v>
                </c:pt>
                <c:pt idx="32">
                  <c:v>916</c:v>
                </c:pt>
                <c:pt idx="33">
                  <c:v>787</c:v>
                </c:pt>
                <c:pt idx="34">
                  <c:v>811</c:v>
                </c:pt>
                <c:pt idx="35">
                  <c:v>792</c:v>
                </c:pt>
                <c:pt idx="36">
                  <c:v>660</c:v>
                </c:pt>
                <c:pt idx="37">
                  <c:v>826</c:v>
                </c:pt>
                <c:pt idx="38">
                  <c:v>798</c:v>
                </c:pt>
                <c:pt idx="39">
                  <c:v>873</c:v>
                </c:pt>
                <c:pt idx="40">
                  <c:v>1011</c:v>
                </c:pt>
                <c:pt idx="41">
                  <c:v>977</c:v>
                </c:pt>
                <c:pt idx="42">
                  <c:v>1048</c:v>
                </c:pt>
                <c:pt idx="43">
                  <c:v>1142</c:v>
                </c:pt>
                <c:pt idx="44">
                  <c:v>1112</c:v>
                </c:pt>
                <c:pt idx="45">
                  <c:v>1454</c:v>
                </c:pt>
                <c:pt idx="46">
                  <c:v>1217</c:v>
                </c:pt>
                <c:pt idx="47">
                  <c:v>1503</c:v>
                </c:pt>
                <c:pt idx="48">
                  <c:v>1002</c:v>
                </c:pt>
                <c:pt idx="49">
                  <c:v>1199</c:v>
                </c:pt>
                <c:pt idx="50">
                  <c:v>1502</c:v>
                </c:pt>
                <c:pt idx="51">
                  <c:v>1331</c:v>
                </c:pt>
              </c:numCache>
            </c:numRef>
          </c:val>
          <c:smooth val="0"/>
          <c:extLst>
            <c:ext xmlns:c16="http://schemas.microsoft.com/office/drawing/2014/chart" uri="{C3380CC4-5D6E-409C-BE32-E72D297353CC}">
              <c16:uniqueId val="{00000001-9B4C-435E-98C9-A4684E495C41}"/>
            </c:ext>
          </c:extLst>
        </c:ser>
        <c:ser>
          <c:idx val="3"/>
          <c:order val="2"/>
          <c:tx>
            <c:v>2015</c:v>
          </c:tx>
          <c:spPr>
            <a:ln>
              <a:solidFill>
                <a:srgbClr val="7030A0"/>
              </a:solidFill>
            </a:ln>
          </c:spPr>
          <c:marker>
            <c:symbol val="none"/>
          </c:marker>
          <c:val>
            <c:numRef>
              <c:f>'2DigitNAICS_ICs'!$PD$12:$RC$12</c:f>
              <c:numCache>
                <c:formatCode>#,##0</c:formatCode>
                <c:ptCount val="52"/>
                <c:pt idx="0">
                  <c:v>1305</c:v>
                </c:pt>
                <c:pt idx="1">
                  <c:v>930</c:v>
                </c:pt>
                <c:pt idx="2">
                  <c:v>877</c:v>
                </c:pt>
                <c:pt idx="3">
                  <c:v>1068</c:v>
                </c:pt>
                <c:pt idx="4">
                  <c:v>1076</c:v>
                </c:pt>
                <c:pt idx="5">
                  <c:v>1189</c:v>
                </c:pt>
                <c:pt idx="6">
                  <c:v>1070</c:v>
                </c:pt>
                <c:pt idx="7">
                  <c:v>836</c:v>
                </c:pt>
                <c:pt idx="8">
                  <c:v>904</c:v>
                </c:pt>
                <c:pt idx="9">
                  <c:v>888</c:v>
                </c:pt>
                <c:pt idx="10">
                  <c:v>1029</c:v>
                </c:pt>
                <c:pt idx="11">
                  <c:v>896</c:v>
                </c:pt>
                <c:pt idx="12">
                  <c:v>1048</c:v>
                </c:pt>
                <c:pt idx="13">
                  <c:v>1461</c:v>
                </c:pt>
                <c:pt idx="14">
                  <c:v>1127</c:v>
                </c:pt>
                <c:pt idx="15">
                  <c:v>799</c:v>
                </c:pt>
                <c:pt idx="16">
                  <c:v>793</c:v>
                </c:pt>
                <c:pt idx="17">
                  <c:v>916</c:v>
                </c:pt>
                <c:pt idx="18">
                  <c:v>1023</c:v>
                </c:pt>
                <c:pt idx="19">
                  <c:v>800</c:v>
                </c:pt>
                <c:pt idx="20">
                  <c:v>693</c:v>
                </c:pt>
                <c:pt idx="21">
                  <c:v>637</c:v>
                </c:pt>
                <c:pt idx="22">
                  <c:v>712</c:v>
                </c:pt>
                <c:pt idx="23">
                  <c:v>947</c:v>
                </c:pt>
                <c:pt idx="24">
                  <c:v>743</c:v>
                </c:pt>
                <c:pt idx="25">
                  <c:v>785</c:v>
                </c:pt>
                <c:pt idx="26">
                  <c:v>1224</c:v>
                </c:pt>
                <c:pt idx="27">
                  <c:v>1083</c:v>
                </c:pt>
                <c:pt idx="28">
                  <c:v>820</c:v>
                </c:pt>
                <c:pt idx="29">
                  <c:v>761</c:v>
                </c:pt>
                <c:pt idx="30">
                  <c:v>796</c:v>
                </c:pt>
                <c:pt idx="31">
                  <c:v>728</c:v>
                </c:pt>
                <c:pt idx="32">
                  <c:v>678</c:v>
                </c:pt>
                <c:pt idx="33">
                  <c:v>695</c:v>
                </c:pt>
                <c:pt idx="34">
                  <c:v>1184</c:v>
                </c:pt>
                <c:pt idx="35">
                  <c:v>813</c:v>
                </c:pt>
                <c:pt idx="36">
                  <c:v>689</c:v>
                </c:pt>
                <c:pt idx="37">
                  <c:v>814</c:v>
                </c:pt>
                <c:pt idx="38">
                  <c:v>878</c:v>
                </c:pt>
                <c:pt idx="39">
                  <c:v>883</c:v>
                </c:pt>
                <c:pt idx="40">
                  <c:v>1000</c:v>
                </c:pt>
                <c:pt idx="41">
                  <c:v>1197</c:v>
                </c:pt>
                <c:pt idx="42">
                  <c:v>1313</c:v>
                </c:pt>
                <c:pt idx="43">
                  <c:v>1176</c:v>
                </c:pt>
                <c:pt idx="44">
                  <c:v>1083</c:v>
                </c:pt>
                <c:pt idx="45">
                  <c:v>1290</c:v>
                </c:pt>
                <c:pt idx="46">
                  <c:v>1199</c:v>
                </c:pt>
                <c:pt idx="47">
                  <c:v>1302</c:v>
                </c:pt>
                <c:pt idx="48">
                  <c:v>991</c:v>
                </c:pt>
                <c:pt idx="49">
                  <c:v>955</c:v>
                </c:pt>
                <c:pt idx="50">
                  <c:v>1497</c:v>
                </c:pt>
                <c:pt idx="51">
                  <c:v>1411</c:v>
                </c:pt>
              </c:numCache>
            </c:numRef>
          </c:val>
          <c:smooth val="0"/>
          <c:extLst>
            <c:ext xmlns:c16="http://schemas.microsoft.com/office/drawing/2014/chart" uri="{C3380CC4-5D6E-409C-BE32-E72D297353CC}">
              <c16:uniqueId val="{00000002-9B4C-435E-98C9-A4684E495C41}"/>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'2DigitNAICS_ICs'!$RD$12:$TC$12</c:f>
              <c:numCache>
                <c:formatCode>#,##0</c:formatCode>
                <c:ptCount val="52"/>
                <c:pt idx="0">
                  <c:v>1740</c:v>
                </c:pt>
                <c:pt idx="1">
                  <c:v>1193</c:v>
                </c:pt>
                <c:pt idx="2">
                  <c:v>933</c:v>
                </c:pt>
                <c:pt idx="3">
                  <c:v>807</c:v>
                </c:pt>
                <c:pt idx="4">
                  <c:v>933</c:v>
                </c:pt>
                <c:pt idx="5">
                  <c:v>885</c:v>
                </c:pt>
                <c:pt idx="6">
                  <c:v>842</c:v>
                </c:pt>
                <c:pt idx="7">
                  <c:v>784</c:v>
                </c:pt>
                <c:pt idx="8">
                  <c:v>901</c:v>
                </c:pt>
                <c:pt idx="9">
                  <c:v>1116</c:v>
                </c:pt>
                <c:pt idx="10">
                  <c:v>1009</c:v>
                </c:pt>
                <c:pt idx="11">
                  <c:v>1104</c:v>
                </c:pt>
                <c:pt idx="12">
                  <c:v>1057</c:v>
                </c:pt>
                <c:pt idx="13">
                  <c:v>1192</c:v>
                </c:pt>
                <c:pt idx="14">
                  <c:v>899</c:v>
                </c:pt>
                <c:pt idx="15">
                  <c:v>885</c:v>
                </c:pt>
                <c:pt idx="16">
                  <c:v>897</c:v>
                </c:pt>
                <c:pt idx="17">
                  <c:v>905</c:v>
                </c:pt>
                <c:pt idx="18">
                  <c:v>757</c:v>
                </c:pt>
                <c:pt idx="19">
                  <c:v>796</c:v>
                </c:pt>
                <c:pt idx="20">
                  <c:v>940</c:v>
                </c:pt>
                <c:pt idx="21">
                  <c:v>746</c:v>
                </c:pt>
                <c:pt idx="22">
                  <c:v>769</c:v>
                </c:pt>
                <c:pt idx="23">
                  <c:v>723</c:v>
                </c:pt>
                <c:pt idx="24">
                  <c:v>711</c:v>
                </c:pt>
                <c:pt idx="25">
                  <c:v>1051</c:v>
                </c:pt>
                <c:pt idx="26">
                  <c:v>1460</c:v>
                </c:pt>
                <c:pt idx="27">
                  <c:v>936</c:v>
                </c:pt>
                <c:pt idx="28">
                  <c:v>736</c:v>
                </c:pt>
                <c:pt idx="29">
                  <c:v>1043</c:v>
                </c:pt>
                <c:pt idx="30">
                  <c:v>907</c:v>
                </c:pt>
                <c:pt idx="31">
                  <c:v>887</c:v>
                </c:pt>
                <c:pt idx="32">
                  <c:v>747</c:v>
                </c:pt>
                <c:pt idx="33">
                  <c:v>663</c:v>
                </c:pt>
                <c:pt idx="34">
                  <c:v>1108</c:v>
                </c:pt>
                <c:pt idx="35">
                  <c:v>660</c:v>
                </c:pt>
                <c:pt idx="36">
                  <c:v>646</c:v>
                </c:pt>
                <c:pt idx="37">
                  <c:v>571</c:v>
                </c:pt>
                <c:pt idx="38">
                  <c:v>771</c:v>
                </c:pt>
                <c:pt idx="39">
                  <c:v>1015</c:v>
                </c:pt>
                <c:pt idx="40">
                  <c:v>725</c:v>
                </c:pt>
                <c:pt idx="41">
                  <c:v>777</c:v>
                </c:pt>
                <c:pt idx="42">
                  <c:v>1025</c:v>
                </c:pt>
                <c:pt idx="43">
                  <c:v>1003</c:v>
                </c:pt>
                <c:pt idx="44">
                  <c:v>1065</c:v>
                </c:pt>
                <c:pt idx="45">
                  <c:v>1279</c:v>
                </c:pt>
                <c:pt idx="46">
                  <c:v>1158</c:v>
                </c:pt>
                <c:pt idx="47">
                  <c:v>1334</c:v>
                </c:pt>
                <c:pt idx="48">
                  <c:v>1025</c:v>
                </c:pt>
                <c:pt idx="49">
                  <c:v>1062</c:v>
                </c:pt>
                <c:pt idx="50">
                  <c:v>1174</c:v>
                </c:pt>
                <c:pt idx="51">
                  <c:v>1253</c:v>
                </c:pt>
              </c:numCache>
            </c:numRef>
          </c:val>
          <c:smooth val="0"/>
          <c:extLst>
            <c:ext xmlns:c16="http://schemas.microsoft.com/office/drawing/2014/chart" uri="{C3380CC4-5D6E-409C-BE32-E72D297353CC}">
              <c16:uniqueId val="{00000003-9B4C-435E-98C9-A4684E495C41}"/>
            </c:ext>
          </c:extLst>
        </c:ser>
        <c:dLbls>
          <c:showLegendKey val="0"/>
          <c:showVal val="0"/>
          <c:showCatName val="0"/>
          <c:showSerName val="0"/>
          <c:showPercent val="0"/>
          <c:showBubbleSize val="0"/>
        </c:dLbls>
        <c:smooth val="0"/>
        <c:axId val="160323168"/>
        <c:axId val="160322384"/>
      </c:lineChart>
      <c:catAx>
        <c:axId val="160323168"/>
        <c:scaling>
          <c:orientation val="minMax"/>
        </c:scaling>
        <c:delete val="0"/>
        <c:axPos val="b"/>
        <c:majorTickMark val="none"/>
        <c:minorTickMark val="out"/>
        <c:tickLblPos val="nextTo"/>
        <c:crossAx val="160322384"/>
        <c:crosses val="autoZero"/>
        <c:auto val="1"/>
        <c:lblAlgn val="ctr"/>
        <c:lblOffset val="100"/>
        <c:tickLblSkip val="7"/>
        <c:noMultiLvlLbl val="0"/>
      </c:catAx>
      <c:valAx>
        <c:axId val="160322384"/>
        <c:scaling>
          <c:orientation val="minMax"/>
        </c:scaling>
        <c:delete val="0"/>
        <c:axPos val="l"/>
        <c:majorGridlines/>
        <c:numFmt formatCode="#,##0" sourceLinked="1"/>
        <c:majorTickMark val="none"/>
        <c:minorTickMark val="none"/>
        <c:tickLblPos val="nextTo"/>
        <c:crossAx val="160323168"/>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Wholesale Trade</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'2DigitNAICS_ICs'!$LD$13:$NC$13</c:f>
              <c:numCache>
                <c:formatCode>General</c:formatCode>
                <c:ptCount val="52"/>
                <c:pt idx="0">
                  <c:v>431</c:v>
                </c:pt>
                <c:pt idx="1">
                  <c:v>315</c:v>
                </c:pt>
                <c:pt idx="2">
                  <c:v>309</c:v>
                </c:pt>
                <c:pt idx="3">
                  <c:v>348</c:v>
                </c:pt>
                <c:pt idx="4">
                  <c:v>326</c:v>
                </c:pt>
                <c:pt idx="5">
                  <c:v>448</c:v>
                </c:pt>
                <c:pt idx="6">
                  <c:v>320</c:v>
                </c:pt>
                <c:pt idx="7">
                  <c:v>309</c:v>
                </c:pt>
                <c:pt idx="8">
                  <c:v>274</c:v>
                </c:pt>
                <c:pt idx="9">
                  <c:v>454</c:v>
                </c:pt>
                <c:pt idx="10">
                  <c:v>485</c:v>
                </c:pt>
                <c:pt idx="11">
                  <c:v>426</c:v>
                </c:pt>
                <c:pt idx="12">
                  <c:v>371</c:v>
                </c:pt>
                <c:pt idx="13">
                  <c:v>411</c:v>
                </c:pt>
                <c:pt idx="14">
                  <c:v>337</c:v>
                </c:pt>
                <c:pt idx="15">
                  <c:v>296</c:v>
                </c:pt>
                <c:pt idx="16">
                  <c:v>354</c:v>
                </c:pt>
                <c:pt idx="17">
                  <c:v>280</c:v>
                </c:pt>
                <c:pt idx="18">
                  <c:v>254</c:v>
                </c:pt>
                <c:pt idx="19">
                  <c:v>350</c:v>
                </c:pt>
                <c:pt idx="20">
                  <c:v>409</c:v>
                </c:pt>
                <c:pt idx="21">
                  <c:v>300</c:v>
                </c:pt>
                <c:pt idx="22">
                  <c:v>290</c:v>
                </c:pt>
                <c:pt idx="23">
                  <c:v>302</c:v>
                </c:pt>
                <c:pt idx="24">
                  <c:v>402</c:v>
                </c:pt>
                <c:pt idx="25">
                  <c:v>473</c:v>
                </c:pt>
                <c:pt idx="26">
                  <c:v>306</c:v>
                </c:pt>
                <c:pt idx="27">
                  <c:v>264</c:v>
                </c:pt>
                <c:pt idx="28">
                  <c:v>303</c:v>
                </c:pt>
                <c:pt idx="29">
                  <c:v>357</c:v>
                </c:pt>
                <c:pt idx="30">
                  <c:v>313</c:v>
                </c:pt>
                <c:pt idx="31">
                  <c:v>239</c:v>
                </c:pt>
                <c:pt idx="32">
                  <c:v>233</c:v>
                </c:pt>
                <c:pt idx="33">
                  <c:v>264</c:v>
                </c:pt>
                <c:pt idx="34">
                  <c:v>265</c:v>
                </c:pt>
                <c:pt idx="35">
                  <c:v>290</c:v>
                </c:pt>
                <c:pt idx="36">
                  <c:v>203</c:v>
                </c:pt>
                <c:pt idx="37">
                  <c:v>190</c:v>
                </c:pt>
                <c:pt idx="38">
                  <c:v>300</c:v>
                </c:pt>
                <c:pt idx="39">
                  <c:v>288</c:v>
                </c:pt>
                <c:pt idx="40">
                  <c:v>270</c:v>
                </c:pt>
                <c:pt idx="41">
                  <c:v>303</c:v>
                </c:pt>
                <c:pt idx="42">
                  <c:v>293</c:v>
                </c:pt>
                <c:pt idx="43">
                  <c:v>367</c:v>
                </c:pt>
                <c:pt idx="44">
                  <c:v>316</c:v>
                </c:pt>
                <c:pt idx="45">
                  <c:v>358</c:v>
                </c:pt>
                <c:pt idx="46">
                  <c:v>309</c:v>
                </c:pt>
                <c:pt idx="47">
                  <c:v>486</c:v>
                </c:pt>
                <c:pt idx="48">
                  <c:v>354</c:v>
                </c:pt>
                <c:pt idx="49">
                  <c:v>287</c:v>
                </c:pt>
                <c:pt idx="50">
                  <c:v>475</c:v>
                </c:pt>
                <c:pt idx="51">
                  <c:v>447</c:v>
                </c:pt>
              </c:numCache>
            </c:numRef>
          </c:val>
          <c:smooth val="0"/>
          <c:extLst>
            <c:ext xmlns:c16="http://schemas.microsoft.com/office/drawing/2014/chart" uri="{C3380CC4-5D6E-409C-BE32-E72D297353CC}">
              <c16:uniqueId val="{00000000-5B49-4181-BC4B-BB461ACC5DF1}"/>
            </c:ext>
          </c:extLst>
        </c:ser>
        <c:ser>
          <c:idx val="2"/>
          <c:order val="1"/>
          <c:tx>
            <c:v>2014</c:v>
          </c:tx>
          <c:spPr>
            <a:ln>
              <a:solidFill>
                <a:srgbClr val="92D050"/>
              </a:solidFill>
            </a:ln>
          </c:spPr>
          <c:marker>
            <c:symbol val="none"/>
          </c:marker>
          <c:val>
            <c:numRef>
              <c:f>'2DigitNAICS_ICs'!$ND$13:$PC$13</c:f>
              <c:numCache>
                <c:formatCode>General</c:formatCode>
                <c:ptCount val="52"/>
                <c:pt idx="0">
                  <c:v>406</c:v>
                </c:pt>
                <c:pt idx="1">
                  <c:v>370</c:v>
                </c:pt>
                <c:pt idx="2">
                  <c:v>357</c:v>
                </c:pt>
                <c:pt idx="3">
                  <c:v>372</c:v>
                </c:pt>
                <c:pt idx="4">
                  <c:v>324</c:v>
                </c:pt>
                <c:pt idx="5">
                  <c:v>481</c:v>
                </c:pt>
                <c:pt idx="6" formatCode="#,##0">
                  <c:v>288</c:v>
                </c:pt>
                <c:pt idx="7">
                  <c:v>272</c:v>
                </c:pt>
                <c:pt idx="8">
                  <c:v>304</c:v>
                </c:pt>
                <c:pt idx="9">
                  <c:v>446</c:v>
                </c:pt>
                <c:pt idx="10">
                  <c:v>263</c:v>
                </c:pt>
                <c:pt idx="11">
                  <c:v>364</c:v>
                </c:pt>
                <c:pt idx="12">
                  <c:v>349</c:v>
                </c:pt>
                <c:pt idx="13">
                  <c:v>292</c:v>
                </c:pt>
                <c:pt idx="14">
                  <c:v>293</c:v>
                </c:pt>
                <c:pt idx="15">
                  <c:v>349</c:v>
                </c:pt>
                <c:pt idx="16">
                  <c:v>286</c:v>
                </c:pt>
                <c:pt idx="17">
                  <c:v>259</c:v>
                </c:pt>
                <c:pt idx="18">
                  <c:v>256</c:v>
                </c:pt>
                <c:pt idx="19">
                  <c:v>268</c:v>
                </c:pt>
                <c:pt idx="20">
                  <c:v>408</c:v>
                </c:pt>
                <c:pt idx="21">
                  <c:v>280</c:v>
                </c:pt>
                <c:pt idx="22">
                  <c:v>272</c:v>
                </c:pt>
                <c:pt idx="23">
                  <c:v>389</c:v>
                </c:pt>
                <c:pt idx="24">
                  <c:v>262</c:v>
                </c:pt>
                <c:pt idx="25">
                  <c:v>317</c:v>
                </c:pt>
                <c:pt idx="26">
                  <c:v>311</c:v>
                </c:pt>
                <c:pt idx="27">
                  <c:v>214</c:v>
                </c:pt>
                <c:pt idx="28">
                  <c:v>252</c:v>
                </c:pt>
                <c:pt idx="29">
                  <c:v>306</c:v>
                </c:pt>
                <c:pt idx="30">
                  <c:v>261</c:v>
                </c:pt>
                <c:pt idx="31">
                  <c:v>213</c:v>
                </c:pt>
                <c:pt idx="32">
                  <c:v>241</c:v>
                </c:pt>
                <c:pt idx="33">
                  <c:v>230</c:v>
                </c:pt>
                <c:pt idx="34">
                  <c:v>263</c:v>
                </c:pt>
                <c:pt idx="35">
                  <c:v>239</c:v>
                </c:pt>
                <c:pt idx="36">
                  <c:v>204</c:v>
                </c:pt>
                <c:pt idx="37">
                  <c:v>219</c:v>
                </c:pt>
                <c:pt idx="38">
                  <c:v>257</c:v>
                </c:pt>
                <c:pt idx="39">
                  <c:v>275</c:v>
                </c:pt>
                <c:pt idx="40">
                  <c:v>249</c:v>
                </c:pt>
                <c:pt idx="41">
                  <c:v>309</c:v>
                </c:pt>
                <c:pt idx="42">
                  <c:v>277</c:v>
                </c:pt>
                <c:pt idx="43">
                  <c:v>416</c:v>
                </c:pt>
                <c:pt idx="44">
                  <c:v>310</c:v>
                </c:pt>
                <c:pt idx="45">
                  <c:v>330</c:v>
                </c:pt>
                <c:pt idx="46">
                  <c:v>335</c:v>
                </c:pt>
                <c:pt idx="47">
                  <c:v>436</c:v>
                </c:pt>
                <c:pt idx="48">
                  <c:v>263</c:v>
                </c:pt>
                <c:pt idx="49">
                  <c:v>275</c:v>
                </c:pt>
                <c:pt idx="50">
                  <c:v>340</c:v>
                </c:pt>
                <c:pt idx="51">
                  <c:v>356</c:v>
                </c:pt>
              </c:numCache>
            </c:numRef>
          </c:val>
          <c:smooth val="0"/>
          <c:extLst>
            <c:ext xmlns:c16="http://schemas.microsoft.com/office/drawing/2014/chart" uri="{C3380CC4-5D6E-409C-BE32-E72D297353CC}">
              <c16:uniqueId val="{00000001-5B49-4181-BC4B-BB461ACC5DF1}"/>
            </c:ext>
          </c:extLst>
        </c:ser>
        <c:ser>
          <c:idx val="3"/>
          <c:order val="2"/>
          <c:tx>
            <c:v>2015</c:v>
          </c:tx>
          <c:spPr>
            <a:ln>
              <a:solidFill>
                <a:srgbClr val="7030A0"/>
              </a:solidFill>
            </a:ln>
          </c:spPr>
          <c:marker>
            <c:symbol val="none"/>
          </c:marker>
          <c:val>
            <c:numRef>
              <c:f>'2DigitNAICS_ICs'!$PD$13:$RC$13</c:f>
              <c:numCache>
                <c:formatCode>General</c:formatCode>
                <c:ptCount val="52"/>
                <c:pt idx="0">
                  <c:v>357</c:v>
                </c:pt>
                <c:pt idx="1">
                  <c:v>305</c:v>
                </c:pt>
                <c:pt idx="2">
                  <c:v>286</c:v>
                </c:pt>
                <c:pt idx="3">
                  <c:v>371</c:v>
                </c:pt>
                <c:pt idx="4">
                  <c:v>331</c:v>
                </c:pt>
                <c:pt idx="5">
                  <c:v>437</c:v>
                </c:pt>
                <c:pt idx="6">
                  <c:v>263</c:v>
                </c:pt>
                <c:pt idx="7">
                  <c:v>218</c:v>
                </c:pt>
                <c:pt idx="8">
                  <c:v>355</c:v>
                </c:pt>
                <c:pt idx="9">
                  <c:v>258</c:v>
                </c:pt>
                <c:pt idx="10">
                  <c:v>275</c:v>
                </c:pt>
                <c:pt idx="11">
                  <c:v>204</c:v>
                </c:pt>
                <c:pt idx="12">
                  <c:v>441</c:v>
                </c:pt>
                <c:pt idx="13">
                  <c:v>279</c:v>
                </c:pt>
                <c:pt idx="14">
                  <c:v>230</c:v>
                </c:pt>
                <c:pt idx="15">
                  <c:v>215</c:v>
                </c:pt>
                <c:pt idx="16">
                  <c:v>232</c:v>
                </c:pt>
                <c:pt idx="17">
                  <c:v>271</c:v>
                </c:pt>
                <c:pt idx="18">
                  <c:v>219</c:v>
                </c:pt>
                <c:pt idx="19">
                  <c:v>217</c:v>
                </c:pt>
                <c:pt idx="20">
                  <c:v>199</c:v>
                </c:pt>
                <c:pt idx="21">
                  <c:v>218</c:v>
                </c:pt>
                <c:pt idx="22">
                  <c:v>205</c:v>
                </c:pt>
                <c:pt idx="23">
                  <c:v>192</c:v>
                </c:pt>
                <c:pt idx="24">
                  <c:v>210</c:v>
                </c:pt>
                <c:pt idx="25">
                  <c:v>213</c:v>
                </c:pt>
                <c:pt idx="26">
                  <c:v>449</c:v>
                </c:pt>
                <c:pt idx="27">
                  <c:v>266</c:v>
                </c:pt>
                <c:pt idx="28">
                  <c:v>262</c:v>
                </c:pt>
                <c:pt idx="29">
                  <c:v>232</c:v>
                </c:pt>
                <c:pt idx="30">
                  <c:v>212</c:v>
                </c:pt>
                <c:pt idx="31">
                  <c:v>238</c:v>
                </c:pt>
                <c:pt idx="32">
                  <c:v>225</c:v>
                </c:pt>
                <c:pt idx="33">
                  <c:v>224</c:v>
                </c:pt>
                <c:pt idx="34">
                  <c:v>352</c:v>
                </c:pt>
                <c:pt idx="35">
                  <c:v>244</c:v>
                </c:pt>
                <c:pt idx="36">
                  <c:v>213</c:v>
                </c:pt>
                <c:pt idx="37">
                  <c:v>214</c:v>
                </c:pt>
                <c:pt idx="38">
                  <c:v>275</c:v>
                </c:pt>
                <c:pt idx="39">
                  <c:v>280</c:v>
                </c:pt>
                <c:pt idx="40">
                  <c:v>274</c:v>
                </c:pt>
                <c:pt idx="41">
                  <c:v>262</c:v>
                </c:pt>
                <c:pt idx="42">
                  <c:v>282</c:v>
                </c:pt>
                <c:pt idx="43">
                  <c:v>355</c:v>
                </c:pt>
                <c:pt idx="44">
                  <c:v>319</c:v>
                </c:pt>
                <c:pt idx="45">
                  <c:v>295</c:v>
                </c:pt>
                <c:pt idx="46">
                  <c:v>272</c:v>
                </c:pt>
                <c:pt idx="47">
                  <c:v>389</c:v>
                </c:pt>
                <c:pt idx="48">
                  <c:v>289</c:v>
                </c:pt>
                <c:pt idx="49">
                  <c:v>289</c:v>
                </c:pt>
                <c:pt idx="50">
                  <c:v>559</c:v>
                </c:pt>
                <c:pt idx="51">
                  <c:v>361</c:v>
                </c:pt>
              </c:numCache>
            </c:numRef>
          </c:val>
          <c:smooth val="0"/>
          <c:extLst>
            <c:ext xmlns:c16="http://schemas.microsoft.com/office/drawing/2014/chart" uri="{C3380CC4-5D6E-409C-BE32-E72D297353CC}">
              <c16:uniqueId val="{00000002-5B49-4181-BC4B-BB461ACC5DF1}"/>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'2DigitNAICS_ICs'!$RD$13:$TC$13</c:f>
              <c:numCache>
                <c:formatCode>General</c:formatCode>
                <c:ptCount val="52"/>
                <c:pt idx="0">
                  <c:v>381</c:v>
                </c:pt>
                <c:pt idx="1">
                  <c:v>394</c:v>
                </c:pt>
                <c:pt idx="2">
                  <c:v>271</c:v>
                </c:pt>
                <c:pt idx="3">
                  <c:v>255</c:v>
                </c:pt>
                <c:pt idx="4">
                  <c:v>310</c:v>
                </c:pt>
                <c:pt idx="5">
                  <c:v>280</c:v>
                </c:pt>
                <c:pt idx="6">
                  <c:v>262</c:v>
                </c:pt>
                <c:pt idx="7">
                  <c:v>333</c:v>
                </c:pt>
                <c:pt idx="8">
                  <c:v>307</c:v>
                </c:pt>
                <c:pt idx="9">
                  <c:v>339</c:v>
                </c:pt>
                <c:pt idx="10">
                  <c:v>375</c:v>
                </c:pt>
                <c:pt idx="11">
                  <c:v>279</c:v>
                </c:pt>
                <c:pt idx="12">
                  <c:v>391</c:v>
                </c:pt>
                <c:pt idx="13">
                  <c:v>324</c:v>
                </c:pt>
                <c:pt idx="14">
                  <c:v>288</c:v>
                </c:pt>
                <c:pt idx="15">
                  <c:v>265</c:v>
                </c:pt>
                <c:pt idx="16">
                  <c:v>235</c:v>
                </c:pt>
                <c:pt idx="17">
                  <c:v>294</c:v>
                </c:pt>
                <c:pt idx="18">
                  <c:v>306</c:v>
                </c:pt>
                <c:pt idx="19">
                  <c:v>250</c:v>
                </c:pt>
                <c:pt idx="20">
                  <c:v>225</c:v>
                </c:pt>
                <c:pt idx="21">
                  <c:v>248</c:v>
                </c:pt>
                <c:pt idx="22">
                  <c:v>264</c:v>
                </c:pt>
                <c:pt idx="23">
                  <c:v>254</c:v>
                </c:pt>
                <c:pt idx="24">
                  <c:v>211</c:v>
                </c:pt>
                <c:pt idx="25">
                  <c:v>186</c:v>
                </c:pt>
                <c:pt idx="26">
                  <c:v>343</c:v>
                </c:pt>
                <c:pt idx="27">
                  <c:v>262</c:v>
                </c:pt>
                <c:pt idx="28">
                  <c:v>273</c:v>
                </c:pt>
                <c:pt idx="29">
                  <c:v>206</c:v>
                </c:pt>
                <c:pt idx="30">
                  <c:v>233</c:v>
                </c:pt>
                <c:pt idx="31" formatCode="0">
                  <c:v>178</c:v>
                </c:pt>
                <c:pt idx="32">
                  <c:v>222</c:v>
                </c:pt>
                <c:pt idx="33">
                  <c:v>200</c:v>
                </c:pt>
                <c:pt idx="34">
                  <c:v>251</c:v>
                </c:pt>
                <c:pt idx="35">
                  <c:v>261</c:v>
                </c:pt>
                <c:pt idx="36">
                  <c:v>174</c:v>
                </c:pt>
                <c:pt idx="37">
                  <c:v>194</c:v>
                </c:pt>
                <c:pt idx="38">
                  <c:v>186</c:v>
                </c:pt>
                <c:pt idx="39">
                  <c:v>295</c:v>
                </c:pt>
                <c:pt idx="40">
                  <c:v>212</c:v>
                </c:pt>
                <c:pt idx="41">
                  <c:v>250</c:v>
                </c:pt>
                <c:pt idx="42">
                  <c:v>243</c:v>
                </c:pt>
                <c:pt idx="43">
                  <c:v>282</c:v>
                </c:pt>
                <c:pt idx="44">
                  <c:v>239</c:v>
                </c:pt>
                <c:pt idx="45">
                  <c:v>323</c:v>
                </c:pt>
                <c:pt idx="46">
                  <c:v>245</c:v>
                </c:pt>
                <c:pt idx="47">
                  <c:v>343</c:v>
                </c:pt>
                <c:pt idx="48">
                  <c:v>282</c:v>
                </c:pt>
                <c:pt idx="49">
                  <c:v>362</c:v>
                </c:pt>
                <c:pt idx="50">
                  <c:v>273</c:v>
                </c:pt>
                <c:pt idx="51">
                  <c:v>304</c:v>
                </c:pt>
              </c:numCache>
            </c:numRef>
          </c:val>
          <c:smooth val="0"/>
          <c:extLst>
            <c:ext xmlns:c16="http://schemas.microsoft.com/office/drawing/2014/chart" uri="{C3380CC4-5D6E-409C-BE32-E72D297353CC}">
              <c16:uniqueId val="{00000003-5B49-4181-BC4B-BB461ACC5DF1}"/>
            </c:ext>
          </c:extLst>
        </c:ser>
        <c:dLbls>
          <c:showLegendKey val="0"/>
          <c:showVal val="0"/>
          <c:showCatName val="0"/>
          <c:showSerName val="0"/>
          <c:showPercent val="0"/>
          <c:showBubbleSize val="0"/>
        </c:dLbls>
        <c:smooth val="0"/>
        <c:axId val="160323560"/>
        <c:axId val="160320816"/>
      </c:lineChart>
      <c:catAx>
        <c:axId val="160323560"/>
        <c:scaling>
          <c:orientation val="minMax"/>
        </c:scaling>
        <c:delete val="0"/>
        <c:axPos val="b"/>
        <c:majorTickMark val="none"/>
        <c:minorTickMark val="out"/>
        <c:tickLblPos val="nextTo"/>
        <c:crossAx val="160320816"/>
        <c:crosses val="autoZero"/>
        <c:auto val="1"/>
        <c:lblAlgn val="ctr"/>
        <c:lblOffset val="100"/>
        <c:tickLblSkip val="7"/>
        <c:noMultiLvlLbl val="0"/>
      </c:catAx>
      <c:valAx>
        <c:axId val="160320816"/>
        <c:scaling>
          <c:orientation val="minMax"/>
        </c:scaling>
        <c:delete val="0"/>
        <c:axPos val="l"/>
        <c:majorGridlines/>
        <c:numFmt formatCode="General" sourceLinked="1"/>
        <c:majorTickMark val="none"/>
        <c:minorTickMark val="none"/>
        <c:tickLblPos val="nextTo"/>
        <c:crossAx val="160323560"/>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printSettings>
    <c:headerFooter/>
    <c:pageMargins b="0.75000000000001565" l="0.70000000000000095" r="0.70000000000000095" t="0.75000000000001565" header="0.30000000000000032" footer="0.30000000000000032"/>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Retail Trade</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'2DigitNAICS_ICs'!$LD$16:$NC$16</c:f>
              <c:numCache>
                <c:formatCode>#,##0</c:formatCode>
                <c:ptCount val="52"/>
                <c:pt idx="0">
                  <c:v>1082</c:v>
                </c:pt>
                <c:pt idx="1">
                  <c:v>1036</c:v>
                </c:pt>
                <c:pt idx="2">
                  <c:v>907</c:v>
                </c:pt>
                <c:pt idx="3">
                  <c:v>932</c:v>
                </c:pt>
                <c:pt idx="4">
                  <c:v>875</c:v>
                </c:pt>
                <c:pt idx="5">
                  <c:v>771</c:v>
                </c:pt>
                <c:pt idx="6">
                  <c:v>685</c:v>
                </c:pt>
                <c:pt idx="7">
                  <c:v>782</c:v>
                </c:pt>
                <c:pt idx="8">
                  <c:v>698</c:v>
                </c:pt>
                <c:pt idx="9">
                  <c:v>711</c:v>
                </c:pt>
                <c:pt idx="10">
                  <c:v>670</c:v>
                </c:pt>
                <c:pt idx="11">
                  <c:v>651</c:v>
                </c:pt>
                <c:pt idx="12">
                  <c:v>690</c:v>
                </c:pt>
                <c:pt idx="13">
                  <c:v>693</c:v>
                </c:pt>
                <c:pt idx="14">
                  <c:v>710</c:v>
                </c:pt>
                <c:pt idx="15">
                  <c:v>607</c:v>
                </c:pt>
                <c:pt idx="16">
                  <c:v>629</c:v>
                </c:pt>
                <c:pt idx="17">
                  <c:v>578</c:v>
                </c:pt>
                <c:pt idx="18">
                  <c:v>604</c:v>
                </c:pt>
                <c:pt idx="19">
                  <c:v>566</c:v>
                </c:pt>
                <c:pt idx="20">
                  <c:v>496</c:v>
                </c:pt>
                <c:pt idx="21">
                  <c:v>602</c:v>
                </c:pt>
                <c:pt idx="22">
                  <c:v>615</c:v>
                </c:pt>
                <c:pt idx="23">
                  <c:v>565</c:v>
                </c:pt>
                <c:pt idx="24">
                  <c:v>597</c:v>
                </c:pt>
                <c:pt idx="25">
                  <c:v>540</c:v>
                </c:pt>
                <c:pt idx="26">
                  <c:v>626</c:v>
                </c:pt>
                <c:pt idx="27">
                  <c:v>591</c:v>
                </c:pt>
                <c:pt idx="28">
                  <c:v>575</c:v>
                </c:pt>
                <c:pt idx="29">
                  <c:v>606</c:v>
                </c:pt>
                <c:pt idx="30">
                  <c:v>632</c:v>
                </c:pt>
                <c:pt idx="31">
                  <c:v>590</c:v>
                </c:pt>
                <c:pt idx="32">
                  <c:v>563</c:v>
                </c:pt>
                <c:pt idx="33">
                  <c:v>541</c:v>
                </c:pt>
                <c:pt idx="34">
                  <c:v>482</c:v>
                </c:pt>
                <c:pt idx="35">
                  <c:v>655</c:v>
                </c:pt>
                <c:pt idx="36">
                  <c:v>555</c:v>
                </c:pt>
                <c:pt idx="37">
                  <c:v>590</c:v>
                </c:pt>
                <c:pt idx="38">
                  <c:v>745</c:v>
                </c:pt>
                <c:pt idx="39">
                  <c:v>694</c:v>
                </c:pt>
                <c:pt idx="40">
                  <c:v>589</c:v>
                </c:pt>
                <c:pt idx="41">
                  <c:v>646</c:v>
                </c:pt>
                <c:pt idx="42">
                  <c:v>672</c:v>
                </c:pt>
                <c:pt idx="43">
                  <c:v>647</c:v>
                </c:pt>
                <c:pt idx="44">
                  <c:v>668</c:v>
                </c:pt>
                <c:pt idx="45">
                  <c:v>714</c:v>
                </c:pt>
                <c:pt idx="46">
                  <c:v>595</c:v>
                </c:pt>
                <c:pt idx="47">
                  <c:v>896</c:v>
                </c:pt>
                <c:pt idx="48">
                  <c:v>808</c:v>
                </c:pt>
                <c:pt idx="49">
                  <c:v>661</c:v>
                </c:pt>
                <c:pt idx="50">
                  <c:v>610</c:v>
                </c:pt>
                <c:pt idx="51">
                  <c:v>886</c:v>
                </c:pt>
              </c:numCache>
            </c:numRef>
          </c:val>
          <c:smooth val="0"/>
          <c:extLst>
            <c:ext xmlns:c16="http://schemas.microsoft.com/office/drawing/2014/chart" uri="{C3380CC4-5D6E-409C-BE32-E72D297353CC}">
              <c16:uniqueId val="{00000000-4017-4428-946C-11D5AB0BE45C}"/>
            </c:ext>
          </c:extLst>
        </c:ser>
        <c:ser>
          <c:idx val="2"/>
          <c:order val="1"/>
          <c:tx>
            <c:v>2014</c:v>
          </c:tx>
          <c:spPr>
            <a:ln>
              <a:solidFill>
                <a:srgbClr val="92D050"/>
              </a:solidFill>
            </a:ln>
          </c:spPr>
          <c:marker>
            <c:symbol val="none"/>
          </c:marker>
          <c:val>
            <c:numRef>
              <c:f>'2DigitNAICS_ICs'!$ND$16:$PC$16</c:f>
              <c:numCache>
                <c:formatCode>#,##0</c:formatCode>
                <c:ptCount val="52"/>
                <c:pt idx="0">
                  <c:v>1094</c:v>
                </c:pt>
                <c:pt idx="1">
                  <c:v>1028</c:v>
                </c:pt>
                <c:pt idx="2">
                  <c:v>836</c:v>
                </c:pt>
                <c:pt idx="3">
                  <c:v>817</c:v>
                </c:pt>
                <c:pt idx="4">
                  <c:v>806</c:v>
                </c:pt>
                <c:pt idx="5">
                  <c:v>684</c:v>
                </c:pt>
                <c:pt idx="6">
                  <c:v>644</c:v>
                </c:pt>
                <c:pt idx="7">
                  <c:v>663</c:v>
                </c:pt>
                <c:pt idx="8">
                  <c:v>657</c:v>
                </c:pt>
                <c:pt idx="9">
                  <c:v>581</c:v>
                </c:pt>
                <c:pt idx="10">
                  <c:v>626</c:v>
                </c:pt>
                <c:pt idx="11">
                  <c:v>570</c:v>
                </c:pt>
                <c:pt idx="12">
                  <c:v>571</c:v>
                </c:pt>
                <c:pt idx="13">
                  <c:v>616</c:v>
                </c:pt>
                <c:pt idx="14">
                  <c:v>528</c:v>
                </c:pt>
                <c:pt idx="15">
                  <c:v>602</c:v>
                </c:pt>
                <c:pt idx="16">
                  <c:v>589</c:v>
                </c:pt>
                <c:pt idx="17">
                  <c:v>613</c:v>
                </c:pt>
                <c:pt idx="18">
                  <c:v>514</c:v>
                </c:pt>
                <c:pt idx="19">
                  <c:v>436</c:v>
                </c:pt>
                <c:pt idx="20">
                  <c:v>480</c:v>
                </c:pt>
                <c:pt idx="21">
                  <c:v>607</c:v>
                </c:pt>
                <c:pt idx="22">
                  <c:v>563</c:v>
                </c:pt>
                <c:pt idx="23">
                  <c:v>589</c:v>
                </c:pt>
                <c:pt idx="24">
                  <c:v>493</c:v>
                </c:pt>
                <c:pt idx="25">
                  <c:v>510</c:v>
                </c:pt>
                <c:pt idx="26">
                  <c:v>567</c:v>
                </c:pt>
                <c:pt idx="27">
                  <c:v>507</c:v>
                </c:pt>
                <c:pt idx="28">
                  <c:v>493</c:v>
                </c:pt>
                <c:pt idx="29">
                  <c:v>534</c:v>
                </c:pt>
                <c:pt idx="30">
                  <c:v>575</c:v>
                </c:pt>
                <c:pt idx="31">
                  <c:v>513</c:v>
                </c:pt>
                <c:pt idx="32">
                  <c:v>477</c:v>
                </c:pt>
                <c:pt idx="33">
                  <c:v>465</c:v>
                </c:pt>
                <c:pt idx="34">
                  <c:v>543</c:v>
                </c:pt>
                <c:pt idx="35">
                  <c:v>559</c:v>
                </c:pt>
                <c:pt idx="36">
                  <c:v>499</c:v>
                </c:pt>
                <c:pt idx="37">
                  <c:v>532</c:v>
                </c:pt>
                <c:pt idx="38">
                  <c:v>606</c:v>
                </c:pt>
                <c:pt idx="39">
                  <c:v>634</c:v>
                </c:pt>
                <c:pt idx="40">
                  <c:v>538</c:v>
                </c:pt>
                <c:pt idx="41">
                  <c:v>594</c:v>
                </c:pt>
                <c:pt idx="42">
                  <c:v>566</c:v>
                </c:pt>
                <c:pt idx="43">
                  <c:v>693</c:v>
                </c:pt>
                <c:pt idx="44">
                  <c:v>599</c:v>
                </c:pt>
                <c:pt idx="45">
                  <c:v>688</c:v>
                </c:pt>
                <c:pt idx="46">
                  <c:v>507</c:v>
                </c:pt>
                <c:pt idx="47">
                  <c:v>743</c:v>
                </c:pt>
                <c:pt idx="48">
                  <c:v>676</c:v>
                </c:pt>
                <c:pt idx="49">
                  <c:v>660</c:v>
                </c:pt>
                <c:pt idx="50">
                  <c:v>562</c:v>
                </c:pt>
                <c:pt idx="51">
                  <c:v>655</c:v>
                </c:pt>
              </c:numCache>
            </c:numRef>
          </c:val>
          <c:smooth val="0"/>
          <c:extLst>
            <c:ext xmlns:c16="http://schemas.microsoft.com/office/drawing/2014/chart" uri="{C3380CC4-5D6E-409C-BE32-E72D297353CC}">
              <c16:uniqueId val="{00000001-4017-4428-946C-11D5AB0BE45C}"/>
            </c:ext>
          </c:extLst>
        </c:ser>
        <c:ser>
          <c:idx val="3"/>
          <c:order val="2"/>
          <c:tx>
            <c:v>2015</c:v>
          </c:tx>
          <c:spPr>
            <a:ln>
              <a:solidFill>
                <a:srgbClr val="7030A0"/>
              </a:solidFill>
            </a:ln>
          </c:spPr>
          <c:marker>
            <c:symbol val="none"/>
          </c:marker>
          <c:val>
            <c:numRef>
              <c:f>'2DigitNAICS_ICs'!$PD$16:$RC$16</c:f>
              <c:numCache>
                <c:formatCode>#,##0</c:formatCode>
                <c:ptCount val="52"/>
                <c:pt idx="0">
                  <c:v>999</c:v>
                </c:pt>
                <c:pt idx="1">
                  <c:v>814</c:v>
                </c:pt>
                <c:pt idx="2">
                  <c:v>706</c:v>
                </c:pt>
                <c:pt idx="3">
                  <c:v>617</c:v>
                </c:pt>
                <c:pt idx="4">
                  <c:v>632</c:v>
                </c:pt>
                <c:pt idx="5">
                  <c:v>585</c:v>
                </c:pt>
                <c:pt idx="6">
                  <c:v>558</c:v>
                </c:pt>
                <c:pt idx="7">
                  <c:v>550</c:v>
                </c:pt>
                <c:pt idx="8">
                  <c:v>594</c:v>
                </c:pt>
                <c:pt idx="9">
                  <c:v>517</c:v>
                </c:pt>
                <c:pt idx="10">
                  <c:v>483</c:v>
                </c:pt>
                <c:pt idx="11">
                  <c:v>474</c:v>
                </c:pt>
                <c:pt idx="12">
                  <c:v>505</c:v>
                </c:pt>
                <c:pt idx="13">
                  <c:v>580</c:v>
                </c:pt>
                <c:pt idx="14">
                  <c:v>527</c:v>
                </c:pt>
                <c:pt idx="15">
                  <c:v>452</c:v>
                </c:pt>
                <c:pt idx="16">
                  <c:v>459</c:v>
                </c:pt>
                <c:pt idx="17">
                  <c:v>483</c:v>
                </c:pt>
                <c:pt idx="18">
                  <c:v>459</c:v>
                </c:pt>
                <c:pt idx="19">
                  <c:v>463</c:v>
                </c:pt>
                <c:pt idx="20">
                  <c:v>388</c:v>
                </c:pt>
                <c:pt idx="21">
                  <c:v>479</c:v>
                </c:pt>
                <c:pt idx="22">
                  <c:v>450</c:v>
                </c:pt>
                <c:pt idx="23">
                  <c:v>518</c:v>
                </c:pt>
                <c:pt idx="24">
                  <c:v>503</c:v>
                </c:pt>
                <c:pt idx="25">
                  <c:v>461</c:v>
                </c:pt>
                <c:pt idx="26">
                  <c:v>498</c:v>
                </c:pt>
                <c:pt idx="27">
                  <c:v>537</c:v>
                </c:pt>
                <c:pt idx="28">
                  <c:v>496</c:v>
                </c:pt>
                <c:pt idx="29">
                  <c:v>496</c:v>
                </c:pt>
                <c:pt idx="30">
                  <c:v>494</c:v>
                </c:pt>
                <c:pt idx="31">
                  <c:v>476</c:v>
                </c:pt>
                <c:pt idx="32">
                  <c:v>436</c:v>
                </c:pt>
                <c:pt idx="33">
                  <c:v>451</c:v>
                </c:pt>
                <c:pt idx="34">
                  <c:v>500</c:v>
                </c:pt>
                <c:pt idx="35">
                  <c:v>472</c:v>
                </c:pt>
                <c:pt idx="36">
                  <c:v>470</c:v>
                </c:pt>
                <c:pt idx="37">
                  <c:v>489</c:v>
                </c:pt>
                <c:pt idx="38">
                  <c:v>517</c:v>
                </c:pt>
                <c:pt idx="39">
                  <c:v>584</c:v>
                </c:pt>
                <c:pt idx="40">
                  <c:v>503</c:v>
                </c:pt>
                <c:pt idx="41">
                  <c:v>523</c:v>
                </c:pt>
                <c:pt idx="42">
                  <c:v>541</c:v>
                </c:pt>
                <c:pt idx="43">
                  <c:v>676</c:v>
                </c:pt>
                <c:pt idx="44">
                  <c:v>535</c:v>
                </c:pt>
                <c:pt idx="45">
                  <c:v>606</c:v>
                </c:pt>
                <c:pt idx="46">
                  <c:v>514</c:v>
                </c:pt>
                <c:pt idx="47">
                  <c:v>829</c:v>
                </c:pt>
                <c:pt idx="48">
                  <c:v>693</c:v>
                </c:pt>
                <c:pt idx="49">
                  <c:v>618</c:v>
                </c:pt>
                <c:pt idx="50">
                  <c:v>524</c:v>
                </c:pt>
                <c:pt idx="51">
                  <c:v>619</c:v>
                </c:pt>
              </c:numCache>
            </c:numRef>
          </c:val>
          <c:smooth val="0"/>
          <c:extLst>
            <c:ext xmlns:c16="http://schemas.microsoft.com/office/drawing/2014/chart" uri="{C3380CC4-5D6E-409C-BE32-E72D297353CC}">
              <c16:uniqueId val="{00000002-4017-4428-946C-11D5AB0BE45C}"/>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'2DigitNAICS_ICs'!$RD$16:$TC$16</c:f>
              <c:numCache>
                <c:formatCode>#,##0</c:formatCode>
                <c:ptCount val="52"/>
                <c:pt idx="0">
                  <c:v>866</c:v>
                </c:pt>
                <c:pt idx="1">
                  <c:v>766</c:v>
                </c:pt>
                <c:pt idx="2">
                  <c:v>645</c:v>
                </c:pt>
                <c:pt idx="3">
                  <c:v>594</c:v>
                </c:pt>
                <c:pt idx="4">
                  <c:v>632</c:v>
                </c:pt>
                <c:pt idx="5">
                  <c:v>543</c:v>
                </c:pt>
                <c:pt idx="6">
                  <c:v>484</c:v>
                </c:pt>
                <c:pt idx="7">
                  <c:v>536</c:v>
                </c:pt>
                <c:pt idx="8">
                  <c:v>548</c:v>
                </c:pt>
                <c:pt idx="9">
                  <c:v>512</c:v>
                </c:pt>
                <c:pt idx="10">
                  <c:v>448</c:v>
                </c:pt>
                <c:pt idx="11">
                  <c:v>493</c:v>
                </c:pt>
                <c:pt idx="12">
                  <c:v>428</c:v>
                </c:pt>
                <c:pt idx="13">
                  <c:v>529</c:v>
                </c:pt>
                <c:pt idx="14">
                  <c:v>462</c:v>
                </c:pt>
                <c:pt idx="15">
                  <c:v>421</c:v>
                </c:pt>
                <c:pt idx="16">
                  <c:v>459</c:v>
                </c:pt>
                <c:pt idx="17">
                  <c:v>505</c:v>
                </c:pt>
                <c:pt idx="18">
                  <c:v>446</c:v>
                </c:pt>
                <c:pt idx="19">
                  <c:v>453</c:v>
                </c:pt>
                <c:pt idx="20">
                  <c:v>432</c:v>
                </c:pt>
                <c:pt idx="21">
                  <c:v>393</c:v>
                </c:pt>
                <c:pt idx="22">
                  <c:v>447</c:v>
                </c:pt>
                <c:pt idx="23">
                  <c:v>425</c:v>
                </c:pt>
                <c:pt idx="24">
                  <c:v>425</c:v>
                </c:pt>
                <c:pt idx="25">
                  <c:v>441</c:v>
                </c:pt>
                <c:pt idx="26">
                  <c:v>422</c:v>
                </c:pt>
                <c:pt idx="27">
                  <c:v>450</c:v>
                </c:pt>
                <c:pt idx="28">
                  <c:v>456</c:v>
                </c:pt>
                <c:pt idx="29">
                  <c:v>476</c:v>
                </c:pt>
                <c:pt idx="30">
                  <c:v>506</c:v>
                </c:pt>
                <c:pt idx="31">
                  <c:v>431</c:v>
                </c:pt>
                <c:pt idx="32">
                  <c:v>436</c:v>
                </c:pt>
                <c:pt idx="33">
                  <c:v>385</c:v>
                </c:pt>
                <c:pt idx="34">
                  <c:v>504</c:v>
                </c:pt>
                <c:pt idx="35">
                  <c:v>416</c:v>
                </c:pt>
                <c:pt idx="36">
                  <c:v>450</c:v>
                </c:pt>
                <c:pt idx="37">
                  <c:v>450</c:v>
                </c:pt>
                <c:pt idx="38">
                  <c:v>464</c:v>
                </c:pt>
                <c:pt idx="39">
                  <c:v>615</c:v>
                </c:pt>
                <c:pt idx="40">
                  <c:v>461</c:v>
                </c:pt>
                <c:pt idx="41">
                  <c:v>448</c:v>
                </c:pt>
                <c:pt idx="42">
                  <c:v>472</c:v>
                </c:pt>
                <c:pt idx="43">
                  <c:v>585</c:v>
                </c:pt>
                <c:pt idx="44">
                  <c:v>518</c:v>
                </c:pt>
                <c:pt idx="45">
                  <c:v>521</c:v>
                </c:pt>
                <c:pt idx="46">
                  <c:v>410</c:v>
                </c:pt>
                <c:pt idx="47">
                  <c:v>593</c:v>
                </c:pt>
                <c:pt idx="48">
                  <c:v>588</c:v>
                </c:pt>
                <c:pt idx="49">
                  <c:v>576</c:v>
                </c:pt>
                <c:pt idx="50">
                  <c:v>559</c:v>
                </c:pt>
                <c:pt idx="51">
                  <c:v>544</c:v>
                </c:pt>
              </c:numCache>
            </c:numRef>
          </c:val>
          <c:smooth val="0"/>
          <c:extLst>
            <c:ext xmlns:c16="http://schemas.microsoft.com/office/drawing/2014/chart" uri="{C3380CC4-5D6E-409C-BE32-E72D297353CC}">
              <c16:uniqueId val="{00000003-4017-4428-946C-11D5AB0BE45C}"/>
            </c:ext>
          </c:extLst>
        </c:ser>
        <c:dLbls>
          <c:showLegendKey val="0"/>
          <c:showVal val="0"/>
          <c:showCatName val="0"/>
          <c:showSerName val="0"/>
          <c:showPercent val="0"/>
          <c:showBubbleSize val="0"/>
        </c:dLbls>
        <c:smooth val="0"/>
        <c:axId val="460291128"/>
        <c:axId val="460289560"/>
      </c:lineChart>
      <c:catAx>
        <c:axId val="460291128"/>
        <c:scaling>
          <c:orientation val="minMax"/>
        </c:scaling>
        <c:delete val="0"/>
        <c:axPos val="b"/>
        <c:majorTickMark val="none"/>
        <c:minorTickMark val="out"/>
        <c:tickLblPos val="nextTo"/>
        <c:txPr>
          <a:bodyPr/>
          <a:lstStyle/>
          <a:p>
            <a:pPr>
              <a:defRPr b="0"/>
            </a:pPr>
            <a:endParaRPr lang="en-US"/>
          </a:p>
        </c:txPr>
        <c:crossAx val="460289560"/>
        <c:crosses val="autoZero"/>
        <c:auto val="1"/>
        <c:lblAlgn val="ctr"/>
        <c:lblOffset val="100"/>
        <c:tickLblSkip val="7"/>
        <c:noMultiLvlLbl val="0"/>
      </c:catAx>
      <c:valAx>
        <c:axId val="460289560"/>
        <c:scaling>
          <c:orientation val="minMax"/>
        </c:scaling>
        <c:delete val="0"/>
        <c:axPos val="l"/>
        <c:majorGridlines/>
        <c:numFmt formatCode="#,##0" sourceLinked="1"/>
        <c:majorTickMark val="none"/>
        <c:minorTickMark val="none"/>
        <c:tickLblPos val="nextTo"/>
        <c:txPr>
          <a:bodyPr/>
          <a:lstStyle/>
          <a:p>
            <a:pPr>
              <a:defRPr b="0"/>
            </a:pPr>
            <a:endParaRPr lang="en-US"/>
          </a:p>
        </c:txPr>
        <c:crossAx val="460291128"/>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Transportation and Warehousing</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'2DigitNAICS_ICs'!$LD$19:$NC$19</c:f>
              <c:numCache>
                <c:formatCode>#,##0</c:formatCode>
                <c:ptCount val="52"/>
                <c:pt idx="0">
                  <c:v>523</c:v>
                </c:pt>
                <c:pt idx="1">
                  <c:v>356</c:v>
                </c:pt>
                <c:pt idx="2">
                  <c:v>413</c:v>
                </c:pt>
                <c:pt idx="3">
                  <c:v>403</c:v>
                </c:pt>
                <c:pt idx="4">
                  <c:v>340</c:v>
                </c:pt>
                <c:pt idx="5">
                  <c:v>324</c:v>
                </c:pt>
                <c:pt idx="6">
                  <c:v>341</c:v>
                </c:pt>
                <c:pt idx="7">
                  <c:v>369</c:v>
                </c:pt>
                <c:pt idx="8">
                  <c:v>318</c:v>
                </c:pt>
                <c:pt idx="9">
                  <c:v>332</c:v>
                </c:pt>
                <c:pt idx="10">
                  <c:v>362</c:v>
                </c:pt>
                <c:pt idx="11">
                  <c:v>397</c:v>
                </c:pt>
                <c:pt idx="12">
                  <c:v>485</c:v>
                </c:pt>
                <c:pt idx="13">
                  <c:v>473</c:v>
                </c:pt>
                <c:pt idx="14">
                  <c:v>416</c:v>
                </c:pt>
                <c:pt idx="15">
                  <c:v>323</c:v>
                </c:pt>
                <c:pt idx="16">
                  <c:v>329</c:v>
                </c:pt>
                <c:pt idx="17">
                  <c:v>268</c:v>
                </c:pt>
                <c:pt idx="18">
                  <c:v>268</c:v>
                </c:pt>
                <c:pt idx="19">
                  <c:v>296</c:v>
                </c:pt>
                <c:pt idx="20">
                  <c:v>299</c:v>
                </c:pt>
                <c:pt idx="21">
                  <c:v>271</c:v>
                </c:pt>
                <c:pt idx="22">
                  <c:v>411</c:v>
                </c:pt>
                <c:pt idx="23">
                  <c:v>704</c:v>
                </c:pt>
                <c:pt idx="24">
                  <c:v>388</c:v>
                </c:pt>
                <c:pt idx="25">
                  <c:v>243</c:v>
                </c:pt>
                <c:pt idx="26">
                  <c:v>310</c:v>
                </c:pt>
                <c:pt idx="27">
                  <c:v>247</c:v>
                </c:pt>
                <c:pt idx="28">
                  <c:v>263</c:v>
                </c:pt>
                <c:pt idx="29">
                  <c:v>264</c:v>
                </c:pt>
                <c:pt idx="30">
                  <c:v>240</c:v>
                </c:pt>
                <c:pt idx="31">
                  <c:v>206</c:v>
                </c:pt>
                <c:pt idx="32">
                  <c:v>238</c:v>
                </c:pt>
                <c:pt idx="33">
                  <c:v>198</c:v>
                </c:pt>
                <c:pt idx="34">
                  <c:v>186</c:v>
                </c:pt>
                <c:pt idx="35">
                  <c:v>239</c:v>
                </c:pt>
                <c:pt idx="36">
                  <c:v>174</c:v>
                </c:pt>
                <c:pt idx="37">
                  <c:v>229</c:v>
                </c:pt>
                <c:pt idx="38">
                  <c:v>306</c:v>
                </c:pt>
                <c:pt idx="39">
                  <c:v>285</c:v>
                </c:pt>
                <c:pt idx="40">
                  <c:v>267</c:v>
                </c:pt>
                <c:pt idx="41">
                  <c:v>267</c:v>
                </c:pt>
                <c:pt idx="42">
                  <c:v>287</c:v>
                </c:pt>
                <c:pt idx="43">
                  <c:v>359</c:v>
                </c:pt>
                <c:pt idx="44">
                  <c:v>326</c:v>
                </c:pt>
                <c:pt idx="45">
                  <c:v>345</c:v>
                </c:pt>
                <c:pt idx="46">
                  <c:v>326</c:v>
                </c:pt>
                <c:pt idx="47">
                  <c:v>490</c:v>
                </c:pt>
                <c:pt idx="48">
                  <c:v>413</c:v>
                </c:pt>
                <c:pt idx="49">
                  <c:v>326</c:v>
                </c:pt>
                <c:pt idx="50">
                  <c:v>713</c:v>
                </c:pt>
                <c:pt idx="51">
                  <c:v>547</c:v>
                </c:pt>
              </c:numCache>
            </c:numRef>
          </c:val>
          <c:smooth val="0"/>
          <c:extLst>
            <c:ext xmlns:c16="http://schemas.microsoft.com/office/drawing/2014/chart" uri="{C3380CC4-5D6E-409C-BE32-E72D297353CC}">
              <c16:uniqueId val="{00000000-A266-44E4-B517-414C346E5060}"/>
            </c:ext>
          </c:extLst>
        </c:ser>
        <c:ser>
          <c:idx val="2"/>
          <c:order val="1"/>
          <c:tx>
            <c:v>2014</c:v>
          </c:tx>
          <c:spPr>
            <a:ln>
              <a:solidFill>
                <a:srgbClr val="92D050"/>
              </a:solidFill>
            </a:ln>
          </c:spPr>
          <c:marker>
            <c:symbol val="none"/>
          </c:marker>
          <c:val>
            <c:numRef>
              <c:f>'2DigitNAICS_ICs'!$ND$19:$PC$19</c:f>
              <c:numCache>
                <c:formatCode>#,##0</c:formatCode>
                <c:ptCount val="52"/>
                <c:pt idx="0">
                  <c:v>470</c:v>
                </c:pt>
                <c:pt idx="1">
                  <c:v>364</c:v>
                </c:pt>
                <c:pt idx="2">
                  <c:v>312</c:v>
                </c:pt>
                <c:pt idx="3">
                  <c:v>316</c:v>
                </c:pt>
                <c:pt idx="4">
                  <c:v>341</c:v>
                </c:pt>
                <c:pt idx="5">
                  <c:v>335</c:v>
                </c:pt>
                <c:pt idx="6">
                  <c:v>422</c:v>
                </c:pt>
                <c:pt idx="7">
                  <c:v>329</c:v>
                </c:pt>
                <c:pt idx="8">
                  <c:v>307</c:v>
                </c:pt>
                <c:pt idx="9">
                  <c:v>329</c:v>
                </c:pt>
                <c:pt idx="10">
                  <c:v>289</c:v>
                </c:pt>
                <c:pt idx="11">
                  <c:v>274</c:v>
                </c:pt>
                <c:pt idx="12">
                  <c:v>337</c:v>
                </c:pt>
                <c:pt idx="13">
                  <c:v>494</c:v>
                </c:pt>
                <c:pt idx="14">
                  <c:v>421</c:v>
                </c:pt>
                <c:pt idx="15">
                  <c:v>309</c:v>
                </c:pt>
                <c:pt idx="16">
                  <c:v>230</c:v>
                </c:pt>
                <c:pt idx="17">
                  <c:v>253</c:v>
                </c:pt>
                <c:pt idx="18">
                  <c:v>229</c:v>
                </c:pt>
                <c:pt idx="19">
                  <c:v>220</c:v>
                </c:pt>
                <c:pt idx="20">
                  <c:v>196</c:v>
                </c:pt>
                <c:pt idx="21">
                  <c:v>251</c:v>
                </c:pt>
                <c:pt idx="22">
                  <c:v>282</c:v>
                </c:pt>
                <c:pt idx="23">
                  <c:v>523</c:v>
                </c:pt>
                <c:pt idx="24">
                  <c:v>526</c:v>
                </c:pt>
                <c:pt idx="25">
                  <c:v>246</c:v>
                </c:pt>
                <c:pt idx="26">
                  <c:v>275</c:v>
                </c:pt>
                <c:pt idx="27">
                  <c:v>211</c:v>
                </c:pt>
                <c:pt idx="28">
                  <c:v>239</c:v>
                </c:pt>
                <c:pt idx="29">
                  <c:v>186</c:v>
                </c:pt>
                <c:pt idx="30">
                  <c:v>244</c:v>
                </c:pt>
                <c:pt idx="31">
                  <c:v>219</c:v>
                </c:pt>
                <c:pt idx="32">
                  <c:v>197</c:v>
                </c:pt>
                <c:pt idx="33">
                  <c:v>193</c:v>
                </c:pt>
                <c:pt idx="34">
                  <c:v>203</c:v>
                </c:pt>
                <c:pt idx="35">
                  <c:v>222</c:v>
                </c:pt>
                <c:pt idx="36">
                  <c:v>187</c:v>
                </c:pt>
                <c:pt idx="37">
                  <c:v>208</c:v>
                </c:pt>
                <c:pt idx="38">
                  <c:v>231</c:v>
                </c:pt>
                <c:pt idx="39">
                  <c:v>271</c:v>
                </c:pt>
                <c:pt idx="40">
                  <c:v>210</c:v>
                </c:pt>
                <c:pt idx="41">
                  <c:v>282</c:v>
                </c:pt>
                <c:pt idx="42">
                  <c:v>276</c:v>
                </c:pt>
                <c:pt idx="43">
                  <c:v>359</c:v>
                </c:pt>
                <c:pt idx="44">
                  <c:v>346</c:v>
                </c:pt>
                <c:pt idx="45">
                  <c:v>303</c:v>
                </c:pt>
                <c:pt idx="46">
                  <c:v>300</c:v>
                </c:pt>
                <c:pt idx="47">
                  <c:v>411</c:v>
                </c:pt>
                <c:pt idx="48">
                  <c:v>285</c:v>
                </c:pt>
                <c:pt idx="49">
                  <c:v>346</c:v>
                </c:pt>
                <c:pt idx="50">
                  <c:v>725</c:v>
                </c:pt>
                <c:pt idx="51">
                  <c:v>474</c:v>
                </c:pt>
              </c:numCache>
            </c:numRef>
          </c:val>
          <c:smooth val="0"/>
          <c:extLst>
            <c:ext xmlns:c16="http://schemas.microsoft.com/office/drawing/2014/chart" uri="{C3380CC4-5D6E-409C-BE32-E72D297353CC}">
              <c16:uniqueId val="{00000001-A266-44E4-B517-414C346E5060}"/>
            </c:ext>
          </c:extLst>
        </c:ser>
        <c:ser>
          <c:idx val="3"/>
          <c:order val="2"/>
          <c:tx>
            <c:v>2015</c:v>
          </c:tx>
          <c:spPr>
            <a:ln>
              <a:solidFill>
                <a:srgbClr val="7030A0"/>
              </a:solidFill>
            </a:ln>
          </c:spPr>
          <c:marker>
            <c:symbol val="none"/>
          </c:marker>
          <c:val>
            <c:numRef>
              <c:f>'2DigitNAICS_ICs'!$PD$19:$RC$19</c:f>
              <c:numCache>
                <c:formatCode>#,##0</c:formatCode>
                <c:ptCount val="52"/>
                <c:pt idx="0">
                  <c:v>366</c:v>
                </c:pt>
                <c:pt idx="1">
                  <c:v>324</c:v>
                </c:pt>
                <c:pt idx="2">
                  <c:v>301</c:v>
                </c:pt>
                <c:pt idx="3">
                  <c:v>329</c:v>
                </c:pt>
                <c:pt idx="4">
                  <c:v>339</c:v>
                </c:pt>
                <c:pt idx="5">
                  <c:v>310</c:v>
                </c:pt>
                <c:pt idx="6">
                  <c:v>270</c:v>
                </c:pt>
                <c:pt idx="7">
                  <c:v>289</c:v>
                </c:pt>
                <c:pt idx="8">
                  <c:v>260</c:v>
                </c:pt>
                <c:pt idx="9">
                  <c:v>226</c:v>
                </c:pt>
                <c:pt idx="10">
                  <c:v>223</c:v>
                </c:pt>
                <c:pt idx="11">
                  <c:v>226</c:v>
                </c:pt>
                <c:pt idx="12">
                  <c:v>298</c:v>
                </c:pt>
                <c:pt idx="13">
                  <c:v>481</c:v>
                </c:pt>
                <c:pt idx="14">
                  <c:v>372</c:v>
                </c:pt>
                <c:pt idx="15">
                  <c:v>248</c:v>
                </c:pt>
                <c:pt idx="16">
                  <c:v>235</c:v>
                </c:pt>
                <c:pt idx="17">
                  <c:v>196</c:v>
                </c:pt>
                <c:pt idx="18">
                  <c:v>214</c:v>
                </c:pt>
                <c:pt idx="19">
                  <c:v>186</c:v>
                </c:pt>
                <c:pt idx="20">
                  <c:v>154</c:v>
                </c:pt>
                <c:pt idx="21">
                  <c:v>235</c:v>
                </c:pt>
                <c:pt idx="22">
                  <c:v>269</c:v>
                </c:pt>
                <c:pt idx="23">
                  <c:v>402</c:v>
                </c:pt>
                <c:pt idx="24">
                  <c:v>530</c:v>
                </c:pt>
                <c:pt idx="25">
                  <c:v>264</c:v>
                </c:pt>
                <c:pt idx="26">
                  <c:v>320</c:v>
                </c:pt>
                <c:pt idx="27">
                  <c:v>221</c:v>
                </c:pt>
                <c:pt idx="28">
                  <c:v>208</c:v>
                </c:pt>
                <c:pt idx="29">
                  <c:v>227</c:v>
                </c:pt>
                <c:pt idx="30">
                  <c:v>220</c:v>
                </c:pt>
                <c:pt idx="31">
                  <c:v>201</c:v>
                </c:pt>
                <c:pt idx="32">
                  <c:v>209</c:v>
                </c:pt>
                <c:pt idx="33">
                  <c:v>201</c:v>
                </c:pt>
                <c:pt idx="34">
                  <c:v>221</c:v>
                </c:pt>
                <c:pt idx="35">
                  <c:v>193</c:v>
                </c:pt>
                <c:pt idx="36">
                  <c:v>216</c:v>
                </c:pt>
                <c:pt idx="37">
                  <c:v>220</c:v>
                </c:pt>
                <c:pt idx="38">
                  <c:v>227</c:v>
                </c:pt>
                <c:pt idx="39">
                  <c:v>287</c:v>
                </c:pt>
                <c:pt idx="40">
                  <c:v>249</c:v>
                </c:pt>
                <c:pt idx="41">
                  <c:v>291</c:v>
                </c:pt>
                <c:pt idx="42">
                  <c:v>294</c:v>
                </c:pt>
                <c:pt idx="43">
                  <c:v>310</c:v>
                </c:pt>
                <c:pt idx="44">
                  <c:v>276</c:v>
                </c:pt>
                <c:pt idx="45">
                  <c:v>330</c:v>
                </c:pt>
                <c:pt idx="46">
                  <c:v>332</c:v>
                </c:pt>
                <c:pt idx="47">
                  <c:v>394</c:v>
                </c:pt>
                <c:pt idx="48">
                  <c:v>326</c:v>
                </c:pt>
                <c:pt idx="49">
                  <c:v>339</c:v>
                </c:pt>
                <c:pt idx="50">
                  <c:v>686</c:v>
                </c:pt>
                <c:pt idx="51">
                  <c:v>477</c:v>
                </c:pt>
              </c:numCache>
            </c:numRef>
          </c:val>
          <c:smooth val="0"/>
          <c:extLst>
            <c:ext xmlns:c16="http://schemas.microsoft.com/office/drawing/2014/chart" uri="{C3380CC4-5D6E-409C-BE32-E72D297353CC}">
              <c16:uniqueId val="{00000002-A266-44E4-B517-414C346E5060}"/>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'2DigitNAICS_ICs'!$RD$19:$TC$19</c:f>
              <c:numCache>
                <c:formatCode>#,##0</c:formatCode>
                <c:ptCount val="52"/>
                <c:pt idx="0">
                  <c:v>411</c:v>
                </c:pt>
                <c:pt idx="1">
                  <c:v>321</c:v>
                </c:pt>
                <c:pt idx="2">
                  <c:v>292</c:v>
                </c:pt>
                <c:pt idx="3">
                  <c:v>277</c:v>
                </c:pt>
                <c:pt idx="4">
                  <c:v>274</c:v>
                </c:pt>
                <c:pt idx="5">
                  <c:v>261</c:v>
                </c:pt>
                <c:pt idx="6">
                  <c:v>271</c:v>
                </c:pt>
                <c:pt idx="7">
                  <c:v>257</c:v>
                </c:pt>
                <c:pt idx="8">
                  <c:v>300</c:v>
                </c:pt>
                <c:pt idx="9">
                  <c:v>302</c:v>
                </c:pt>
                <c:pt idx="10">
                  <c:v>272</c:v>
                </c:pt>
                <c:pt idx="11">
                  <c:v>208</c:v>
                </c:pt>
                <c:pt idx="12">
                  <c:v>265</c:v>
                </c:pt>
                <c:pt idx="13">
                  <c:v>523</c:v>
                </c:pt>
                <c:pt idx="14">
                  <c:v>397</c:v>
                </c:pt>
                <c:pt idx="15">
                  <c:v>281</c:v>
                </c:pt>
                <c:pt idx="16">
                  <c:v>228</c:v>
                </c:pt>
                <c:pt idx="17">
                  <c:v>261</c:v>
                </c:pt>
                <c:pt idx="18">
                  <c:v>237</c:v>
                </c:pt>
                <c:pt idx="19">
                  <c:v>188</c:v>
                </c:pt>
                <c:pt idx="20">
                  <c:v>210</c:v>
                </c:pt>
                <c:pt idx="21">
                  <c:v>233</c:v>
                </c:pt>
                <c:pt idx="22">
                  <c:v>204</c:v>
                </c:pt>
                <c:pt idx="23">
                  <c:v>315</c:v>
                </c:pt>
                <c:pt idx="24">
                  <c:v>466</c:v>
                </c:pt>
                <c:pt idx="25">
                  <c:v>376</c:v>
                </c:pt>
                <c:pt idx="26">
                  <c:v>272</c:v>
                </c:pt>
                <c:pt idx="27">
                  <c:v>224</c:v>
                </c:pt>
                <c:pt idx="28">
                  <c:v>205</c:v>
                </c:pt>
                <c:pt idx="29">
                  <c:v>248</c:v>
                </c:pt>
                <c:pt idx="30">
                  <c:v>229</c:v>
                </c:pt>
                <c:pt idx="31">
                  <c:v>223</c:v>
                </c:pt>
                <c:pt idx="32">
                  <c:v>168</c:v>
                </c:pt>
                <c:pt idx="33">
                  <c:v>150</c:v>
                </c:pt>
                <c:pt idx="34">
                  <c:v>217</c:v>
                </c:pt>
                <c:pt idx="35">
                  <c:v>190</c:v>
                </c:pt>
                <c:pt idx="36">
                  <c:v>162</c:v>
                </c:pt>
                <c:pt idx="37">
                  <c:v>193</c:v>
                </c:pt>
                <c:pt idx="38">
                  <c:v>176</c:v>
                </c:pt>
                <c:pt idx="39">
                  <c:v>240</c:v>
                </c:pt>
                <c:pt idx="40">
                  <c:v>242</c:v>
                </c:pt>
                <c:pt idx="41">
                  <c:v>280</c:v>
                </c:pt>
                <c:pt idx="42">
                  <c:v>271</c:v>
                </c:pt>
                <c:pt idx="43">
                  <c:v>287</c:v>
                </c:pt>
                <c:pt idx="44">
                  <c:v>284</c:v>
                </c:pt>
                <c:pt idx="45">
                  <c:v>294</c:v>
                </c:pt>
                <c:pt idx="46">
                  <c:v>314</c:v>
                </c:pt>
                <c:pt idx="47">
                  <c:v>364</c:v>
                </c:pt>
                <c:pt idx="48">
                  <c:v>324</c:v>
                </c:pt>
                <c:pt idx="49">
                  <c:v>375</c:v>
                </c:pt>
                <c:pt idx="50">
                  <c:v>682</c:v>
                </c:pt>
                <c:pt idx="51">
                  <c:v>363</c:v>
                </c:pt>
              </c:numCache>
            </c:numRef>
          </c:val>
          <c:smooth val="0"/>
          <c:extLst>
            <c:ext xmlns:c16="http://schemas.microsoft.com/office/drawing/2014/chart" uri="{C3380CC4-5D6E-409C-BE32-E72D297353CC}">
              <c16:uniqueId val="{00000003-A266-44E4-B517-414C346E5060}"/>
            </c:ext>
          </c:extLst>
        </c:ser>
        <c:dLbls>
          <c:showLegendKey val="0"/>
          <c:showVal val="0"/>
          <c:showCatName val="0"/>
          <c:showSerName val="0"/>
          <c:showPercent val="0"/>
          <c:showBubbleSize val="0"/>
        </c:dLbls>
        <c:smooth val="0"/>
        <c:axId val="460291520"/>
        <c:axId val="460292696"/>
      </c:lineChart>
      <c:catAx>
        <c:axId val="460291520"/>
        <c:scaling>
          <c:orientation val="minMax"/>
        </c:scaling>
        <c:delete val="0"/>
        <c:axPos val="b"/>
        <c:majorTickMark val="none"/>
        <c:minorTickMark val="out"/>
        <c:tickLblPos val="nextTo"/>
        <c:crossAx val="460292696"/>
        <c:crosses val="autoZero"/>
        <c:auto val="1"/>
        <c:lblAlgn val="ctr"/>
        <c:lblOffset val="100"/>
        <c:tickLblSkip val="7"/>
        <c:noMultiLvlLbl val="0"/>
      </c:catAx>
      <c:valAx>
        <c:axId val="460292696"/>
        <c:scaling>
          <c:orientation val="minMax"/>
        </c:scaling>
        <c:delete val="0"/>
        <c:axPos val="l"/>
        <c:majorGridlines/>
        <c:numFmt formatCode="#,##0" sourceLinked="1"/>
        <c:majorTickMark val="none"/>
        <c:minorTickMark val="none"/>
        <c:tickLblPos val="nextTo"/>
        <c:crossAx val="460291520"/>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defRPr lang="en-US" sz="1000" b="0" i="0" u="none" strike="noStrike" kern="1200" baseline="0">
          <a:solidFill>
            <a:sysClr val="windowText" lastClr="000000"/>
          </a:solidFill>
          <a:latin typeface="+mn-lt"/>
          <a:ea typeface="+mn-ea"/>
          <a:cs typeface="+mn-cs"/>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r>
              <a:rPr lang="en-US" sz="900" b="1" i="0" u="none" strike="noStrike" kern="1200" baseline="0">
                <a:solidFill>
                  <a:sysClr val="windowText" lastClr="000000"/>
                </a:solidFill>
                <a:latin typeface="Arial" pitchFamily="34" charset="0"/>
                <a:ea typeface="+mn-ea"/>
                <a:cs typeface="Arial" pitchFamily="34" charset="0"/>
              </a:rPr>
              <a:t>Information</a:t>
            </a:r>
          </a:p>
        </c:rich>
      </c:tx>
      <c:overlay val="0"/>
    </c:title>
    <c:autoTitleDeleted val="0"/>
    <c:plotArea>
      <c:layout/>
      <c:lineChart>
        <c:grouping val="standard"/>
        <c:varyColors val="0"/>
        <c:ser>
          <c:idx val="1"/>
          <c:order val="0"/>
          <c:tx>
            <c:v>2013</c:v>
          </c:tx>
          <c:spPr>
            <a:ln>
              <a:solidFill>
                <a:srgbClr val="0070C0"/>
              </a:solidFill>
            </a:ln>
          </c:spPr>
          <c:marker>
            <c:symbol val="none"/>
          </c:marker>
          <c:val>
            <c:numRef>
              <c:f>'2DigitNAICS_ICs'!$LD$20:$NC$20</c:f>
              <c:numCache>
                <c:formatCode>General</c:formatCode>
                <c:ptCount val="52"/>
                <c:pt idx="0">
                  <c:v>191</c:v>
                </c:pt>
                <c:pt idx="1">
                  <c:v>136</c:v>
                </c:pt>
                <c:pt idx="2">
                  <c:v>130</c:v>
                </c:pt>
                <c:pt idx="3">
                  <c:v>165</c:v>
                </c:pt>
                <c:pt idx="4">
                  <c:v>152</c:v>
                </c:pt>
                <c:pt idx="5">
                  <c:v>142</c:v>
                </c:pt>
                <c:pt idx="6">
                  <c:v>137</c:v>
                </c:pt>
                <c:pt idx="7">
                  <c:v>143</c:v>
                </c:pt>
                <c:pt idx="8">
                  <c:v>156</c:v>
                </c:pt>
                <c:pt idx="9">
                  <c:v>146</c:v>
                </c:pt>
                <c:pt idx="10">
                  <c:v>129</c:v>
                </c:pt>
                <c:pt idx="11">
                  <c:v>132</c:v>
                </c:pt>
                <c:pt idx="12">
                  <c:v>140</c:v>
                </c:pt>
                <c:pt idx="13">
                  <c:v>167</c:v>
                </c:pt>
                <c:pt idx="14">
                  <c:v>140</c:v>
                </c:pt>
                <c:pt idx="15">
                  <c:v>128</c:v>
                </c:pt>
                <c:pt idx="16">
                  <c:v>166</c:v>
                </c:pt>
                <c:pt idx="17">
                  <c:v>126</c:v>
                </c:pt>
                <c:pt idx="18">
                  <c:v>113</c:v>
                </c:pt>
                <c:pt idx="19">
                  <c:v>100</c:v>
                </c:pt>
                <c:pt idx="20">
                  <c:v>160</c:v>
                </c:pt>
                <c:pt idx="21">
                  <c:v>193</c:v>
                </c:pt>
                <c:pt idx="22">
                  <c:v>136</c:v>
                </c:pt>
                <c:pt idx="23">
                  <c:v>133</c:v>
                </c:pt>
                <c:pt idx="24">
                  <c:v>134</c:v>
                </c:pt>
                <c:pt idx="25">
                  <c:v>122</c:v>
                </c:pt>
                <c:pt idx="26">
                  <c:v>105</c:v>
                </c:pt>
                <c:pt idx="27">
                  <c:v>112</c:v>
                </c:pt>
                <c:pt idx="28">
                  <c:v>115</c:v>
                </c:pt>
                <c:pt idx="29">
                  <c:v>136</c:v>
                </c:pt>
                <c:pt idx="30">
                  <c:v>140</c:v>
                </c:pt>
                <c:pt idx="31">
                  <c:v>126</c:v>
                </c:pt>
                <c:pt idx="32">
                  <c:v>140</c:v>
                </c:pt>
                <c:pt idx="33">
                  <c:v>112</c:v>
                </c:pt>
                <c:pt idx="34">
                  <c:v>171</c:v>
                </c:pt>
                <c:pt idx="35">
                  <c:v>226</c:v>
                </c:pt>
                <c:pt idx="36">
                  <c:v>148</c:v>
                </c:pt>
                <c:pt idx="37">
                  <c:v>147</c:v>
                </c:pt>
                <c:pt idx="38">
                  <c:v>166</c:v>
                </c:pt>
                <c:pt idx="39">
                  <c:v>218</c:v>
                </c:pt>
                <c:pt idx="40">
                  <c:v>147</c:v>
                </c:pt>
                <c:pt idx="41">
                  <c:v>116</c:v>
                </c:pt>
                <c:pt idx="42">
                  <c:v>110</c:v>
                </c:pt>
                <c:pt idx="43">
                  <c:v>164</c:v>
                </c:pt>
                <c:pt idx="44">
                  <c:v>114</c:v>
                </c:pt>
                <c:pt idx="45">
                  <c:v>125</c:v>
                </c:pt>
                <c:pt idx="46">
                  <c:v>78</c:v>
                </c:pt>
                <c:pt idx="47">
                  <c:v>121</c:v>
                </c:pt>
                <c:pt idx="48">
                  <c:v>137</c:v>
                </c:pt>
                <c:pt idx="49">
                  <c:v>100</c:v>
                </c:pt>
                <c:pt idx="50">
                  <c:v>116</c:v>
                </c:pt>
                <c:pt idx="51">
                  <c:v>177</c:v>
                </c:pt>
              </c:numCache>
            </c:numRef>
          </c:val>
          <c:smooth val="0"/>
          <c:extLst>
            <c:ext xmlns:c16="http://schemas.microsoft.com/office/drawing/2014/chart" uri="{C3380CC4-5D6E-409C-BE32-E72D297353CC}">
              <c16:uniqueId val="{00000000-21AB-4434-A63B-272E7B2A2C0F}"/>
            </c:ext>
          </c:extLst>
        </c:ser>
        <c:ser>
          <c:idx val="2"/>
          <c:order val="1"/>
          <c:tx>
            <c:v>2014</c:v>
          </c:tx>
          <c:spPr>
            <a:ln>
              <a:solidFill>
                <a:srgbClr val="92D050"/>
              </a:solidFill>
            </a:ln>
          </c:spPr>
          <c:marker>
            <c:symbol val="none"/>
          </c:marker>
          <c:val>
            <c:numRef>
              <c:f>'2DigitNAICS_ICs'!$ND$20:$PC$20</c:f>
              <c:numCache>
                <c:formatCode>General</c:formatCode>
                <c:ptCount val="52"/>
                <c:pt idx="0">
                  <c:v>175</c:v>
                </c:pt>
                <c:pt idx="1">
                  <c:v>138</c:v>
                </c:pt>
                <c:pt idx="2">
                  <c:v>129</c:v>
                </c:pt>
                <c:pt idx="3">
                  <c:v>104</c:v>
                </c:pt>
                <c:pt idx="4">
                  <c:v>162</c:v>
                </c:pt>
                <c:pt idx="5">
                  <c:v>135</c:v>
                </c:pt>
                <c:pt idx="6" formatCode="#,##0">
                  <c:v>93</c:v>
                </c:pt>
                <c:pt idx="7">
                  <c:v>128</c:v>
                </c:pt>
                <c:pt idx="8">
                  <c:v>124</c:v>
                </c:pt>
                <c:pt idx="9">
                  <c:v>109</c:v>
                </c:pt>
                <c:pt idx="10">
                  <c:v>114</c:v>
                </c:pt>
                <c:pt idx="11">
                  <c:v>96</c:v>
                </c:pt>
                <c:pt idx="12">
                  <c:v>133</c:v>
                </c:pt>
                <c:pt idx="13">
                  <c:v>163</c:v>
                </c:pt>
                <c:pt idx="14">
                  <c:v>150</c:v>
                </c:pt>
                <c:pt idx="15">
                  <c:v>108</c:v>
                </c:pt>
                <c:pt idx="16">
                  <c:v>129</c:v>
                </c:pt>
                <c:pt idx="17">
                  <c:v>112</c:v>
                </c:pt>
                <c:pt idx="18">
                  <c:v>102</c:v>
                </c:pt>
                <c:pt idx="19">
                  <c:v>101</c:v>
                </c:pt>
                <c:pt idx="20">
                  <c:v>89</c:v>
                </c:pt>
                <c:pt idx="21">
                  <c:v>125</c:v>
                </c:pt>
                <c:pt idx="22">
                  <c:v>111</c:v>
                </c:pt>
                <c:pt idx="23">
                  <c:v>109</c:v>
                </c:pt>
                <c:pt idx="24">
                  <c:v>92</c:v>
                </c:pt>
                <c:pt idx="25">
                  <c:v>143</c:v>
                </c:pt>
                <c:pt idx="26">
                  <c:v>132</c:v>
                </c:pt>
                <c:pt idx="27">
                  <c:v>140</c:v>
                </c:pt>
                <c:pt idx="28">
                  <c:v>156</c:v>
                </c:pt>
                <c:pt idx="29">
                  <c:v>129</c:v>
                </c:pt>
                <c:pt idx="30">
                  <c:v>167</c:v>
                </c:pt>
                <c:pt idx="31">
                  <c:v>117</c:v>
                </c:pt>
                <c:pt idx="32">
                  <c:v>116</c:v>
                </c:pt>
                <c:pt idx="33">
                  <c:v>82</c:v>
                </c:pt>
                <c:pt idx="34">
                  <c:v>128</c:v>
                </c:pt>
                <c:pt idx="35">
                  <c:v>162</c:v>
                </c:pt>
                <c:pt idx="36">
                  <c:v>366</c:v>
                </c:pt>
                <c:pt idx="37">
                  <c:v>215</c:v>
                </c:pt>
                <c:pt idx="38">
                  <c:v>195</c:v>
                </c:pt>
                <c:pt idx="39">
                  <c:v>157</c:v>
                </c:pt>
                <c:pt idx="40">
                  <c:v>115</c:v>
                </c:pt>
                <c:pt idx="41">
                  <c:v>117</c:v>
                </c:pt>
                <c:pt idx="42">
                  <c:v>127</c:v>
                </c:pt>
                <c:pt idx="43">
                  <c:v>129</c:v>
                </c:pt>
                <c:pt idx="44">
                  <c:v>132</c:v>
                </c:pt>
                <c:pt idx="45">
                  <c:v>291</c:v>
                </c:pt>
                <c:pt idx="46">
                  <c:v>138</c:v>
                </c:pt>
                <c:pt idx="47">
                  <c:v>128</c:v>
                </c:pt>
                <c:pt idx="48">
                  <c:v>117</c:v>
                </c:pt>
                <c:pt idx="49">
                  <c:v>129</c:v>
                </c:pt>
                <c:pt idx="50">
                  <c:v>78</c:v>
                </c:pt>
                <c:pt idx="51">
                  <c:v>209</c:v>
                </c:pt>
              </c:numCache>
            </c:numRef>
          </c:val>
          <c:smooth val="0"/>
          <c:extLst>
            <c:ext xmlns:c16="http://schemas.microsoft.com/office/drawing/2014/chart" uri="{C3380CC4-5D6E-409C-BE32-E72D297353CC}">
              <c16:uniqueId val="{00000001-21AB-4434-A63B-272E7B2A2C0F}"/>
            </c:ext>
          </c:extLst>
        </c:ser>
        <c:ser>
          <c:idx val="3"/>
          <c:order val="2"/>
          <c:tx>
            <c:v>2015</c:v>
          </c:tx>
          <c:spPr>
            <a:ln>
              <a:solidFill>
                <a:srgbClr val="7030A0"/>
              </a:solidFill>
            </a:ln>
          </c:spPr>
          <c:marker>
            <c:symbol val="none"/>
          </c:marker>
          <c:val>
            <c:numRef>
              <c:f>'2DigitNAICS_ICs'!$PD$20:$RC$20</c:f>
              <c:numCache>
                <c:formatCode>General</c:formatCode>
                <c:ptCount val="52"/>
                <c:pt idx="0">
                  <c:v>222</c:v>
                </c:pt>
                <c:pt idx="1">
                  <c:v>171</c:v>
                </c:pt>
                <c:pt idx="2">
                  <c:v>141</c:v>
                </c:pt>
                <c:pt idx="3">
                  <c:v>122</c:v>
                </c:pt>
                <c:pt idx="4">
                  <c:v>151</c:v>
                </c:pt>
                <c:pt idx="5">
                  <c:v>121</c:v>
                </c:pt>
                <c:pt idx="6">
                  <c:v>122</c:v>
                </c:pt>
                <c:pt idx="7">
                  <c:v>106</c:v>
                </c:pt>
                <c:pt idx="8">
                  <c:v>132</c:v>
                </c:pt>
                <c:pt idx="9">
                  <c:v>123</c:v>
                </c:pt>
                <c:pt idx="10">
                  <c:v>100</c:v>
                </c:pt>
                <c:pt idx="11">
                  <c:v>81</c:v>
                </c:pt>
                <c:pt idx="12">
                  <c:v>129</c:v>
                </c:pt>
                <c:pt idx="13">
                  <c:v>195</c:v>
                </c:pt>
                <c:pt idx="14">
                  <c:v>105</c:v>
                </c:pt>
                <c:pt idx="15">
                  <c:v>114</c:v>
                </c:pt>
                <c:pt idx="16">
                  <c:v>100</c:v>
                </c:pt>
                <c:pt idx="17">
                  <c:v>124</c:v>
                </c:pt>
                <c:pt idx="18">
                  <c:v>88</c:v>
                </c:pt>
                <c:pt idx="19">
                  <c:v>85</c:v>
                </c:pt>
                <c:pt idx="20">
                  <c:v>93</c:v>
                </c:pt>
                <c:pt idx="21">
                  <c:v>101</c:v>
                </c:pt>
                <c:pt idx="22">
                  <c:v>75</c:v>
                </c:pt>
                <c:pt idx="23">
                  <c:v>88</c:v>
                </c:pt>
                <c:pt idx="24">
                  <c:v>98</c:v>
                </c:pt>
                <c:pt idx="25">
                  <c:v>94</c:v>
                </c:pt>
                <c:pt idx="26">
                  <c:v>114</c:v>
                </c:pt>
                <c:pt idx="27">
                  <c:v>119</c:v>
                </c:pt>
                <c:pt idx="28">
                  <c:v>101</c:v>
                </c:pt>
                <c:pt idx="29">
                  <c:v>98</c:v>
                </c:pt>
                <c:pt idx="30">
                  <c:v>107</c:v>
                </c:pt>
                <c:pt idx="31">
                  <c:v>106</c:v>
                </c:pt>
                <c:pt idx="32">
                  <c:v>106</c:v>
                </c:pt>
                <c:pt idx="33">
                  <c:v>74</c:v>
                </c:pt>
                <c:pt idx="34">
                  <c:v>129</c:v>
                </c:pt>
                <c:pt idx="35">
                  <c:v>116</c:v>
                </c:pt>
                <c:pt idx="36">
                  <c:v>120</c:v>
                </c:pt>
                <c:pt idx="37">
                  <c:v>94</c:v>
                </c:pt>
                <c:pt idx="38">
                  <c:v>115</c:v>
                </c:pt>
                <c:pt idx="39">
                  <c:v>136</c:v>
                </c:pt>
                <c:pt idx="40">
                  <c:v>127</c:v>
                </c:pt>
                <c:pt idx="41">
                  <c:v>116</c:v>
                </c:pt>
                <c:pt idx="42">
                  <c:v>161</c:v>
                </c:pt>
                <c:pt idx="43">
                  <c:v>130</c:v>
                </c:pt>
                <c:pt idx="44">
                  <c:v>117</c:v>
                </c:pt>
                <c:pt idx="45">
                  <c:v>105</c:v>
                </c:pt>
                <c:pt idx="46">
                  <c:v>94</c:v>
                </c:pt>
                <c:pt idx="47">
                  <c:v>126</c:v>
                </c:pt>
                <c:pt idx="48">
                  <c:v>82</c:v>
                </c:pt>
                <c:pt idx="49">
                  <c:v>104</c:v>
                </c:pt>
                <c:pt idx="50">
                  <c:v>100</c:v>
                </c:pt>
                <c:pt idx="51">
                  <c:v>93</c:v>
                </c:pt>
              </c:numCache>
            </c:numRef>
          </c:val>
          <c:smooth val="0"/>
          <c:extLst>
            <c:ext xmlns:c16="http://schemas.microsoft.com/office/drawing/2014/chart" uri="{C3380CC4-5D6E-409C-BE32-E72D297353CC}">
              <c16:uniqueId val="{00000002-21AB-4434-A63B-272E7B2A2C0F}"/>
            </c:ext>
          </c:extLst>
        </c:ser>
        <c:ser>
          <c:idx val="0"/>
          <c:order val="3"/>
          <c:tx>
            <c:v>2016</c:v>
          </c:tx>
          <c:spPr>
            <a:ln>
              <a:solidFill>
                <a:srgbClr val="FF0000"/>
              </a:solidFill>
            </a:ln>
          </c:spPr>
          <c:marker>
            <c:symbol val="diamond"/>
            <c:size val="5"/>
            <c:spPr>
              <a:solidFill>
                <a:srgbClr val="FF0000"/>
              </a:solidFill>
              <a:ln>
                <a:solidFill>
                  <a:srgbClr val="FF0000"/>
                </a:solidFill>
              </a:ln>
            </c:spPr>
          </c:marker>
          <c:val>
            <c:numRef>
              <c:f>'2DigitNAICS_ICs'!$RD$20:$TC$20</c:f>
              <c:numCache>
                <c:formatCode>General</c:formatCode>
                <c:ptCount val="52"/>
                <c:pt idx="0">
                  <c:v>171</c:v>
                </c:pt>
                <c:pt idx="1">
                  <c:v>129</c:v>
                </c:pt>
                <c:pt idx="2">
                  <c:v>94</c:v>
                </c:pt>
                <c:pt idx="3">
                  <c:v>143</c:v>
                </c:pt>
                <c:pt idx="4">
                  <c:v>143</c:v>
                </c:pt>
                <c:pt idx="5">
                  <c:v>140</c:v>
                </c:pt>
                <c:pt idx="6">
                  <c:v>98</c:v>
                </c:pt>
                <c:pt idx="7">
                  <c:v>106</c:v>
                </c:pt>
                <c:pt idx="8">
                  <c:v>118</c:v>
                </c:pt>
                <c:pt idx="9">
                  <c:v>114</c:v>
                </c:pt>
                <c:pt idx="10">
                  <c:v>111</c:v>
                </c:pt>
                <c:pt idx="11">
                  <c:v>123</c:v>
                </c:pt>
                <c:pt idx="12">
                  <c:v>93</c:v>
                </c:pt>
                <c:pt idx="13">
                  <c:v>123</c:v>
                </c:pt>
                <c:pt idx="14">
                  <c:v>92</c:v>
                </c:pt>
                <c:pt idx="15">
                  <c:v>93</c:v>
                </c:pt>
                <c:pt idx="16">
                  <c:v>116</c:v>
                </c:pt>
                <c:pt idx="17">
                  <c:v>136</c:v>
                </c:pt>
                <c:pt idx="18">
                  <c:v>95</c:v>
                </c:pt>
                <c:pt idx="19">
                  <c:v>114</c:v>
                </c:pt>
                <c:pt idx="20">
                  <c:v>98</c:v>
                </c:pt>
                <c:pt idx="21">
                  <c:v>108</c:v>
                </c:pt>
                <c:pt idx="22">
                  <c:v>94</c:v>
                </c:pt>
                <c:pt idx="23">
                  <c:v>122</c:v>
                </c:pt>
                <c:pt idx="24">
                  <c:v>92</c:v>
                </c:pt>
                <c:pt idx="25">
                  <c:v>100</c:v>
                </c:pt>
                <c:pt idx="26">
                  <c:v>114</c:v>
                </c:pt>
                <c:pt idx="27">
                  <c:v>95</c:v>
                </c:pt>
                <c:pt idx="28">
                  <c:v>103</c:v>
                </c:pt>
                <c:pt idx="29">
                  <c:v>134</c:v>
                </c:pt>
                <c:pt idx="30">
                  <c:v>115</c:v>
                </c:pt>
                <c:pt idx="31" formatCode="0">
                  <c:v>124</c:v>
                </c:pt>
                <c:pt idx="32">
                  <c:v>115</c:v>
                </c:pt>
                <c:pt idx="33">
                  <c:v>113</c:v>
                </c:pt>
                <c:pt idx="34">
                  <c:v>120</c:v>
                </c:pt>
                <c:pt idx="35">
                  <c:v>92</c:v>
                </c:pt>
                <c:pt idx="36">
                  <c:v>111</c:v>
                </c:pt>
                <c:pt idx="37">
                  <c:v>169</c:v>
                </c:pt>
                <c:pt idx="38">
                  <c:v>103</c:v>
                </c:pt>
                <c:pt idx="39">
                  <c:v>149</c:v>
                </c:pt>
                <c:pt idx="40">
                  <c:v>87</c:v>
                </c:pt>
                <c:pt idx="41">
                  <c:v>116</c:v>
                </c:pt>
                <c:pt idx="42">
                  <c:v>112</c:v>
                </c:pt>
                <c:pt idx="43">
                  <c:v>119</c:v>
                </c:pt>
                <c:pt idx="44">
                  <c:v>112</c:v>
                </c:pt>
                <c:pt idx="45">
                  <c:v>121</c:v>
                </c:pt>
                <c:pt idx="46">
                  <c:v>102</c:v>
                </c:pt>
                <c:pt idx="47">
                  <c:v>112</c:v>
                </c:pt>
                <c:pt idx="48">
                  <c:v>111</c:v>
                </c:pt>
                <c:pt idx="49">
                  <c:v>114</c:v>
                </c:pt>
                <c:pt idx="50">
                  <c:v>104</c:v>
                </c:pt>
                <c:pt idx="51">
                  <c:v>84</c:v>
                </c:pt>
              </c:numCache>
            </c:numRef>
          </c:val>
          <c:smooth val="0"/>
          <c:extLst>
            <c:ext xmlns:c16="http://schemas.microsoft.com/office/drawing/2014/chart" uri="{C3380CC4-5D6E-409C-BE32-E72D297353CC}">
              <c16:uniqueId val="{00000003-21AB-4434-A63B-272E7B2A2C0F}"/>
            </c:ext>
          </c:extLst>
        </c:ser>
        <c:dLbls>
          <c:showLegendKey val="0"/>
          <c:showVal val="0"/>
          <c:showCatName val="0"/>
          <c:showSerName val="0"/>
          <c:showPercent val="0"/>
          <c:showBubbleSize val="0"/>
        </c:dLbls>
        <c:smooth val="0"/>
        <c:axId val="460294656"/>
        <c:axId val="460293088"/>
      </c:lineChart>
      <c:catAx>
        <c:axId val="460294656"/>
        <c:scaling>
          <c:orientation val="minMax"/>
        </c:scaling>
        <c:delete val="0"/>
        <c:axPos val="b"/>
        <c:majorTickMark val="none"/>
        <c:minorTickMark val="out"/>
        <c:tickLblPos val="nextTo"/>
        <c:crossAx val="460293088"/>
        <c:crosses val="autoZero"/>
        <c:auto val="1"/>
        <c:lblAlgn val="ctr"/>
        <c:lblOffset val="100"/>
        <c:tickLblSkip val="7"/>
        <c:noMultiLvlLbl val="0"/>
      </c:catAx>
      <c:valAx>
        <c:axId val="460293088"/>
        <c:scaling>
          <c:orientation val="minMax"/>
        </c:scaling>
        <c:delete val="0"/>
        <c:axPos val="l"/>
        <c:majorGridlines/>
        <c:numFmt formatCode="General" sourceLinked="1"/>
        <c:majorTickMark val="none"/>
        <c:minorTickMark val="none"/>
        <c:tickLblPos val="nextTo"/>
        <c:crossAx val="460294656"/>
        <c:crosses val="autoZero"/>
        <c:crossBetween val="between"/>
      </c:valAx>
    </c:plotArea>
    <c:legend>
      <c:legendPos val="b"/>
      <c:overlay val="0"/>
      <c:txPr>
        <a:bodyPr/>
        <a:lstStyle/>
        <a:p>
          <a:pPr algn="ctr" rtl="0">
            <a:defRPr lang="en-US" sz="900" b="1"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showDLblsOverMax val="0"/>
  </c:chart>
  <c:txPr>
    <a:bodyPr/>
    <a:lstStyle/>
    <a:p>
      <a:pPr>
        <a:defRPr lang="en-US" sz="1000" b="0" i="0" u="none" strike="noStrike" kern="1200" baseline="0">
          <a:solidFill>
            <a:sysClr val="windowText" lastClr="000000"/>
          </a:solidFill>
          <a:latin typeface="+mn-lt"/>
          <a:ea typeface="+mn-ea"/>
          <a:cs typeface="+mn-cs"/>
        </a:defRPr>
      </a:pPr>
      <a:endParaRPr lang="en-US"/>
    </a:p>
  </c:txPr>
  <c:printSettings>
    <c:headerFooter/>
    <c:pageMargins b="0.75000000000001565" l="0.70000000000000095" r="0.70000000000000095" t="0.75000000000001565"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18" Type="http://schemas.openxmlformats.org/officeDocument/2006/relationships/chart" Target="../charts/chart38.xml"/><Relationship Id="rId3" Type="http://schemas.openxmlformats.org/officeDocument/2006/relationships/chart" Target="../charts/chart23.xml"/><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7.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5" Type="http://schemas.openxmlformats.org/officeDocument/2006/relationships/chart" Target="../charts/chart25.xml"/><Relationship Id="rId15" Type="http://schemas.openxmlformats.org/officeDocument/2006/relationships/chart" Target="../charts/chart35.xml"/><Relationship Id="rId10" Type="http://schemas.openxmlformats.org/officeDocument/2006/relationships/chart" Target="../charts/chart30.xml"/><Relationship Id="rId19" Type="http://schemas.openxmlformats.org/officeDocument/2006/relationships/chart" Target="../charts/chart39.xm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oneCellAnchor>
    <xdr:from>
      <xdr:col>0</xdr:col>
      <xdr:colOff>57149</xdr:colOff>
      <xdr:row>0</xdr:row>
      <xdr:rowOff>76200</xdr:rowOff>
    </xdr:from>
    <xdr:ext cx="9268491" cy="57150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7149" y="76200"/>
          <a:ext cx="9268491" cy="571500"/>
        </a:xfrm>
        <a:prstGeom prst="rect">
          <a:avLst/>
        </a:prstGeom>
        <a:solidFill>
          <a:srgbClr val="0070C0"/>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2800" b="1" i="1" baseline="0">
              <a:solidFill>
                <a:schemeClr val="bg1"/>
              </a:solidFill>
              <a:latin typeface="Times New Roman" pitchFamily="18" charset="0"/>
              <a:ea typeface="+mn-ea"/>
              <a:cs typeface="Times New Roman" pitchFamily="18" charset="0"/>
            </a:rPr>
            <a:t>           Weekly Initial Claims by Industry</a:t>
          </a:r>
          <a:endParaRPr lang="en-US" sz="2800">
            <a:solidFill>
              <a:schemeClr val="bg1"/>
            </a:solidFill>
            <a:latin typeface="Times New Roman" pitchFamily="18" charset="0"/>
            <a:cs typeface="Times New Roman" pitchFamily="18" charset="0"/>
          </a:endParaRPr>
        </a:p>
        <a:p>
          <a:endParaRPr lang="en-US" sz="1100"/>
        </a:p>
      </xdr:txBody>
    </xdr:sp>
    <xdr:clientData/>
  </xdr:oneCellAnchor>
  <xdr:twoCellAnchor>
    <xdr:from>
      <xdr:col>0</xdr:col>
      <xdr:colOff>76201</xdr:colOff>
      <xdr:row>4</xdr:row>
      <xdr:rowOff>57150</xdr:rowOff>
    </xdr:from>
    <xdr:to>
      <xdr:col>7</xdr:col>
      <xdr:colOff>381001</xdr:colOff>
      <xdr:row>18</xdr:row>
      <xdr:rowOff>114300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4</xdr:row>
      <xdr:rowOff>44302</xdr:rowOff>
    </xdr:from>
    <xdr:to>
      <xdr:col>15</xdr:col>
      <xdr:colOff>155058</xdr:colOff>
      <xdr:row>18</xdr:row>
      <xdr:rowOff>123825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18</xdr:row>
      <xdr:rowOff>180975</xdr:rowOff>
    </xdr:from>
    <xdr:to>
      <xdr:col>7</xdr:col>
      <xdr:colOff>381000</xdr:colOff>
      <xdr:row>33</xdr:row>
      <xdr:rowOff>47625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438150</xdr:colOff>
      <xdr:row>18</xdr:row>
      <xdr:rowOff>180975</xdr:rowOff>
    </xdr:from>
    <xdr:to>
      <xdr:col>15</xdr:col>
      <xdr:colOff>133350</xdr:colOff>
      <xdr:row>33</xdr:row>
      <xdr:rowOff>47625</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66675</xdr:colOff>
      <xdr:row>33</xdr:row>
      <xdr:rowOff>123825</xdr:rowOff>
    </xdr:from>
    <xdr:to>
      <xdr:col>7</xdr:col>
      <xdr:colOff>371475</xdr:colOff>
      <xdr:row>47</xdr:row>
      <xdr:rowOff>180975</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428625</xdr:colOff>
      <xdr:row>33</xdr:row>
      <xdr:rowOff>123825</xdr:rowOff>
    </xdr:from>
    <xdr:to>
      <xdr:col>15</xdr:col>
      <xdr:colOff>123825</xdr:colOff>
      <xdr:row>47</xdr:row>
      <xdr:rowOff>180975</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79302</xdr:colOff>
      <xdr:row>48</xdr:row>
      <xdr:rowOff>66453</xdr:rowOff>
    </xdr:from>
    <xdr:to>
      <xdr:col>7</xdr:col>
      <xdr:colOff>365495</xdr:colOff>
      <xdr:row>62</xdr:row>
      <xdr:rowOff>132907</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438150</xdr:colOff>
      <xdr:row>48</xdr:row>
      <xdr:rowOff>66675</xdr:rowOff>
    </xdr:from>
    <xdr:to>
      <xdr:col>15</xdr:col>
      <xdr:colOff>133350</xdr:colOff>
      <xdr:row>62</xdr:row>
      <xdr:rowOff>123825</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66675</xdr:colOff>
      <xdr:row>63</xdr:row>
      <xdr:rowOff>0</xdr:rowOff>
    </xdr:from>
    <xdr:to>
      <xdr:col>7</xdr:col>
      <xdr:colOff>371475</xdr:colOff>
      <xdr:row>77</xdr:row>
      <xdr:rowOff>57150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438150</xdr:colOff>
      <xdr:row>63</xdr:row>
      <xdr:rowOff>0</xdr:rowOff>
    </xdr:from>
    <xdr:to>
      <xdr:col>15</xdr:col>
      <xdr:colOff>133350</xdr:colOff>
      <xdr:row>77</xdr:row>
      <xdr:rowOff>57150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66675</xdr:colOff>
      <xdr:row>77</xdr:row>
      <xdr:rowOff>133350</xdr:rowOff>
    </xdr:from>
    <xdr:to>
      <xdr:col>7</xdr:col>
      <xdr:colOff>371475</xdr:colOff>
      <xdr:row>92</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447675</xdr:colOff>
      <xdr:row>77</xdr:row>
      <xdr:rowOff>133350</xdr:rowOff>
    </xdr:from>
    <xdr:to>
      <xdr:col>15</xdr:col>
      <xdr:colOff>142875</xdr:colOff>
      <xdr:row>92</xdr:row>
      <xdr:rowOff>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66675</xdr:colOff>
      <xdr:row>92</xdr:row>
      <xdr:rowOff>47625</xdr:rowOff>
    </xdr:from>
    <xdr:to>
      <xdr:col>7</xdr:col>
      <xdr:colOff>371475</xdr:colOff>
      <xdr:row>106</xdr:row>
      <xdr:rowOff>104775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447675</xdr:colOff>
      <xdr:row>92</xdr:row>
      <xdr:rowOff>47625</xdr:rowOff>
    </xdr:from>
    <xdr:to>
      <xdr:col>15</xdr:col>
      <xdr:colOff>142875</xdr:colOff>
      <xdr:row>106</xdr:row>
      <xdr:rowOff>104775</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57150</xdr:colOff>
      <xdr:row>107</xdr:row>
      <xdr:rowOff>0</xdr:rowOff>
    </xdr:from>
    <xdr:to>
      <xdr:col>7</xdr:col>
      <xdr:colOff>361950</xdr:colOff>
      <xdr:row>121</xdr:row>
      <xdr:rowOff>57150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447675</xdr:colOff>
      <xdr:row>107</xdr:row>
      <xdr:rowOff>0</xdr:rowOff>
    </xdr:from>
    <xdr:to>
      <xdr:col>15</xdr:col>
      <xdr:colOff>142875</xdr:colOff>
      <xdr:row>121</xdr:row>
      <xdr:rowOff>57150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57150</xdr:colOff>
      <xdr:row>121</xdr:row>
      <xdr:rowOff>133350</xdr:rowOff>
    </xdr:from>
    <xdr:to>
      <xdr:col>7</xdr:col>
      <xdr:colOff>361950</xdr:colOff>
      <xdr:row>136</xdr:row>
      <xdr:rowOff>0</xdr:rowOff>
    </xdr:to>
    <xdr:graphicFrame macro="">
      <xdr:nvGraphicFramePr>
        <xdr:cNvPr id="20" name="Chart 19">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447675</xdr:colOff>
      <xdr:row>121</xdr:row>
      <xdr:rowOff>133350</xdr:rowOff>
    </xdr:from>
    <xdr:to>
      <xdr:col>15</xdr:col>
      <xdr:colOff>142875</xdr:colOff>
      <xdr:row>136</xdr:row>
      <xdr:rowOff>0</xdr:rowOff>
    </xdr:to>
    <xdr:graphicFrame macro="">
      <xdr:nvGraphicFramePr>
        <xdr:cNvPr id="21" name="Chart 20">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66675</xdr:colOff>
      <xdr:row>136</xdr:row>
      <xdr:rowOff>76200</xdr:rowOff>
    </xdr:from>
    <xdr:to>
      <xdr:col>7</xdr:col>
      <xdr:colOff>371475</xdr:colOff>
      <xdr:row>150</xdr:row>
      <xdr:rowOff>133350</xdr:rowOff>
    </xdr:to>
    <xdr:graphicFrame macro="">
      <xdr:nvGraphicFramePr>
        <xdr:cNvPr id="22" name="Chart 21">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457200</xdr:colOff>
      <xdr:row>136</xdr:row>
      <xdr:rowOff>76200</xdr:rowOff>
    </xdr:from>
    <xdr:to>
      <xdr:col>15</xdr:col>
      <xdr:colOff>152400</xdr:colOff>
      <xdr:row>150</xdr:row>
      <xdr:rowOff>133350</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57149</xdr:colOff>
      <xdr:row>0</xdr:row>
      <xdr:rowOff>48986</xdr:rowOff>
    </xdr:from>
    <xdr:ext cx="9268491" cy="57150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7149" y="48986"/>
          <a:ext cx="9268491" cy="571500"/>
        </a:xfrm>
        <a:prstGeom prst="rect">
          <a:avLst/>
        </a:prstGeom>
        <a:solidFill>
          <a:srgbClr val="0070C0"/>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2800" b="1" i="1" baseline="0">
              <a:solidFill>
                <a:schemeClr val="bg1"/>
              </a:solidFill>
              <a:latin typeface="Times New Roman" pitchFamily="18" charset="0"/>
              <a:ea typeface="+mn-ea"/>
              <a:cs typeface="Times New Roman" pitchFamily="18" charset="0"/>
            </a:rPr>
            <a:t>           Weekly Initial Claims by Industry</a:t>
          </a:r>
          <a:endParaRPr lang="en-US" sz="2800">
            <a:solidFill>
              <a:schemeClr val="bg1"/>
            </a:solidFill>
            <a:latin typeface="Times New Roman" pitchFamily="18" charset="0"/>
            <a:cs typeface="Times New Roman" pitchFamily="18" charset="0"/>
          </a:endParaRPr>
        </a:p>
        <a:p>
          <a:endParaRPr lang="en-US" sz="1100"/>
        </a:p>
      </xdr:txBody>
    </xdr:sp>
    <xdr:clientData/>
  </xdr:oneCellAnchor>
  <xdr:twoCellAnchor>
    <xdr:from>
      <xdr:col>0</xdr:col>
      <xdr:colOff>84044</xdr:colOff>
      <xdr:row>4</xdr:row>
      <xdr:rowOff>56029</xdr:rowOff>
    </xdr:from>
    <xdr:to>
      <xdr:col>7</xdr:col>
      <xdr:colOff>381001</xdr:colOff>
      <xdr:row>18</xdr:row>
      <xdr:rowOff>114300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4</xdr:row>
      <xdr:rowOff>44302</xdr:rowOff>
    </xdr:from>
    <xdr:to>
      <xdr:col>15</xdr:col>
      <xdr:colOff>155058</xdr:colOff>
      <xdr:row>18</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18</xdr:row>
      <xdr:rowOff>180975</xdr:rowOff>
    </xdr:from>
    <xdr:to>
      <xdr:col>7</xdr:col>
      <xdr:colOff>381000</xdr:colOff>
      <xdr:row>33</xdr:row>
      <xdr:rowOff>47625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438150</xdr:colOff>
      <xdr:row>18</xdr:row>
      <xdr:rowOff>180975</xdr:rowOff>
    </xdr:from>
    <xdr:to>
      <xdr:col>15</xdr:col>
      <xdr:colOff>133350</xdr:colOff>
      <xdr:row>33</xdr:row>
      <xdr:rowOff>47625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66675</xdr:colOff>
      <xdr:row>33</xdr:row>
      <xdr:rowOff>123825</xdr:rowOff>
    </xdr:from>
    <xdr:to>
      <xdr:col>7</xdr:col>
      <xdr:colOff>371475</xdr:colOff>
      <xdr:row>47</xdr:row>
      <xdr:rowOff>180975</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428625</xdr:colOff>
      <xdr:row>33</xdr:row>
      <xdr:rowOff>123825</xdr:rowOff>
    </xdr:from>
    <xdr:to>
      <xdr:col>15</xdr:col>
      <xdr:colOff>123825</xdr:colOff>
      <xdr:row>47</xdr:row>
      <xdr:rowOff>180975</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79302</xdr:colOff>
      <xdr:row>48</xdr:row>
      <xdr:rowOff>66453</xdr:rowOff>
    </xdr:from>
    <xdr:to>
      <xdr:col>7</xdr:col>
      <xdr:colOff>365495</xdr:colOff>
      <xdr:row>62</xdr:row>
      <xdr:rowOff>132907</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438150</xdr:colOff>
      <xdr:row>48</xdr:row>
      <xdr:rowOff>66675</xdr:rowOff>
    </xdr:from>
    <xdr:to>
      <xdr:col>15</xdr:col>
      <xdr:colOff>133350</xdr:colOff>
      <xdr:row>62</xdr:row>
      <xdr:rowOff>123825</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66675</xdr:colOff>
      <xdr:row>63</xdr:row>
      <xdr:rowOff>0</xdr:rowOff>
    </xdr:from>
    <xdr:to>
      <xdr:col>7</xdr:col>
      <xdr:colOff>371475</xdr:colOff>
      <xdr:row>77</xdr:row>
      <xdr:rowOff>57150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438150</xdr:colOff>
      <xdr:row>63</xdr:row>
      <xdr:rowOff>0</xdr:rowOff>
    </xdr:from>
    <xdr:to>
      <xdr:col>15</xdr:col>
      <xdr:colOff>133350</xdr:colOff>
      <xdr:row>77</xdr:row>
      <xdr:rowOff>57150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66675</xdr:colOff>
      <xdr:row>77</xdr:row>
      <xdr:rowOff>133350</xdr:rowOff>
    </xdr:from>
    <xdr:to>
      <xdr:col>7</xdr:col>
      <xdr:colOff>371475</xdr:colOff>
      <xdr:row>92</xdr:row>
      <xdr:rowOff>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447675</xdr:colOff>
      <xdr:row>77</xdr:row>
      <xdr:rowOff>133350</xdr:rowOff>
    </xdr:from>
    <xdr:to>
      <xdr:col>15</xdr:col>
      <xdr:colOff>142875</xdr:colOff>
      <xdr:row>92</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66675</xdr:colOff>
      <xdr:row>92</xdr:row>
      <xdr:rowOff>47625</xdr:rowOff>
    </xdr:from>
    <xdr:to>
      <xdr:col>7</xdr:col>
      <xdr:colOff>371475</xdr:colOff>
      <xdr:row>106</xdr:row>
      <xdr:rowOff>104775</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447675</xdr:colOff>
      <xdr:row>92</xdr:row>
      <xdr:rowOff>47625</xdr:rowOff>
    </xdr:from>
    <xdr:to>
      <xdr:col>15</xdr:col>
      <xdr:colOff>142875</xdr:colOff>
      <xdr:row>106</xdr:row>
      <xdr:rowOff>104775</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57150</xdr:colOff>
      <xdr:row>107</xdr:row>
      <xdr:rowOff>0</xdr:rowOff>
    </xdr:from>
    <xdr:to>
      <xdr:col>7</xdr:col>
      <xdr:colOff>361950</xdr:colOff>
      <xdr:row>121</xdr:row>
      <xdr:rowOff>57150</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447675</xdr:colOff>
      <xdr:row>107</xdr:row>
      <xdr:rowOff>0</xdr:rowOff>
    </xdr:from>
    <xdr:to>
      <xdr:col>15</xdr:col>
      <xdr:colOff>142875</xdr:colOff>
      <xdr:row>121</xdr:row>
      <xdr:rowOff>57150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57150</xdr:colOff>
      <xdr:row>121</xdr:row>
      <xdr:rowOff>133350</xdr:rowOff>
    </xdr:from>
    <xdr:to>
      <xdr:col>7</xdr:col>
      <xdr:colOff>361950</xdr:colOff>
      <xdr:row>136</xdr:row>
      <xdr:rowOff>0</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447675</xdr:colOff>
      <xdr:row>121</xdr:row>
      <xdr:rowOff>133350</xdr:rowOff>
    </xdr:from>
    <xdr:to>
      <xdr:col>15</xdr:col>
      <xdr:colOff>142875</xdr:colOff>
      <xdr:row>136</xdr:row>
      <xdr:rowOff>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66675</xdr:colOff>
      <xdr:row>136</xdr:row>
      <xdr:rowOff>76200</xdr:rowOff>
    </xdr:from>
    <xdr:to>
      <xdr:col>7</xdr:col>
      <xdr:colOff>371475</xdr:colOff>
      <xdr:row>150</xdr:row>
      <xdr:rowOff>133350</xdr:rowOff>
    </xdr:to>
    <xdr:graphicFrame macro="">
      <xdr:nvGraphicFramePr>
        <xdr:cNvPr id="21" name="Chart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346766</xdr:colOff>
      <xdr:row>136</xdr:row>
      <xdr:rowOff>76200</xdr:rowOff>
    </xdr:from>
    <xdr:to>
      <xdr:col>15</xdr:col>
      <xdr:colOff>41966</xdr:colOff>
      <xdr:row>150</xdr:row>
      <xdr:rowOff>133350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538592</xdr:colOff>
      <xdr:row>2</xdr:row>
      <xdr:rowOff>41275</xdr:rowOff>
    </xdr:from>
    <xdr:to>
      <xdr:col>16</xdr:col>
      <xdr:colOff>255173</xdr:colOff>
      <xdr:row>32</xdr:row>
      <xdr:rowOff>65418</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428800</xdr:colOff>
      <xdr:row>2</xdr:row>
      <xdr:rowOff>8147</xdr:rowOff>
    </xdr:from>
    <xdr:to>
      <xdr:col>16</xdr:col>
      <xdr:colOff>226870</xdr:colOff>
      <xdr:row>32</xdr:row>
      <xdr:rowOff>939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63500</xdr:colOff>
      <xdr:row>0</xdr:row>
      <xdr:rowOff>0</xdr:rowOff>
    </xdr:from>
    <xdr:to>
      <xdr:col>15</xdr:col>
      <xdr:colOff>82549</xdr:colOff>
      <xdr:row>21</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21</xdr:row>
      <xdr:rowOff>161925</xdr:rowOff>
    </xdr:from>
    <xdr:to>
      <xdr:col>15</xdr:col>
      <xdr:colOff>47624</xdr:colOff>
      <xdr:row>44</xdr:row>
      <xdr:rowOff>0</xdr:rowOff>
    </xdr:to>
    <xdr:graphicFrame macro="">
      <xdr:nvGraphicFramePr>
        <xdr:cNvPr id="6" name="Chart 5">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3</xdr:col>
      <xdr:colOff>582194</xdr:colOff>
      <xdr:row>0</xdr:row>
      <xdr:rowOff>99594</xdr:rowOff>
    </xdr:from>
    <xdr:ext cx="5974182" cy="27773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2537994" y="99594"/>
          <a:ext cx="5974182" cy="277730"/>
        </a:xfrm>
        <a:prstGeom prst="rect">
          <a:avLst/>
        </a:prstGeom>
        <a:solidFill>
          <a:schemeClr val="accent1">
            <a:lumMod val="20000"/>
            <a:lumOff val="80000"/>
          </a:schemeClr>
        </a:solidFill>
        <a:ln w="38100">
          <a:solidFill>
            <a:srgbClr val="3038DC"/>
          </a:solidFill>
        </a:ln>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lvl="0" algn="ctr"/>
          <a:r>
            <a:rPr lang="en-US" sz="1600" b="1">
              <a:latin typeface="Arial" pitchFamily="34" charset="0"/>
              <a:cs typeface="Arial" pitchFamily="34" charset="0"/>
            </a:rPr>
            <a:t>Monthly Initial Claims</a:t>
          </a:r>
        </a:p>
      </xdr:txBody>
    </xdr:sp>
    <xdr:clientData/>
  </xdr:oneCellAnchor>
  <xdr:twoCellAnchor>
    <xdr:from>
      <xdr:col>2</xdr:col>
      <xdr:colOff>406910</xdr:colOff>
      <xdr:row>23</xdr:row>
      <xdr:rowOff>119243</xdr:rowOff>
    </xdr:from>
    <xdr:to>
      <xdr:col>12</xdr:col>
      <xdr:colOff>460051</xdr:colOff>
      <xdr:row>44</xdr:row>
      <xdr:rowOff>171710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114300</xdr:rowOff>
    </xdr:from>
    <xdr:to>
      <xdr:col>8</xdr:col>
      <xdr:colOff>552451</xdr:colOff>
      <xdr:row>40</xdr:row>
      <xdr:rowOff>82550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333375" y="114300"/>
          <a:ext cx="5349876" cy="7334250"/>
        </a:xfrm>
        <a:prstGeom prst="rect">
          <a:avLst/>
        </a:prstGeom>
        <a:solidFill>
          <a:schemeClr val="lt1"/>
        </a:solidFill>
        <a:ln w="28575" cmpd="sng">
          <a:solidFill>
            <a:srgbClr val="00FFFF"/>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fontAlgn="base"/>
          <a:r>
            <a:rPr lang="en-US" sz="1050" b="1" i="0" baseline="0">
              <a:solidFill>
                <a:schemeClr val="dk1"/>
              </a:solidFill>
              <a:latin typeface="+mn-lt"/>
              <a:ea typeface="+mn-ea"/>
              <a:cs typeface="+mn-cs"/>
            </a:rPr>
            <a:t>ETA-539 Report</a:t>
          </a:r>
          <a:endParaRPr lang="en-US" sz="1050" b="0" i="0" baseline="0">
            <a:solidFill>
              <a:schemeClr val="dk1"/>
            </a:solidFill>
            <a:latin typeface="+mn-lt"/>
            <a:ea typeface="+mn-ea"/>
            <a:cs typeface="+mn-cs"/>
          </a:endParaRPr>
        </a:p>
        <a:p>
          <a:pPr rtl="0" fontAlgn="base"/>
          <a:endParaRPr lang="en-US" sz="1050" b="0" i="0" baseline="0">
            <a:solidFill>
              <a:schemeClr val="dk1"/>
            </a:solidFill>
            <a:latin typeface="+mn-lt"/>
            <a:ea typeface="+mn-ea"/>
            <a:cs typeface="+mn-cs"/>
          </a:endParaRPr>
        </a:p>
        <a:p>
          <a:pPr rtl="0"/>
          <a:r>
            <a:rPr lang="en-US" sz="1050" b="0" i="0" baseline="0">
              <a:solidFill>
                <a:schemeClr val="dk1"/>
              </a:solidFill>
              <a:latin typeface="+mn-lt"/>
              <a:ea typeface="+mn-ea"/>
              <a:cs typeface="+mn-cs"/>
            </a:rPr>
            <a:t>The ETA-539 Report is sent weekly by all states to the US Department of Labor, ETA and provides actual counts of initial claims and continued claims.  The claims data in this report are used for current economic analysis of unemployment trends in the nation and in each state.  These data (with some adjustments) are published in ETA’s weekly release “Unemployment Insurance Claims.”  The ETA News Release is put out each Thursday at 8:30 A.M. (EST) and may be found at:    </a:t>
          </a:r>
          <a:endParaRPr lang="en-US" sz="1050"/>
        </a:p>
        <a:p>
          <a:pPr rtl="0"/>
          <a:r>
            <a:rPr lang="en-US" sz="1050" b="0" i="0" baseline="0">
              <a:solidFill>
                <a:schemeClr val="dk1"/>
              </a:solidFill>
              <a:latin typeface="+mn-lt"/>
              <a:ea typeface="+mn-ea"/>
              <a:cs typeface="+mn-cs"/>
            </a:rPr>
            <a:t>    </a:t>
          </a:r>
          <a:endParaRPr lang="en-US" sz="1050"/>
        </a:p>
        <a:p>
          <a:pPr rtl="0" fontAlgn="base"/>
          <a:r>
            <a:rPr lang="en-US" sz="1050" b="0" i="0" baseline="0">
              <a:solidFill>
                <a:schemeClr val="dk1"/>
              </a:solidFill>
              <a:latin typeface="+mn-lt"/>
              <a:ea typeface="+mn-ea"/>
              <a:cs typeface="+mn-cs"/>
            </a:rPr>
            <a:t>             </a:t>
          </a:r>
          <a:r>
            <a:rPr lang="en-US" sz="1050" b="1" i="0" baseline="0">
              <a:solidFill>
                <a:schemeClr val="dk1"/>
              </a:solidFill>
              <a:latin typeface="+mn-lt"/>
              <a:ea typeface="+mn-ea"/>
              <a:cs typeface="+mn-cs"/>
            </a:rPr>
            <a:t>http://workforcesecurity.doleta.gov/unemploy/claims_arch.asp</a:t>
          </a:r>
          <a:endParaRPr lang="en-US" sz="1050" b="0" i="0" baseline="0">
            <a:solidFill>
              <a:schemeClr val="dk1"/>
            </a:solidFill>
            <a:latin typeface="+mn-lt"/>
            <a:ea typeface="+mn-ea"/>
            <a:cs typeface="+mn-cs"/>
          </a:endParaRPr>
        </a:p>
        <a:p>
          <a:pPr rtl="0" fontAlgn="base"/>
          <a:endParaRPr lang="en-US" sz="1050" b="0" i="0" baseline="0">
            <a:solidFill>
              <a:schemeClr val="dk1"/>
            </a:solidFill>
            <a:latin typeface="+mn-lt"/>
            <a:ea typeface="+mn-ea"/>
            <a:cs typeface="+mn-cs"/>
          </a:endParaRPr>
        </a:p>
        <a:p>
          <a:pPr rtl="0"/>
          <a:r>
            <a:rPr lang="en-US" sz="1050" b="0" i="0" baseline="0">
              <a:solidFill>
                <a:schemeClr val="dk1"/>
              </a:solidFill>
              <a:latin typeface="+mn-lt"/>
              <a:ea typeface="+mn-ea"/>
              <a:cs typeface="+mn-cs"/>
            </a:rPr>
            <a:t>The ETA-539 report uses the following definitions: </a:t>
          </a:r>
          <a:endParaRPr lang="en-US" sz="1050"/>
        </a:p>
        <a:p>
          <a:pPr rtl="0" fontAlgn="base"/>
          <a:endParaRPr lang="en-US" sz="1050" b="0" i="0" baseline="0">
            <a:solidFill>
              <a:schemeClr val="dk1"/>
            </a:solidFill>
            <a:latin typeface="+mn-lt"/>
            <a:ea typeface="+mn-ea"/>
            <a:cs typeface="+mn-cs"/>
          </a:endParaRPr>
        </a:p>
        <a:p>
          <a:pPr rtl="0"/>
          <a:r>
            <a:rPr lang="en-US" sz="1050" b="1" i="0" baseline="0">
              <a:solidFill>
                <a:schemeClr val="dk1"/>
              </a:solidFill>
              <a:latin typeface="+mn-lt"/>
              <a:ea typeface="+mn-ea"/>
              <a:cs typeface="+mn-cs"/>
            </a:rPr>
            <a:t>Initial Claims:</a:t>
          </a:r>
          <a:r>
            <a:rPr lang="en-US" sz="1050" b="0" i="0" baseline="0">
              <a:solidFill>
                <a:schemeClr val="dk1"/>
              </a:solidFill>
              <a:latin typeface="+mn-lt"/>
              <a:ea typeface="+mn-ea"/>
              <a:cs typeface="+mn-cs"/>
            </a:rPr>
            <a:t>  Initial claims include:</a:t>
          </a:r>
          <a:endParaRPr lang="en-US" sz="1050"/>
        </a:p>
        <a:p>
          <a:pPr rtl="0"/>
          <a:r>
            <a:rPr lang="en-US" sz="1050" b="0" i="0" baseline="0">
              <a:solidFill>
                <a:schemeClr val="dk1"/>
              </a:solidFill>
              <a:latin typeface="+mn-lt"/>
              <a:ea typeface="+mn-ea"/>
              <a:cs typeface="+mn-cs"/>
            </a:rPr>
            <a:t>  • All intrastate initial claims</a:t>
          </a:r>
          <a:endParaRPr lang="en-US" sz="1050"/>
        </a:p>
        <a:p>
          <a:pPr rtl="0"/>
          <a:r>
            <a:rPr lang="en-US" sz="1050" b="0" i="0" baseline="0">
              <a:solidFill>
                <a:schemeClr val="dk1"/>
              </a:solidFill>
              <a:latin typeface="+mn-lt"/>
              <a:ea typeface="+mn-ea"/>
              <a:cs typeface="+mn-cs"/>
            </a:rPr>
            <a:t>    o New claims and additional claims</a:t>
          </a:r>
          <a:endParaRPr lang="en-US" sz="1050"/>
        </a:p>
        <a:p>
          <a:pPr rtl="0"/>
          <a:r>
            <a:rPr lang="en-US" sz="1050" b="0" i="0" baseline="0">
              <a:solidFill>
                <a:schemeClr val="dk1"/>
              </a:solidFill>
              <a:latin typeface="+mn-lt"/>
              <a:ea typeface="+mn-ea"/>
              <a:cs typeface="+mn-cs"/>
            </a:rPr>
            <a:t>    o Regular Program only</a:t>
          </a:r>
          <a:endParaRPr lang="en-US" sz="1050"/>
        </a:p>
        <a:p>
          <a:pPr rtl="0"/>
          <a:r>
            <a:rPr lang="en-US" sz="1050" b="0" i="0" baseline="0">
              <a:solidFill>
                <a:schemeClr val="dk1"/>
              </a:solidFill>
              <a:latin typeface="+mn-lt"/>
              <a:ea typeface="+mn-ea"/>
              <a:cs typeface="+mn-cs"/>
            </a:rPr>
            <a:t>  • All interstate initial claims filed in Washington.</a:t>
          </a:r>
          <a:endParaRPr lang="en-US" sz="1050"/>
        </a:p>
        <a:p>
          <a:pPr rtl="0" fontAlgn="base"/>
          <a:endParaRPr lang="en-US" sz="1050" b="0" i="0" baseline="0">
            <a:solidFill>
              <a:schemeClr val="dk1"/>
            </a:solidFill>
            <a:latin typeface="+mn-lt"/>
            <a:ea typeface="+mn-ea"/>
            <a:cs typeface="+mn-cs"/>
          </a:endParaRPr>
        </a:p>
        <a:p>
          <a:pPr rtl="0"/>
          <a:r>
            <a:rPr lang="en-US" sz="1050" b="1" i="0" baseline="0">
              <a:solidFill>
                <a:schemeClr val="dk1"/>
              </a:solidFill>
              <a:latin typeface="+mn-lt"/>
              <a:ea typeface="+mn-ea"/>
              <a:cs typeface="+mn-cs"/>
            </a:rPr>
            <a:t>Continued Weeks Claimed: </a:t>
          </a:r>
          <a:r>
            <a:rPr lang="en-US" sz="1050" b="0" i="0" baseline="0">
              <a:solidFill>
                <a:schemeClr val="dk1"/>
              </a:solidFill>
              <a:latin typeface="+mn-lt"/>
              <a:ea typeface="+mn-ea"/>
              <a:cs typeface="+mn-cs"/>
            </a:rPr>
            <a:t> This figure includes:  </a:t>
          </a:r>
          <a:endParaRPr lang="en-US" sz="1050"/>
        </a:p>
        <a:p>
          <a:pPr rtl="0"/>
          <a:r>
            <a:rPr lang="en-US" sz="1050" b="0" i="0" baseline="0">
              <a:solidFill>
                <a:schemeClr val="dk1"/>
              </a:solidFill>
              <a:latin typeface="+mn-lt"/>
              <a:ea typeface="+mn-ea"/>
              <a:cs typeface="+mn-cs"/>
            </a:rPr>
            <a:t>  • All intrastate continued claims</a:t>
          </a:r>
          <a:endParaRPr lang="en-US" sz="1050"/>
        </a:p>
        <a:p>
          <a:pPr rtl="0"/>
          <a:r>
            <a:rPr lang="en-US" sz="1050" b="0" i="0" baseline="0">
              <a:solidFill>
                <a:schemeClr val="dk1"/>
              </a:solidFill>
              <a:latin typeface="+mn-lt"/>
              <a:ea typeface="+mn-ea"/>
              <a:cs typeface="+mn-cs"/>
            </a:rPr>
            <a:t>    o Regular Program only</a:t>
          </a:r>
          <a:endParaRPr lang="en-US" sz="1050"/>
        </a:p>
        <a:p>
          <a:pPr rtl="0"/>
          <a:r>
            <a:rPr lang="en-US" sz="1050" b="0" i="0" baseline="0">
              <a:solidFill>
                <a:schemeClr val="dk1"/>
              </a:solidFill>
              <a:latin typeface="+mn-lt"/>
              <a:ea typeface="+mn-ea"/>
              <a:cs typeface="+mn-cs"/>
            </a:rPr>
            <a:t>  • All interstate continued weeks filed in Washington.</a:t>
          </a:r>
          <a:endParaRPr lang="en-US" sz="1050"/>
        </a:p>
        <a:p>
          <a:pPr rtl="0" fontAlgn="base"/>
          <a:endParaRPr lang="en-US" sz="1050" b="0" i="0" baseline="0">
            <a:solidFill>
              <a:schemeClr val="dk1"/>
            </a:solidFill>
            <a:latin typeface="+mn-lt"/>
            <a:ea typeface="+mn-ea"/>
            <a:cs typeface="+mn-cs"/>
          </a:endParaRPr>
        </a:p>
        <a:p>
          <a:pPr rtl="0"/>
          <a:r>
            <a:rPr lang="en-US" sz="1050" b="1" i="0" baseline="0">
              <a:solidFill>
                <a:schemeClr val="dk1"/>
              </a:solidFill>
              <a:latin typeface="+mn-lt"/>
              <a:ea typeface="+mn-ea"/>
              <a:cs typeface="+mn-cs"/>
            </a:rPr>
            <a:t>Week Started: </a:t>
          </a:r>
          <a:r>
            <a:rPr lang="en-US" sz="1050" b="0" i="0" baseline="0">
              <a:solidFill>
                <a:schemeClr val="dk1"/>
              </a:solidFill>
              <a:latin typeface="+mn-lt"/>
              <a:ea typeface="+mn-ea"/>
              <a:cs typeface="+mn-cs"/>
            </a:rPr>
            <a:t> This is the week of reporting by the claimant.</a:t>
          </a:r>
          <a:endParaRPr lang="en-US" sz="1050"/>
        </a:p>
        <a:p>
          <a:pPr rtl="0" fontAlgn="base"/>
          <a:endParaRPr lang="en-US" sz="1050" b="0" i="0" baseline="0">
            <a:solidFill>
              <a:schemeClr val="dk1"/>
            </a:solidFill>
            <a:latin typeface="+mn-lt"/>
            <a:ea typeface="+mn-ea"/>
            <a:cs typeface="+mn-cs"/>
          </a:endParaRPr>
        </a:p>
        <a:p>
          <a:pPr rtl="0"/>
          <a:r>
            <a:rPr lang="en-US" sz="1050" b="1" i="0" baseline="0">
              <a:solidFill>
                <a:schemeClr val="dk1"/>
              </a:solidFill>
              <a:latin typeface="+mn-lt"/>
              <a:ea typeface="+mn-ea"/>
              <a:cs typeface="+mn-cs"/>
            </a:rPr>
            <a:t>Note: </a:t>
          </a:r>
          <a:r>
            <a:rPr lang="en-US" sz="1050" b="0" i="0" baseline="0">
              <a:solidFill>
                <a:schemeClr val="dk1"/>
              </a:solidFill>
              <a:latin typeface="+mn-lt"/>
              <a:ea typeface="+mn-ea"/>
              <a:cs typeface="+mn-cs"/>
            </a:rPr>
            <a:t> Weeks are numbered to allow consistent comparison across years.  This may differ from federal reporting formats.</a:t>
          </a:r>
          <a:endParaRPr lang="en-US" sz="1050"/>
        </a:p>
        <a:p>
          <a:pPr rtl="0" fontAlgn="base"/>
          <a:endParaRPr lang="en-US" sz="1050" b="0" i="0" baseline="0">
            <a:solidFill>
              <a:schemeClr val="dk1"/>
            </a:solidFill>
            <a:latin typeface="+mn-lt"/>
            <a:ea typeface="+mn-ea"/>
            <a:cs typeface="+mn-cs"/>
          </a:endParaRPr>
        </a:p>
        <a:p>
          <a:pPr rtl="0" fontAlgn="base"/>
          <a:r>
            <a:rPr lang="en-US" sz="1050" b="1" i="0" baseline="0">
              <a:solidFill>
                <a:schemeClr val="dk1"/>
              </a:solidFill>
              <a:latin typeface="+mn-lt"/>
              <a:ea typeface="+mn-ea"/>
              <a:cs typeface="+mn-cs"/>
            </a:rPr>
            <a:t>Questions?</a:t>
          </a:r>
          <a:endParaRPr lang="en-US" sz="1050" b="0" i="0" baseline="0">
            <a:solidFill>
              <a:schemeClr val="dk1"/>
            </a:solidFill>
            <a:latin typeface="+mn-lt"/>
            <a:ea typeface="+mn-ea"/>
            <a:cs typeface="+mn-cs"/>
          </a:endParaRPr>
        </a:p>
        <a:p>
          <a:pPr rtl="0"/>
          <a:r>
            <a:rPr lang="en-US" sz="1050" b="0" i="0" baseline="0">
              <a:solidFill>
                <a:schemeClr val="dk1"/>
              </a:solidFill>
              <a:latin typeface="+mn-lt"/>
              <a:ea typeface="+mn-ea"/>
              <a:cs typeface="+mn-cs"/>
            </a:rPr>
            <a:t>  • Karen Gibeau (360-890-3746)</a:t>
          </a:r>
          <a:endParaRPr lang="en-US" sz="1050"/>
        </a:p>
        <a:p>
          <a:pPr rtl="0"/>
          <a:r>
            <a:rPr lang="en-US" sz="1050" b="0" i="0" baseline="0">
              <a:solidFill>
                <a:schemeClr val="dk1"/>
              </a:solidFill>
              <a:latin typeface="+mn-lt"/>
              <a:ea typeface="+mn-ea"/>
              <a:cs typeface="+mn-cs"/>
            </a:rPr>
            <a:t>  • Jeff Robinson (360-890-3731)</a:t>
          </a:r>
          <a:endParaRPr lang="en-US" sz="1050"/>
        </a:p>
        <a:p>
          <a:pPr rtl="0"/>
          <a:r>
            <a:rPr lang="en-US" sz="1050" b="0" i="0" baseline="0">
              <a:solidFill>
                <a:schemeClr val="dk1"/>
              </a:solidFill>
              <a:latin typeface="+mn-lt"/>
              <a:ea typeface="+mn-ea"/>
              <a:cs typeface="+mn-cs"/>
            </a:rPr>
            <a:t>  </a:t>
          </a:r>
          <a:endParaRPr lang="en-US" sz="1100" b="0" i="0" baseline="0">
            <a:solidFill>
              <a:schemeClr val="dk1"/>
            </a:solidFill>
            <a:latin typeface="+mn-lt"/>
            <a:ea typeface="+mn-ea"/>
            <a:cs typeface="+mn-cs"/>
          </a:endParaRPr>
        </a:p>
        <a:p>
          <a:pPr marL="0" marR="0" indent="0" defTabSz="914400" rtl="0" eaLnBrk="1" fontAlgn="base" latinLnBrk="0" hangingPunct="1">
            <a:lnSpc>
              <a:spcPct val="100000"/>
            </a:lnSpc>
            <a:spcBef>
              <a:spcPts val="0"/>
            </a:spcBef>
            <a:spcAft>
              <a:spcPts val="0"/>
            </a:spcAft>
            <a:buClrTx/>
            <a:buSzTx/>
            <a:buFontTx/>
            <a:buNone/>
            <a:tabLst/>
            <a:defRPr/>
          </a:pPr>
          <a:r>
            <a:rPr lang="en-US" sz="1100">
              <a:solidFill>
                <a:srgbClr val="FF0000"/>
              </a:solidFill>
              <a:latin typeface="+mn-lt"/>
              <a:ea typeface="+mn-ea"/>
              <a:cs typeface="+mn-cs"/>
            </a:rPr>
            <a:t>***(February 2, 2017)***Note:  Due to differences in the way Washington state and the federal government assign numeric indicators to the weeks in a benefit/calendar year, there will be an inconsistency between Week Numbers/indicators throughout 2017, depending on the source of the document.  </a:t>
          </a:r>
          <a:r>
            <a:rPr lang="en-US" sz="1100" i="1" u="sng">
              <a:solidFill>
                <a:srgbClr val="FF0000"/>
              </a:solidFill>
              <a:latin typeface="+mn-lt"/>
              <a:ea typeface="+mn-ea"/>
              <a:cs typeface="+mn-cs"/>
            </a:rPr>
            <a:t>Weeks can be better differentiated by specifying either their start and/or end dates rather than by Week Number.</a:t>
          </a:r>
          <a:r>
            <a:rPr lang="en-US" sz="1100" u="sng">
              <a:solidFill>
                <a:srgbClr val="FF0000"/>
              </a:solidFill>
              <a:latin typeface="+mn-lt"/>
              <a:ea typeface="+mn-ea"/>
              <a:cs typeface="+mn-cs"/>
            </a:rPr>
            <a:t> </a:t>
          </a:r>
        </a:p>
        <a:p>
          <a:pPr marL="0" marR="0" indent="0" defTabSz="914400" rtl="0" eaLnBrk="1" fontAlgn="base" latinLnBrk="0" hangingPunct="1">
            <a:lnSpc>
              <a:spcPct val="100000"/>
            </a:lnSpc>
            <a:spcBef>
              <a:spcPts val="0"/>
            </a:spcBef>
            <a:spcAft>
              <a:spcPts val="0"/>
            </a:spcAft>
            <a:buClrTx/>
            <a:buSzTx/>
            <a:buFontTx/>
            <a:buNone/>
            <a:tabLst/>
            <a:defRPr/>
          </a:pPr>
          <a:endParaRPr lang="en-US" sz="1100" u="sng">
            <a:solidFill>
              <a:srgbClr val="FF0000"/>
            </a:solidFill>
            <a:latin typeface="+mn-lt"/>
            <a:ea typeface="+mn-ea"/>
            <a:cs typeface="+mn-cs"/>
          </a:endParaRPr>
        </a:p>
        <a:p>
          <a:pPr marL="0" marR="0" lvl="0" indent="0" defTabSz="914400" rtl="0" eaLnBrk="1" fontAlgn="base"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Employment Security Department is an equal opportunity employer/program. Auxiliary aids and services are available upon request to individuals with disabilities. Language assistance services for limited English proficient individuals are available free of charge. Washington Relay Service: 711.</a:t>
          </a:r>
        </a:p>
        <a:p>
          <a:pPr marL="0" marR="0" indent="0" defTabSz="914400" rtl="0" eaLnBrk="1" fontAlgn="base" latinLnBrk="0" hangingPunct="1">
            <a:lnSpc>
              <a:spcPct val="100000"/>
            </a:lnSpc>
            <a:spcBef>
              <a:spcPts val="0"/>
            </a:spcBef>
            <a:spcAft>
              <a:spcPts val="0"/>
            </a:spcAft>
            <a:buClrTx/>
            <a:buSzTx/>
            <a:buFontTx/>
            <a:buNone/>
            <a:tabLst/>
            <a:defRPr/>
          </a:pPr>
          <a:endParaRPr lang="en-US">
            <a:solidFill>
              <a:srgbClr val="FF0000"/>
            </a:solidFill>
          </a:endParaRPr>
        </a:p>
        <a:p>
          <a:pPr rtl="0" fontAlgn="base"/>
          <a:endParaRPr lang="en-US" sz="1100" b="0" i="0" baseline="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FF"/>
  </sheetPr>
  <dimension ref="A1"/>
  <sheetViews>
    <sheetView zoomScale="110" zoomScaleNormal="110" workbookViewId="0">
      <pane ySplit="4" topLeftCell="A5" activePane="bottomLeft" state="frozen"/>
      <selection pane="bottomLeft" activeCell="A125" sqref="A125"/>
    </sheetView>
  </sheetViews>
  <sheetFormatPr defaultRowHeight="14.5" x14ac:dyDescent="0.35"/>
  <sheetData>
    <row r="1" ht="6" customHeight="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7" tint="0.59999389629810485"/>
  </sheetPr>
  <dimension ref="A1"/>
  <sheetViews>
    <sheetView zoomScale="98" zoomScaleNormal="98" workbookViewId="0">
      <selection activeCell="S10" sqref="S10"/>
    </sheetView>
  </sheetViews>
  <sheetFormatPr defaultRowHeight="14.5" x14ac:dyDescent="0.3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7030A0"/>
  </sheetPr>
  <dimension ref="A3:N47"/>
  <sheetViews>
    <sheetView zoomScale="104" zoomScaleNormal="104" workbookViewId="0">
      <selection activeCell="E5" sqref="E5"/>
    </sheetView>
  </sheetViews>
  <sheetFormatPr defaultRowHeight="14.5" x14ac:dyDescent="0.35"/>
  <cols>
    <col min="2" max="2" width="12.81640625" bestFit="1" customWidth="1"/>
    <col min="3" max="3" width="10.7265625" bestFit="1" customWidth="1"/>
    <col min="4" max="5" width="11.26953125" bestFit="1" customWidth="1"/>
    <col min="6" max="7" width="10.7265625" bestFit="1" customWidth="1"/>
    <col min="8" max="8" width="11.1796875" customWidth="1"/>
    <col min="9" max="14" width="10.26953125" customWidth="1"/>
  </cols>
  <sheetData>
    <row r="3" spans="2:14" ht="10.4" customHeight="1" thickBot="1" x14ac:dyDescent="0.4"/>
    <row r="4" spans="2:14" ht="15.5" x14ac:dyDescent="0.35">
      <c r="B4" s="97"/>
      <c r="C4" s="333" t="s">
        <v>0</v>
      </c>
      <c r="D4" s="334" t="s">
        <v>1</v>
      </c>
      <c r="E4" s="333" t="s">
        <v>2</v>
      </c>
      <c r="F4" s="334" t="s">
        <v>3</v>
      </c>
      <c r="G4" s="333" t="s">
        <v>4</v>
      </c>
      <c r="H4" s="334" t="s">
        <v>5</v>
      </c>
      <c r="I4" s="333" t="s">
        <v>6</v>
      </c>
      <c r="J4" s="334" t="s">
        <v>7</v>
      </c>
      <c r="K4" s="333" t="s">
        <v>8</v>
      </c>
      <c r="L4" s="334" t="s">
        <v>9</v>
      </c>
      <c r="M4" s="333" t="s">
        <v>10</v>
      </c>
      <c r="N4" s="335" t="s">
        <v>11</v>
      </c>
    </row>
    <row r="5" spans="2:14" s="214" customFormat="1" ht="18.5" x14ac:dyDescent="0.45">
      <c r="B5" s="338">
        <v>2020</v>
      </c>
      <c r="C5" s="339">
        <v>35855</v>
      </c>
      <c r="D5" s="339">
        <v>24894</v>
      </c>
      <c r="E5" s="339"/>
      <c r="F5" s="339"/>
      <c r="G5" s="339"/>
      <c r="H5" s="339"/>
      <c r="I5" s="331"/>
      <c r="J5" s="332"/>
      <c r="K5" s="331"/>
      <c r="L5" s="332"/>
      <c r="M5" s="331"/>
      <c r="N5" s="336"/>
    </row>
    <row r="6" spans="2:14" s="329" customFormat="1" x14ac:dyDescent="0.35">
      <c r="B6" s="330">
        <v>2019</v>
      </c>
      <c r="C6" s="277">
        <v>32458</v>
      </c>
      <c r="D6" s="277">
        <v>37635</v>
      </c>
      <c r="E6" s="277">
        <v>26122</v>
      </c>
      <c r="F6" s="277">
        <v>26178</v>
      </c>
      <c r="G6" s="277">
        <v>23414</v>
      </c>
      <c r="H6" s="277">
        <v>22136</v>
      </c>
      <c r="I6" s="277">
        <v>23770</v>
      </c>
      <c r="J6" s="277">
        <v>21705</v>
      </c>
      <c r="K6" s="277">
        <v>22928</v>
      </c>
      <c r="L6" s="277">
        <v>28203</v>
      </c>
      <c r="M6" s="277">
        <v>33860</v>
      </c>
      <c r="N6" s="337">
        <v>42850</v>
      </c>
    </row>
    <row r="7" spans="2:14" s="328" customFormat="1" ht="18" customHeight="1" x14ac:dyDescent="0.35">
      <c r="B7" s="283">
        <v>2018</v>
      </c>
      <c r="C7" s="277">
        <v>34440</v>
      </c>
      <c r="D7" s="277">
        <v>25956</v>
      </c>
      <c r="E7" s="277">
        <v>23923</v>
      </c>
      <c r="F7" s="277">
        <v>25224</v>
      </c>
      <c r="G7" s="277">
        <v>22055</v>
      </c>
      <c r="H7" s="277">
        <v>22269</v>
      </c>
      <c r="I7" s="277">
        <v>23005</v>
      </c>
      <c r="J7" s="277">
        <v>22718</v>
      </c>
      <c r="K7" s="277">
        <v>20609</v>
      </c>
      <c r="L7" s="277">
        <v>27506</v>
      </c>
      <c r="M7" s="277">
        <v>34951</v>
      </c>
      <c r="N7" s="337">
        <v>37322</v>
      </c>
    </row>
    <row r="8" spans="2:14" s="291" customFormat="1" ht="18" customHeight="1" x14ac:dyDescent="0.35">
      <c r="B8" s="279">
        <v>2017</v>
      </c>
      <c r="C8" s="277">
        <v>32901</v>
      </c>
      <c r="D8" s="278">
        <v>27033</v>
      </c>
      <c r="E8" s="277">
        <v>26804</v>
      </c>
      <c r="F8" s="278">
        <v>24938</v>
      </c>
      <c r="G8" s="277">
        <v>24003</v>
      </c>
      <c r="H8" s="278">
        <v>23543</v>
      </c>
      <c r="I8" s="277">
        <v>23220</v>
      </c>
      <c r="J8" s="278">
        <v>23203</v>
      </c>
      <c r="K8" s="277">
        <v>21106</v>
      </c>
      <c r="L8" s="278">
        <v>26541</v>
      </c>
      <c r="M8" s="277">
        <v>33028</v>
      </c>
      <c r="N8" s="337">
        <v>34011</v>
      </c>
    </row>
    <row r="9" spans="2:14" s="291" customFormat="1" ht="18" customHeight="1" x14ac:dyDescent="0.35">
      <c r="B9" s="280">
        <v>2016</v>
      </c>
      <c r="C9" s="281">
        <v>35378</v>
      </c>
      <c r="D9" s="282">
        <v>29547</v>
      </c>
      <c r="E9" s="281">
        <v>30963</v>
      </c>
      <c r="F9" s="282">
        <v>28064</v>
      </c>
      <c r="G9" s="281">
        <v>26429</v>
      </c>
      <c r="H9" s="282">
        <v>26532</v>
      </c>
      <c r="I9" s="281">
        <v>26298</v>
      </c>
      <c r="J9" s="282">
        <v>26033</v>
      </c>
      <c r="K9" s="281">
        <v>22767</v>
      </c>
      <c r="L9" s="282">
        <v>29668</v>
      </c>
      <c r="M9" s="281">
        <v>36994</v>
      </c>
      <c r="N9" s="337">
        <v>39876</v>
      </c>
    </row>
    <row r="10" spans="2:14" s="53" customFormat="1" ht="18" customHeight="1" x14ac:dyDescent="0.35">
      <c r="B10" s="286">
        <v>2015</v>
      </c>
      <c r="C10" s="327">
        <v>36964</v>
      </c>
      <c r="D10" s="327">
        <v>29652</v>
      </c>
      <c r="E10" s="327">
        <v>30431</v>
      </c>
      <c r="F10" s="327">
        <v>30653</v>
      </c>
      <c r="G10" s="327">
        <v>25780</v>
      </c>
      <c r="H10" s="327">
        <v>27090</v>
      </c>
      <c r="I10" s="327">
        <v>29448</v>
      </c>
      <c r="J10" s="327">
        <v>25131</v>
      </c>
      <c r="K10" s="327">
        <v>26814</v>
      </c>
      <c r="L10" s="327">
        <v>32666</v>
      </c>
      <c r="M10" s="327">
        <v>39398</v>
      </c>
      <c r="N10" s="287">
        <v>46377</v>
      </c>
    </row>
    <row r="11" spans="2:14" ht="18" customHeight="1" x14ac:dyDescent="0.35">
      <c r="B11" s="286">
        <v>2014</v>
      </c>
      <c r="C11" s="284">
        <v>45104</v>
      </c>
      <c r="D11" s="284">
        <v>35637</v>
      </c>
      <c r="E11" s="284">
        <v>34433</v>
      </c>
      <c r="F11" s="284">
        <v>36596</v>
      </c>
      <c r="G11" s="284">
        <v>30485</v>
      </c>
      <c r="H11" s="284">
        <v>30221</v>
      </c>
      <c r="I11" s="284">
        <v>30935</v>
      </c>
      <c r="J11" s="284">
        <v>26483</v>
      </c>
      <c r="K11" s="284">
        <v>28501</v>
      </c>
      <c r="L11" s="284">
        <v>35938</v>
      </c>
      <c r="M11" s="284">
        <v>39150</v>
      </c>
      <c r="N11" s="287">
        <v>47268</v>
      </c>
    </row>
    <row r="12" spans="2:14" ht="18" customHeight="1" x14ac:dyDescent="0.35">
      <c r="B12" s="286">
        <v>2013</v>
      </c>
      <c r="C12" s="284">
        <v>48821</v>
      </c>
      <c r="D12" s="284">
        <v>35219</v>
      </c>
      <c r="E12" s="284">
        <v>36470</v>
      </c>
      <c r="F12" s="284">
        <v>39758</v>
      </c>
      <c r="G12" s="284">
        <v>35499</v>
      </c>
      <c r="H12" s="284">
        <v>34131</v>
      </c>
      <c r="I12" s="284">
        <v>36544</v>
      </c>
      <c r="J12" s="284">
        <v>30246</v>
      </c>
      <c r="K12" s="284">
        <v>29206</v>
      </c>
      <c r="L12" s="284">
        <v>41462</v>
      </c>
      <c r="M12" s="284">
        <v>40732</v>
      </c>
      <c r="N12" s="287">
        <v>52484</v>
      </c>
    </row>
    <row r="13" spans="2:14" ht="18" customHeight="1" x14ac:dyDescent="0.35">
      <c r="B13" s="286">
        <v>2012</v>
      </c>
      <c r="C13" s="284">
        <v>61507</v>
      </c>
      <c r="D13" s="284">
        <v>41607</v>
      </c>
      <c r="E13" s="284">
        <v>40514</v>
      </c>
      <c r="F13" s="284">
        <v>42682</v>
      </c>
      <c r="G13" s="284">
        <v>39019</v>
      </c>
      <c r="H13" s="284">
        <v>37179</v>
      </c>
      <c r="I13" s="284">
        <v>37735</v>
      </c>
      <c r="J13" s="284">
        <v>34583</v>
      </c>
      <c r="K13" s="284">
        <v>31594</v>
      </c>
      <c r="L13" s="284">
        <v>42273</v>
      </c>
      <c r="M13" s="284">
        <v>51655</v>
      </c>
      <c r="N13" s="287">
        <v>51332</v>
      </c>
    </row>
    <row r="14" spans="2:14" ht="18" customHeight="1" x14ac:dyDescent="0.35">
      <c r="B14" s="286">
        <v>2011</v>
      </c>
      <c r="C14" s="284">
        <v>58646</v>
      </c>
      <c r="D14" s="284">
        <v>45045</v>
      </c>
      <c r="E14" s="284">
        <v>46010</v>
      </c>
      <c r="F14" s="284">
        <v>45165</v>
      </c>
      <c r="G14" s="284">
        <v>43486</v>
      </c>
      <c r="H14" s="284">
        <v>42944</v>
      </c>
      <c r="I14" s="284">
        <v>39507</v>
      </c>
      <c r="J14" s="284">
        <v>39404</v>
      </c>
      <c r="K14" s="284">
        <v>36645</v>
      </c>
      <c r="L14" s="284">
        <v>45442</v>
      </c>
      <c r="M14" s="284">
        <v>57950</v>
      </c>
      <c r="N14" s="287">
        <v>54752</v>
      </c>
    </row>
    <row r="15" spans="2:14" ht="18" customHeight="1" x14ac:dyDescent="0.35">
      <c r="B15" s="286">
        <v>2010</v>
      </c>
      <c r="C15" s="284">
        <v>59726</v>
      </c>
      <c r="D15" s="284">
        <v>49035</v>
      </c>
      <c r="E15" s="284">
        <v>52992</v>
      </c>
      <c r="F15" s="284">
        <v>50029</v>
      </c>
      <c r="G15" s="284">
        <v>44781</v>
      </c>
      <c r="H15" s="284">
        <v>49441</v>
      </c>
      <c r="I15" s="284">
        <v>45509</v>
      </c>
      <c r="J15" s="284">
        <v>45087</v>
      </c>
      <c r="K15" s="284">
        <v>43327</v>
      </c>
      <c r="L15" s="284">
        <v>48960</v>
      </c>
      <c r="M15" s="284">
        <v>59802</v>
      </c>
      <c r="N15" s="287">
        <v>72211</v>
      </c>
    </row>
    <row r="16" spans="2:14" ht="18" customHeight="1" x14ac:dyDescent="0.35">
      <c r="B16" s="288">
        <v>2009</v>
      </c>
      <c r="C16" s="284">
        <v>75303</v>
      </c>
      <c r="D16" s="284">
        <v>65973</v>
      </c>
      <c r="E16" s="284">
        <v>67123</v>
      </c>
      <c r="F16" s="284">
        <v>62707</v>
      </c>
      <c r="G16" s="284">
        <v>55206</v>
      </c>
      <c r="H16" s="284">
        <v>55833</v>
      </c>
      <c r="I16" s="284">
        <v>56406</v>
      </c>
      <c r="J16" s="284">
        <v>51030</v>
      </c>
      <c r="K16" s="284">
        <v>52749</v>
      </c>
      <c r="L16" s="284">
        <v>62147</v>
      </c>
      <c r="M16" s="284">
        <v>69219</v>
      </c>
      <c r="N16" s="287">
        <v>79632</v>
      </c>
    </row>
    <row r="17" spans="2:14" ht="18" customHeight="1" x14ac:dyDescent="0.35">
      <c r="B17" s="288">
        <v>2008</v>
      </c>
      <c r="C17" s="284">
        <v>48237</v>
      </c>
      <c r="D17" s="284">
        <v>37819</v>
      </c>
      <c r="E17" s="284">
        <v>36795</v>
      </c>
      <c r="F17" s="284">
        <v>39056</v>
      </c>
      <c r="G17" s="284">
        <v>34195</v>
      </c>
      <c r="H17" s="284">
        <v>35697</v>
      </c>
      <c r="I17" s="284">
        <v>36485</v>
      </c>
      <c r="J17" s="284">
        <v>33749</v>
      </c>
      <c r="K17" s="284">
        <v>41399</v>
      </c>
      <c r="L17" s="284">
        <v>55399</v>
      </c>
      <c r="M17" s="284">
        <v>66037</v>
      </c>
      <c r="N17" s="287">
        <v>90331</v>
      </c>
    </row>
    <row r="18" spans="2:14" ht="18" customHeight="1" x14ac:dyDescent="0.35">
      <c r="B18" s="288">
        <v>2007</v>
      </c>
      <c r="C18" s="284">
        <v>45840</v>
      </c>
      <c r="D18" s="284">
        <v>30288</v>
      </c>
      <c r="E18" s="284">
        <v>31438</v>
      </c>
      <c r="F18" s="284">
        <v>32629</v>
      </c>
      <c r="G18" s="284">
        <v>28101</v>
      </c>
      <c r="H18" s="284">
        <v>28045</v>
      </c>
      <c r="I18" s="284">
        <v>29486</v>
      </c>
      <c r="J18" s="284">
        <v>27477</v>
      </c>
      <c r="K18" s="284">
        <v>24530</v>
      </c>
      <c r="L18" s="284">
        <v>36413</v>
      </c>
      <c r="M18" s="284">
        <v>45544</v>
      </c>
      <c r="N18" s="287">
        <v>51400</v>
      </c>
    </row>
    <row r="19" spans="2:14" ht="18" customHeight="1" x14ac:dyDescent="0.35">
      <c r="B19" s="288">
        <v>2006</v>
      </c>
      <c r="C19" s="284">
        <v>42897</v>
      </c>
      <c r="D19" s="284">
        <v>31495</v>
      </c>
      <c r="E19" s="284">
        <v>32651</v>
      </c>
      <c r="F19" s="284">
        <v>31644</v>
      </c>
      <c r="G19" s="284">
        <v>29586</v>
      </c>
      <c r="H19" s="284">
        <v>29839</v>
      </c>
      <c r="I19" s="284">
        <v>28361</v>
      </c>
      <c r="J19" s="284">
        <v>30519</v>
      </c>
      <c r="K19" s="284">
        <v>25890</v>
      </c>
      <c r="L19" s="284">
        <v>33282</v>
      </c>
      <c r="M19" s="284">
        <v>47566</v>
      </c>
      <c r="N19" s="287">
        <v>47238</v>
      </c>
    </row>
    <row r="20" spans="2:14" ht="18" customHeight="1" x14ac:dyDescent="0.35">
      <c r="B20" s="288">
        <v>2005</v>
      </c>
      <c r="C20" s="284">
        <v>52425</v>
      </c>
      <c r="D20" s="284">
        <v>35038</v>
      </c>
      <c r="E20" s="284">
        <v>37178</v>
      </c>
      <c r="F20" s="284">
        <v>37304</v>
      </c>
      <c r="G20" s="284">
        <v>33376</v>
      </c>
      <c r="H20" s="284">
        <v>34373</v>
      </c>
      <c r="I20" s="284">
        <v>32611</v>
      </c>
      <c r="J20" s="284">
        <v>30830</v>
      </c>
      <c r="K20" s="284">
        <v>28429</v>
      </c>
      <c r="L20" s="284">
        <v>36998</v>
      </c>
      <c r="M20" s="284">
        <v>43572</v>
      </c>
      <c r="N20" s="287">
        <v>47132</v>
      </c>
    </row>
    <row r="21" spans="2:14" ht="18" customHeight="1" x14ac:dyDescent="0.35">
      <c r="B21" s="288">
        <v>2004</v>
      </c>
      <c r="C21" s="284">
        <v>60689</v>
      </c>
      <c r="D21" s="284">
        <v>44552</v>
      </c>
      <c r="E21" s="284">
        <v>45267</v>
      </c>
      <c r="F21" s="284">
        <v>44753</v>
      </c>
      <c r="G21" s="284">
        <v>36747</v>
      </c>
      <c r="H21" s="284">
        <v>39847</v>
      </c>
      <c r="I21" s="284">
        <v>38221</v>
      </c>
      <c r="J21" s="284">
        <v>35388</v>
      </c>
      <c r="K21" s="284">
        <v>32980</v>
      </c>
      <c r="L21" s="284">
        <v>41623</v>
      </c>
      <c r="M21" s="284">
        <v>50017</v>
      </c>
      <c r="N21" s="287">
        <v>54877</v>
      </c>
    </row>
    <row r="22" spans="2:14" ht="18" customHeight="1" x14ac:dyDescent="0.35">
      <c r="B22" s="288">
        <v>2003</v>
      </c>
      <c r="C22" s="284">
        <v>65663</v>
      </c>
      <c r="D22" s="284">
        <v>47853</v>
      </c>
      <c r="E22" s="284">
        <v>49448</v>
      </c>
      <c r="F22" s="284">
        <v>52735</v>
      </c>
      <c r="G22" s="284">
        <v>45444</v>
      </c>
      <c r="H22" s="284">
        <v>45100</v>
      </c>
      <c r="I22" s="284">
        <v>47096</v>
      </c>
      <c r="J22" s="284">
        <v>40676</v>
      </c>
      <c r="K22" s="284">
        <v>41334</v>
      </c>
      <c r="L22" s="284">
        <v>53909</v>
      </c>
      <c r="M22" s="284">
        <v>56815</v>
      </c>
      <c r="N22" s="287">
        <v>69105</v>
      </c>
    </row>
    <row r="23" spans="2:14" ht="18" customHeight="1" x14ac:dyDescent="0.35">
      <c r="B23" s="289">
        <v>2002</v>
      </c>
      <c r="C23" s="290">
        <v>72557</v>
      </c>
      <c r="D23" s="290">
        <v>50377</v>
      </c>
      <c r="E23" s="290">
        <v>53412</v>
      </c>
      <c r="F23" s="290">
        <v>53736</v>
      </c>
      <c r="G23" s="290">
        <v>47825</v>
      </c>
      <c r="H23" s="290">
        <v>43278</v>
      </c>
      <c r="I23" s="290">
        <v>47455</v>
      </c>
      <c r="J23" s="290">
        <v>43500</v>
      </c>
      <c r="K23" s="290">
        <v>41846</v>
      </c>
      <c r="L23" s="290">
        <v>54311</v>
      </c>
      <c r="M23" s="290">
        <v>59324</v>
      </c>
      <c r="N23" s="285">
        <v>72571</v>
      </c>
    </row>
    <row r="24" spans="2:14" x14ac:dyDescent="0.35">
      <c r="D24" s="1"/>
    </row>
    <row r="45" spans="1:10" x14ac:dyDescent="0.35">
      <c r="B45" s="241"/>
      <c r="C45" s="241"/>
      <c r="D45" s="241"/>
      <c r="E45" s="241"/>
      <c r="F45" s="241"/>
      <c r="G45" s="241"/>
      <c r="H45" s="241"/>
      <c r="I45" s="241"/>
      <c r="J45" s="241"/>
    </row>
    <row r="47" spans="1:10" x14ac:dyDescent="0.35">
      <c r="A47" s="240" t="s">
        <v>243</v>
      </c>
    </row>
  </sheetData>
  <sortState xmlns:xlrd2="http://schemas.microsoft.com/office/spreadsheetml/2017/richdata2" ref="B6:N17">
    <sortCondition descending="1" ref="B6:B17"/>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00FFFF"/>
  </sheetPr>
  <dimension ref="A1"/>
  <sheetViews>
    <sheetView topLeftCell="A14" workbookViewId="0">
      <selection activeCell="ZM5" sqref="ZM5"/>
    </sheetView>
  </sheetViews>
  <sheetFormatPr defaultColWidth="9.1796875" defaultRowHeight="14.5" x14ac:dyDescent="0.35"/>
  <cols>
    <col min="1" max="16384" width="9.1796875" style="30"/>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55"/>
  <sheetViews>
    <sheetView workbookViewId="0">
      <pane xSplit="1" ySplit="2" topLeftCell="T3" activePane="bottomRight" state="frozen"/>
      <selection pane="topRight" activeCell="B1" sqref="B1"/>
      <selection pane="bottomLeft" activeCell="A3" sqref="A3"/>
      <selection pane="bottomRight" activeCell="Z25" sqref="Z25"/>
    </sheetView>
  </sheetViews>
  <sheetFormatPr defaultRowHeight="14.5" x14ac:dyDescent="0.35"/>
  <cols>
    <col min="2" max="2" width="9.81640625" bestFit="1" customWidth="1"/>
    <col min="3" max="3" width="10.453125" bestFit="1" customWidth="1"/>
    <col min="4" max="7" width="9.81640625" customWidth="1"/>
    <col min="8" max="9" width="10.453125" bestFit="1" customWidth="1"/>
    <col min="10" max="11" width="10.453125" customWidth="1"/>
    <col min="12" max="13" width="9.81640625" customWidth="1"/>
    <col min="14" max="15" width="11.453125" bestFit="1" customWidth="1"/>
    <col min="16" max="17" width="9.81640625" customWidth="1"/>
    <col min="20" max="21" width="13.54296875" bestFit="1" customWidth="1"/>
    <col min="22" max="23" width="9.81640625" customWidth="1"/>
    <col min="26" max="27" width="11.453125" bestFit="1" customWidth="1"/>
    <col min="28" max="29" width="9.81640625" customWidth="1"/>
  </cols>
  <sheetData>
    <row r="1" spans="1:31" s="3" customFormat="1" x14ac:dyDescent="0.35">
      <c r="A1" s="3" t="s">
        <v>218</v>
      </c>
      <c r="B1" s="3">
        <v>2009</v>
      </c>
      <c r="C1" s="3">
        <v>2010</v>
      </c>
      <c r="D1" s="3" t="s">
        <v>219</v>
      </c>
      <c r="E1" s="3" t="s">
        <v>219</v>
      </c>
      <c r="F1" s="3" t="s">
        <v>220</v>
      </c>
      <c r="G1" s="3" t="s">
        <v>220</v>
      </c>
      <c r="H1" s="3">
        <v>2009</v>
      </c>
      <c r="I1" s="3">
        <v>2010</v>
      </c>
      <c r="J1" s="3" t="s">
        <v>219</v>
      </c>
      <c r="K1" s="3" t="s">
        <v>219</v>
      </c>
      <c r="L1" s="3" t="s">
        <v>220</v>
      </c>
      <c r="M1" s="3" t="s">
        <v>220</v>
      </c>
      <c r="N1" s="3">
        <v>2009</v>
      </c>
      <c r="O1" s="3">
        <v>2010</v>
      </c>
      <c r="P1" s="3" t="s">
        <v>219</v>
      </c>
      <c r="Q1" s="3" t="s">
        <v>219</v>
      </c>
      <c r="R1" s="3" t="s">
        <v>220</v>
      </c>
      <c r="S1" s="3" t="s">
        <v>220</v>
      </c>
      <c r="T1" s="3">
        <v>2009</v>
      </c>
      <c r="U1" s="3">
        <v>2010</v>
      </c>
      <c r="V1" s="3" t="s">
        <v>219</v>
      </c>
      <c r="W1" s="3" t="s">
        <v>219</v>
      </c>
      <c r="X1" s="3" t="s">
        <v>220</v>
      </c>
      <c r="Y1" s="3" t="s">
        <v>220</v>
      </c>
    </row>
    <row r="2" spans="1:31" x14ac:dyDescent="0.35">
      <c r="B2" t="s">
        <v>216</v>
      </c>
      <c r="C2" t="s">
        <v>215</v>
      </c>
      <c r="D2" t="s">
        <v>221</v>
      </c>
      <c r="E2" t="s">
        <v>222</v>
      </c>
      <c r="F2" t="s">
        <v>221</v>
      </c>
      <c r="G2" t="s">
        <v>222</v>
      </c>
      <c r="H2" t="s">
        <v>217</v>
      </c>
      <c r="I2" t="s">
        <v>217</v>
      </c>
      <c r="J2" t="s">
        <v>221</v>
      </c>
      <c r="K2" t="s">
        <v>222</v>
      </c>
      <c r="L2" t="s">
        <v>221</v>
      </c>
      <c r="M2" t="s">
        <v>222</v>
      </c>
      <c r="N2" t="s">
        <v>224</v>
      </c>
      <c r="O2" t="s">
        <v>224</v>
      </c>
      <c r="P2" t="s">
        <v>221</v>
      </c>
      <c r="Q2" t="s">
        <v>222</v>
      </c>
      <c r="R2" t="s">
        <v>221</v>
      </c>
      <c r="S2" t="s">
        <v>222</v>
      </c>
      <c r="T2" t="s">
        <v>223</v>
      </c>
      <c r="U2" t="s">
        <v>223</v>
      </c>
      <c r="V2" t="s">
        <v>221</v>
      </c>
      <c r="W2" t="s">
        <v>222</v>
      </c>
      <c r="X2" t="s">
        <v>221</v>
      </c>
      <c r="Y2" t="s">
        <v>222</v>
      </c>
    </row>
    <row r="3" spans="1:31" x14ac:dyDescent="0.35">
      <c r="A3">
        <v>1</v>
      </c>
      <c r="B3" s="37">
        <f>'Table - Initials'!I4</f>
        <v>19844</v>
      </c>
      <c r="C3" s="37">
        <f>'Table - Initials'!J4</f>
        <v>17736</v>
      </c>
      <c r="E3" s="38"/>
      <c r="F3" s="37"/>
      <c r="G3" s="38"/>
      <c r="H3" s="37">
        <f>'Table - Continued'!I4</f>
        <v>144015</v>
      </c>
      <c r="I3" s="37">
        <f>'Table - Continued'!J4</f>
        <v>167321</v>
      </c>
      <c r="J3" s="37"/>
      <c r="K3" s="37"/>
      <c r="L3" s="37"/>
      <c r="M3" s="37"/>
      <c r="N3" s="37">
        <f>'Table - Moving Averages'!I5</f>
        <v>21040</v>
      </c>
      <c r="O3" s="37">
        <f>'Table - Moving Averages'!J5</f>
        <v>17026</v>
      </c>
      <c r="P3" s="37"/>
      <c r="Q3" s="37"/>
      <c r="T3" s="37">
        <f>'Table - Moving Averages'!I63</f>
        <v>126092.5</v>
      </c>
      <c r="U3" s="37">
        <f>'Table - Moving Averages'!J63</f>
        <v>151379</v>
      </c>
      <c r="V3" s="37"/>
      <c r="W3" s="37"/>
      <c r="Z3" s="37"/>
      <c r="AA3" s="37"/>
      <c r="AB3" s="37"/>
      <c r="AC3" s="37"/>
    </row>
    <row r="4" spans="1:31" x14ac:dyDescent="0.35">
      <c r="A4">
        <v>2</v>
      </c>
      <c r="B4" s="37">
        <f>'Table - Initials'!I5</f>
        <v>17947</v>
      </c>
      <c r="C4" s="37">
        <f>'Table - Initials'!J5</f>
        <v>14896</v>
      </c>
      <c r="D4" s="37">
        <f>C4-C3</f>
        <v>-2840</v>
      </c>
      <c r="E4" s="38">
        <f t="shared" ref="E4:E35" si="0">D4/C3</f>
        <v>-0.16012629679747406</v>
      </c>
      <c r="F4" s="37">
        <f>C4-B4</f>
        <v>-3051</v>
      </c>
      <c r="G4" s="38">
        <f>F4/B4</f>
        <v>-0.17000055719618878</v>
      </c>
      <c r="H4" s="37">
        <f>'Table - Continued'!I5</f>
        <v>133602</v>
      </c>
      <c r="I4" s="37">
        <f>'Table - Continued'!J5</f>
        <v>152141</v>
      </c>
      <c r="J4" s="37">
        <f>I4-I3</f>
        <v>-15180</v>
      </c>
      <c r="K4" s="38">
        <f t="shared" ref="K4:K35" si="1">J4/I3</f>
        <v>-9.0723818289395838E-2</v>
      </c>
      <c r="L4" s="37">
        <f>I4-H4</f>
        <v>18539</v>
      </c>
      <c r="M4" s="38">
        <f>L4/H4</f>
        <v>0.13876289277106629</v>
      </c>
      <c r="N4" s="37">
        <f>'Table - Moving Averages'!I6</f>
        <v>20421.5</v>
      </c>
      <c r="O4" s="37">
        <f>'Table - Moving Averages'!J6</f>
        <v>16501.75</v>
      </c>
      <c r="P4" s="37">
        <f>O4-O3</f>
        <v>-524.25</v>
      </c>
      <c r="Q4" s="38">
        <f t="shared" ref="Q4:Q35" si="2">P4/O3</f>
        <v>-3.0791142957829202E-2</v>
      </c>
      <c r="R4" s="37">
        <f>O4-N4</f>
        <v>-3919.75</v>
      </c>
      <c r="S4" s="38">
        <f>R4/N4</f>
        <v>-0.19194231569669221</v>
      </c>
      <c r="T4" s="37">
        <f>'Table - Moving Averages'!I64</f>
        <v>133478.5</v>
      </c>
      <c r="U4" s="37">
        <f>'Table - Moving Averages'!J64</f>
        <v>153641.5</v>
      </c>
      <c r="V4" s="37">
        <f>U4-U3</f>
        <v>2262.5</v>
      </c>
      <c r="W4" s="38">
        <f t="shared" ref="W4:W35" si="3">V4/U3</f>
        <v>1.4945930413069184E-2</v>
      </c>
      <c r="X4" s="37">
        <f>U4-T4</f>
        <v>20163</v>
      </c>
      <c r="Y4" s="38">
        <f>X4/T4</f>
        <v>0.15105803556377995</v>
      </c>
      <c r="Z4" s="37"/>
      <c r="AA4" s="37"/>
      <c r="AB4" s="37"/>
      <c r="AC4" s="38"/>
      <c r="AD4" s="37"/>
      <c r="AE4" s="38"/>
    </row>
    <row r="5" spans="1:31" x14ac:dyDescent="0.35">
      <c r="A5">
        <v>3</v>
      </c>
      <c r="B5" s="37">
        <f>'Table - Initials'!I6</f>
        <v>14110</v>
      </c>
      <c r="C5" s="37">
        <f>'Table - Initials'!J6</f>
        <v>12441</v>
      </c>
      <c r="D5" s="37">
        <f t="shared" ref="D5:D55" si="4">C5-C4</f>
        <v>-2455</v>
      </c>
      <c r="E5" s="38">
        <f t="shared" si="0"/>
        <v>-0.16480934479054779</v>
      </c>
      <c r="F5" s="37">
        <f t="shared" ref="F5:F55" si="5">C5-B5</f>
        <v>-1669</v>
      </c>
      <c r="G5" s="38">
        <f t="shared" ref="G5:G55" si="6">F5/B5</f>
        <v>-0.11828490432317505</v>
      </c>
      <c r="H5" s="37">
        <f>'Table - Continued'!I6</f>
        <v>128371</v>
      </c>
      <c r="I5" s="37">
        <f>'Table - Continued'!J6</f>
        <v>148479</v>
      </c>
      <c r="J5" s="37">
        <f t="shared" ref="J5:J55" si="7">I5-I4</f>
        <v>-3662</v>
      </c>
      <c r="K5" s="38">
        <f t="shared" si="1"/>
        <v>-2.4069777377564234E-2</v>
      </c>
      <c r="L5" s="37">
        <f t="shared" ref="L5:L55" si="8">I5-H5</f>
        <v>20108</v>
      </c>
      <c r="M5" s="38">
        <f t="shared" ref="M5:M55" si="9">L5/H5</f>
        <v>0.15663973950502841</v>
      </c>
      <c r="N5" s="37">
        <f>'Table - Moving Averages'!I7</f>
        <v>17527.25</v>
      </c>
      <c r="O5" s="37">
        <f>'Table - Moving Averages'!J7</f>
        <v>15485.25</v>
      </c>
      <c r="P5" s="37">
        <f t="shared" ref="P5:P55" si="10">O5-O4</f>
        <v>-1016.5</v>
      </c>
      <c r="Q5" s="38">
        <f t="shared" si="2"/>
        <v>-6.1599527322859698E-2</v>
      </c>
      <c r="R5" s="37">
        <f t="shared" ref="R5:R55" si="11">O5-N5</f>
        <v>-2042</v>
      </c>
      <c r="S5" s="38">
        <f t="shared" ref="S5:S55" si="12">R5/N5</f>
        <v>-0.11650430044644768</v>
      </c>
      <c r="T5" s="37">
        <f>'Table - Moving Averages'!I65</f>
        <v>135641.75</v>
      </c>
      <c r="U5" s="37">
        <f>'Table - Moving Averages'!J65</f>
        <v>155163.25</v>
      </c>
      <c r="V5" s="37">
        <f t="shared" ref="V5:V55" si="13">U5-U4</f>
        <v>1521.75</v>
      </c>
      <c r="W5" s="38">
        <f t="shared" si="3"/>
        <v>9.9045505283403244E-3</v>
      </c>
      <c r="X5" s="37">
        <f t="shared" ref="X5:X55" si="14">U5-T5</f>
        <v>19521.5</v>
      </c>
      <c r="Y5" s="38">
        <f t="shared" ref="Y5:Y55" si="15">X5/T5</f>
        <v>0.14391955279255833</v>
      </c>
      <c r="Z5" s="37"/>
      <c r="AA5" s="37"/>
      <c r="AB5" s="37"/>
      <c r="AC5" s="38"/>
      <c r="AD5" s="37"/>
      <c r="AE5" s="38"/>
    </row>
    <row r="6" spans="1:31" x14ac:dyDescent="0.35">
      <c r="A6">
        <v>4</v>
      </c>
      <c r="B6" s="37">
        <f>'Table - Initials'!I7</f>
        <v>17199</v>
      </c>
      <c r="C6" s="37">
        <f>'Table - Initials'!J7</f>
        <v>12637</v>
      </c>
      <c r="D6" s="37">
        <f t="shared" si="4"/>
        <v>196</v>
      </c>
      <c r="E6" s="38">
        <f t="shared" si="0"/>
        <v>1.5754360581946788E-2</v>
      </c>
      <c r="F6" s="37">
        <f t="shared" si="5"/>
        <v>-4562</v>
      </c>
      <c r="G6" s="38">
        <f t="shared" si="6"/>
        <v>-0.26524797953369383</v>
      </c>
      <c r="H6" s="37">
        <f>'Table - Continued'!I7</f>
        <v>131846</v>
      </c>
      <c r="I6" s="37">
        <f>'Table - Continued'!J7</f>
        <v>147290</v>
      </c>
      <c r="J6" s="37">
        <f t="shared" si="7"/>
        <v>-1189</v>
      </c>
      <c r="K6" s="38">
        <f t="shared" si="1"/>
        <v>-8.007866432290088E-3</v>
      </c>
      <c r="L6" s="37">
        <f t="shared" si="8"/>
        <v>15444</v>
      </c>
      <c r="M6" s="38">
        <f t="shared" si="9"/>
        <v>0.11713665943600868</v>
      </c>
      <c r="N6" s="37">
        <f>'Table - Moving Averages'!I8</f>
        <v>17275</v>
      </c>
      <c r="O6" s="37">
        <f>'Table - Moving Averages'!J8</f>
        <v>14427.5</v>
      </c>
      <c r="P6" s="37">
        <f t="shared" si="10"/>
        <v>-1057.75</v>
      </c>
      <c r="Q6" s="38">
        <f t="shared" si="2"/>
        <v>-6.8306937246734797E-2</v>
      </c>
      <c r="R6" s="37">
        <f t="shared" si="11"/>
        <v>-2847.5</v>
      </c>
      <c r="S6" s="38">
        <f t="shared" si="12"/>
        <v>-0.16483357452966715</v>
      </c>
      <c r="T6" s="37">
        <f>'Table - Moving Averages'!I66</f>
        <v>134458.5</v>
      </c>
      <c r="U6" s="37">
        <f>'Table - Moving Averages'!J66</f>
        <v>153807.75</v>
      </c>
      <c r="V6" s="37">
        <f t="shared" si="13"/>
        <v>-1355.5</v>
      </c>
      <c r="W6" s="38">
        <f t="shared" si="3"/>
        <v>-8.7359603514363098E-3</v>
      </c>
      <c r="X6" s="37">
        <f t="shared" si="14"/>
        <v>19349.25</v>
      </c>
      <c r="Y6" s="38">
        <f t="shared" si="15"/>
        <v>0.14390499670902174</v>
      </c>
      <c r="Z6" s="37"/>
      <c r="AA6" s="37"/>
      <c r="AB6" s="37"/>
      <c r="AC6" s="38"/>
      <c r="AD6" s="37"/>
      <c r="AE6" s="38"/>
    </row>
    <row r="7" spans="1:31" x14ac:dyDescent="0.35">
      <c r="A7">
        <v>5</v>
      </c>
      <c r="B7" s="37">
        <f>'Table - Initials'!I8</f>
        <v>17972</v>
      </c>
      <c r="C7" s="37">
        <f>'Table - Initials'!J8</f>
        <v>12908</v>
      </c>
      <c r="D7" s="37">
        <f t="shared" si="4"/>
        <v>271</v>
      </c>
      <c r="E7" s="38">
        <f t="shared" si="0"/>
        <v>2.1444963203291919E-2</v>
      </c>
      <c r="F7" s="37">
        <f t="shared" si="5"/>
        <v>-5064</v>
      </c>
      <c r="G7" s="38">
        <f t="shared" si="6"/>
        <v>-0.2817716447807701</v>
      </c>
      <c r="H7" s="37">
        <f>'Table - Continued'!I8</f>
        <v>141979</v>
      </c>
      <c r="I7" s="37">
        <f>'Table - Continued'!J8</f>
        <v>152758</v>
      </c>
      <c r="J7" s="37">
        <f t="shared" si="7"/>
        <v>5468</v>
      </c>
      <c r="K7" s="38">
        <f t="shared" si="1"/>
        <v>3.7124041007536156E-2</v>
      </c>
      <c r="L7" s="37">
        <f t="shared" si="8"/>
        <v>10779</v>
      </c>
      <c r="M7" s="38">
        <f t="shared" si="9"/>
        <v>7.5919678262278217E-2</v>
      </c>
      <c r="N7" s="37">
        <f>'Table - Moving Averages'!I9</f>
        <v>16807</v>
      </c>
      <c r="O7" s="37">
        <f>'Table - Moving Averages'!J9</f>
        <v>13220.5</v>
      </c>
      <c r="P7" s="37">
        <f t="shared" si="10"/>
        <v>-1207</v>
      </c>
      <c r="Q7" s="38">
        <f t="shared" si="2"/>
        <v>-8.3659677698839016E-2</v>
      </c>
      <c r="R7" s="37">
        <f t="shared" si="11"/>
        <v>-3586.5</v>
      </c>
      <c r="S7" s="38">
        <f t="shared" si="12"/>
        <v>-0.21339322901172131</v>
      </c>
      <c r="T7" s="37">
        <f>'Table - Moving Averages'!I67</f>
        <v>133949.5</v>
      </c>
      <c r="U7" s="37">
        <f>'Table - Moving Averages'!J67</f>
        <v>150167</v>
      </c>
      <c r="V7" s="37">
        <f t="shared" si="13"/>
        <v>-3640.75</v>
      </c>
      <c r="W7" s="38">
        <f t="shared" si="3"/>
        <v>-2.3670783819410922E-2</v>
      </c>
      <c r="X7" s="37">
        <f t="shared" si="14"/>
        <v>16217.5</v>
      </c>
      <c r="Y7" s="38">
        <f t="shared" si="15"/>
        <v>0.12107174718830604</v>
      </c>
      <c r="Z7" s="37"/>
      <c r="AA7" s="37"/>
      <c r="AB7" s="37"/>
      <c r="AC7" s="38"/>
      <c r="AD7" s="37"/>
      <c r="AE7" s="38"/>
    </row>
    <row r="8" spans="1:31" x14ac:dyDescent="0.35">
      <c r="A8">
        <v>6</v>
      </c>
      <c r="B8" s="37">
        <f>'Table - Initials'!I9</f>
        <v>16032</v>
      </c>
      <c r="C8" s="37">
        <f>'Table - Initials'!J9</f>
        <v>12654</v>
      </c>
      <c r="D8" s="37">
        <f t="shared" si="4"/>
        <v>-254</v>
      </c>
      <c r="E8" s="38">
        <f t="shared" si="0"/>
        <v>-1.9677719243879763E-2</v>
      </c>
      <c r="F8" s="37">
        <f t="shared" si="5"/>
        <v>-3378</v>
      </c>
      <c r="G8" s="38">
        <f t="shared" si="6"/>
        <v>-0.21070359281437126</v>
      </c>
      <c r="H8" s="37">
        <f>'Table - Continued'!I9</f>
        <v>139849</v>
      </c>
      <c r="I8" s="37">
        <f>'Table - Continued'!J9</f>
        <v>145344</v>
      </c>
      <c r="J8" s="37">
        <f t="shared" si="7"/>
        <v>-7414</v>
      </c>
      <c r="K8" s="38">
        <f t="shared" si="1"/>
        <v>-4.85342829835426E-2</v>
      </c>
      <c r="L8" s="37">
        <f t="shared" si="8"/>
        <v>5495</v>
      </c>
      <c r="M8" s="38">
        <f t="shared" si="9"/>
        <v>3.9292379638038173E-2</v>
      </c>
      <c r="N8" s="37">
        <f>'Table - Moving Averages'!I10</f>
        <v>16328.25</v>
      </c>
      <c r="O8" s="37">
        <f>'Table - Moving Averages'!J10</f>
        <v>12660</v>
      </c>
      <c r="P8" s="37">
        <f t="shared" si="10"/>
        <v>-560.5</v>
      </c>
      <c r="Q8" s="38">
        <f t="shared" si="2"/>
        <v>-4.2396278506864338E-2</v>
      </c>
      <c r="R8" s="37">
        <f t="shared" si="11"/>
        <v>-3668.25</v>
      </c>
      <c r="S8" s="38">
        <f t="shared" si="12"/>
        <v>-0.22465665334619447</v>
      </c>
      <c r="T8" s="37">
        <f>'Table - Moving Averages'!I68</f>
        <v>135511.25</v>
      </c>
      <c r="U8" s="37">
        <f>'Table - Moving Averages'!J68</f>
        <v>148467.75</v>
      </c>
      <c r="V8" s="37">
        <f t="shared" si="13"/>
        <v>-1699.25</v>
      </c>
      <c r="W8" s="38">
        <f t="shared" si="3"/>
        <v>-1.1315735148201668E-2</v>
      </c>
      <c r="X8" s="37">
        <f t="shared" si="14"/>
        <v>12956.5</v>
      </c>
      <c r="Y8" s="38">
        <f t="shared" si="15"/>
        <v>9.5611987934581075E-2</v>
      </c>
      <c r="Z8" s="37"/>
      <c r="AA8" s="37"/>
      <c r="AB8" s="37"/>
      <c r="AC8" s="38"/>
      <c r="AD8" s="37"/>
      <c r="AE8" s="38"/>
    </row>
    <row r="9" spans="1:31" x14ac:dyDescent="0.35">
      <c r="A9">
        <v>7</v>
      </c>
      <c r="B9" s="37">
        <f>'Table - Initials'!I10</f>
        <v>15532</v>
      </c>
      <c r="C9" s="37">
        <f>'Table - Initials'!J10</f>
        <v>11227</v>
      </c>
      <c r="D9" s="37">
        <f t="shared" si="4"/>
        <v>-1427</v>
      </c>
      <c r="E9" s="38">
        <f t="shared" si="0"/>
        <v>-0.11277066540224435</v>
      </c>
      <c r="F9" s="37">
        <f t="shared" si="5"/>
        <v>-4305</v>
      </c>
      <c r="G9" s="38">
        <f t="shared" si="6"/>
        <v>-0.27716971413855268</v>
      </c>
      <c r="H9" s="37">
        <f>'Table - Continued'!I10</f>
        <v>142473</v>
      </c>
      <c r="I9" s="37">
        <f>'Table - Continued'!J10</f>
        <v>142532</v>
      </c>
      <c r="J9" s="37">
        <f t="shared" si="7"/>
        <v>-2812</v>
      </c>
      <c r="K9" s="38">
        <f t="shared" si="1"/>
        <v>-1.9347203874944957E-2</v>
      </c>
      <c r="L9" s="37">
        <f t="shared" si="8"/>
        <v>59</v>
      </c>
      <c r="M9" s="38">
        <f t="shared" si="9"/>
        <v>4.1411355133955205E-4</v>
      </c>
      <c r="N9" s="37">
        <f>'Table - Moving Averages'!I11</f>
        <v>16683.75</v>
      </c>
      <c r="O9" s="37">
        <f>'Table - Moving Averages'!J11</f>
        <v>12356.5</v>
      </c>
      <c r="P9" s="37">
        <f t="shared" si="10"/>
        <v>-303.5</v>
      </c>
      <c r="Q9" s="38">
        <f t="shared" si="2"/>
        <v>-2.3973143759873618E-2</v>
      </c>
      <c r="R9" s="37">
        <f t="shared" si="11"/>
        <v>-4327.25</v>
      </c>
      <c r="S9" s="38">
        <f t="shared" si="12"/>
        <v>-0.25936914662470967</v>
      </c>
      <c r="T9" s="37">
        <f>'Table - Moving Averages'!I69</f>
        <v>139036.75</v>
      </c>
      <c r="U9" s="37">
        <f>'Table - Moving Averages'!J69</f>
        <v>146981</v>
      </c>
      <c r="V9" s="37">
        <f t="shared" si="13"/>
        <v>-1486.75</v>
      </c>
      <c r="W9" s="38">
        <f t="shared" si="3"/>
        <v>-1.0013959260512805E-2</v>
      </c>
      <c r="X9" s="37">
        <f t="shared" si="14"/>
        <v>7944.25</v>
      </c>
      <c r="Y9" s="38">
        <f t="shared" si="15"/>
        <v>5.7137771128856221E-2</v>
      </c>
      <c r="Z9" s="37"/>
      <c r="AA9" s="37"/>
      <c r="AB9" s="37"/>
      <c r="AC9" s="38"/>
      <c r="AD9" s="37"/>
      <c r="AE9" s="38"/>
    </row>
    <row r="10" spans="1:31" x14ac:dyDescent="0.35">
      <c r="A10">
        <v>8</v>
      </c>
      <c r="B10" s="37">
        <f>'Table - Initials'!I11</f>
        <v>16159</v>
      </c>
      <c r="C10" s="37">
        <f>'Table - Initials'!J11</f>
        <v>11796</v>
      </c>
      <c r="D10" s="37">
        <f t="shared" si="4"/>
        <v>569</v>
      </c>
      <c r="E10" s="38">
        <f t="shared" si="0"/>
        <v>5.0681393070277012E-2</v>
      </c>
      <c r="F10" s="37">
        <f t="shared" si="5"/>
        <v>-4363</v>
      </c>
      <c r="G10" s="38">
        <f t="shared" si="6"/>
        <v>-0.27000433195123463</v>
      </c>
      <c r="H10" s="37">
        <f>'Table - Continued'!I11</f>
        <v>145809</v>
      </c>
      <c r="I10" s="37">
        <f>'Table - Continued'!J11</f>
        <v>140893</v>
      </c>
      <c r="J10" s="37">
        <f t="shared" si="7"/>
        <v>-1639</v>
      </c>
      <c r="K10" s="38">
        <f t="shared" si="1"/>
        <v>-1.1499172115735415E-2</v>
      </c>
      <c r="L10" s="37">
        <f t="shared" si="8"/>
        <v>-4916</v>
      </c>
      <c r="M10" s="38">
        <f t="shared" si="9"/>
        <v>-3.3715339931005631E-2</v>
      </c>
      <c r="N10" s="37">
        <f>'Table - Moving Averages'!I12</f>
        <v>16423.75</v>
      </c>
      <c r="O10" s="37">
        <f>'Table - Moving Averages'!J12</f>
        <v>12146.25</v>
      </c>
      <c r="P10" s="37">
        <f t="shared" si="10"/>
        <v>-210.25</v>
      </c>
      <c r="Q10" s="38">
        <f t="shared" si="2"/>
        <v>-1.701533605794521E-2</v>
      </c>
      <c r="R10" s="37">
        <f t="shared" si="11"/>
        <v>-4277.5</v>
      </c>
      <c r="S10" s="38">
        <f t="shared" si="12"/>
        <v>-0.26044600045665578</v>
      </c>
      <c r="T10" s="37">
        <f>'Table - Moving Averages'!I70</f>
        <v>142527.5</v>
      </c>
      <c r="U10" s="37">
        <f>'Table - Moving Averages'!J70</f>
        <v>145381.75</v>
      </c>
      <c r="V10" s="37">
        <f t="shared" si="13"/>
        <v>-1599.25</v>
      </c>
      <c r="W10" s="38">
        <f t="shared" si="3"/>
        <v>-1.088065804423701E-2</v>
      </c>
      <c r="X10" s="37">
        <f t="shared" si="14"/>
        <v>2854.25</v>
      </c>
      <c r="Y10" s="38">
        <f t="shared" si="15"/>
        <v>2.0025959902474962E-2</v>
      </c>
      <c r="Z10" s="37"/>
      <c r="AA10" s="37"/>
      <c r="AB10" s="37"/>
      <c r="AC10" s="38"/>
      <c r="AD10" s="37"/>
      <c r="AE10" s="38"/>
    </row>
    <row r="11" spans="1:31" x14ac:dyDescent="0.35">
      <c r="A11">
        <v>9</v>
      </c>
      <c r="B11" s="37">
        <f>'Table - Initials'!I12</f>
        <v>16469</v>
      </c>
      <c r="C11" s="37">
        <f>'Table - Initials'!J12</f>
        <v>11683</v>
      </c>
      <c r="D11" s="37">
        <f t="shared" si="4"/>
        <v>-113</v>
      </c>
      <c r="E11" s="38">
        <f t="shared" si="0"/>
        <v>-9.5795184808409629E-3</v>
      </c>
      <c r="F11" s="37">
        <f t="shared" si="5"/>
        <v>-4786</v>
      </c>
      <c r="G11" s="38">
        <f t="shared" si="6"/>
        <v>-0.29060659420729856</v>
      </c>
      <c r="H11" s="37">
        <f>'Table - Continued'!I12</f>
        <v>155156</v>
      </c>
      <c r="I11" s="37">
        <f>'Table - Continued'!J12</f>
        <v>139236</v>
      </c>
      <c r="J11" s="37">
        <f t="shared" si="7"/>
        <v>-1657</v>
      </c>
      <c r="K11" s="38">
        <f t="shared" si="1"/>
        <v>-1.176069783452691E-2</v>
      </c>
      <c r="L11" s="37">
        <f t="shared" si="8"/>
        <v>-15920</v>
      </c>
      <c r="M11" s="38">
        <f t="shared" si="9"/>
        <v>-0.10260640903348887</v>
      </c>
      <c r="N11" s="37">
        <f>'Table - Moving Averages'!I13</f>
        <v>16048</v>
      </c>
      <c r="O11" s="37">
        <f>'Table - Moving Averages'!J13</f>
        <v>11840</v>
      </c>
      <c r="P11" s="37">
        <f t="shared" si="10"/>
        <v>-306.25</v>
      </c>
      <c r="Q11" s="38">
        <f t="shared" si="2"/>
        <v>-2.5213543274673254E-2</v>
      </c>
      <c r="R11" s="37">
        <f t="shared" si="11"/>
        <v>-4208</v>
      </c>
      <c r="S11" s="38">
        <f t="shared" si="12"/>
        <v>-0.26221335992023931</v>
      </c>
      <c r="T11" s="37">
        <f>'Table - Moving Averages'!I71</f>
        <v>145821.75</v>
      </c>
      <c r="U11" s="37">
        <f>'Table - Moving Averages'!J71</f>
        <v>142001.25</v>
      </c>
      <c r="V11" s="37">
        <f t="shared" si="13"/>
        <v>-3380.5</v>
      </c>
      <c r="W11" s="38">
        <f t="shared" si="3"/>
        <v>-2.3252574686987878E-2</v>
      </c>
      <c r="X11" s="37">
        <f t="shared" si="14"/>
        <v>-3820.5</v>
      </c>
      <c r="Y11" s="38">
        <f t="shared" si="15"/>
        <v>-2.6199795298026528E-2</v>
      </c>
      <c r="Z11" s="37"/>
      <c r="AA11" s="37"/>
      <c r="AB11" s="37"/>
      <c r="AC11" s="38"/>
      <c r="AD11" s="37"/>
      <c r="AE11" s="38"/>
    </row>
    <row r="12" spans="1:31" x14ac:dyDescent="0.35">
      <c r="A12">
        <v>10</v>
      </c>
      <c r="B12" s="37">
        <f>'Table - Initials'!I13</f>
        <v>14361</v>
      </c>
      <c r="C12" s="37">
        <f>'Table - Initials'!J13</f>
        <v>11403</v>
      </c>
      <c r="D12" s="37">
        <f t="shared" si="4"/>
        <v>-280</v>
      </c>
      <c r="E12" s="38">
        <f t="shared" si="0"/>
        <v>-2.3966446974236069E-2</v>
      </c>
      <c r="F12" s="37">
        <f t="shared" si="5"/>
        <v>-2958</v>
      </c>
      <c r="G12" s="38">
        <f t="shared" si="6"/>
        <v>-0.20597451430958846</v>
      </c>
      <c r="H12" s="37">
        <f>'Table - Continued'!I13</f>
        <v>149914</v>
      </c>
      <c r="I12" s="37">
        <f>'Table - Continued'!J13</f>
        <v>139956</v>
      </c>
      <c r="J12" s="37">
        <f t="shared" si="7"/>
        <v>720</v>
      </c>
      <c r="K12" s="38">
        <f t="shared" si="1"/>
        <v>5.1710764457467895E-3</v>
      </c>
      <c r="L12" s="37">
        <f t="shared" si="8"/>
        <v>-9958</v>
      </c>
      <c r="M12" s="38">
        <f t="shared" si="9"/>
        <v>-6.6424750190109003E-2</v>
      </c>
      <c r="N12" s="37">
        <f>'Table - Moving Averages'!I14</f>
        <v>15630.25</v>
      </c>
      <c r="O12" s="37">
        <f>'Table - Moving Averages'!J14</f>
        <v>11527.25</v>
      </c>
      <c r="P12" s="37">
        <f t="shared" si="10"/>
        <v>-312.75</v>
      </c>
      <c r="Q12" s="38">
        <f t="shared" si="2"/>
        <v>-2.6414695945945945E-2</v>
      </c>
      <c r="R12" s="37">
        <f t="shared" si="11"/>
        <v>-4103</v>
      </c>
      <c r="S12" s="38">
        <f t="shared" si="12"/>
        <v>-0.26250379872362883</v>
      </c>
      <c r="T12" s="37">
        <f>'Table - Moving Averages'!I72</f>
        <v>148338</v>
      </c>
      <c r="U12" s="37">
        <f>'Table - Moving Averages'!J72</f>
        <v>140654.25</v>
      </c>
      <c r="V12" s="37">
        <f t="shared" si="13"/>
        <v>-1347</v>
      </c>
      <c r="W12" s="38">
        <f t="shared" si="3"/>
        <v>-9.4858319909155737E-3</v>
      </c>
      <c r="X12" s="37">
        <f t="shared" si="14"/>
        <v>-7683.75</v>
      </c>
      <c r="Y12" s="38">
        <f t="shared" si="15"/>
        <v>-5.1798932168426161E-2</v>
      </c>
      <c r="Z12" s="37"/>
      <c r="AA12" s="37"/>
      <c r="AB12" s="37"/>
      <c r="AC12" s="38"/>
      <c r="AD12" s="37"/>
      <c r="AE12" s="38"/>
    </row>
    <row r="13" spans="1:31" x14ac:dyDescent="0.35">
      <c r="A13">
        <v>11</v>
      </c>
      <c r="B13" s="37">
        <f>'Table - Initials'!I14</f>
        <v>13972</v>
      </c>
      <c r="C13" s="37">
        <f>'Table - Initials'!J14</f>
        <v>10836</v>
      </c>
      <c r="D13" s="37">
        <f t="shared" si="4"/>
        <v>-567</v>
      </c>
      <c r="E13" s="38">
        <f t="shared" si="0"/>
        <v>-4.9723756906077346E-2</v>
      </c>
      <c r="F13" s="37">
        <f t="shared" si="5"/>
        <v>-3136</v>
      </c>
      <c r="G13" s="38">
        <f t="shared" si="6"/>
        <v>-0.22444889779559118</v>
      </c>
      <c r="H13" s="37">
        <f>'Table - Continued'!I14</f>
        <v>148985</v>
      </c>
      <c r="I13" s="37">
        <f>'Table - Continued'!J14</f>
        <v>133105</v>
      </c>
      <c r="J13" s="37">
        <f t="shared" si="7"/>
        <v>-6851</v>
      </c>
      <c r="K13" s="38">
        <f t="shared" si="1"/>
        <v>-4.8951098916802424E-2</v>
      </c>
      <c r="L13" s="37">
        <f t="shared" si="8"/>
        <v>-15880</v>
      </c>
      <c r="M13" s="38">
        <f t="shared" si="9"/>
        <v>-0.10658791153471826</v>
      </c>
      <c r="N13" s="37">
        <f>'Table - Moving Averages'!I15</f>
        <v>15240.25</v>
      </c>
      <c r="O13" s="37">
        <f>'Table - Moving Averages'!J15</f>
        <v>11429.5</v>
      </c>
      <c r="P13" s="37">
        <f t="shared" si="10"/>
        <v>-97.75</v>
      </c>
      <c r="Q13" s="38">
        <f t="shared" si="2"/>
        <v>-8.4799063089635428E-3</v>
      </c>
      <c r="R13" s="37">
        <f t="shared" si="11"/>
        <v>-3810.75</v>
      </c>
      <c r="S13" s="38">
        <f t="shared" si="12"/>
        <v>-0.25004511080854974</v>
      </c>
      <c r="T13" s="37">
        <f>'Table - Moving Averages'!I73</f>
        <v>149966</v>
      </c>
      <c r="U13" s="37">
        <f>'Table - Moving Averages'!J73</f>
        <v>138297.5</v>
      </c>
      <c r="V13" s="37">
        <f t="shared" si="13"/>
        <v>-2356.75</v>
      </c>
      <c r="W13" s="38">
        <f t="shared" si="3"/>
        <v>-1.6755625940915401E-2</v>
      </c>
      <c r="X13" s="37">
        <f t="shared" si="14"/>
        <v>-11668.5</v>
      </c>
      <c r="Y13" s="38">
        <f t="shared" si="15"/>
        <v>-7.7807636397583452E-2</v>
      </c>
      <c r="Z13" s="37"/>
      <c r="AA13" s="37"/>
      <c r="AB13" s="37"/>
      <c r="AC13" s="38"/>
      <c r="AD13" s="37"/>
      <c r="AE13" s="38"/>
    </row>
    <row r="14" spans="1:31" x14ac:dyDescent="0.35">
      <c r="A14">
        <v>12</v>
      </c>
      <c r="B14" s="37">
        <f>'Table - Initials'!I15</f>
        <v>15131</v>
      </c>
      <c r="C14" s="37">
        <f>'Table - Initials'!J15</f>
        <v>10988</v>
      </c>
      <c r="D14" s="37">
        <f t="shared" si="4"/>
        <v>152</v>
      </c>
      <c r="E14" s="38">
        <f t="shared" si="0"/>
        <v>1.4027316352897749E-2</v>
      </c>
      <c r="F14" s="37">
        <f t="shared" si="5"/>
        <v>-4143</v>
      </c>
      <c r="G14" s="38">
        <f t="shared" si="6"/>
        <v>-0.27380873702993852</v>
      </c>
      <c r="H14" s="37">
        <f>'Table - Continued'!I15</f>
        <v>150004</v>
      </c>
      <c r="I14" s="37">
        <f>'Table - Continued'!J15</f>
        <v>129381</v>
      </c>
      <c r="J14" s="37">
        <f t="shared" si="7"/>
        <v>-3724</v>
      </c>
      <c r="K14" s="38">
        <f t="shared" si="1"/>
        <v>-2.7977912174598999E-2</v>
      </c>
      <c r="L14" s="37">
        <f t="shared" si="8"/>
        <v>-20623</v>
      </c>
      <c r="M14" s="38">
        <f t="shared" si="9"/>
        <v>-0.13748300045332124</v>
      </c>
      <c r="N14" s="37">
        <f>'Table - Moving Averages'!I16</f>
        <v>14983.25</v>
      </c>
      <c r="O14" s="37">
        <f>'Table - Moving Averages'!J16</f>
        <v>11227.5</v>
      </c>
      <c r="P14" s="37">
        <f t="shared" si="10"/>
        <v>-202</v>
      </c>
      <c r="Q14" s="38">
        <f t="shared" si="2"/>
        <v>-1.7673564022923138E-2</v>
      </c>
      <c r="R14" s="37">
        <f t="shared" si="11"/>
        <v>-3755.75</v>
      </c>
      <c r="S14" s="38">
        <f t="shared" si="12"/>
        <v>-0.25066324061869089</v>
      </c>
      <c r="T14" s="37">
        <f>'Table - Moving Averages'!I74</f>
        <v>151014.75</v>
      </c>
      <c r="U14" s="37">
        <f>'Table - Moving Averages'!J74</f>
        <v>135419.5</v>
      </c>
      <c r="V14" s="37">
        <f t="shared" si="13"/>
        <v>-2878</v>
      </c>
      <c r="W14" s="38">
        <f t="shared" si="3"/>
        <v>-2.0810209873641967E-2</v>
      </c>
      <c r="X14" s="37">
        <f t="shared" si="14"/>
        <v>-15595.25</v>
      </c>
      <c r="Y14" s="38">
        <f t="shared" si="15"/>
        <v>-0.10326971372001742</v>
      </c>
      <c r="Z14" s="37"/>
      <c r="AA14" s="37"/>
      <c r="AB14" s="37"/>
      <c r="AC14" s="38"/>
      <c r="AD14" s="37"/>
      <c r="AE14" s="38"/>
    </row>
    <row r="15" spans="1:31" x14ac:dyDescent="0.35">
      <c r="A15">
        <v>13</v>
      </c>
      <c r="B15" s="37">
        <f>'Table - Initials'!I16</f>
        <v>16636</v>
      </c>
      <c r="C15" s="37">
        <f>'Table - Initials'!J16</f>
        <v>12633</v>
      </c>
      <c r="D15" s="37">
        <f t="shared" si="4"/>
        <v>1645</v>
      </c>
      <c r="E15" s="38">
        <f t="shared" si="0"/>
        <v>0.14970877320713505</v>
      </c>
      <c r="F15" s="37">
        <f t="shared" si="5"/>
        <v>-4003</v>
      </c>
      <c r="G15" s="38">
        <f t="shared" si="6"/>
        <v>-0.24062274585236837</v>
      </c>
      <c r="H15" s="37">
        <f>'Table - Continued'!I16</f>
        <v>150200</v>
      </c>
      <c r="I15" s="37">
        <f>'Table - Continued'!J16</f>
        <v>127436</v>
      </c>
      <c r="J15" s="37">
        <f t="shared" si="7"/>
        <v>-1945</v>
      </c>
      <c r="K15" s="38">
        <f t="shared" si="1"/>
        <v>-1.5033119236982246E-2</v>
      </c>
      <c r="L15" s="37">
        <f t="shared" si="8"/>
        <v>-22764</v>
      </c>
      <c r="M15" s="38">
        <f t="shared" si="9"/>
        <v>-0.15155792276964047</v>
      </c>
      <c r="N15" s="37">
        <f>'Table - Moving Averages'!I17</f>
        <v>15025</v>
      </c>
      <c r="O15" s="37">
        <f>'Table - Moving Averages'!J17</f>
        <v>11465</v>
      </c>
      <c r="P15" s="37">
        <f t="shared" si="10"/>
        <v>237.5</v>
      </c>
      <c r="Q15" s="38">
        <f t="shared" si="2"/>
        <v>2.1153417947005121E-2</v>
      </c>
      <c r="R15" s="37">
        <f t="shared" si="11"/>
        <v>-3560</v>
      </c>
      <c r="S15" s="38">
        <f t="shared" si="12"/>
        <v>-0.23693843594009983</v>
      </c>
      <c r="T15" s="37">
        <f>'Table - Moving Averages'!I75</f>
        <v>149775.75</v>
      </c>
      <c r="U15" s="37">
        <f>'Table - Moving Averages'!J75</f>
        <v>132469.5</v>
      </c>
      <c r="V15" s="37">
        <f t="shared" si="13"/>
        <v>-2950</v>
      </c>
      <c r="W15" s="38">
        <f t="shared" si="3"/>
        <v>-2.1784159592968515E-2</v>
      </c>
      <c r="X15" s="37">
        <f t="shared" si="14"/>
        <v>-17306.25</v>
      </c>
      <c r="Y15" s="38">
        <f t="shared" si="15"/>
        <v>-0.11554774387709627</v>
      </c>
      <c r="Z15" s="37"/>
      <c r="AA15" s="37"/>
      <c r="AB15" s="37"/>
      <c r="AC15" s="38"/>
      <c r="AD15" s="37"/>
      <c r="AE15" s="38"/>
    </row>
    <row r="16" spans="1:31" x14ac:dyDescent="0.35">
      <c r="A16">
        <v>14</v>
      </c>
      <c r="B16" s="37">
        <f>'Table - Initials'!I17</f>
        <v>15518</v>
      </c>
      <c r="C16" s="37">
        <f>'Table - Initials'!J17</f>
        <v>13470</v>
      </c>
      <c r="D16" s="37">
        <f t="shared" si="4"/>
        <v>837</v>
      </c>
      <c r="E16" s="38">
        <f t="shared" si="0"/>
        <v>6.6255046307290427E-2</v>
      </c>
      <c r="F16" s="37">
        <f t="shared" si="5"/>
        <v>-2048</v>
      </c>
      <c r="G16" s="38">
        <f t="shared" si="6"/>
        <v>-0.13197577007346309</v>
      </c>
      <c r="H16" s="37">
        <f>'Table - Continued'!I17</f>
        <v>159094</v>
      </c>
      <c r="I16" s="37">
        <f>'Table - Continued'!J17</f>
        <v>134572</v>
      </c>
      <c r="J16" s="37">
        <f t="shared" si="7"/>
        <v>7136</v>
      </c>
      <c r="K16" s="38">
        <f t="shared" si="1"/>
        <v>5.5996735616309364E-2</v>
      </c>
      <c r="L16" s="37">
        <f t="shared" si="8"/>
        <v>-24522</v>
      </c>
      <c r="M16" s="38">
        <f t="shared" si="9"/>
        <v>-0.1541352910857732</v>
      </c>
      <c r="N16" s="37">
        <f>'Table - Moving Averages'!I18</f>
        <v>15314.25</v>
      </c>
      <c r="O16" s="37">
        <f>'Table - Moving Averages'!J18</f>
        <v>11981.75</v>
      </c>
      <c r="P16" s="37">
        <f t="shared" si="10"/>
        <v>516.75</v>
      </c>
      <c r="Q16" s="38">
        <f t="shared" si="2"/>
        <v>4.5071958133449629E-2</v>
      </c>
      <c r="R16" s="37">
        <f t="shared" si="11"/>
        <v>-3332.5</v>
      </c>
      <c r="S16" s="38">
        <f t="shared" si="12"/>
        <v>-0.21760778360024161</v>
      </c>
      <c r="T16" s="37">
        <f>'Table - Moving Averages'!I76</f>
        <v>152070.75</v>
      </c>
      <c r="U16" s="37">
        <f>'Table - Moving Averages'!J76</f>
        <v>131123.5</v>
      </c>
      <c r="V16" s="37">
        <f t="shared" si="13"/>
        <v>-1346</v>
      </c>
      <c r="W16" s="38">
        <f t="shared" si="3"/>
        <v>-1.0160829473954382E-2</v>
      </c>
      <c r="X16" s="37">
        <f t="shared" si="14"/>
        <v>-20947.25</v>
      </c>
      <c r="Y16" s="38">
        <f t="shared" si="15"/>
        <v>-0.13774673959324854</v>
      </c>
      <c r="Z16" s="37"/>
      <c r="AA16" s="37"/>
      <c r="AB16" s="37"/>
      <c r="AC16" s="38"/>
      <c r="AD16" s="37"/>
      <c r="AE16" s="38"/>
    </row>
    <row r="17" spans="1:31" x14ac:dyDescent="0.35">
      <c r="A17">
        <v>15</v>
      </c>
      <c r="B17" s="37">
        <f>'Table - Initials'!I18</f>
        <v>12968</v>
      </c>
      <c r="C17" s="37">
        <f>'Table - Initials'!J18</f>
        <v>10741</v>
      </c>
      <c r="D17" s="37">
        <f t="shared" si="4"/>
        <v>-2729</v>
      </c>
      <c r="E17" s="38">
        <f t="shared" si="0"/>
        <v>-0.20259836674090573</v>
      </c>
      <c r="F17" s="37">
        <f t="shared" si="5"/>
        <v>-2227</v>
      </c>
      <c r="G17" s="38">
        <f t="shared" si="6"/>
        <v>-0.17173041332510797</v>
      </c>
      <c r="H17" s="37">
        <f>'Table - Continued'!I18</f>
        <v>147856</v>
      </c>
      <c r="I17" s="37">
        <f>'Table - Continued'!J18</f>
        <v>123818</v>
      </c>
      <c r="J17" s="37">
        <f t="shared" si="7"/>
        <v>-10754</v>
      </c>
      <c r="K17" s="38">
        <f t="shared" si="1"/>
        <v>-7.991261183604316E-2</v>
      </c>
      <c r="L17" s="37">
        <f t="shared" si="8"/>
        <v>-24038</v>
      </c>
      <c r="M17" s="38">
        <f t="shared" si="9"/>
        <v>-0.16257710204523321</v>
      </c>
      <c r="N17" s="37">
        <f>'Table - Moving Averages'!I19</f>
        <v>15063.25</v>
      </c>
      <c r="O17" s="37">
        <f>'Table - Moving Averages'!J19</f>
        <v>11958</v>
      </c>
      <c r="P17" s="37">
        <f t="shared" si="10"/>
        <v>-23.75</v>
      </c>
      <c r="Q17" s="38">
        <f t="shared" si="2"/>
        <v>-1.9821812339599807E-3</v>
      </c>
      <c r="R17" s="37">
        <f t="shared" si="11"/>
        <v>-3105.25</v>
      </c>
      <c r="S17" s="38">
        <f t="shared" si="12"/>
        <v>-0.20614741174713291</v>
      </c>
      <c r="T17" s="37">
        <f>'Table - Moving Averages'!I77</f>
        <v>151788.5</v>
      </c>
      <c r="U17" s="37">
        <f>'Table - Moving Averages'!J77</f>
        <v>128801.75</v>
      </c>
      <c r="V17" s="37">
        <f t="shared" si="13"/>
        <v>-2321.75</v>
      </c>
      <c r="W17" s="38">
        <f t="shared" si="3"/>
        <v>-1.7706589589204073E-2</v>
      </c>
      <c r="X17" s="37">
        <f t="shared" si="14"/>
        <v>-22986.75</v>
      </c>
      <c r="Y17" s="38">
        <f t="shared" si="15"/>
        <v>-0.15143933828979139</v>
      </c>
      <c r="Z17" s="37"/>
      <c r="AA17" s="37"/>
      <c r="AB17" s="37"/>
      <c r="AC17" s="38"/>
      <c r="AD17" s="37"/>
      <c r="AE17" s="38"/>
    </row>
    <row r="18" spans="1:31" x14ac:dyDescent="0.35">
      <c r="A18">
        <v>16</v>
      </c>
      <c r="B18" s="37">
        <f>'Table - Initials'!I19</f>
        <v>13206</v>
      </c>
      <c r="C18" s="37">
        <f>'Table - Initials'!J19</f>
        <v>10650</v>
      </c>
      <c r="D18" s="37">
        <f t="shared" si="4"/>
        <v>-91</v>
      </c>
      <c r="E18" s="38">
        <f t="shared" si="0"/>
        <v>-8.4722092914998604E-3</v>
      </c>
      <c r="F18" s="37">
        <f t="shared" si="5"/>
        <v>-2556</v>
      </c>
      <c r="G18" s="38">
        <f t="shared" si="6"/>
        <v>-0.19354838709677419</v>
      </c>
      <c r="H18" s="37">
        <f>'Table - Continued'!I19</f>
        <v>147307</v>
      </c>
      <c r="I18" s="37">
        <f>'Table - Continued'!J19</f>
        <v>118536</v>
      </c>
      <c r="J18" s="37">
        <f t="shared" si="7"/>
        <v>-5282</v>
      </c>
      <c r="K18" s="38">
        <f t="shared" si="1"/>
        <v>-4.265938716503255E-2</v>
      </c>
      <c r="L18" s="37">
        <f t="shared" si="8"/>
        <v>-28771</v>
      </c>
      <c r="M18" s="38">
        <f t="shared" si="9"/>
        <v>-0.19531318946146484</v>
      </c>
      <c r="N18" s="37">
        <f>'Table - Moving Averages'!I20</f>
        <v>14582</v>
      </c>
      <c r="O18" s="37">
        <f>'Table - Moving Averages'!J20</f>
        <v>11873.5</v>
      </c>
      <c r="P18" s="37">
        <f t="shared" si="10"/>
        <v>-84.5</v>
      </c>
      <c r="Q18" s="38">
        <f t="shared" si="2"/>
        <v>-7.0663990633885263E-3</v>
      </c>
      <c r="R18" s="37">
        <f t="shared" si="11"/>
        <v>-2708.5</v>
      </c>
      <c r="S18" s="38">
        <f t="shared" si="12"/>
        <v>-0.1857426964751063</v>
      </c>
      <c r="T18" s="37">
        <f>'Table - Moving Averages'!I78</f>
        <v>151114.25</v>
      </c>
      <c r="U18" s="37">
        <f>'Table - Moving Averages'!J78</f>
        <v>126090.5</v>
      </c>
      <c r="V18" s="37">
        <f t="shared" si="13"/>
        <v>-2711.25</v>
      </c>
      <c r="W18" s="38">
        <f t="shared" si="3"/>
        <v>-2.1049791637147788E-2</v>
      </c>
      <c r="X18" s="37">
        <f t="shared" si="14"/>
        <v>-25023.75</v>
      </c>
      <c r="Y18" s="38">
        <f t="shared" si="15"/>
        <v>-0.16559490584111028</v>
      </c>
      <c r="Z18" s="37"/>
      <c r="AA18" s="37"/>
      <c r="AB18" s="37"/>
      <c r="AC18" s="38"/>
      <c r="AD18" s="37"/>
      <c r="AE18" s="38"/>
    </row>
    <row r="19" spans="1:31" x14ac:dyDescent="0.35">
      <c r="A19">
        <v>17</v>
      </c>
      <c r="B19" s="37">
        <f>'Table - Initials'!I20</f>
        <v>13642</v>
      </c>
      <c r="C19" s="37">
        <f>'Table - Initials'!J20</f>
        <v>10919</v>
      </c>
      <c r="D19" s="37">
        <f t="shared" si="4"/>
        <v>269</v>
      </c>
      <c r="E19" s="38">
        <f t="shared" si="0"/>
        <v>2.5258215962441315E-2</v>
      </c>
      <c r="F19" s="37">
        <f t="shared" si="5"/>
        <v>-2723</v>
      </c>
      <c r="G19" s="38">
        <f t="shared" si="6"/>
        <v>-0.19960416361237354</v>
      </c>
      <c r="H19" s="37">
        <f>'Table - Continued'!I20</f>
        <v>143930</v>
      </c>
      <c r="I19" s="37">
        <f>'Table - Continued'!J20</f>
        <v>116371</v>
      </c>
      <c r="J19" s="37">
        <f t="shared" si="7"/>
        <v>-2165</v>
      </c>
      <c r="K19" s="38">
        <f t="shared" si="1"/>
        <v>-1.8264493487210636E-2</v>
      </c>
      <c r="L19" s="37">
        <f t="shared" si="8"/>
        <v>-27559</v>
      </c>
      <c r="M19" s="38">
        <f t="shared" si="9"/>
        <v>-0.19147502258042104</v>
      </c>
      <c r="N19" s="37">
        <f>'Table - Moving Averages'!I21</f>
        <v>13833.5</v>
      </c>
      <c r="O19" s="37">
        <f>'Table - Moving Averages'!J21</f>
        <v>11445</v>
      </c>
      <c r="P19" s="37">
        <f t="shared" si="10"/>
        <v>-428.5</v>
      </c>
      <c r="Q19" s="38">
        <f t="shared" si="2"/>
        <v>-3.6088769107676756E-2</v>
      </c>
      <c r="R19" s="37">
        <f t="shared" si="11"/>
        <v>-2388.5</v>
      </c>
      <c r="S19" s="38">
        <f t="shared" si="12"/>
        <v>-0.17266057035457405</v>
      </c>
      <c r="T19" s="37">
        <f>'Table - Moving Averages'!I79</f>
        <v>149546.75</v>
      </c>
      <c r="U19" s="37">
        <f>'Table - Moving Averages'!J79</f>
        <v>123324.25</v>
      </c>
      <c r="V19" s="37">
        <f t="shared" si="13"/>
        <v>-2766.25</v>
      </c>
      <c r="W19" s="38">
        <f t="shared" si="3"/>
        <v>-2.1938607587407458E-2</v>
      </c>
      <c r="X19" s="37">
        <f t="shared" si="14"/>
        <v>-26222.5</v>
      </c>
      <c r="Y19" s="38">
        <f t="shared" si="15"/>
        <v>-0.17534650535702045</v>
      </c>
      <c r="Z19" s="37"/>
      <c r="AA19" s="37"/>
      <c r="AB19" s="37"/>
      <c r="AC19" s="38"/>
      <c r="AD19" s="37"/>
      <c r="AE19" s="38"/>
    </row>
    <row r="20" spans="1:31" x14ac:dyDescent="0.35">
      <c r="A20">
        <v>18</v>
      </c>
      <c r="B20" s="37">
        <f>'Table - Initials'!I21</f>
        <v>12866</v>
      </c>
      <c r="C20" s="37">
        <f>'Table - Initials'!J21</f>
        <v>11834</v>
      </c>
      <c r="D20" s="37">
        <f t="shared" si="4"/>
        <v>915</v>
      </c>
      <c r="E20" s="38">
        <f t="shared" si="0"/>
        <v>8.3798882681564241E-2</v>
      </c>
      <c r="F20" s="37">
        <f t="shared" si="5"/>
        <v>-1032</v>
      </c>
      <c r="G20" s="38">
        <f t="shared" si="6"/>
        <v>-8.0211409917612317E-2</v>
      </c>
      <c r="H20" s="37">
        <f>'Table - Continued'!I21</f>
        <v>151522</v>
      </c>
      <c r="I20" s="37">
        <f>'Table - Continued'!J21</f>
        <v>120999</v>
      </c>
      <c r="J20" s="37">
        <f t="shared" si="7"/>
        <v>4628</v>
      </c>
      <c r="K20" s="38">
        <f t="shared" si="1"/>
        <v>3.9769358345292209E-2</v>
      </c>
      <c r="L20" s="37">
        <f t="shared" si="8"/>
        <v>-30523</v>
      </c>
      <c r="M20" s="38">
        <f t="shared" si="9"/>
        <v>-0.20144269479019547</v>
      </c>
      <c r="N20" s="37">
        <f>'Table - Moving Averages'!I22</f>
        <v>13170.5</v>
      </c>
      <c r="O20" s="37">
        <f>'Table - Moving Averages'!J22</f>
        <v>11036</v>
      </c>
      <c r="P20" s="37">
        <f t="shared" si="10"/>
        <v>-409</v>
      </c>
      <c r="Q20" s="38">
        <f t="shared" si="2"/>
        <v>-3.5736129314110965E-2</v>
      </c>
      <c r="R20" s="37">
        <f t="shared" si="11"/>
        <v>-2134.5</v>
      </c>
      <c r="S20" s="38">
        <f t="shared" si="12"/>
        <v>-0.16206674006301963</v>
      </c>
      <c r="T20" s="37">
        <f>'Table - Moving Averages'!I80</f>
        <v>147653.75</v>
      </c>
      <c r="U20" s="37">
        <f>'Table - Moving Averages'!J80</f>
        <v>119931</v>
      </c>
      <c r="V20" s="37">
        <f t="shared" si="13"/>
        <v>-3393.25</v>
      </c>
      <c r="W20" s="38">
        <f t="shared" si="3"/>
        <v>-2.7514864270409105E-2</v>
      </c>
      <c r="X20" s="37">
        <f t="shared" si="14"/>
        <v>-27722.75</v>
      </c>
      <c r="Y20" s="38">
        <f t="shared" si="15"/>
        <v>-0.18775513659490531</v>
      </c>
      <c r="Z20" s="37"/>
      <c r="AA20" s="37"/>
      <c r="AB20" s="37"/>
      <c r="AC20" s="38"/>
      <c r="AD20" s="37"/>
      <c r="AE20" s="38"/>
    </row>
    <row r="21" spans="1:31" x14ac:dyDescent="0.35">
      <c r="A21">
        <v>19</v>
      </c>
      <c r="B21" s="37">
        <f>'Table - Initials'!I22</f>
        <v>13477</v>
      </c>
      <c r="C21" s="37">
        <f>'Table - Initials'!J22</f>
        <v>9977</v>
      </c>
      <c r="D21" s="37">
        <f t="shared" si="4"/>
        <v>-1857</v>
      </c>
      <c r="E21" s="38">
        <f t="shared" si="0"/>
        <v>-0.15692073685989522</v>
      </c>
      <c r="F21" s="37">
        <f t="shared" si="5"/>
        <v>-3500</v>
      </c>
      <c r="G21" s="38">
        <f t="shared" si="6"/>
        <v>-0.25970171403131259</v>
      </c>
      <c r="H21" s="37">
        <f>'Table - Continued'!I22</f>
        <v>146640</v>
      </c>
      <c r="I21" s="37">
        <f>'Table - Continued'!J22</f>
        <v>112893</v>
      </c>
      <c r="J21" s="37">
        <f t="shared" si="7"/>
        <v>-8106</v>
      </c>
      <c r="K21" s="38">
        <f t="shared" si="1"/>
        <v>-6.6992289192472659E-2</v>
      </c>
      <c r="L21" s="37">
        <f t="shared" si="8"/>
        <v>-33747</v>
      </c>
      <c r="M21" s="38">
        <f t="shared" si="9"/>
        <v>-0.23013502454991816</v>
      </c>
      <c r="N21" s="37">
        <f>'Table - Moving Averages'!I23</f>
        <v>13297.75</v>
      </c>
      <c r="O21" s="37">
        <f>'Table - Moving Averages'!J23</f>
        <v>10845</v>
      </c>
      <c r="P21" s="37">
        <f t="shared" si="10"/>
        <v>-191</v>
      </c>
      <c r="Q21" s="38">
        <f t="shared" si="2"/>
        <v>-1.7306995288147879E-2</v>
      </c>
      <c r="R21" s="37">
        <f t="shared" si="11"/>
        <v>-2452.75</v>
      </c>
      <c r="S21" s="38">
        <f t="shared" si="12"/>
        <v>-0.18444849692617171</v>
      </c>
      <c r="T21" s="37">
        <f>'Table - Moving Averages'!I81</f>
        <v>147349.75</v>
      </c>
      <c r="U21" s="37">
        <f>'Table - Moving Averages'!J81</f>
        <v>117199.75</v>
      </c>
      <c r="V21" s="37">
        <f t="shared" si="13"/>
        <v>-2731.25</v>
      </c>
      <c r="W21" s="38">
        <f t="shared" si="3"/>
        <v>-2.277351143574222E-2</v>
      </c>
      <c r="X21" s="37">
        <f t="shared" si="14"/>
        <v>-30150</v>
      </c>
      <c r="Y21" s="38">
        <f t="shared" si="15"/>
        <v>-0.20461520973058997</v>
      </c>
      <c r="Z21" s="37"/>
      <c r="AA21" s="37"/>
      <c r="AB21" s="37"/>
      <c r="AC21" s="38"/>
      <c r="AD21" s="37"/>
      <c r="AE21" s="38"/>
    </row>
    <row r="22" spans="1:31" x14ac:dyDescent="0.35">
      <c r="A22">
        <v>20</v>
      </c>
      <c r="B22" s="37">
        <f>'Table - Initials'!I23</f>
        <v>12273</v>
      </c>
      <c r="C22" s="37">
        <f>'Table - Initials'!J23</f>
        <v>10277</v>
      </c>
      <c r="D22" s="37">
        <f t="shared" si="4"/>
        <v>300</v>
      </c>
      <c r="E22" s="38">
        <f t="shared" si="0"/>
        <v>3.0069159065851458E-2</v>
      </c>
      <c r="F22" s="37">
        <f t="shared" si="5"/>
        <v>-1996</v>
      </c>
      <c r="G22" s="38">
        <f t="shared" si="6"/>
        <v>-0.16263342296097125</v>
      </c>
      <c r="H22" s="37">
        <f>'Table - Continued'!I23</f>
        <v>143987</v>
      </c>
      <c r="I22" s="37">
        <f>'Table - Continued'!J23</f>
        <v>108465</v>
      </c>
      <c r="J22" s="37">
        <f t="shared" si="7"/>
        <v>-4428</v>
      </c>
      <c r="K22" s="38">
        <f t="shared" si="1"/>
        <v>-3.9222981052855356E-2</v>
      </c>
      <c r="L22" s="37">
        <f t="shared" si="8"/>
        <v>-35522</v>
      </c>
      <c r="M22" s="38">
        <f t="shared" si="9"/>
        <v>-0.24670282733857918</v>
      </c>
      <c r="N22" s="37">
        <f>'Table - Moving Averages'!I24</f>
        <v>13064.5</v>
      </c>
      <c r="O22" s="37">
        <f>'Table - Moving Averages'!J24</f>
        <v>10751.75</v>
      </c>
      <c r="P22" s="37">
        <f t="shared" si="10"/>
        <v>-93.25</v>
      </c>
      <c r="Q22" s="38">
        <f t="shared" si="2"/>
        <v>-8.5984324573536199E-3</v>
      </c>
      <c r="R22" s="37">
        <f t="shared" si="11"/>
        <v>-2312.75</v>
      </c>
      <c r="S22" s="38">
        <f t="shared" si="12"/>
        <v>-0.17702552719200887</v>
      </c>
      <c r="T22" s="37">
        <f>'Table - Moving Averages'!I82</f>
        <v>146519.75</v>
      </c>
      <c r="U22" s="37">
        <f>'Table - Moving Averages'!J82</f>
        <v>114682</v>
      </c>
      <c r="V22" s="37">
        <f t="shared" si="13"/>
        <v>-2517.75</v>
      </c>
      <c r="W22" s="38">
        <f t="shared" si="3"/>
        <v>-2.148255435698455E-2</v>
      </c>
      <c r="X22" s="37">
        <f t="shared" si="14"/>
        <v>-31837.75</v>
      </c>
      <c r="Y22" s="38">
        <f t="shared" si="15"/>
        <v>-0.21729323179980856</v>
      </c>
      <c r="Z22" s="37"/>
      <c r="AA22" s="37"/>
      <c r="AB22" s="37"/>
      <c r="AC22" s="38"/>
      <c r="AD22" s="37"/>
      <c r="AE22" s="38"/>
    </row>
    <row r="23" spans="1:31" x14ac:dyDescent="0.35">
      <c r="A23">
        <v>21</v>
      </c>
      <c r="B23" s="37">
        <f>'Table - Initials'!I24</f>
        <v>12285</v>
      </c>
      <c r="C23" s="37">
        <f>'Table - Initials'!J24</f>
        <v>10796</v>
      </c>
      <c r="D23" s="37">
        <f t="shared" si="4"/>
        <v>519</v>
      </c>
      <c r="E23" s="38">
        <f t="shared" si="0"/>
        <v>5.050111900360027E-2</v>
      </c>
      <c r="F23" s="37">
        <f t="shared" si="5"/>
        <v>-1489</v>
      </c>
      <c r="G23" s="38">
        <f t="shared" si="6"/>
        <v>-0.1212047212047212</v>
      </c>
      <c r="H23" s="37">
        <f>'Table - Continued'!I24</f>
        <v>142088</v>
      </c>
      <c r="I23" s="37">
        <f>'Table - Continued'!J24</f>
        <v>107510</v>
      </c>
      <c r="J23" s="37">
        <f t="shared" si="7"/>
        <v>-955</v>
      </c>
      <c r="K23" s="38">
        <f t="shared" si="1"/>
        <v>-8.8046835384686297E-3</v>
      </c>
      <c r="L23" s="37">
        <f t="shared" si="8"/>
        <v>-34578</v>
      </c>
      <c r="M23" s="38">
        <f t="shared" si="9"/>
        <v>-0.24335622994200776</v>
      </c>
      <c r="N23" s="37">
        <f>'Table - Moving Averages'!I25</f>
        <v>12725.25</v>
      </c>
      <c r="O23" s="37">
        <f>'Table - Moving Averages'!J25</f>
        <v>10721</v>
      </c>
      <c r="P23" s="37">
        <f t="shared" si="10"/>
        <v>-30.75</v>
      </c>
      <c r="Q23" s="38">
        <f t="shared" si="2"/>
        <v>-2.8599995349594251E-3</v>
      </c>
      <c r="R23" s="37">
        <f t="shared" si="11"/>
        <v>-2004.25</v>
      </c>
      <c r="S23" s="38">
        <f t="shared" si="12"/>
        <v>-0.15750181725309914</v>
      </c>
      <c r="T23" s="37">
        <f>'Table - Moving Averages'!I83</f>
        <v>146059.25</v>
      </c>
      <c r="U23" s="37">
        <f>'Table - Moving Averages'!J83</f>
        <v>112466.75</v>
      </c>
      <c r="V23" s="37">
        <f t="shared" si="13"/>
        <v>-2215.25</v>
      </c>
      <c r="W23" s="38">
        <f t="shared" si="3"/>
        <v>-1.9316457682984251E-2</v>
      </c>
      <c r="X23" s="37">
        <f t="shared" si="14"/>
        <v>-33592.5</v>
      </c>
      <c r="Y23" s="38">
        <f t="shared" si="15"/>
        <v>-0.22999228052999041</v>
      </c>
      <c r="Z23" s="37"/>
      <c r="AA23" s="37"/>
      <c r="AB23" s="37"/>
      <c r="AC23" s="38"/>
      <c r="AD23" s="37"/>
      <c r="AE23" s="38"/>
    </row>
    <row r="24" spans="1:31" x14ac:dyDescent="0.35">
      <c r="A24">
        <v>22</v>
      </c>
      <c r="B24" s="37">
        <f>'Table - Initials'!I25</f>
        <v>13351</v>
      </c>
      <c r="C24" s="37">
        <f>'Table - Initials'!J25</f>
        <v>10637</v>
      </c>
      <c r="D24" s="37">
        <f t="shared" si="4"/>
        <v>-159</v>
      </c>
      <c r="E24" s="38">
        <f t="shared" si="0"/>
        <v>-1.4727676917376807E-2</v>
      </c>
      <c r="F24" s="37">
        <f t="shared" si="5"/>
        <v>-2714</v>
      </c>
      <c r="G24" s="38">
        <f t="shared" si="6"/>
        <v>-0.20328065313459667</v>
      </c>
      <c r="H24" s="37">
        <f>'Table - Continued'!I25</f>
        <v>142816</v>
      </c>
      <c r="I24" s="37">
        <f>'Table - Continued'!J25</f>
        <v>104584</v>
      </c>
      <c r="J24" s="37">
        <f t="shared" si="7"/>
        <v>-2926</v>
      </c>
      <c r="K24" s="38">
        <f t="shared" si="1"/>
        <v>-2.7216072923448981E-2</v>
      </c>
      <c r="L24" s="37">
        <f t="shared" si="8"/>
        <v>-38232</v>
      </c>
      <c r="M24" s="38">
        <f t="shared" si="9"/>
        <v>-0.26770109791619989</v>
      </c>
      <c r="N24" s="37">
        <f>'Table - Moving Averages'!I26</f>
        <v>12846.5</v>
      </c>
      <c r="O24" s="37">
        <f>'Table - Moving Averages'!J26</f>
        <v>10421.75</v>
      </c>
      <c r="P24" s="37">
        <f t="shared" si="10"/>
        <v>-299.25</v>
      </c>
      <c r="Q24" s="38">
        <f t="shared" si="2"/>
        <v>-2.7912508161552094E-2</v>
      </c>
      <c r="R24" s="37">
        <f t="shared" si="11"/>
        <v>-2424.75</v>
      </c>
      <c r="S24" s="38">
        <f t="shared" si="12"/>
        <v>-0.18874790799050326</v>
      </c>
      <c r="T24" s="37">
        <f>'Table - Moving Averages'!I84</f>
        <v>143882.75</v>
      </c>
      <c r="U24" s="37">
        <f>'Table - Moving Averages'!J84</f>
        <v>108363</v>
      </c>
      <c r="V24" s="37">
        <f t="shared" si="13"/>
        <v>-4103.75</v>
      </c>
      <c r="W24" s="38">
        <f t="shared" si="3"/>
        <v>-3.6488562175042843E-2</v>
      </c>
      <c r="X24" s="37">
        <f t="shared" si="14"/>
        <v>-35519.75</v>
      </c>
      <c r="Y24" s="38">
        <f t="shared" si="15"/>
        <v>-0.24686593771664775</v>
      </c>
      <c r="Z24" s="37"/>
      <c r="AA24" s="37"/>
      <c r="AB24" s="37"/>
      <c r="AC24" s="38"/>
      <c r="AD24" s="37"/>
      <c r="AE24" s="38"/>
    </row>
    <row r="25" spans="1:31" x14ac:dyDescent="0.35">
      <c r="A25">
        <v>23</v>
      </c>
      <c r="B25" s="37">
        <f>'Table - Initials'!I26</f>
        <v>11754</v>
      </c>
      <c r="C25" s="37">
        <f>'Table - Initials'!J26</f>
        <v>11354</v>
      </c>
      <c r="D25" s="37">
        <f t="shared" si="4"/>
        <v>717</v>
      </c>
      <c r="E25" s="38">
        <f t="shared" si="0"/>
        <v>6.7406223559274225E-2</v>
      </c>
      <c r="F25" s="37">
        <f t="shared" si="5"/>
        <v>-400</v>
      </c>
      <c r="G25" s="38">
        <f t="shared" si="6"/>
        <v>-3.403096818104475E-2</v>
      </c>
      <c r="H25" s="37">
        <f>'Table - Continued'!I26</f>
        <v>139467</v>
      </c>
      <c r="I25" s="37">
        <f>'Table - Continued'!J26</f>
        <v>110211</v>
      </c>
      <c r="J25" s="37">
        <f t="shared" si="7"/>
        <v>5627</v>
      </c>
      <c r="K25" s="38">
        <f t="shared" si="1"/>
        <v>5.38036410923277E-2</v>
      </c>
      <c r="L25" s="37">
        <f t="shared" si="8"/>
        <v>-29256</v>
      </c>
      <c r="M25" s="38">
        <f t="shared" si="9"/>
        <v>-0.20977005313084815</v>
      </c>
      <c r="N25" s="37">
        <f>'Table - Moving Averages'!I27</f>
        <v>12415.75</v>
      </c>
      <c r="O25" s="37">
        <f>'Table - Moving Averages'!J27</f>
        <v>10766</v>
      </c>
      <c r="P25" s="37">
        <f t="shared" si="10"/>
        <v>344.25</v>
      </c>
      <c r="Q25" s="38">
        <f t="shared" si="2"/>
        <v>3.3031880442344133E-2</v>
      </c>
      <c r="R25" s="37">
        <f t="shared" si="11"/>
        <v>-1649.75</v>
      </c>
      <c r="S25" s="38">
        <f t="shared" si="12"/>
        <v>-0.13287558141876246</v>
      </c>
      <c r="T25" s="37">
        <f>'Table - Moving Averages'!I85</f>
        <v>142089.5</v>
      </c>
      <c r="U25" s="37">
        <f>'Table - Moving Averages'!J85</f>
        <v>107692.5</v>
      </c>
      <c r="V25" s="37">
        <f t="shared" si="13"/>
        <v>-670.5</v>
      </c>
      <c r="W25" s="38">
        <f t="shared" si="3"/>
        <v>-6.1875363362033165E-3</v>
      </c>
      <c r="X25" s="37">
        <f t="shared" si="14"/>
        <v>-34397</v>
      </c>
      <c r="Y25" s="38">
        <f t="shared" si="15"/>
        <v>-0.24207981589068861</v>
      </c>
      <c r="Z25" s="37"/>
      <c r="AA25" s="37"/>
      <c r="AB25" s="37"/>
      <c r="AC25" s="38"/>
      <c r="AD25" s="37"/>
      <c r="AE25" s="38"/>
    </row>
    <row r="26" spans="1:31" x14ac:dyDescent="0.35">
      <c r="A26">
        <v>24</v>
      </c>
      <c r="B26" s="37">
        <f>'Table - Initials'!I27</f>
        <v>12439</v>
      </c>
      <c r="C26" s="37">
        <f>'Table - Initials'!J27</f>
        <v>10248</v>
      </c>
      <c r="D26" s="37">
        <f t="shared" si="4"/>
        <v>-1106</v>
      </c>
      <c r="E26" s="38">
        <f t="shared" si="0"/>
        <v>-9.7410604192355116E-2</v>
      </c>
      <c r="F26" s="37">
        <f t="shared" si="5"/>
        <v>-2191</v>
      </c>
      <c r="G26" s="38">
        <f t="shared" si="6"/>
        <v>-0.17613956105796286</v>
      </c>
      <c r="H26" s="37">
        <f>'Table - Continued'!I27</f>
        <v>137034</v>
      </c>
      <c r="I26" s="37">
        <f>'Table - Continued'!J27</f>
        <v>99205</v>
      </c>
      <c r="J26" s="37">
        <f t="shared" si="7"/>
        <v>-11006</v>
      </c>
      <c r="K26" s="38">
        <f t="shared" si="1"/>
        <v>-9.9862990082659628E-2</v>
      </c>
      <c r="L26" s="37">
        <f t="shared" si="8"/>
        <v>-37829</v>
      </c>
      <c r="M26" s="38">
        <f t="shared" si="9"/>
        <v>-0.27605557744793263</v>
      </c>
      <c r="N26" s="37">
        <f>'Table - Moving Averages'!I28</f>
        <v>12457.25</v>
      </c>
      <c r="O26" s="37">
        <f>'Table - Moving Averages'!J28</f>
        <v>10758.75</v>
      </c>
      <c r="P26" s="37">
        <f t="shared" si="10"/>
        <v>-7.25</v>
      </c>
      <c r="Q26" s="38">
        <f t="shared" si="2"/>
        <v>-6.7341631060746795E-4</v>
      </c>
      <c r="R26" s="37">
        <f t="shared" si="11"/>
        <v>-1698.5</v>
      </c>
      <c r="S26" s="38">
        <f t="shared" si="12"/>
        <v>-0.13634630436091433</v>
      </c>
      <c r="T26" s="37">
        <f>'Table - Moving Averages'!I86</f>
        <v>140351.25</v>
      </c>
      <c r="U26" s="37">
        <f>'Table - Moving Averages'!J86</f>
        <v>105377.5</v>
      </c>
      <c r="V26" s="37">
        <f t="shared" si="13"/>
        <v>-2315</v>
      </c>
      <c r="W26" s="38">
        <f t="shared" si="3"/>
        <v>-2.1496390185017526E-2</v>
      </c>
      <c r="X26" s="37">
        <f t="shared" si="14"/>
        <v>-34973.75</v>
      </c>
      <c r="Y26" s="38">
        <f t="shared" si="15"/>
        <v>-0.24918730684621618</v>
      </c>
      <c r="Z26" s="37"/>
      <c r="AA26" s="37"/>
      <c r="AB26" s="37"/>
      <c r="AC26" s="38"/>
      <c r="AD26" s="37"/>
      <c r="AE26" s="38"/>
    </row>
    <row r="27" spans="1:31" x14ac:dyDescent="0.35">
      <c r="A27">
        <v>25</v>
      </c>
      <c r="B27" s="37">
        <f>'Table - Initials'!I28</f>
        <v>13200</v>
      </c>
      <c r="C27" s="37">
        <f>'Table - Initials'!J28</f>
        <v>10988</v>
      </c>
      <c r="D27" s="37">
        <f t="shared" si="4"/>
        <v>740</v>
      </c>
      <c r="E27" s="38">
        <f t="shared" si="0"/>
        <v>7.2209211553473845E-2</v>
      </c>
      <c r="F27" s="37">
        <f t="shared" si="5"/>
        <v>-2212</v>
      </c>
      <c r="G27" s="38">
        <f t="shared" si="6"/>
        <v>-0.16757575757575757</v>
      </c>
      <c r="H27" s="37">
        <f>'Table - Continued'!I28</f>
        <v>137070</v>
      </c>
      <c r="I27" s="37">
        <f>'Table - Continued'!J28</f>
        <v>97697</v>
      </c>
      <c r="J27" s="37">
        <f t="shared" si="7"/>
        <v>-1508</v>
      </c>
      <c r="K27" s="38">
        <f t="shared" si="1"/>
        <v>-1.5200846731515548E-2</v>
      </c>
      <c r="L27" s="37">
        <f t="shared" si="8"/>
        <v>-39373</v>
      </c>
      <c r="M27" s="38">
        <f t="shared" si="9"/>
        <v>-0.28724739184358355</v>
      </c>
      <c r="N27" s="37">
        <f>'Table - Moving Averages'!I29</f>
        <v>12686</v>
      </c>
      <c r="O27" s="37">
        <f>'Table - Moving Averages'!J29</f>
        <v>10806.75</v>
      </c>
      <c r="P27" s="37">
        <f t="shared" si="10"/>
        <v>48</v>
      </c>
      <c r="Q27" s="38">
        <f t="shared" si="2"/>
        <v>4.461484837922621E-3</v>
      </c>
      <c r="R27" s="37">
        <f t="shared" si="11"/>
        <v>-1879.25</v>
      </c>
      <c r="S27" s="38">
        <f t="shared" si="12"/>
        <v>-0.14813574018603184</v>
      </c>
      <c r="T27" s="37">
        <f>'Table - Moving Averages'!I87</f>
        <v>139096.75</v>
      </c>
      <c r="U27" s="37">
        <f>'Table - Moving Averages'!J87</f>
        <v>102924.25</v>
      </c>
      <c r="V27" s="37">
        <f t="shared" si="13"/>
        <v>-2453.25</v>
      </c>
      <c r="W27" s="38">
        <f t="shared" si="3"/>
        <v>-2.3280586462954615E-2</v>
      </c>
      <c r="X27" s="37">
        <f t="shared" si="14"/>
        <v>-36172.5</v>
      </c>
      <c r="Y27" s="38">
        <f t="shared" si="15"/>
        <v>-0.26005280497207878</v>
      </c>
      <c r="Z27" s="37"/>
      <c r="AA27" s="37"/>
      <c r="AB27" s="37"/>
      <c r="AC27" s="38"/>
      <c r="AD27" s="37"/>
      <c r="AE27" s="38"/>
    </row>
    <row r="28" spans="1:31" x14ac:dyDescent="0.35">
      <c r="A28">
        <v>26</v>
      </c>
      <c r="B28" s="37">
        <f>'Table - Initials'!I29</f>
        <v>11916</v>
      </c>
      <c r="C28" s="37">
        <f>'Table - Initials'!J29</f>
        <v>10861</v>
      </c>
      <c r="D28" s="37">
        <f t="shared" si="4"/>
        <v>-127</v>
      </c>
      <c r="E28" s="38">
        <f t="shared" si="0"/>
        <v>-1.1558063341827449E-2</v>
      </c>
      <c r="F28" s="37">
        <f t="shared" si="5"/>
        <v>-1055</v>
      </c>
      <c r="G28" s="38">
        <f t="shared" si="6"/>
        <v>-8.8536421617992619E-2</v>
      </c>
      <c r="H28" s="37">
        <f>'Table - Continued'!I29</f>
        <v>131274</v>
      </c>
      <c r="I28" s="37">
        <f>'Table - Continued'!J29</f>
        <v>94560</v>
      </c>
      <c r="J28" s="37">
        <f t="shared" si="7"/>
        <v>-3137</v>
      </c>
      <c r="K28" s="38">
        <f t="shared" si="1"/>
        <v>-3.2109481355619925E-2</v>
      </c>
      <c r="L28" s="37">
        <f t="shared" si="8"/>
        <v>-36714</v>
      </c>
      <c r="M28" s="38">
        <f t="shared" si="9"/>
        <v>-0.27967457379222083</v>
      </c>
      <c r="N28" s="37">
        <f>'Table - Moving Averages'!I30</f>
        <v>12327.25</v>
      </c>
      <c r="O28" s="37">
        <f>'Table - Moving Averages'!J30</f>
        <v>10862.75</v>
      </c>
      <c r="P28" s="37">
        <f t="shared" si="10"/>
        <v>56</v>
      </c>
      <c r="Q28" s="38">
        <f t="shared" si="2"/>
        <v>5.1819464686422836E-3</v>
      </c>
      <c r="R28" s="37">
        <f t="shared" si="11"/>
        <v>-1464.5</v>
      </c>
      <c r="S28" s="38">
        <f t="shared" si="12"/>
        <v>-0.11880184144882273</v>
      </c>
      <c r="T28" s="37">
        <f>'Table - Moving Averages'!I88</f>
        <v>136211.25</v>
      </c>
      <c r="U28" s="37">
        <f>'Table - Moving Averages'!J88</f>
        <v>100418.25</v>
      </c>
      <c r="V28" s="37">
        <f t="shared" si="13"/>
        <v>-2506</v>
      </c>
      <c r="W28" s="38">
        <f t="shared" si="3"/>
        <v>-2.4348003507433866E-2</v>
      </c>
      <c r="X28" s="37">
        <f t="shared" si="14"/>
        <v>-35793</v>
      </c>
      <c r="Y28" s="38">
        <f t="shared" si="15"/>
        <v>-0.26277565179087631</v>
      </c>
      <c r="Z28" s="37"/>
      <c r="AA28" s="37"/>
      <c r="AB28" s="37"/>
      <c r="AC28" s="38"/>
      <c r="AD28" s="37"/>
      <c r="AE28" s="38"/>
    </row>
    <row r="29" spans="1:31" x14ac:dyDescent="0.35">
      <c r="A29">
        <v>27</v>
      </c>
      <c r="B29" s="37">
        <f>'Table - Initials'!I30</f>
        <v>15062</v>
      </c>
      <c r="C29" s="37">
        <f>'Table - Initials'!J30</f>
        <v>11298</v>
      </c>
      <c r="D29" s="37">
        <f t="shared" si="4"/>
        <v>437</v>
      </c>
      <c r="E29" s="38">
        <f t="shared" si="0"/>
        <v>4.0235705736120064E-2</v>
      </c>
      <c r="F29" s="37">
        <f t="shared" si="5"/>
        <v>-3764</v>
      </c>
      <c r="G29" s="38">
        <f t="shared" si="6"/>
        <v>-0.24990041163192139</v>
      </c>
      <c r="H29" s="37">
        <f>'Table - Continued'!I30</f>
        <v>144171</v>
      </c>
      <c r="I29" s="37">
        <f>'Table - Continued'!J30</f>
        <v>98265</v>
      </c>
      <c r="J29" s="37">
        <f t="shared" si="7"/>
        <v>3705</v>
      </c>
      <c r="K29" s="38">
        <f t="shared" si="1"/>
        <v>3.9181472081218277E-2</v>
      </c>
      <c r="L29" s="37">
        <f t="shared" si="8"/>
        <v>-45906</v>
      </c>
      <c r="M29" s="38">
        <f t="shared" si="9"/>
        <v>-0.31841355057535842</v>
      </c>
      <c r="N29" s="37">
        <f>'Table - Moving Averages'!I31</f>
        <v>13154.25</v>
      </c>
      <c r="O29" s="37">
        <f>'Table - Moving Averages'!J31</f>
        <v>10848.75</v>
      </c>
      <c r="P29" s="37">
        <f t="shared" si="10"/>
        <v>-14</v>
      </c>
      <c r="Q29" s="38">
        <f t="shared" si="2"/>
        <v>-1.2888080826678327E-3</v>
      </c>
      <c r="R29" s="37">
        <f t="shared" si="11"/>
        <v>-2305.5</v>
      </c>
      <c r="S29" s="38">
        <f t="shared" si="12"/>
        <v>-0.17526654883402704</v>
      </c>
      <c r="T29" s="37">
        <f>'Table - Moving Averages'!I89</f>
        <v>137387.25</v>
      </c>
      <c r="U29" s="37">
        <f>'Table - Moving Averages'!J89</f>
        <v>97431.75</v>
      </c>
      <c r="V29" s="37">
        <f t="shared" si="13"/>
        <v>-2986.5</v>
      </c>
      <c r="W29" s="38">
        <f t="shared" si="3"/>
        <v>-2.9740609899097027E-2</v>
      </c>
      <c r="X29" s="37">
        <f t="shared" si="14"/>
        <v>-39955.5</v>
      </c>
      <c r="Y29" s="38">
        <f t="shared" si="15"/>
        <v>-0.29082393016819247</v>
      </c>
      <c r="Z29" s="37"/>
      <c r="AA29" s="37"/>
      <c r="AB29" s="37"/>
      <c r="AC29" s="38"/>
      <c r="AD29" s="37"/>
      <c r="AE29" s="38"/>
    </row>
    <row r="30" spans="1:31" x14ac:dyDescent="0.35">
      <c r="A30">
        <v>28</v>
      </c>
      <c r="B30" s="37">
        <f>'Table - Initials'!I31</f>
        <v>12113</v>
      </c>
      <c r="C30" s="37">
        <f>'Table - Initials'!J31</f>
        <v>10565</v>
      </c>
      <c r="D30" s="37">
        <f t="shared" si="4"/>
        <v>-733</v>
      </c>
      <c r="E30" s="38">
        <f t="shared" si="0"/>
        <v>-6.4878739599929194E-2</v>
      </c>
      <c r="F30" s="37">
        <f t="shared" si="5"/>
        <v>-1548</v>
      </c>
      <c r="G30" s="38">
        <f t="shared" si="6"/>
        <v>-0.12779658218442996</v>
      </c>
      <c r="H30" s="37">
        <f>'Table - Continued'!I31</f>
        <v>136810</v>
      </c>
      <c r="I30" s="37">
        <f>'Table - Continued'!J31</f>
        <v>93909</v>
      </c>
      <c r="J30" s="37">
        <f t="shared" si="7"/>
        <v>-4356</v>
      </c>
      <c r="K30" s="38">
        <f t="shared" si="1"/>
        <v>-4.4329110059532897E-2</v>
      </c>
      <c r="L30" s="37">
        <f t="shared" si="8"/>
        <v>-42901</v>
      </c>
      <c r="M30" s="38">
        <f t="shared" si="9"/>
        <v>-0.31358087859074629</v>
      </c>
      <c r="N30" s="37">
        <f>'Table - Moving Averages'!I32</f>
        <v>13072.75</v>
      </c>
      <c r="O30" s="37">
        <f>'Table - Moving Averages'!J32</f>
        <v>10928</v>
      </c>
      <c r="P30" s="37">
        <f t="shared" si="10"/>
        <v>79.25</v>
      </c>
      <c r="Q30" s="38">
        <f t="shared" si="2"/>
        <v>7.3049890540384833E-3</v>
      </c>
      <c r="R30" s="37">
        <f t="shared" si="11"/>
        <v>-2144.75</v>
      </c>
      <c r="S30" s="38">
        <f t="shared" si="12"/>
        <v>-0.16406264940429519</v>
      </c>
      <c r="T30" s="37">
        <f>'Table - Moving Averages'!I90</f>
        <v>137331.25</v>
      </c>
      <c r="U30" s="37">
        <f>'Table - Moving Averages'!J90</f>
        <v>96107.75</v>
      </c>
      <c r="V30" s="37">
        <f t="shared" si="13"/>
        <v>-1324</v>
      </c>
      <c r="W30" s="38">
        <f t="shared" si="3"/>
        <v>-1.3588999479122565E-2</v>
      </c>
      <c r="X30" s="37">
        <f t="shared" si="14"/>
        <v>-41223.5</v>
      </c>
      <c r="Y30" s="38">
        <f t="shared" si="15"/>
        <v>-0.30017567014062713</v>
      </c>
      <c r="Z30" s="37"/>
      <c r="AA30" s="37"/>
      <c r="AB30" s="37"/>
      <c r="AC30" s="38"/>
      <c r="AD30" s="37"/>
      <c r="AE30" s="38"/>
    </row>
    <row r="31" spans="1:31" x14ac:dyDescent="0.35">
      <c r="A31">
        <v>29</v>
      </c>
      <c r="B31" s="37">
        <f>'Table - Initials'!I32</f>
        <v>11128</v>
      </c>
      <c r="C31" s="37">
        <f>'Table - Initials'!J32</f>
        <v>9681</v>
      </c>
      <c r="D31" s="37">
        <f t="shared" si="4"/>
        <v>-884</v>
      </c>
      <c r="E31" s="38">
        <f t="shared" si="0"/>
        <v>-8.3672503549455754E-2</v>
      </c>
      <c r="F31" s="37">
        <f t="shared" si="5"/>
        <v>-1447</v>
      </c>
      <c r="G31" s="38">
        <f t="shared" si="6"/>
        <v>-0.13003235082674336</v>
      </c>
      <c r="H31" s="37">
        <f>'Table - Continued'!I32</f>
        <v>133897</v>
      </c>
      <c r="I31" s="37">
        <f>'Table - Continued'!J32</f>
        <v>90551</v>
      </c>
      <c r="J31" s="37">
        <f t="shared" si="7"/>
        <v>-3358</v>
      </c>
      <c r="K31" s="38">
        <f t="shared" si="1"/>
        <v>-3.5758021062943915E-2</v>
      </c>
      <c r="L31" s="37">
        <f t="shared" si="8"/>
        <v>-43346</v>
      </c>
      <c r="M31" s="38">
        <f t="shared" si="9"/>
        <v>-0.32372644644764259</v>
      </c>
      <c r="N31" s="37">
        <f>'Table - Moving Averages'!I33</f>
        <v>12554.75</v>
      </c>
      <c r="O31" s="37">
        <f>'Table - Moving Averages'!J33</f>
        <v>10601.25</v>
      </c>
      <c r="P31" s="37">
        <f t="shared" si="10"/>
        <v>-326.75</v>
      </c>
      <c r="Q31" s="38">
        <f t="shared" si="2"/>
        <v>-2.9900256222547585E-2</v>
      </c>
      <c r="R31" s="37">
        <f t="shared" si="11"/>
        <v>-1953.5</v>
      </c>
      <c r="S31" s="38">
        <f t="shared" si="12"/>
        <v>-0.15559847866345408</v>
      </c>
      <c r="T31" s="37">
        <f>'Table - Moving Averages'!I91</f>
        <v>136538</v>
      </c>
      <c r="U31" s="37">
        <f>'Table - Moving Averages'!J91</f>
        <v>94321.25</v>
      </c>
      <c r="V31" s="37">
        <f t="shared" si="13"/>
        <v>-1786.5</v>
      </c>
      <c r="W31" s="38">
        <f t="shared" si="3"/>
        <v>-1.8588511332332719E-2</v>
      </c>
      <c r="X31" s="37">
        <f t="shared" si="14"/>
        <v>-42216.75</v>
      </c>
      <c r="Y31" s="38">
        <f t="shared" si="15"/>
        <v>-0.3091941437548521</v>
      </c>
      <c r="Z31" s="37"/>
      <c r="AA31" s="37"/>
      <c r="AB31" s="37"/>
      <c r="AC31" s="38"/>
      <c r="AD31" s="37"/>
      <c r="AE31" s="38"/>
    </row>
    <row r="32" spans="1:31" x14ac:dyDescent="0.35">
      <c r="A32">
        <v>30</v>
      </c>
      <c r="B32" s="37">
        <f>'Table - Initials'!I33</f>
        <v>11907</v>
      </c>
      <c r="C32" s="37">
        <f>'Table - Initials'!J33</f>
        <v>10136</v>
      </c>
      <c r="D32" s="37">
        <f t="shared" si="4"/>
        <v>455</v>
      </c>
      <c r="E32" s="38">
        <f t="shared" si="0"/>
        <v>4.6999276934201015E-2</v>
      </c>
      <c r="F32" s="37">
        <f t="shared" si="5"/>
        <v>-1771</v>
      </c>
      <c r="G32" s="38">
        <f t="shared" si="6"/>
        <v>-0.14873603762492651</v>
      </c>
      <c r="H32" s="37">
        <f>'Table - Continued'!I33</f>
        <v>132316</v>
      </c>
      <c r="I32" s="37">
        <f>'Table - Continued'!J33</f>
        <v>89435</v>
      </c>
      <c r="J32" s="37">
        <f t="shared" si="7"/>
        <v>-1116</v>
      </c>
      <c r="K32" s="38">
        <f t="shared" si="1"/>
        <v>-1.2324546388223211E-2</v>
      </c>
      <c r="L32" s="37">
        <f t="shared" si="8"/>
        <v>-42881</v>
      </c>
      <c r="M32" s="38">
        <f t="shared" si="9"/>
        <v>-0.32408023217146831</v>
      </c>
      <c r="N32" s="37">
        <f>'Table - Moving Averages'!I34</f>
        <v>12552.5</v>
      </c>
      <c r="O32" s="37">
        <f>'Table - Moving Averages'!J34</f>
        <v>10420</v>
      </c>
      <c r="P32" s="37">
        <f t="shared" si="10"/>
        <v>-181.25</v>
      </c>
      <c r="Q32" s="38">
        <f t="shared" si="2"/>
        <v>-1.7097040443343946E-2</v>
      </c>
      <c r="R32" s="37">
        <f t="shared" si="11"/>
        <v>-2132.5</v>
      </c>
      <c r="S32" s="38">
        <f t="shared" si="12"/>
        <v>-0.1698864767974507</v>
      </c>
      <c r="T32" s="37">
        <f>'Table - Moving Averages'!I92</f>
        <v>136798.5</v>
      </c>
      <c r="U32" s="37">
        <f>'Table - Moving Averages'!J92</f>
        <v>93040</v>
      </c>
      <c r="V32" s="37">
        <f t="shared" si="13"/>
        <v>-1281.25</v>
      </c>
      <c r="W32" s="38">
        <f t="shared" si="3"/>
        <v>-1.3583895463641544E-2</v>
      </c>
      <c r="X32" s="37">
        <f t="shared" si="14"/>
        <v>-43758.5</v>
      </c>
      <c r="Y32" s="38">
        <f t="shared" si="15"/>
        <v>-0.31987558343110489</v>
      </c>
      <c r="Z32" s="37"/>
      <c r="AA32" s="37"/>
      <c r="AB32" s="37"/>
      <c r="AC32" s="38"/>
      <c r="AD32" s="37"/>
      <c r="AE32" s="38"/>
    </row>
    <row r="33" spans="1:31" x14ac:dyDescent="0.35">
      <c r="A33">
        <v>31</v>
      </c>
      <c r="B33" s="37">
        <f>'Table - Initials'!I34</f>
        <v>13520</v>
      </c>
      <c r="C33" s="37">
        <f>'Table - Initials'!J34</f>
        <v>10802</v>
      </c>
      <c r="D33" s="37">
        <f t="shared" si="4"/>
        <v>666</v>
      </c>
      <c r="E33" s="38">
        <f t="shared" si="0"/>
        <v>6.5706393054459356E-2</v>
      </c>
      <c r="F33" s="37">
        <f t="shared" si="5"/>
        <v>-2718</v>
      </c>
      <c r="G33" s="38">
        <f t="shared" si="6"/>
        <v>-0.20103550295857989</v>
      </c>
      <c r="H33" s="37">
        <f>'Table - Continued'!I34</f>
        <v>139959</v>
      </c>
      <c r="I33" s="37">
        <f>'Table - Continued'!J34</f>
        <v>94312</v>
      </c>
      <c r="J33" s="37">
        <f t="shared" si="7"/>
        <v>4877</v>
      </c>
      <c r="K33" s="38">
        <f t="shared" si="1"/>
        <v>5.4531223793816738E-2</v>
      </c>
      <c r="L33" s="37">
        <f t="shared" si="8"/>
        <v>-45647</v>
      </c>
      <c r="M33" s="38">
        <f t="shared" si="9"/>
        <v>-0.32614551404339842</v>
      </c>
      <c r="N33" s="37">
        <f>'Table - Moving Averages'!I35</f>
        <v>12167</v>
      </c>
      <c r="O33" s="37">
        <f>'Table - Moving Averages'!J35</f>
        <v>10296</v>
      </c>
      <c r="P33" s="37">
        <f t="shared" si="10"/>
        <v>-124</v>
      </c>
      <c r="Q33" s="38">
        <f t="shared" si="2"/>
        <v>-1.1900191938579654E-2</v>
      </c>
      <c r="R33" s="37">
        <f t="shared" si="11"/>
        <v>-1871</v>
      </c>
      <c r="S33" s="38">
        <f t="shared" si="12"/>
        <v>-0.15377660886003122</v>
      </c>
      <c r="T33" s="37">
        <f>'Table - Moving Averages'!I93</f>
        <v>135745.5</v>
      </c>
      <c r="U33" s="37">
        <f>'Table - Moving Averages'!J93</f>
        <v>92051.75</v>
      </c>
      <c r="V33" s="37">
        <f t="shared" si="13"/>
        <v>-988.25</v>
      </c>
      <c r="W33" s="38">
        <f t="shared" si="3"/>
        <v>-1.0621775580395528E-2</v>
      </c>
      <c r="X33" s="37">
        <f t="shared" si="14"/>
        <v>-43693.75</v>
      </c>
      <c r="Y33" s="38">
        <f t="shared" si="15"/>
        <v>-0.3218799149879738</v>
      </c>
      <c r="Z33" s="37"/>
      <c r="AA33" s="37"/>
      <c r="AB33" s="37"/>
      <c r="AC33" s="38"/>
      <c r="AD33" s="37"/>
      <c r="AE33" s="38"/>
    </row>
    <row r="34" spans="1:31" x14ac:dyDescent="0.35">
      <c r="A34">
        <v>32</v>
      </c>
      <c r="B34" s="37">
        <f>'Table - Initials'!I35</f>
        <v>12344</v>
      </c>
      <c r="C34" s="37">
        <f>'Table - Initials'!J35</f>
        <v>10169</v>
      </c>
      <c r="D34" s="37">
        <f t="shared" si="4"/>
        <v>-633</v>
      </c>
      <c r="E34" s="38">
        <f t="shared" si="0"/>
        <v>-5.8600259211257173E-2</v>
      </c>
      <c r="F34" s="37">
        <f t="shared" si="5"/>
        <v>-2175</v>
      </c>
      <c r="G34" s="38">
        <f t="shared" si="6"/>
        <v>-0.17619896305897603</v>
      </c>
      <c r="H34" s="37">
        <f>'Table - Continued'!I35</f>
        <v>133176</v>
      </c>
      <c r="I34" s="37">
        <f>'Table - Continued'!J35</f>
        <v>89099</v>
      </c>
      <c r="J34" s="37">
        <f t="shared" si="7"/>
        <v>-5213</v>
      </c>
      <c r="K34" s="38">
        <f t="shared" si="1"/>
        <v>-5.5273984222580369E-2</v>
      </c>
      <c r="L34" s="37">
        <f t="shared" si="8"/>
        <v>-44077</v>
      </c>
      <c r="M34" s="38">
        <f t="shared" si="9"/>
        <v>-0.33096804228990206</v>
      </c>
      <c r="N34" s="37">
        <f>'Table - Moving Averages'!I36</f>
        <v>12224.75</v>
      </c>
      <c r="O34" s="37">
        <f>'Table - Moving Averages'!J36</f>
        <v>10197</v>
      </c>
      <c r="P34" s="37">
        <f t="shared" si="10"/>
        <v>-99</v>
      </c>
      <c r="Q34" s="38">
        <f t="shared" si="2"/>
        <v>-9.6153846153846159E-3</v>
      </c>
      <c r="R34" s="37">
        <f t="shared" si="11"/>
        <v>-2027.75</v>
      </c>
      <c r="S34" s="38">
        <f t="shared" si="12"/>
        <v>-0.16587251273032169</v>
      </c>
      <c r="T34" s="37">
        <f>'Table - Moving Averages'!I94</f>
        <v>134837</v>
      </c>
      <c r="U34" s="37">
        <f>'Table - Moving Averages'!J94</f>
        <v>90849.25</v>
      </c>
      <c r="V34" s="37">
        <f t="shared" si="13"/>
        <v>-1202.5</v>
      </c>
      <c r="W34" s="38">
        <f t="shared" si="3"/>
        <v>-1.306330406537627E-2</v>
      </c>
      <c r="X34" s="37">
        <f t="shared" si="14"/>
        <v>-43987.75</v>
      </c>
      <c r="Y34" s="38">
        <f t="shared" si="15"/>
        <v>-0.32622907658877015</v>
      </c>
      <c r="Z34" s="37"/>
      <c r="AA34" s="37"/>
      <c r="AB34" s="37"/>
      <c r="AC34" s="38"/>
      <c r="AD34" s="37"/>
      <c r="AE34" s="38"/>
    </row>
    <row r="35" spans="1:31" x14ac:dyDescent="0.35">
      <c r="A35">
        <v>33</v>
      </c>
      <c r="B35" s="37">
        <f>'Table - Initials'!I36</f>
        <v>11163</v>
      </c>
      <c r="C35" s="37">
        <f>'Table - Initials'!J36</f>
        <v>9757</v>
      </c>
      <c r="D35" s="37">
        <f t="shared" si="4"/>
        <v>-412</v>
      </c>
      <c r="E35" s="38">
        <f t="shared" si="0"/>
        <v>-4.0515291572425997E-2</v>
      </c>
      <c r="F35" s="37">
        <f t="shared" si="5"/>
        <v>-1406</v>
      </c>
      <c r="G35" s="38">
        <f t="shared" si="6"/>
        <v>-0.12595180507032161</v>
      </c>
      <c r="H35" s="37">
        <f>'Table - Continued'!I36</f>
        <v>131710</v>
      </c>
      <c r="I35" s="37">
        <f>'Table - Continued'!J36</f>
        <v>88723</v>
      </c>
      <c r="J35" s="37">
        <f t="shared" si="7"/>
        <v>-376</v>
      </c>
      <c r="K35" s="38">
        <f t="shared" si="1"/>
        <v>-4.2200249161045578E-3</v>
      </c>
      <c r="L35" s="37">
        <f t="shared" si="8"/>
        <v>-42987</v>
      </c>
      <c r="M35" s="38">
        <f t="shared" si="9"/>
        <v>-0.32637612937514238</v>
      </c>
      <c r="N35" s="37">
        <f>'Table - Moving Averages'!I37</f>
        <v>12233.5</v>
      </c>
      <c r="O35" s="37">
        <f>'Table - Moving Averages'!J37</f>
        <v>10216</v>
      </c>
      <c r="P35" s="37">
        <f t="shared" si="10"/>
        <v>19</v>
      </c>
      <c r="Q35" s="38">
        <f t="shared" si="2"/>
        <v>1.8632931254290478E-3</v>
      </c>
      <c r="R35" s="37">
        <f t="shared" si="11"/>
        <v>-2017.5</v>
      </c>
      <c r="S35" s="38">
        <f t="shared" si="12"/>
        <v>-0.16491600931867414</v>
      </c>
      <c r="T35" s="37">
        <f>'Table - Moving Averages'!I95</f>
        <v>134290.25</v>
      </c>
      <c r="U35" s="37">
        <f>'Table - Moving Averages'!J95</f>
        <v>90392.25</v>
      </c>
      <c r="V35" s="37">
        <f t="shared" si="13"/>
        <v>-457</v>
      </c>
      <c r="W35" s="38">
        <f t="shared" si="3"/>
        <v>-5.0303112023489466E-3</v>
      </c>
      <c r="X35" s="37">
        <f t="shared" si="14"/>
        <v>-43898</v>
      </c>
      <c r="Y35" s="38">
        <f t="shared" si="15"/>
        <v>-0.3268889588037851</v>
      </c>
      <c r="Z35" s="37"/>
      <c r="AA35" s="37"/>
      <c r="AB35" s="37"/>
      <c r="AC35" s="38"/>
      <c r="AD35" s="37"/>
      <c r="AE35" s="38"/>
    </row>
    <row r="36" spans="1:31" x14ac:dyDescent="0.35">
      <c r="A36">
        <v>34</v>
      </c>
      <c r="B36" s="37">
        <f>'Table - Initials'!I37</f>
        <v>10485</v>
      </c>
      <c r="C36" s="37">
        <f>'Table - Initials'!J37</f>
        <v>9437</v>
      </c>
      <c r="D36" s="37">
        <f t="shared" si="4"/>
        <v>-320</v>
      </c>
      <c r="E36" s="38">
        <f t="shared" ref="E36:E55" si="16">D36/C35</f>
        <v>-3.2796966280619046E-2</v>
      </c>
      <c r="F36" s="37">
        <f t="shared" si="5"/>
        <v>-1048</v>
      </c>
      <c r="G36" s="38">
        <f t="shared" si="6"/>
        <v>-9.9952312827849304E-2</v>
      </c>
      <c r="H36" s="37">
        <f>'Table - Continued'!I37</f>
        <v>128774</v>
      </c>
      <c r="I36" s="37">
        <f>'Table - Continued'!J37</f>
        <v>86707</v>
      </c>
      <c r="J36" s="37">
        <f t="shared" si="7"/>
        <v>-2016</v>
      </c>
      <c r="K36" s="38">
        <f t="shared" ref="K36:K55" si="17">J36/I35</f>
        <v>-2.2722405689618249E-2</v>
      </c>
      <c r="L36" s="37">
        <f t="shared" si="8"/>
        <v>-42067</v>
      </c>
      <c r="M36" s="38">
        <f t="shared" si="9"/>
        <v>-0.32667308618199326</v>
      </c>
      <c r="N36" s="37">
        <f>'Table - Moving Averages'!I38</f>
        <v>11878</v>
      </c>
      <c r="O36" s="37">
        <f>'Table - Moving Averages'!J38</f>
        <v>10041.25</v>
      </c>
      <c r="P36" s="37">
        <f t="shared" si="10"/>
        <v>-174.75</v>
      </c>
      <c r="Q36" s="38">
        <f t="shared" ref="Q36:Q55" si="18">P36/O35</f>
        <v>-1.7105520751761943E-2</v>
      </c>
      <c r="R36" s="37">
        <f t="shared" si="11"/>
        <v>-1836.75</v>
      </c>
      <c r="S36" s="38">
        <f t="shared" si="12"/>
        <v>-0.15463461862266376</v>
      </c>
      <c r="T36" s="37">
        <f>'Table - Moving Averages'!I96</f>
        <v>133404.75</v>
      </c>
      <c r="U36" s="37">
        <f>'Table - Moving Averages'!J96</f>
        <v>89710.25</v>
      </c>
      <c r="V36" s="37">
        <f t="shared" si="13"/>
        <v>-682</v>
      </c>
      <c r="W36" s="38">
        <f t="shared" ref="W36:W55" si="19">V36/U35</f>
        <v>-7.5448946120934036E-3</v>
      </c>
      <c r="X36" s="37">
        <f t="shared" si="14"/>
        <v>-43694.5</v>
      </c>
      <c r="Y36" s="38">
        <f t="shared" si="15"/>
        <v>-0.32753331496817017</v>
      </c>
      <c r="Z36" s="37"/>
      <c r="AA36" s="37"/>
      <c r="AB36" s="37"/>
      <c r="AC36" s="38"/>
      <c r="AD36" s="37"/>
      <c r="AE36" s="38"/>
    </row>
    <row r="37" spans="1:31" x14ac:dyDescent="0.35">
      <c r="A37">
        <v>35</v>
      </c>
      <c r="B37" s="37">
        <f>'Table - Initials'!I38</f>
        <v>13021</v>
      </c>
      <c r="C37" s="37">
        <f>'Table - Initials'!J38</f>
        <v>10498</v>
      </c>
      <c r="D37" s="37">
        <f t="shared" si="4"/>
        <v>1061</v>
      </c>
      <c r="E37" s="38">
        <f t="shared" si="16"/>
        <v>0.11242979760517113</v>
      </c>
      <c r="F37" s="37">
        <f t="shared" si="5"/>
        <v>-2523</v>
      </c>
      <c r="G37" s="38">
        <f t="shared" si="6"/>
        <v>-0.19376391982182628</v>
      </c>
      <c r="H37" s="37">
        <f>'Table - Continued'!I38</f>
        <v>126508</v>
      </c>
      <c r="I37" s="37">
        <f>'Table - Continued'!J38</f>
        <v>86445</v>
      </c>
      <c r="J37" s="37">
        <f t="shared" si="7"/>
        <v>-262</v>
      </c>
      <c r="K37" s="38">
        <f t="shared" si="17"/>
        <v>-3.0216706840278176E-3</v>
      </c>
      <c r="L37" s="37">
        <f t="shared" si="8"/>
        <v>-40063</v>
      </c>
      <c r="M37" s="38">
        <f t="shared" si="9"/>
        <v>-0.3166835298953426</v>
      </c>
      <c r="N37" s="37">
        <f>'Table - Moving Averages'!I39</f>
        <v>11753.25</v>
      </c>
      <c r="O37" s="37">
        <f>'Table - Moving Averages'!J39</f>
        <v>9965.25</v>
      </c>
      <c r="P37" s="37">
        <f t="shared" si="10"/>
        <v>-76</v>
      </c>
      <c r="Q37" s="38">
        <f t="shared" si="18"/>
        <v>-7.5687787875015561E-3</v>
      </c>
      <c r="R37" s="37">
        <f t="shared" si="11"/>
        <v>-1788</v>
      </c>
      <c r="S37" s="38">
        <f t="shared" si="12"/>
        <v>-0.15212813477123349</v>
      </c>
      <c r="T37" s="37">
        <f>'Table - Moving Averages'!I97</f>
        <v>130042</v>
      </c>
      <c r="U37" s="37">
        <f>'Table - Moving Averages'!J97</f>
        <v>87743.5</v>
      </c>
      <c r="V37" s="37">
        <f t="shared" si="13"/>
        <v>-1966.75</v>
      </c>
      <c r="W37" s="38">
        <f t="shared" si="19"/>
        <v>-2.1923358813513507E-2</v>
      </c>
      <c r="X37" s="37">
        <f t="shared" si="14"/>
        <v>-42298.5</v>
      </c>
      <c r="Y37" s="38">
        <f t="shared" si="15"/>
        <v>-0.32526799034158194</v>
      </c>
      <c r="Z37" s="37"/>
      <c r="AA37" s="37"/>
      <c r="AB37" s="37"/>
      <c r="AC37" s="38"/>
      <c r="AD37" s="37"/>
      <c r="AE37" s="38"/>
    </row>
    <row r="38" spans="1:31" x14ac:dyDescent="0.35">
      <c r="A38">
        <v>36</v>
      </c>
      <c r="B38" s="37">
        <f>'Table - Initials'!I39</f>
        <v>11520</v>
      </c>
      <c r="C38" s="37">
        <f>'Table - Initials'!J39</f>
        <v>9569</v>
      </c>
      <c r="D38" s="37">
        <f t="shared" si="4"/>
        <v>-929</v>
      </c>
      <c r="E38" s="38">
        <f t="shared" si="16"/>
        <v>-8.8493046294532293E-2</v>
      </c>
      <c r="F38" s="37">
        <f t="shared" si="5"/>
        <v>-1951</v>
      </c>
      <c r="G38" s="38">
        <f t="shared" si="6"/>
        <v>-0.16935763888888888</v>
      </c>
      <c r="H38" s="37">
        <f>'Table - Continued'!I39</f>
        <v>131195</v>
      </c>
      <c r="I38" s="37">
        <f>'Table - Continued'!J39</f>
        <v>88037</v>
      </c>
      <c r="J38" s="37">
        <f t="shared" si="7"/>
        <v>1592</v>
      </c>
      <c r="K38" s="38">
        <f t="shared" si="17"/>
        <v>1.841633408525652E-2</v>
      </c>
      <c r="L38" s="37">
        <f t="shared" si="8"/>
        <v>-43158</v>
      </c>
      <c r="M38" s="38">
        <f t="shared" si="9"/>
        <v>-0.32896070734402988</v>
      </c>
      <c r="N38" s="37">
        <f>'Table - Moving Averages'!I40</f>
        <v>11547.25</v>
      </c>
      <c r="O38" s="37">
        <f>'Table - Moving Averages'!J40</f>
        <v>9815.25</v>
      </c>
      <c r="P38" s="37">
        <f t="shared" si="10"/>
        <v>-150</v>
      </c>
      <c r="Q38" s="38">
        <f t="shared" si="18"/>
        <v>-1.5052306766011891E-2</v>
      </c>
      <c r="R38" s="37">
        <f t="shared" si="11"/>
        <v>-1732</v>
      </c>
      <c r="S38" s="38">
        <f t="shared" si="12"/>
        <v>-0.14999242243824287</v>
      </c>
      <c r="T38" s="37">
        <f>'Table - Moving Averages'!I98</f>
        <v>129546.75</v>
      </c>
      <c r="U38" s="37">
        <f>'Table - Moving Averages'!J98</f>
        <v>87478</v>
      </c>
      <c r="V38" s="37">
        <f t="shared" si="13"/>
        <v>-265.5</v>
      </c>
      <c r="W38" s="38">
        <f t="shared" si="19"/>
        <v>-3.0258651638013071E-3</v>
      </c>
      <c r="X38" s="37">
        <f t="shared" si="14"/>
        <v>-42068.75</v>
      </c>
      <c r="Y38" s="38">
        <f t="shared" si="15"/>
        <v>-0.32473798069036852</v>
      </c>
      <c r="Z38" s="37"/>
      <c r="AA38" s="37"/>
      <c r="AB38" s="37"/>
      <c r="AC38" s="38"/>
      <c r="AD38" s="37"/>
      <c r="AE38" s="38"/>
    </row>
    <row r="39" spans="1:31" x14ac:dyDescent="0.35">
      <c r="A39">
        <v>37</v>
      </c>
      <c r="B39" s="37">
        <f>'Table - Initials'!I40</f>
        <v>11821</v>
      </c>
      <c r="C39" s="37">
        <f>'Table - Initials'!J40</f>
        <v>10051</v>
      </c>
      <c r="D39" s="37">
        <f t="shared" si="4"/>
        <v>482</v>
      </c>
      <c r="E39" s="38">
        <f t="shared" si="16"/>
        <v>5.0370989654091335E-2</v>
      </c>
      <c r="F39" s="37">
        <f t="shared" si="5"/>
        <v>-1770</v>
      </c>
      <c r="G39" s="38">
        <f t="shared" si="6"/>
        <v>-0.14973352508248033</v>
      </c>
      <c r="H39" s="37">
        <f>'Table - Continued'!I40</f>
        <v>123278</v>
      </c>
      <c r="I39" s="37">
        <f>'Table - Continued'!J40</f>
        <v>80453</v>
      </c>
      <c r="J39" s="37">
        <f t="shared" si="7"/>
        <v>-7584</v>
      </c>
      <c r="K39" s="38">
        <f t="shared" si="17"/>
        <v>-8.6145597873621318E-2</v>
      </c>
      <c r="L39" s="37">
        <f t="shared" si="8"/>
        <v>-42825</v>
      </c>
      <c r="M39" s="38">
        <f t="shared" si="9"/>
        <v>-0.34738558380246271</v>
      </c>
      <c r="N39" s="37">
        <f>'Table - Moving Averages'!I41</f>
        <v>11711.75</v>
      </c>
      <c r="O39" s="37">
        <f>'Table - Moving Averages'!J41</f>
        <v>9888.75</v>
      </c>
      <c r="P39" s="37">
        <f t="shared" si="10"/>
        <v>73.5</v>
      </c>
      <c r="Q39" s="38">
        <f t="shared" si="18"/>
        <v>7.4883472147933066E-3</v>
      </c>
      <c r="R39" s="37">
        <f t="shared" si="11"/>
        <v>-1823</v>
      </c>
      <c r="S39" s="38">
        <f t="shared" si="12"/>
        <v>-0.15565564497192991</v>
      </c>
      <c r="T39" s="37">
        <f>'Table - Moving Averages'!I99</f>
        <v>127438.75</v>
      </c>
      <c r="U39" s="37">
        <f>'Table - Moving Averages'!J99</f>
        <v>85410.5</v>
      </c>
      <c r="V39" s="37">
        <f t="shared" si="13"/>
        <v>-2067.5</v>
      </c>
      <c r="W39" s="38">
        <f t="shared" si="19"/>
        <v>-2.3634513820617754E-2</v>
      </c>
      <c r="X39" s="37">
        <f t="shared" si="14"/>
        <v>-42028.25</v>
      </c>
      <c r="Y39" s="38">
        <f t="shared" si="15"/>
        <v>-0.32979176270953692</v>
      </c>
      <c r="Z39" s="37"/>
      <c r="AA39" s="37"/>
      <c r="AB39" s="37"/>
      <c r="AC39" s="38"/>
      <c r="AD39" s="37"/>
      <c r="AE39" s="38"/>
    </row>
    <row r="40" spans="1:31" x14ac:dyDescent="0.35">
      <c r="A40">
        <v>38</v>
      </c>
      <c r="B40" s="37">
        <f>'Table - Initials'!I41</f>
        <v>10865</v>
      </c>
      <c r="C40" s="37">
        <f>'Table - Initials'!J41</f>
        <v>9089</v>
      </c>
      <c r="D40" s="37">
        <f t="shared" si="4"/>
        <v>-962</v>
      </c>
      <c r="E40" s="38">
        <f t="shared" si="16"/>
        <v>-9.5711869465724797E-2</v>
      </c>
      <c r="F40" s="37">
        <f t="shared" si="5"/>
        <v>-1776</v>
      </c>
      <c r="G40" s="38">
        <f t="shared" si="6"/>
        <v>-0.16346065347445926</v>
      </c>
      <c r="H40" s="37">
        <f>'Table - Continued'!I41</f>
        <v>120162</v>
      </c>
      <c r="I40" s="37">
        <f>'Table - Continued'!J41</f>
        <v>81053</v>
      </c>
      <c r="J40" s="37">
        <f t="shared" si="7"/>
        <v>600</v>
      </c>
      <c r="K40" s="38">
        <f t="shared" si="17"/>
        <v>7.4577703752501459E-3</v>
      </c>
      <c r="L40" s="37">
        <f t="shared" si="8"/>
        <v>-39109</v>
      </c>
      <c r="M40" s="38">
        <f t="shared" si="9"/>
        <v>-0.32546895025049516</v>
      </c>
      <c r="N40" s="37">
        <f>'Table - Moving Averages'!I42</f>
        <v>11806.75</v>
      </c>
      <c r="O40" s="37">
        <f>'Table - Moving Averages'!J42</f>
        <v>9801.75</v>
      </c>
      <c r="P40" s="37">
        <f t="shared" si="10"/>
        <v>-87</v>
      </c>
      <c r="Q40" s="38">
        <f t="shared" si="18"/>
        <v>-8.7978763746681832E-3</v>
      </c>
      <c r="R40" s="37">
        <f t="shared" si="11"/>
        <v>-2005</v>
      </c>
      <c r="S40" s="38">
        <f t="shared" si="12"/>
        <v>-0.16981811252038029</v>
      </c>
      <c r="T40" s="37">
        <f>'Table - Moving Averages'!I100</f>
        <v>125285.75</v>
      </c>
      <c r="U40" s="37">
        <f>'Table - Moving Averages'!J100</f>
        <v>83997</v>
      </c>
      <c r="V40" s="37">
        <f t="shared" si="13"/>
        <v>-1413.5</v>
      </c>
      <c r="W40" s="38">
        <f t="shared" si="19"/>
        <v>-1.6549487475193331E-2</v>
      </c>
      <c r="X40" s="37">
        <f t="shared" si="14"/>
        <v>-41288.75</v>
      </c>
      <c r="Y40" s="38">
        <f t="shared" si="15"/>
        <v>-0.32955663353573733</v>
      </c>
      <c r="Z40" s="37"/>
      <c r="AA40" s="37"/>
      <c r="AB40" s="37"/>
      <c r="AC40" s="38"/>
      <c r="AD40" s="37"/>
      <c r="AE40" s="38"/>
    </row>
    <row r="41" spans="1:31" x14ac:dyDescent="0.35">
      <c r="A41">
        <v>39</v>
      </c>
      <c r="B41" s="37">
        <f>'Table - Initials'!I42</f>
        <v>12909</v>
      </c>
      <c r="C41" s="37">
        <f>'Table - Initials'!J42</f>
        <v>9751</v>
      </c>
      <c r="D41" s="37">
        <f t="shared" si="4"/>
        <v>662</v>
      </c>
      <c r="E41" s="38">
        <f t="shared" si="16"/>
        <v>7.2835295412036524E-2</v>
      </c>
      <c r="F41" s="37">
        <f t="shared" si="5"/>
        <v>-3158</v>
      </c>
      <c r="G41" s="38">
        <f t="shared" si="6"/>
        <v>-0.24463552560229299</v>
      </c>
      <c r="H41" s="37">
        <f>'Table - Continued'!I42</f>
        <v>118788</v>
      </c>
      <c r="I41" s="37">
        <f>'Table - Continued'!J42</f>
        <v>79950</v>
      </c>
      <c r="J41" s="37">
        <f t="shared" si="7"/>
        <v>-1103</v>
      </c>
      <c r="K41" s="38">
        <f t="shared" si="17"/>
        <v>-1.3608379702170185E-2</v>
      </c>
      <c r="L41" s="37">
        <f t="shared" si="8"/>
        <v>-38838</v>
      </c>
      <c r="M41" s="38">
        <f t="shared" si="9"/>
        <v>-0.32695221739569652</v>
      </c>
      <c r="N41" s="37">
        <f>'Table - Moving Averages'!I43</f>
        <v>11778.75</v>
      </c>
      <c r="O41" s="37">
        <f>'Table - Moving Averages'!J43</f>
        <v>9615</v>
      </c>
      <c r="P41" s="37">
        <f t="shared" si="10"/>
        <v>-186.75</v>
      </c>
      <c r="Q41" s="38">
        <f t="shared" si="18"/>
        <v>-1.9052720177519321E-2</v>
      </c>
      <c r="R41" s="37">
        <f t="shared" si="11"/>
        <v>-2163.75</v>
      </c>
      <c r="S41" s="38">
        <f t="shared" si="12"/>
        <v>-0.18369945877109201</v>
      </c>
      <c r="T41" s="37">
        <f>'Table - Moving Averages'!I101</f>
        <v>123355.75</v>
      </c>
      <c r="U41" s="37">
        <f>'Table - Moving Averages'!J101</f>
        <v>82373.25</v>
      </c>
      <c r="V41" s="37">
        <f t="shared" si="13"/>
        <v>-1623.75</v>
      </c>
      <c r="W41" s="38">
        <f t="shared" si="19"/>
        <v>-1.9331047537412049E-2</v>
      </c>
      <c r="X41" s="37">
        <f t="shared" si="14"/>
        <v>-40982.5</v>
      </c>
      <c r="Y41" s="38">
        <f t="shared" si="15"/>
        <v>-0.33223015546498641</v>
      </c>
      <c r="Z41" s="37"/>
      <c r="AA41" s="37"/>
      <c r="AB41" s="37"/>
      <c r="AC41" s="38"/>
      <c r="AD41" s="37"/>
      <c r="AE41" s="38"/>
    </row>
    <row r="42" spans="1:31" x14ac:dyDescent="0.35">
      <c r="A42">
        <v>40</v>
      </c>
      <c r="B42" s="37">
        <f>'Table - Initials'!I43</f>
        <v>14602</v>
      </c>
      <c r="C42" s="37">
        <f>'Table - Initials'!J43</f>
        <v>11963</v>
      </c>
      <c r="D42" s="37">
        <f t="shared" si="4"/>
        <v>2212</v>
      </c>
      <c r="E42" s="38">
        <f t="shared" si="16"/>
        <v>0.22684852835606603</v>
      </c>
      <c r="F42" s="37">
        <f t="shared" si="5"/>
        <v>-2639</v>
      </c>
      <c r="G42" s="38">
        <f t="shared" si="6"/>
        <v>-0.18072866730584852</v>
      </c>
      <c r="H42" s="37">
        <f>'Table - Continued'!I43</f>
        <v>126091</v>
      </c>
      <c r="I42" s="37">
        <f>'Table - Continued'!J43</f>
        <v>83513</v>
      </c>
      <c r="J42" s="37">
        <f t="shared" si="7"/>
        <v>3563</v>
      </c>
      <c r="K42" s="38">
        <f t="shared" si="17"/>
        <v>4.4565353345841149E-2</v>
      </c>
      <c r="L42" s="37">
        <f t="shared" si="8"/>
        <v>-42578</v>
      </c>
      <c r="M42" s="38">
        <f t="shared" si="9"/>
        <v>-0.33767675726261193</v>
      </c>
      <c r="N42" s="37">
        <f>'Table - Moving Averages'!I44</f>
        <v>12549.25</v>
      </c>
      <c r="O42" s="37">
        <f>'Table - Moving Averages'!J44</f>
        <v>10213.5</v>
      </c>
      <c r="P42" s="37">
        <f t="shared" si="10"/>
        <v>598.5</v>
      </c>
      <c r="Q42" s="38">
        <f t="shared" si="18"/>
        <v>6.2246489859594384E-2</v>
      </c>
      <c r="R42" s="37">
        <f t="shared" si="11"/>
        <v>-2335.75</v>
      </c>
      <c r="S42" s="38">
        <f t="shared" si="12"/>
        <v>-0.18612666095583402</v>
      </c>
      <c r="T42" s="37">
        <f>'Table - Moving Averages'!I102</f>
        <v>122079.75</v>
      </c>
      <c r="U42" s="37">
        <f>'Table - Moving Averages'!J102</f>
        <v>81242.25</v>
      </c>
      <c r="V42" s="37">
        <f t="shared" si="13"/>
        <v>-1131</v>
      </c>
      <c r="W42" s="38">
        <f t="shared" si="19"/>
        <v>-1.3730185466762572E-2</v>
      </c>
      <c r="X42" s="37">
        <f t="shared" si="14"/>
        <v>-40837.5</v>
      </c>
      <c r="Y42" s="38">
        <f t="shared" si="15"/>
        <v>-0.33451493798111481</v>
      </c>
      <c r="Z42" s="37"/>
      <c r="AA42" s="37"/>
      <c r="AB42" s="37"/>
      <c r="AC42" s="38"/>
      <c r="AD42" s="37"/>
      <c r="AE42" s="38"/>
    </row>
    <row r="43" spans="1:31" x14ac:dyDescent="0.35">
      <c r="A43">
        <v>41</v>
      </c>
      <c r="B43" s="37">
        <f>'Table - Initials'!I44</f>
        <v>13405</v>
      </c>
      <c r="C43" s="37">
        <f>'Table - Initials'!J44</f>
        <v>10535</v>
      </c>
      <c r="D43" s="37">
        <f t="shared" si="4"/>
        <v>-1428</v>
      </c>
      <c r="E43" s="38">
        <f t="shared" si="16"/>
        <v>-0.11936805149210064</v>
      </c>
      <c r="F43" s="37">
        <f t="shared" si="5"/>
        <v>-2870</v>
      </c>
      <c r="G43" s="38">
        <f t="shared" si="6"/>
        <v>-0.21409921671018275</v>
      </c>
      <c r="H43" s="37">
        <f>'Table - Continued'!I44</f>
        <v>121359</v>
      </c>
      <c r="I43" s="37">
        <f>'Table - Continued'!J44</f>
        <v>80598</v>
      </c>
      <c r="J43" s="37">
        <f t="shared" si="7"/>
        <v>-2915</v>
      </c>
      <c r="K43" s="38">
        <f t="shared" si="17"/>
        <v>-3.4904745368984469E-2</v>
      </c>
      <c r="L43" s="37">
        <f t="shared" si="8"/>
        <v>-40761</v>
      </c>
      <c r="M43" s="38">
        <f t="shared" si="9"/>
        <v>-0.33587125800311474</v>
      </c>
      <c r="N43" s="37">
        <f>'Table - Moving Averages'!I45</f>
        <v>12945.25</v>
      </c>
      <c r="O43" s="37">
        <f>'Table - Moving Averages'!J45</f>
        <v>10334.5</v>
      </c>
      <c r="P43" s="37">
        <f t="shared" si="10"/>
        <v>121</v>
      </c>
      <c r="Q43" s="38">
        <f t="shared" si="18"/>
        <v>1.1847065158858373E-2</v>
      </c>
      <c r="R43" s="37">
        <f t="shared" si="11"/>
        <v>-2610.75</v>
      </c>
      <c r="S43" s="38">
        <f t="shared" si="12"/>
        <v>-0.20167629053127595</v>
      </c>
      <c r="T43" s="37">
        <f>'Table - Moving Averages'!I103</f>
        <v>121600</v>
      </c>
      <c r="U43" s="37">
        <f>'Table - Moving Averages'!J103</f>
        <v>81278.5</v>
      </c>
      <c r="V43" s="37">
        <f t="shared" si="13"/>
        <v>36.25</v>
      </c>
      <c r="W43" s="38">
        <f t="shared" si="19"/>
        <v>4.4619640642645916E-4</v>
      </c>
      <c r="X43" s="37">
        <f t="shared" si="14"/>
        <v>-40321.5</v>
      </c>
      <c r="Y43" s="38">
        <f t="shared" si="15"/>
        <v>-0.33159128289473683</v>
      </c>
      <c r="Z43" s="37"/>
      <c r="AA43" s="37"/>
      <c r="AB43" s="37"/>
      <c r="AC43" s="38"/>
      <c r="AD43" s="37"/>
      <c r="AE43" s="38"/>
    </row>
    <row r="44" spans="1:31" x14ac:dyDescent="0.35">
      <c r="A44">
        <v>42</v>
      </c>
      <c r="B44" s="37">
        <f>'Table - Initials'!I45</f>
        <v>14579</v>
      </c>
      <c r="C44" s="37">
        <f>'Table - Initials'!J45</f>
        <v>11082</v>
      </c>
      <c r="D44" s="37">
        <f t="shared" si="4"/>
        <v>547</v>
      </c>
      <c r="E44" s="38">
        <f t="shared" si="16"/>
        <v>5.1922164214523017E-2</v>
      </c>
      <c r="F44" s="37">
        <f t="shared" si="5"/>
        <v>-3497</v>
      </c>
      <c r="G44" s="38">
        <f t="shared" si="6"/>
        <v>-0.23986556005212978</v>
      </c>
      <c r="H44" s="37">
        <f>'Table - Continued'!I45</f>
        <v>122370</v>
      </c>
      <c r="I44" s="37">
        <f>'Table - Continued'!J45</f>
        <v>81590</v>
      </c>
      <c r="J44" s="37">
        <f t="shared" si="7"/>
        <v>992</v>
      </c>
      <c r="K44" s="38">
        <f t="shared" si="17"/>
        <v>1.230799771706494E-2</v>
      </c>
      <c r="L44" s="37">
        <f t="shared" si="8"/>
        <v>-40780</v>
      </c>
      <c r="M44" s="38">
        <f t="shared" si="9"/>
        <v>-0.33325161395766939</v>
      </c>
      <c r="N44" s="37">
        <f>'Table - Moving Averages'!I46</f>
        <v>13873.75</v>
      </c>
      <c r="O44" s="37">
        <f>'Table - Moving Averages'!J46</f>
        <v>10832.75</v>
      </c>
      <c r="P44" s="37">
        <f t="shared" si="10"/>
        <v>498.25</v>
      </c>
      <c r="Q44" s="38">
        <f t="shared" si="18"/>
        <v>4.8212298611447095E-2</v>
      </c>
      <c r="R44" s="37">
        <f t="shared" si="11"/>
        <v>-3041</v>
      </c>
      <c r="S44" s="38">
        <f t="shared" si="12"/>
        <v>-0.2191909181007298</v>
      </c>
      <c r="T44" s="37">
        <f>'Table - Moving Averages'!I104</f>
        <v>122152</v>
      </c>
      <c r="U44" s="37">
        <f>'Table - Moving Averages'!J104</f>
        <v>81412.75</v>
      </c>
      <c r="V44" s="37">
        <f t="shared" si="13"/>
        <v>134.25</v>
      </c>
      <c r="W44" s="38">
        <f t="shared" si="19"/>
        <v>1.6517283168365558E-3</v>
      </c>
      <c r="X44" s="37">
        <f t="shared" si="14"/>
        <v>-40739.25</v>
      </c>
      <c r="Y44" s="38">
        <f t="shared" si="15"/>
        <v>-0.33351275460082519</v>
      </c>
      <c r="Z44" s="37"/>
      <c r="AA44" s="37"/>
      <c r="AB44" s="37"/>
      <c r="AC44" s="38"/>
      <c r="AD44" s="37"/>
      <c r="AE44" s="38"/>
    </row>
    <row r="45" spans="1:31" x14ac:dyDescent="0.35">
      <c r="A45">
        <v>43</v>
      </c>
      <c r="B45" s="37">
        <f>'Table - Initials'!I46</f>
        <v>14127</v>
      </c>
      <c r="C45" s="37">
        <f>'Table - Initials'!J46</f>
        <v>12431</v>
      </c>
      <c r="D45" s="37">
        <f t="shared" si="4"/>
        <v>1349</v>
      </c>
      <c r="E45" s="38">
        <f t="shared" si="16"/>
        <v>0.12172892979606569</v>
      </c>
      <c r="F45" s="37">
        <f t="shared" si="5"/>
        <v>-1696</v>
      </c>
      <c r="G45" s="38">
        <f t="shared" si="6"/>
        <v>-0.12005379769236214</v>
      </c>
      <c r="H45" s="37">
        <f>'Table - Continued'!I46</f>
        <v>124202</v>
      </c>
      <c r="I45" s="37">
        <f>'Table - Continued'!J46</f>
        <v>85042</v>
      </c>
      <c r="J45" s="37">
        <f t="shared" si="7"/>
        <v>3452</v>
      </c>
      <c r="K45" s="38">
        <f t="shared" si="17"/>
        <v>4.2309106508150507E-2</v>
      </c>
      <c r="L45" s="37">
        <f t="shared" si="8"/>
        <v>-39160</v>
      </c>
      <c r="M45" s="38">
        <f t="shared" si="9"/>
        <v>-0.31529282942303666</v>
      </c>
      <c r="N45" s="37">
        <f>'Table - Moving Averages'!I47</f>
        <v>14178.25</v>
      </c>
      <c r="O45" s="37">
        <f>'Table - Moving Averages'!J47</f>
        <v>11502.75</v>
      </c>
      <c r="P45" s="37">
        <f t="shared" si="10"/>
        <v>670</v>
      </c>
      <c r="Q45" s="38">
        <f t="shared" si="18"/>
        <v>6.1849484202995547E-2</v>
      </c>
      <c r="R45" s="37">
        <f t="shared" si="11"/>
        <v>-2675.5</v>
      </c>
      <c r="S45" s="38">
        <f t="shared" si="12"/>
        <v>-0.18870452982561317</v>
      </c>
      <c r="T45" s="37">
        <f>'Table - Moving Averages'!I105</f>
        <v>123505.5</v>
      </c>
      <c r="U45" s="37">
        <f>'Table - Moving Averages'!J105</f>
        <v>82685.75</v>
      </c>
      <c r="V45" s="37">
        <f t="shared" si="13"/>
        <v>1273</v>
      </c>
      <c r="W45" s="38">
        <f t="shared" si="19"/>
        <v>1.5636371452874397E-2</v>
      </c>
      <c r="X45" s="37">
        <f t="shared" si="14"/>
        <v>-40819.75</v>
      </c>
      <c r="Y45" s="38">
        <f t="shared" si="15"/>
        <v>-0.33050957244819057</v>
      </c>
      <c r="Z45" s="37"/>
      <c r="AA45" s="37"/>
      <c r="AB45" s="37"/>
      <c r="AC45" s="38"/>
      <c r="AD45" s="37"/>
      <c r="AE45" s="38"/>
    </row>
    <row r="46" spans="1:31" x14ac:dyDescent="0.35">
      <c r="A46">
        <v>44</v>
      </c>
      <c r="B46" s="37">
        <f>'Table - Initials'!I47</f>
        <v>17036</v>
      </c>
      <c r="C46" s="37">
        <f>'Table - Initials'!J47</f>
        <v>14122</v>
      </c>
      <c r="D46" s="37">
        <f t="shared" si="4"/>
        <v>1691</v>
      </c>
      <c r="E46" s="38">
        <f t="shared" si="16"/>
        <v>0.13603089051564637</v>
      </c>
      <c r="F46" s="37">
        <f t="shared" si="5"/>
        <v>-2914</v>
      </c>
      <c r="G46" s="38">
        <f t="shared" si="6"/>
        <v>-0.17104954214604368</v>
      </c>
      <c r="H46" s="37">
        <f>'Table - Continued'!I47</f>
        <v>133478</v>
      </c>
      <c r="I46" s="37">
        <f>'Table - Continued'!J47</f>
        <v>89559</v>
      </c>
      <c r="J46" s="37">
        <f t="shared" si="7"/>
        <v>4517</v>
      </c>
      <c r="K46" s="38">
        <f t="shared" si="17"/>
        <v>5.3114931445638627E-2</v>
      </c>
      <c r="L46" s="37">
        <f t="shared" si="8"/>
        <v>-43919</v>
      </c>
      <c r="M46" s="38">
        <f t="shared" si="9"/>
        <v>-0.32903549648631236</v>
      </c>
      <c r="N46" s="37">
        <f>'Table - Moving Averages'!I48</f>
        <v>14786.75</v>
      </c>
      <c r="O46" s="37">
        <f>'Table - Moving Averages'!J48</f>
        <v>12042.5</v>
      </c>
      <c r="P46" s="37">
        <f t="shared" si="10"/>
        <v>539.75</v>
      </c>
      <c r="Q46" s="38">
        <f t="shared" si="18"/>
        <v>4.6923561756971162E-2</v>
      </c>
      <c r="R46" s="37">
        <f t="shared" si="11"/>
        <v>-2744.25</v>
      </c>
      <c r="S46" s="38">
        <f t="shared" si="12"/>
        <v>-0.18558844911829847</v>
      </c>
      <c r="T46" s="37">
        <f>'Table - Moving Averages'!I106</f>
        <v>125352.25</v>
      </c>
      <c r="U46" s="37">
        <f>'Table - Moving Averages'!J106</f>
        <v>84197.25</v>
      </c>
      <c r="V46" s="37">
        <f t="shared" si="13"/>
        <v>1511.5</v>
      </c>
      <c r="W46" s="38">
        <f t="shared" si="19"/>
        <v>1.8280054301980691E-2</v>
      </c>
      <c r="X46" s="37">
        <f t="shared" si="14"/>
        <v>-41155</v>
      </c>
      <c r="Y46" s="38">
        <f t="shared" si="15"/>
        <v>-0.32831480886860825</v>
      </c>
      <c r="Z46" s="37"/>
      <c r="AA46" s="37"/>
      <c r="AB46" s="37"/>
      <c r="AC46" s="38"/>
      <c r="AD46" s="37"/>
      <c r="AE46" s="38"/>
    </row>
    <row r="47" spans="1:31" s="29" customFormat="1" x14ac:dyDescent="0.35">
      <c r="A47" s="29">
        <v>45</v>
      </c>
      <c r="B47" s="40">
        <f>'Table - Initials'!I48</f>
        <v>16294</v>
      </c>
      <c r="C47" s="40">
        <f>'Table - Initials'!J48</f>
        <v>12766</v>
      </c>
      <c r="D47" s="40">
        <f t="shared" si="4"/>
        <v>-1356</v>
      </c>
      <c r="E47" s="39">
        <f t="shared" si="16"/>
        <v>-9.6020393711938823E-2</v>
      </c>
      <c r="F47" s="40">
        <f t="shared" si="5"/>
        <v>-3528</v>
      </c>
      <c r="G47" s="39">
        <f t="shared" si="6"/>
        <v>-0.21652141892721247</v>
      </c>
      <c r="H47" s="40">
        <f>'Table - Continued'!I48</f>
        <v>129586</v>
      </c>
      <c r="I47" s="40">
        <f>'Table - Continued'!J48</f>
        <v>87877</v>
      </c>
      <c r="J47" s="40">
        <f t="shared" si="7"/>
        <v>-1682</v>
      </c>
      <c r="K47" s="39">
        <f t="shared" si="17"/>
        <v>-1.8780915374222579E-2</v>
      </c>
      <c r="L47" s="40">
        <f t="shared" si="8"/>
        <v>-41709</v>
      </c>
      <c r="M47" s="39">
        <f t="shared" si="9"/>
        <v>-0.3218634729060238</v>
      </c>
      <c r="N47" s="40">
        <f>'Table - Moving Averages'!I49</f>
        <v>15509</v>
      </c>
      <c r="O47" s="40">
        <f>'Table - Moving Averages'!J49</f>
        <v>12600.25</v>
      </c>
      <c r="P47" s="40">
        <f t="shared" si="10"/>
        <v>557.75</v>
      </c>
      <c r="Q47" s="39">
        <f t="shared" si="18"/>
        <v>4.6315133900768114E-2</v>
      </c>
      <c r="R47" s="40">
        <f t="shared" si="11"/>
        <v>-2908.75</v>
      </c>
      <c r="S47" s="39">
        <f t="shared" si="12"/>
        <v>-0.18755238893545684</v>
      </c>
      <c r="T47" s="40">
        <f>'Table - Moving Averages'!I107</f>
        <v>127409</v>
      </c>
      <c r="U47" s="40">
        <f>'Table - Moving Averages'!J107</f>
        <v>86017</v>
      </c>
      <c r="V47" s="40">
        <f t="shared" si="13"/>
        <v>1819.75</v>
      </c>
      <c r="W47" s="39">
        <f t="shared" si="19"/>
        <v>2.1612938664861383E-2</v>
      </c>
      <c r="X47" s="40">
        <f t="shared" si="14"/>
        <v>-41392</v>
      </c>
      <c r="Y47" s="39">
        <f t="shared" si="15"/>
        <v>-0.3248750088298315</v>
      </c>
      <c r="Z47" s="40"/>
      <c r="AA47" s="40"/>
      <c r="AB47" s="40"/>
      <c r="AC47" s="39"/>
      <c r="AD47" s="40"/>
      <c r="AE47" s="39"/>
    </row>
    <row r="48" spans="1:31" s="29" customFormat="1" x14ac:dyDescent="0.35">
      <c r="A48" s="29">
        <v>46</v>
      </c>
      <c r="B48" s="40">
        <f>'Table - Initials'!I49</f>
        <v>16409</v>
      </c>
      <c r="C48" s="40">
        <f>'Table - Initials'!J49</f>
        <v>14331</v>
      </c>
      <c r="D48" s="40">
        <f t="shared" si="4"/>
        <v>1565</v>
      </c>
      <c r="E48" s="39">
        <f t="shared" si="16"/>
        <v>0.12259125802913991</v>
      </c>
      <c r="F48" s="40">
        <f t="shared" si="5"/>
        <v>-2078</v>
      </c>
      <c r="G48" s="39">
        <f t="shared" si="6"/>
        <v>-0.12663782070814797</v>
      </c>
      <c r="H48" s="40">
        <f>'Table - Continued'!I49</f>
        <v>131941</v>
      </c>
      <c r="I48" s="40">
        <f>'Table - Continued'!J49</f>
        <v>91600</v>
      </c>
      <c r="J48" s="40">
        <f t="shared" si="7"/>
        <v>3723</v>
      </c>
      <c r="K48" s="39">
        <f t="shared" si="17"/>
        <v>4.2366034343457336E-2</v>
      </c>
      <c r="L48" s="40">
        <f t="shared" si="8"/>
        <v>-40341</v>
      </c>
      <c r="M48" s="39">
        <f t="shared" si="9"/>
        <v>-0.30575029748145005</v>
      </c>
      <c r="N48" s="40">
        <f>'Table - Moving Averages'!I50</f>
        <v>15966.5</v>
      </c>
      <c r="O48" s="40">
        <f>'Table - Moving Averages'!J50</f>
        <v>13412.5</v>
      </c>
      <c r="P48" s="40">
        <f t="shared" si="10"/>
        <v>812.25</v>
      </c>
      <c r="Q48" s="39">
        <f t="shared" si="18"/>
        <v>6.4463006686375265E-2</v>
      </c>
      <c r="R48" s="40">
        <f t="shared" si="11"/>
        <v>-2554</v>
      </c>
      <c r="S48" s="39">
        <f t="shared" si="12"/>
        <v>-0.15995991607428053</v>
      </c>
      <c r="T48" s="40">
        <f>'Table - Moving Averages'!I108</f>
        <v>129801.75</v>
      </c>
      <c r="U48" s="40">
        <f>'Table - Moving Averages'!J108</f>
        <v>88519.5</v>
      </c>
      <c r="V48" s="40">
        <f t="shared" si="13"/>
        <v>2502.5</v>
      </c>
      <c r="W48" s="39">
        <f t="shared" si="19"/>
        <v>2.9093086250392364E-2</v>
      </c>
      <c r="X48" s="40">
        <f t="shared" si="14"/>
        <v>-41282.25</v>
      </c>
      <c r="Y48" s="39">
        <f t="shared" si="15"/>
        <v>-0.31804078142243847</v>
      </c>
      <c r="Z48" s="40"/>
      <c r="AA48" s="40"/>
      <c r="AB48" s="40"/>
      <c r="AC48" s="39"/>
      <c r="AD48" s="40"/>
      <c r="AE48" s="39"/>
    </row>
    <row r="49" spans="1:31" s="29" customFormat="1" x14ac:dyDescent="0.35">
      <c r="A49" s="29">
        <v>47</v>
      </c>
      <c r="B49" s="40">
        <f>'Table - Initials'!I50</f>
        <v>14064</v>
      </c>
      <c r="C49" s="40">
        <f>'Table - Initials'!J50</f>
        <v>15758</v>
      </c>
      <c r="D49" s="40">
        <f t="shared" si="4"/>
        <v>1427</v>
      </c>
      <c r="E49" s="39">
        <f t="shared" si="16"/>
        <v>9.9574349312678806E-2</v>
      </c>
      <c r="F49" s="40">
        <f t="shared" si="5"/>
        <v>1694</v>
      </c>
      <c r="G49" s="39">
        <f t="shared" si="6"/>
        <v>0.12044937428896474</v>
      </c>
      <c r="H49" s="40">
        <f>'Table - Continued'!I50</f>
        <v>134960</v>
      </c>
      <c r="I49" s="40">
        <f>'Table - Continued'!J50</f>
        <v>88143</v>
      </c>
      <c r="J49" s="40">
        <f t="shared" si="7"/>
        <v>-3457</v>
      </c>
      <c r="K49" s="39">
        <f t="shared" si="17"/>
        <v>-3.774017467248908E-2</v>
      </c>
      <c r="L49" s="40">
        <f t="shared" si="8"/>
        <v>-46817</v>
      </c>
      <c r="M49" s="39">
        <f t="shared" si="9"/>
        <v>-0.34689537640782453</v>
      </c>
      <c r="N49" s="40">
        <f>'Table - Moving Averages'!I51</f>
        <v>15950.75</v>
      </c>
      <c r="O49" s="40">
        <f>'Table - Moving Averages'!J51</f>
        <v>14244.25</v>
      </c>
      <c r="P49" s="40">
        <f t="shared" si="10"/>
        <v>831.75</v>
      </c>
      <c r="Q49" s="39">
        <f t="shared" si="18"/>
        <v>6.2013047530288912E-2</v>
      </c>
      <c r="R49" s="40">
        <f t="shared" si="11"/>
        <v>-1706.5</v>
      </c>
      <c r="S49" s="39">
        <f t="shared" si="12"/>
        <v>-0.10698556494208736</v>
      </c>
      <c r="T49" s="40">
        <f>'Table - Moving Averages'!I109</f>
        <v>132491.25</v>
      </c>
      <c r="U49" s="40">
        <f>'Table - Moving Averages'!J109</f>
        <v>89294.75</v>
      </c>
      <c r="V49" s="40">
        <f t="shared" si="13"/>
        <v>775.25</v>
      </c>
      <c r="W49" s="39">
        <f t="shared" si="19"/>
        <v>8.757957286247663E-3</v>
      </c>
      <c r="X49" s="40">
        <f t="shared" si="14"/>
        <v>-43196.5</v>
      </c>
      <c r="Y49" s="39">
        <f t="shared" si="15"/>
        <v>-0.32603285122602438</v>
      </c>
      <c r="Z49" s="40"/>
      <c r="AA49" s="40"/>
      <c r="AB49" s="40"/>
      <c r="AC49" s="39"/>
      <c r="AD49" s="40"/>
      <c r="AE49" s="39"/>
    </row>
    <row r="50" spans="1:31" s="29" customFormat="1" x14ac:dyDescent="0.35">
      <c r="A50" s="29">
        <v>48</v>
      </c>
      <c r="B50" s="40">
        <f>'Table - Initials'!I51</f>
        <v>18607</v>
      </c>
      <c r="C50" s="40">
        <f>'Table - Initials'!J51</f>
        <v>19828</v>
      </c>
      <c r="D50" s="40">
        <f t="shared" si="4"/>
        <v>4070</v>
      </c>
      <c r="E50" s="39">
        <f t="shared" si="16"/>
        <v>0.25828150780555909</v>
      </c>
      <c r="F50" s="40">
        <f t="shared" si="5"/>
        <v>1221</v>
      </c>
      <c r="G50" s="39">
        <f t="shared" si="6"/>
        <v>6.5620465416241197E-2</v>
      </c>
      <c r="H50" s="40">
        <f>'Table - Continued'!I51</f>
        <v>147724</v>
      </c>
      <c r="I50" s="40">
        <f>'Table - Continued'!J51</f>
        <v>106518</v>
      </c>
      <c r="J50" s="40">
        <f t="shared" si="7"/>
        <v>18375</v>
      </c>
      <c r="K50" s="39">
        <f t="shared" si="17"/>
        <v>0.2084680575882373</v>
      </c>
      <c r="L50" s="40">
        <f t="shared" si="8"/>
        <v>-41206</v>
      </c>
      <c r="M50" s="39">
        <f t="shared" si="9"/>
        <v>-0.2789391026508895</v>
      </c>
      <c r="N50" s="40">
        <f>'Table - Moving Averages'!I52</f>
        <v>16343.5</v>
      </c>
      <c r="O50" s="40">
        <f>'Table - Moving Averages'!J52</f>
        <v>15670.75</v>
      </c>
      <c r="P50" s="40">
        <f t="shared" si="10"/>
        <v>1426.5</v>
      </c>
      <c r="Q50" s="39">
        <f t="shared" si="18"/>
        <v>0.10014567281534655</v>
      </c>
      <c r="R50" s="40">
        <f t="shared" si="11"/>
        <v>-672.75</v>
      </c>
      <c r="S50" s="39">
        <f t="shared" si="12"/>
        <v>-4.1163153547281797E-2</v>
      </c>
      <c r="T50" s="40">
        <f>'Table - Moving Averages'!I110</f>
        <v>136052.75</v>
      </c>
      <c r="U50" s="40">
        <f>'Table - Moving Averages'!J110</f>
        <v>93534.5</v>
      </c>
      <c r="V50" s="40">
        <f t="shared" si="13"/>
        <v>4239.75</v>
      </c>
      <c r="W50" s="39">
        <f t="shared" si="19"/>
        <v>4.7480394984027618E-2</v>
      </c>
      <c r="X50" s="40">
        <f t="shared" si="14"/>
        <v>-42518.25</v>
      </c>
      <c r="Y50" s="39">
        <f t="shared" si="15"/>
        <v>-0.31251297750321105</v>
      </c>
      <c r="Z50" s="40"/>
      <c r="AA50" s="40"/>
      <c r="AB50" s="40"/>
      <c r="AC50" s="39"/>
      <c r="AD50" s="40"/>
      <c r="AE50" s="39"/>
    </row>
    <row r="51" spans="1:31" s="29" customFormat="1" x14ac:dyDescent="0.35">
      <c r="A51" s="29">
        <v>49</v>
      </c>
      <c r="B51" s="40">
        <f>'Table - Initials'!I52</f>
        <v>15714</v>
      </c>
      <c r="C51" s="40">
        <f>'Table - Initials'!J52</f>
        <v>12201</v>
      </c>
      <c r="D51" s="40">
        <f t="shared" si="4"/>
        <v>-7627</v>
      </c>
      <c r="E51" s="39">
        <f t="shared" si="16"/>
        <v>-0.38465805931006658</v>
      </c>
      <c r="F51" s="40">
        <f t="shared" si="5"/>
        <v>-3513</v>
      </c>
      <c r="G51" s="39">
        <f t="shared" si="6"/>
        <v>-0.22355861015654829</v>
      </c>
      <c r="H51" s="40">
        <f>'Table - Continued'!I52</f>
        <v>146697</v>
      </c>
      <c r="I51" s="40">
        <f>'Table - Continued'!J52</f>
        <v>105337</v>
      </c>
      <c r="J51" s="40">
        <f t="shared" si="7"/>
        <v>-1181</v>
      </c>
      <c r="K51" s="39">
        <f t="shared" si="17"/>
        <v>-1.1087327963348917E-2</v>
      </c>
      <c r="L51" s="40">
        <f t="shared" si="8"/>
        <v>-41360</v>
      </c>
      <c r="M51" s="39">
        <f t="shared" si="9"/>
        <v>-0.28194168933243352</v>
      </c>
      <c r="N51" s="40">
        <f>'Table - Moving Averages'!I53</f>
        <v>16198.5</v>
      </c>
      <c r="O51" s="40">
        <f>'Table - Moving Averages'!J53</f>
        <v>15529.5</v>
      </c>
      <c r="P51" s="40">
        <f t="shared" si="10"/>
        <v>-141.25</v>
      </c>
      <c r="Q51" s="39">
        <f t="shared" si="18"/>
        <v>-9.0136081553212188E-3</v>
      </c>
      <c r="R51" s="40">
        <f t="shared" si="11"/>
        <v>-669</v>
      </c>
      <c r="S51" s="39">
        <f t="shared" si="12"/>
        <v>-4.1300120381516807E-2</v>
      </c>
      <c r="T51" s="40">
        <f>'Table - Moving Averages'!I111</f>
        <v>140330.5</v>
      </c>
      <c r="U51" s="40">
        <f>'Table - Moving Averages'!J111</f>
        <v>97899.5</v>
      </c>
      <c r="V51" s="40">
        <f t="shared" si="13"/>
        <v>4365</v>
      </c>
      <c r="W51" s="39">
        <f t="shared" si="19"/>
        <v>4.6667272503728569E-2</v>
      </c>
      <c r="X51" s="40">
        <f t="shared" si="14"/>
        <v>-42431</v>
      </c>
      <c r="Y51" s="39">
        <f t="shared" si="15"/>
        <v>-0.30236477458571015</v>
      </c>
      <c r="Z51" s="40"/>
      <c r="AA51" s="40"/>
      <c r="AB51" s="40"/>
      <c r="AC51" s="39"/>
      <c r="AD51" s="40"/>
      <c r="AE51" s="39"/>
    </row>
    <row r="52" spans="1:31" s="29" customFormat="1" x14ac:dyDescent="0.35">
      <c r="A52" s="29">
        <v>50</v>
      </c>
      <c r="B52" s="40">
        <f>'Table - Initials'!I53</f>
        <v>16993</v>
      </c>
      <c r="C52" s="40">
        <f>'Table - Initials'!J53</f>
        <v>13546</v>
      </c>
      <c r="D52" s="40">
        <f t="shared" si="4"/>
        <v>1345</v>
      </c>
      <c r="E52" s="39">
        <f t="shared" si="16"/>
        <v>0.11023686583066962</v>
      </c>
      <c r="F52" s="40">
        <f t="shared" si="5"/>
        <v>-3447</v>
      </c>
      <c r="G52" s="39">
        <f t="shared" si="6"/>
        <v>-0.20284823162478668</v>
      </c>
      <c r="H52" s="40">
        <f>'Table - Continued'!I53</f>
        <v>143091</v>
      </c>
      <c r="I52" s="40">
        <f>'Table - Continued'!J53</f>
        <v>100703</v>
      </c>
      <c r="J52" s="40">
        <f t="shared" si="7"/>
        <v>-4634</v>
      </c>
      <c r="K52" s="39">
        <f t="shared" si="17"/>
        <v>-4.3992139514130835E-2</v>
      </c>
      <c r="L52" s="40">
        <f t="shared" si="8"/>
        <v>-42388</v>
      </c>
      <c r="M52" s="39">
        <f t="shared" si="9"/>
        <v>-0.2962310697388375</v>
      </c>
      <c r="N52" s="40">
        <f>'Table - Moving Averages'!I54</f>
        <v>16344.5</v>
      </c>
      <c r="O52" s="40">
        <f>'Table - Moving Averages'!J54</f>
        <v>15333.25</v>
      </c>
      <c r="P52" s="40">
        <f t="shared" si="10"/>
        <v>-196.25</v>
      </c>
      <c r="Q52" s="39">
        <f t="shared" si="18"/>
        <v>-1.2637238803567404E-2</v>
      </c>
      <c r="R52" s="40">
        <f t="shared" si="11"/>
        <v>-1011.25</v>
      </c>
      <c r="S52" s="39">
        <f t="shared" si="12"/>
        <v>-6.1870965768301263E-2</v>
      </c>
      <c r="T52" s="40">
        <f>'Table - Moving Averages'!I112</f>
        <v>143118</v>
      </c>
      <c r="U52" s="40">
        <f>'Table - Moving Averages'!J112</f>
        <v>100175.25</v>
      </c>
      <c r="V52" s="40">
        <f t="shared" si="13"/>
        <v>2275.75</v>
      </c>
      <c r="W52" s="39">
        <f t="shared" si="19"/>
        <v>2.3245777557597332E-2</v>
      </c>
      <c r="X52" s="40">
        <f t="shared" si="14"/>
        <v>-42942.75</v>
      </c>
      <c r="Y52" s="39">
        <f t="shared" si="15"/>
        <v>-0.30005135622353585</v>
      </c>
      <c r="Z52" s="40"/>
      <c r="AA52" s="40"/>
      <c r="AB52" s="40"/>
      <c r="AC52" s="39"/>
      <c r="AD52" s="40"/>
      <c r="AE52" s="39"/>
    </row>
    <row r="53" spans="1:31" s="29" customFormat="1" x14ac:dyDescent="0.35">
      <c r="A53" s="29">
        <v>51</v>
      </c>
      <c r="B53" s="40">
        <f>'Table - Initials'!I54</f>
        <v>16507</v>
      </c>
      <c r="C53" s="40">
        <f>'Table - Initials'!J54</f>
        <v>14604</v>
      </c>
      <c r="D53" s="40">
        <f t="shared" si="4"/>
        <v>1058</v>
      </c>
      <c r="E53" s="39">
        <f t="shared" si="16"/>
        <v>7.8104237413258532E-2</v>
      </c>
      <c r="F53" s="40">
        <f t="shared" si="5"/>
        <v>-1903</v>
      </c>
      <c r="G53" s="39">
        <f t="shared" si="6"/>
        <v>-0.11528442478948325</v>
      </c>
      <c r="H53" s="40">
        <f>'Table - Continued'!I54</f>
        <v>142392</v>
      </c>
      <c r="I53" s="40">
        <f>'Table - Continued'!J54</f>
        <v>98879</v>
      </c>
      <c r="J53" s="40">
        <f t="shared" si="7"/>
        <v>-1824</v>
      </c>
      <c r="K53" s="39">
        <f t="shared" si="17"/>
        <v>-1.8112667944351211E-2</v>
      </c>
      <c r="L53" s="40">
        <f t="shared" si="8"/>
        <v>-43513</v>
      </c>
      <c r="M53" s="39">
        <f t="shared" si="9"/>
        <v>-0.30558598797685266</v>
      </c>
      <c r="N53" s="40">
        <f>'Table - Moving Averages'!I55</f>
        <v>16955.25</v>
      </c>
      <c r="O53" s="40">
        <f>'Table - Moving Averages'!J55</f>
        <v>15044.75</v>
      </c>
      <c r="P53" s="40">
        <f t="shared" si="10"/>
        <v>-288.5</v>
      </c>
      <c r="Q53" s="39">
        <f t="shared" si="18"/>
        <v>-1.8815319648476349E-2</v>
      </c>
      <c r="R53" s="40">
        <f t="shared" si="11"/>
        <v>-1910.5</v>
      </c>
      <c r="S53" s="39">
        <f t="shared" si="12"/>
        <v>-0.11267896374279353</v>
      </c>
      <c r="T53" s="40">
        <f>'Table - Moving Averages'!I113</f>
        <v>144976</v>
      </c>
      <c r="U53" s="40">
        <f>'Table - Moving Averages'!J113</f>
        <v>102859.25</v>
      </c>
      <c r="V53" s="40">
        <f t="shared" si="13"/>
        <v>2684</v>
      </c>
      <c r="W53" s="39">
        <f t="shared" si="19"/>
        <v>2.6793045188307493E-2</v>
      </c>
      <c r="X53" s="40">
        <f t="shared" si="14"/>
        <v>-42116.75</v>
      </c>
      <c r="Y53" s="39">
        <f t="shared" si="15"/>
        <v>-0.29050842898134865</v>
      </c>
      <c r="Z53" s="40"/>
      <c r="AA53" s="40"/>
      <c r="AB53" s="40"/>
      <c r="AC53" s="39"/>
      <c r="AD53" s="40"/>
      <c r="AE53" s="39"/>
    </row>
    <row r="54" spans="1:31" s="41" customFormat="1" x14ac:dyDescent="0.35">
      <c r="A54" s="41">
        <v>52</v>
      </c>
      <c r="B54" s="42">
        <f>'Table - Initials'!I55</f>
        <v>16868</v>
      </c>
      <c r="C54" s="42">
        <f>'Table - Initials'!J55</f>
        <v>15176</v>
      </c>
      <c r="D54" s="42">
        <f t="shared" si="4"/>
        <v>572</v>
      </c>
      <c r="E54" s="43">
        <f t="shared" si="16"/>
        <v>3.9167351410572447E-2</v>
      </c>
      <c r="F54" s="42">
        <f t="shared" si="5"/>
        <v>-1692</v>
      </c>
      <c r="G54" s="43">
        <f t="shared" si="6"/>
        <v>-0.10030827602561063</v>
      </c>
      <c r="H54" s="42">
        <f>'Table - Continued'!I55</f>
        <v>152712</v>
      </c>
      <c r="I54" s="42">
        <f>'Table - Continued'!J55</f>
        <v>106692</v>
      </c>
      <c r="J54" s="42">
        <f t="shared" si="7"/>
        <v>7813</v>
      </c>
      <c r="K54" s="43">
        <f t="shared" si="17"/>
        <v>7.901576674521385E-2</v>
      </c>
      <c r="L54" s="42">
        <f t="shared" si="8"/>
        <v>-46020</v>
      </c>
      <c r="M54" s="43">
        <f t="shared" si="9"/>
        <v>-0.30135156372780136</v>
      </c>
      <c r="N54" s="42">
        <f>'Table - Moving Averages'!I56</f>
        <v>16520.5</v>
      </c>
      <c r="O54" s="42">
        <f>'Table - Moving Averages'!J56</f>
        <v>13881.75</v>
      </c>
      <c r="P54" s="42">
        <f t="shared" si="10"/>
        <v>-1163</v>
      </c>
      <c r="Q54" s="43">
        <f t="shared" si="18"/>
        <v>-7.7302713571179321E-2</v>
      </c>
      <c r="R54" s="42">
        <f t="shared" si="11"/>
        <v>-2638.75</v>
      </c>
      <c r="S54" s="43">
        <f t="shared" si="12"/>
        <v>-0.15972579522411548</v>
      </c>
      <c r="T54" s="42">
        <f>'Table - Moving Averages'!I114</f>
        <v>146223</v>
      </c>
      <c r="U54" s="42">
        <f>'Table - Moving Averages'!J114</f>
        <v>102902.75</v>
      </c>
      <c r="V54" s="42">
        <f t="shared" si="13"/>
        <v>43.5</v>
      </c>
      <c r="W54" s="43">
        <f t="shared" si="19"/>
        <v>4.2290800292632894E-4</v>
      </c>
      <c r="X54" s="42">
        <f t="shared" si="14"/>
        <v>-43320.25</v>
      </c>
      <c r="Y54" s="43">
        <f t="shared" si="15"/>
        <v>-0.29626153204352257</v>
      </c>
      <c r="Z54" s="42"/>
      <c r="AA54" s="42"/>
      <c r="AB54" s="42"/>
      <c r="AC54" s="43"/>
      <c r="AD54" s="42"/>
      <c r="AE54" s="43"/>
    </row>
    <row r="55" spans="1:31" x14ac:dyDescent="0.35">
      <c r="A55">
        <v>53</v>
      </c>
      <c r="B55" s="37">
        <f>'Table - Initials'!I56</f>
        <v>0</v>
      </c>
      <c r="C55" s="37">
        <f>'Table - Initials'!J56</f>
        <v>0</v>
      </c>
      <c r="D55" s="37">
        <f t="shared" si="4"/>
        <v>-15176</v>
      </c>
      <c r="E55" s="38">
        <f t="shared" si="16"/>
        <v>-1</v>
      </c>
      <c r="F55" s="37">
        <f t="shared" si="5"/>
        <v>0</v>
      </c>
      <c r="G55" s="38" t="e">
        <f t="shared" si="6"/>
        <v>#DIV/0!</v>
      </c>
      <c r="H55" s="37">
        <f>'Table - Continued'!I56</f>
        <v>0</v>
      </c>
      <c r="I55" s="37">
        <f>'Table - Continued'!J56</f>
        <v>0</v>
      </c>
      <c r="J55" s="37">
        <f t="shared" si="7"/>
        <v>-106692</v>
      </c>
      <c r="K55" s="38">
        <f t="shared" si="17"/>
        <v>-1</v>
      </c>
      <c r="L55" s="37">
        <f t="shared" si="8"/>
        <v>0</v>
      </c>
      <c r="M55" s="38" t="e">
        <f t="shared" si="9"/>
        <v>#DIV/0!</v>
      </c>
      <c r="N55" s="37">
        <f>'Table - Moving Averages'!I57</f>
        <v>0</v>
      </c>
      <c r="O55" s="37">
        <f>'Table - Moving Averages'!J57</f>
        <v>0</v>
      </c>
      <c r="P55" s="37">
        <f t="shared" si="10"/>
        <v>-13881.75</v>
      </c>
      <c r="Q55" s="38">
        <f t="shared" si="18"/>
        <v>-1</v>
      </c>
      <c r="R55" s="37">
        <f t="shared" si="11"/>
        <v>0</v>
      </c>
      <c r="S55" s="38" t="e">
        <f t="shared" si="12"/>
        <v>#DIV/0!</v>
      </c>
      <c r="T55" s="37">
        <f>'Table - Moving Averages'!I115</f>
        <v>0</v>
      </c>
      <c r="U55" s="37">
        <f>'Table - Moving Averages'!J115</f>
        <v>0</v>
      </c>
      <c r="V55" s="37">
        <f t="shared" si="13"/>
        <v>-102902.75</v>
      </c>
      <c r="W55" s="38">
        <f t="shared" si="19"/>
        <v>-1</v>
      </c>
      <c r="X55" s="37">
        <f t="shared" si="14"/>
        <v>0</v>
      </c>
      <c r="Y55" s="38" t="e">
        <f t="shared" si="15"/>
        <v>#DIV/0!</v>
      </c>
      <c r="Z55" s="37"/>
      <c r="AA55" s="37"/>
      <c r="AB55" s="37"/>
      <c r="AC55" s="38"/>
      <c r="AD55" s="37"/>
      <c r="AE55" s="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55"/>
  <sheetViews>
    <sheetView workbookViewId="0">
      <pane xSplit="1" ySplit="2" topLeftCell="B34" activePane="bottomRight" state="frozen"/>
      <selection pane="topRight" activeCell="B1" sqref="B1"/>
      <selection pane="bottomLeft" activeCell="A3" sqref="A3"/>
      <selection pane="bottomRight" activeCell="A4" sqref="A4:XFD4"/>
    </sheetView>
  </sheetViews>
  <sheetFormatPr defaultRowHeight="15.5" x14ac:dyDescent="0.35"/>
  <cols>
    <col min="2" max="2" width="9.81640625" style="70" bestFit="1" customWidth="1"/>
    <col min="3" max="3" width="10.54296875" style="71" customWidth="1"/>
    <col min="4" max="7" width="9.81640625" style="70" customWidth="1"/>
    <col min="8" max="8" width="10.453125" style="45" customWidth="1"/>
    <col min="9" max="9" width="11.54296875" style="60" customWidth="1"/>
    <col min="10" max="11" width="10.453125" style="45" customWidth="1"/>
    <col min="12" max="13" width="9.81640625" style="45" customWidth="1"/>
    <col min="14" max="14" width="13.1796875" style="81" bestFit="1" customWidth="1"/>
    <col min="15" max="15" width="13.453125" style="82" bestFit="1" customWidth="1"/>
    <col min="16" max="17" width="9.81640625" style="81" customWidth="1"/>
    <col min="18" max="19" width="9.1796875" style="81" customWidth="1"/>
    <col min="20" max="20" width="13.54296875" style="45" bestFit="1" customWidth="1"/>
    <col min="21" max="21" width="13.81640625" style="86" bestFit="1" customWidth="1"/>
    <col min="22" max="23" width="9.81640625" style="45" customWidth="1"/>
    <col min="24" max="25" width="9.1796875" style="45"/>
    <col min="26" max="27" width="11.453125" bestFit="1" customWidth="1"/>
    <col min="28" max="29" width="9.81640625" customWidth="1"/>
  </cols>
  <sheetData>
    <row r="1" spans="1:31" s="3" customFormat="1" x14ac:dyDescent="0.35">
      <c r="A1" s="3" t="s">
        <v>218</v>
      </c>
      <c r="B1" s="61">
        <v>2010</v>
      </c>
      <c r="C1" s="62">
        <v>2011</v>
      </c>
      <c r="D1" s="61" t="s">
        <v>219</v>
      </c>
      <c r="E1" s="61" t="s">
        <v>219</v>
      </c>
      <c r="F1" s="61" t="s">
        <v>220</v>
      </c>
      <c r="G1" s="61" t="s">
        <v>220</v>
      </c>
      <c r="H1" s="44">
        <v>2010</v>
      </c>
      <c r="I1" s="57">
        <v>2011</v>
      </c>
      <c r="J1" s="44" t="s">
        <v>219</v>
      </c>
      <c r="K1" s="44" t="s">
        <v>219</v>
      </c>
      <c r="L1" s="44" t="s">
        <v>220</v>
      </c>
      <c r="M1" s="44" t="s">
        <v>220</v>
      </c>
      <c r="N1" s="72">
        <v>2010</v>
      </c>
      <c r="O1" s="73">
        <v>2011</v>
      </c>
      <c r="P1" s="72" t="s">
        <v>219</v>
      </c>
      <c r="Q1" s="72" t="s">
        <v>219</v>
      </c>
      <c r="R1" s="72" t="s">
        <v>220</v>
      </c>
      <c r="S1" s="72" t="s">
        <v>220</v>
      </c>
      <c r="T1" s="44">
        <v>2010</v>
      </c>
      <c r="U1" s="83">
        <v>2011</v>
      </c>
      <c r="V1" s="44" t="s">
        <v>219</v>
      </c>
      <c r="W1" s="44" t="s">
        <v>219</v>
      </c>
      <c r="X1" s="44" t="s">
        <v>220</v>
      </c>
      <c r="Y1" s="44" t="s">
        <v>220</v>
      </c>
    </row>
    <row r="2" spans="1:31" s="3" customFormat="1" x14ac:dyDescent="0.35">
      <c r="B2" s="61" t="s">
        <v>216</v>
      </c>
      <c r="C2" s="62" t="s">
        <v>215</v>
      </c>
      <c r="D2" s="61" t="s">
        <v>221</v>
      </c>
      <c r="E2" s="61" t="s">
        <v>222</v>
      </c>
      <c r="F2" s="61" t="s">
        <v>221</v>
      </c>
      <c r="G2" s="61" t="s">
        <v>222</v>
      </c>
      <c r="H2" s="44" t="s">
        <v>217</v>
      </c>
      <c r="I2" s="57" t="s">
        <v>217</v>
      </c>
      <c r="J2" s="44" t="s">
        <v>221</v>
      </c>
      <c r="K2" s="44" t="s">
        <v>222</v>
      </c>
      <c r="L2" s="44" t="s">
        <v>221</v>
      </c>
      <c r="M2" s="44" t="s">
        <v>222</v>
      </c>
      <c r="N2" s="72" t="s">
        <v>224</v>
      </c>
      <c r="O2" s="73" t="s">
        <v>224</v>
      </c>
      <c r="P2" s="72" t="s">
        <v>221</v>
      </c>
      <c r="Q2" s="72" t="s">
        <v>222</v>
      </c>
      <c r="R2" s="72" t="s">
        <v>221</v>
      </c>
      <c r="S2" s="72" t="s">
        <v>222</v>
      </c>
      <c r="T2" s="44" t="s">
        <v>223</v>
      </c>
      <c r="U2" s="83" t="s">
        <v>223</v>
      </c>
      <c r="V2" s="44" t="s">
        <v>221</v>
      </c>
      <c r="W2" s="44" t="s">
        <v>222</v>
      </c>
      <c r="X2" s="44" t="s">
        <v>221</v>
      </c>
      <c r="Y2" s="44" t="s">
        <v>222</v>
      </c>
    </row>
    <row r="3" spans="1:31" x14ac:dyDescent="0.35">
      <c r="A3">
        <v>1</v>
      </c>
      <c r="B3" s="63">
        <f>'Table - Initials'!J4</f>
        <v>17736</v>
      </c>
      <c r="C3" s="64">
        <f>'Table - Initials'!K4</f>
        <v>19277</v>
      </c>
      <c r="D3" s="63">
        <f>C3-B54</f>
        <v>4101</v>
      </c>
      <c r="E3" s="65">
        <f>D3/B54</f>
        <v>0.27022930943595153</v>
      </c>
      <c r="F3" s="63">
        <f>C3-B3</f>
        <v>1541</v>
      </c>
      <c r="G3" s="65">
        <f>F3/B3</f>
        <v>8.6885430762291382E-2</v>
      </c>
      <c r="H3" s="46">
        <f>'Table - Continued'!J4</f>
        <v>167321</v>
      </c>
      <c r="I3" s="58">
        <f>'Table - Continued'!K4</f>
        <v>118802</v>
      </c>
      <c r="J3" s="46">
        <f>I3-H54</f>
        <v>12110</v>
      </c>
      <c r="K3" s="47">
        <f>J3/H54</f>
        <v>0.11350429273047651</v>
      </c>
      <c r="L3" s="46">
        <f>I3-H3</f>
        <v>-48519</v>
      </c>
      <c r="M3" s="47">
        <f>L3/H3</f>
        <v>-0.28997555596727248</v>
      </c>
      <c r="N3" s="74">
        <f>'Table - Moving Averages'!J5</f>
        <v>17026</v>
      </c>
      <c r="O3" s="75">
        <f>'Table - Moving Averages'!K5</f>
        <v>15650.75</v>
      </c>
      <c r="P3" s="74">
        <f>O3-N54</f>
        <v>1769</v>
      </c>
      <c r="Q3" s="74">
        <f>O3-N54</f>
        <v>1769</v>
      </c>
      <c r="R3" s="76">
        <f t="shared" ref="R3:R55" si="0">O3-N3</f>
        <v>-1375.25</v>
      </c>
      <c r="S3" s="77">
        <f t="shared" ref="S3:S55" si="1">R3/N3</f>
        <v>-8.0773522847409837E-2</v>
      </c>
      <c r="T3" s="46">
        <f>'Table - Moving Averages'!J63</f>
        <v>151379</v>
      </c>
      <c r="U3" s="84">
        <f>'Table - Moving Averages'!K63</f>
        <v>106269</v>
      </c>
      <c r="V3" s="46">
        <f>U3-T54</f>
        <v>3366.25</v>
      </c>
      <c r="W3" s="47">
        <f>V3/U3</f>
        <v>3.1676688403955995E-2</v>
      </c>
      <c r="X3" s="46">
        <f>U3-T3</f>
        <v>-45110</v>
      </c>
      <c r="Y3" s="45">
        <f>X3/T3</f>
        <v>-0.29799377720819931</v>
      </c>
      <c r="Z3" s="37"/>
      <c r="AA3" s="37"/>
      <c r="AB3" s="37"/>
      <c r="AC3" s="37"/>
    </row>
    <row r="4" spans="1:31" s="48" customFormat="1" x14ac:dyDescent="0.35">
      <c r="A4" s="48">
        <v>2</v>
      </c>
      <c r="B4" s="66">
        <f>'Table - Initials'!J5</f>
        <v>14896</v>
      </c>
      <c r="C4" s="67">
        <f>'Table - Initials'!K5</f>
        <v>13215</v>
      </c>
      <c r="D4" s="66">
        <f>C4-C3</f>
        <v>-6062</v>
      </c>
      <c r="E4" s="68">
        <f t="shared" ref="E4:E55" si="2">D4/C3</f>
        <v>-0.31446801888260623</v>
      </c>
      <c r="F4" s="66">
        <f t="shared" ref="F4:F55" si="3">C4-B4</f>
        <v>-1681</v>
      </c>
      <c r="G4" s="68">
        <f>F4/B4</f>
        <v>-0.11284908700322234</v>
      </c>
      <c r="H4" s="51">
        <f>'Table - Continued'!J5</f>
        <v>152141</v>
      </c>
      <c r="I4" s="59">
        <f>'Table - Continued'!K5</f>
        <v>109943</v>
      </c>
      <c r="J4" s="51">
        <f>I4-I3</f>
        <v>-8859</v>
      </c>
      <c r="K4" s="52">
        <f t="shared" ref="K4:K55" si="4">J4/I3</f>
        <v>-7.456945169273245E-2</v>
      </c>
      <c r="L4" s="51">
        <f t="shared" ref="L4:L55" si="5">I4-H4</f>
        <v>-42198</v>
      </c>
      <c r="M4" s="52">
        <f>L4/H4</f>
        <v>-0.27736113210771585</v>
      </c>
      <c r="N4" s="78">
        <f>'Table - Moving Averages'!J6</f>
        <v>16501.75</v>
      </c>
      <c r="O4" s="79">
        <f>'Table - Moving Averages'!K6</f>
        <v>15568</v>
      </c>
      <c r="P4" s="78">
        <f>O4-O3</f>
        <v>-82.75</v>
      </c>
      <c r="Q4" s="77">
        <f t="shared" ref="Q4:Q55" si="6">P4/O3</f>
        <v>-5.287286551762695E-3</v>
      </c>
      <c r="R4" s="78">
        <f>O4-N4</f>
        <v>-933.75</v>
      </c>
      <c r="S4" s="77">
        <f>R4/N4</f>
        <v>-5.658490766130865E-2</v>
      </c>
      <c r="T4" s="51">
        <f>'Table - Moving Averages'!J64</f>
        <v>153641.5</v>
      </c>
      <c r="U4" s="85">
        <f>'Table - Moving Averages'!K64</f>
        <v>108579</v>
      </c>
      <c r="V4" s="51">
        <f>U4-U3</f>
        <v>2310</v>
      </c>
      <c r="W4" s="52">
        <f t="shared" ref="W4:W35" si="7">V4/U3</f>
        <v>2.1737289331790081E-2</v>
      </c>
      <c r="X4" s="51">
        <f>U4-T4</f>
        <v>-45062.5</v>
      </c>
      <c r="Y4" s="52">
        <f>X4/T4</f>
        <v>-0.29329640754613823</v>
      </c>
      <c r="Z4" s="49"/>
      <c r="AA4" s="49"/>
      <c r="AB4" s="49"/>
      <c r="AC4" s="50"/>
      <c r="AD4" s="49"/>
      <c r="AE4" s="50"/>
    </row>
    <row r="5" spans="1:31" s="53" customFormat="1" x14ac:dyDescent="0.35">
      <c r="A5" s="53">
        <v>3</v>
      </c>
      <c r="B5" s="66">
        <f>'Table - Initials'!J6</f>
        <v>12441</v>
      </c>
      <c r="C5" s="67">
        <f>'Table - Initials'!K6</f>
        <v>11481</v>
      </c>
      <c r="D5" s="66">
        <f t="shared" ref="D5:D55" si="8">C5-C4</f>
        <v>-1734</v>
      </c>
      <c r="E5" s="68">
        <f t="shared" si="2"/>
        <v>-0.13121452894438138</v>
      </c>
      <c r="F5" s="66">
        <f t="shared" si="3"/>
        <v>-960</v>
      </c>
      <c r="G5" s="68">
        <f t="shared" ref="G5:G55" si="9">F5/B5</f>
        <v>-7.716421509524958E-2</v>
      </c>
      <c r="H5" s="51">
        <f>'Table - Continued'!J6</f>
        <v>148479</v>
      </c>
      <c r="I5" s="59">
        <f>'Table - Continued'!K6</f>
        <v>108744</v>
      </c>
      <c r="J5" s="51">
        <f t="shared" ref="J5:J55" si="10">I5-I4</f>
        <v>-1199</v>
      </c>
      <c r="K5" s="52">
        <f t="shared" si="4"/>
        <v>-1.09056511101207E-2</v>
      </c>
      <c r="L5" s="51">
        <f t="shared" si="5"/>
        <v>-39735</v>
      </c>
      <c r="M5" s="52">
        <f t="shared" ref="M5:M55" si="11">L5/H5</f>
        <v>-0.26761360192350431</v>
      </c>
      <c r="N5" s="78">
        <f>'Table - Moving Averages'!J7</f>
        <v>15485.25</v>
      </c>
      <c r="O5" s="79">
        <f>'Table - Moving Averages'!K7</f>
        <v>14787.25</v>
      </c>
      <c r="P5" s="78">
        <f t="shared" ref="P5:P55" si="12">O5-O4</f>
        <v>-780.75</v>
      </c>
      <c r="Q5" s="77">
        <f t="shared" si="6"/>
        <v>-5.0150950668037E-2</v>
      </c>
      <c r="R5" s="78">
        <f t="shared" si="0"/>
        <v>-698</v>
      </c>
      <c r="S5" s="77">
        <f t="shared" si="1"/>
        <v>-4.5075152160927334E-2</v>
      </c>
      <c r="T5" s="51">
        <f>'Table - Moving Averages'!J65</f>
        <v>155163.25</v>
      </c>
      <c r="U5" s="85">
        <f>'Table - Moving Averages'!K65</f>
        <v>111045.25</v>
      </c>
      <c r="V5" s="51">
        <f t="shared" ref="V5:V55" si="13">U5-U4</f>
        <v>2466.25</v>
      </c>
      <c r="W5" s="52">
        <f t="shared" si="7"/>
        <v>2.2713876532294459E-2</v>
      </c>
      <c r="X5" s="51">
        <f t="shared" ref="X5:X55" si="14">U5-T5</f>
        <v>-44118</v>
      </c>
      <c r="Y5" s="52">
        <f t="shared" ref="Y5:Y55" si="15">X5/T5</f>
        <v>-0.28433279143096063</v>
      </c>
      <c r="Z5" s="54"/>
      <c r="AA5" s="54"/>
      <c r="AB5" s="54"/>
      <c r="AC5" s="55"/>
      <c r="AD5" s="54"/>
      <c r="AE5" s="55"/>
    </row>
    <row r="6" spans="1:31" s="53" customFormat="1" x14ac:dyDescent="0.35">
      <c r="A6" s="53">
        <v>4</v>
      </c>
      <c r="B6" s="66">
        <f>'Table - Initials'!J7</f>
        <v>12637</v>
      </c>
      <c r="C6" s="67">
        <f>'Table - Initials'!K7</f>
        <v>10976</v>
      </c>
      <c r="D6" s="66">
        <f t="shared" si="8"/>
        <v>-505</v>
      </c>
      <c r="E6" s="68">
        <f t="shared" si="2"/>
        <v>-4.3985715530006096E-2</v>
      </c>
      <c r="F6" s="66">
        <f t="shared" si="3"/>
        <v>-1661</v>
      </c>
      <c r="G6" s="68">
        <f t="shared" si="9"/>
        <v>-0.13143942391390362</v>
      </c>
      <c r="H6" s="51">
        <f>'Table - Continued'!J7</f>
        <v>147290</v>
      </c>
      <c r="I6" s="59">
        <f>'Table - Continued'!K7</f>
        <v>107044</v>
      </c>
      <c r="J6" s="51">
        <f t="shared" si="10"/>
        <v>-1700</v>
      </c>
      <c r="K6" s="52">
        <f t="shared" si="4"/>
        <v>-1.5633046420951962E-2</v>
      </c>
      <c r="L6" s="51">
        <f t="shared" si="5"/>
        <v>-40246</v>
      </c>
      <c r="M6" s="52">
        <f t="shared" si="11"/>
        <v>-0.27324326159277618</v>
      </c>
      <c r="N6" s="78">
        <f>'Table - Moving Averages'!J8</f>
        <v>14427.5</v>
      </c>
      <c r="O6" s="79">
        <f>'Table - Moving Averages'!K8</f>
        <v>13737.25</v>
      </c>
      <c r="P6" s="78">
        <f t="shared" si="12"/>
        <v>-1050</v>
      </c>
      <c r="Q6" s="77">
        <f t="shared" si="6"/>
        <v>-7.1007117618218402E-2</v>
      </c>
      <c r="R6" s="78">
        <f t="shared" si="0"/>
        <v>-690.25</v>
      </c>
      <c r="S6" s="77">
        <f t="shared" si="1"/>
        <v>-4.7842661583780977E-2</v>
      </c>
      <c r="T6" s="51">
        <f>'Table - Moving Averages'!J66</f>
        <v>153807.75</v>
      </c>
      <c r="U6" s="85">
        <f>'Table - Moving Averages'!K66</f>
        <v>111133.25</v>
      </c>
      <c r="V6" s="51">
        <f t="shared" si="13"/>
        <v>88</v>
      </c>
      <c r="W6" s="52">
        <f t="shared" si="7"/>
        <v>7.924697364362726E-4</v>
      </c>
      <c r="X6" s="51">
        <f t="shared" si="14"/>
        <v>-42674.5</v>
      </c>
      <c r="Y6" s="52">
        <f t="shared" si="15"/>
        <v>-0.27745350933226709</v>
      </c>
      <c r="Z6" s="54"/>
      <c r="AA6" s="54"/>
      <c r="AB6" s="54"/>
      <c r="AC6" s="55"/>
      <c r="AD6" s="54"/>
      <c r="AE6" s="55"/>
    </row>
    <row r="7" spans="1:31" s="53" customFormat="1" x14ac:dyDescent="0.35">
      <c r="A7" s="53">
        <v>5</v>
      </c>
      <c r="B7" s="66">
        <f>'Table - Initials'!J8</f>
        <v>12908</v>
      </c>
      <c r="C7" s="67">
        <f>'Table - Initials'!K8</f>
        <v>11225</v>
      </c>
      <c r="D7" s="66">
        <f t="shared" si="8"/>
        <v>249</v>
      </c>
      <c r="E7" s="68">
        <f t="shared" si="2"/>
        <v>2.2685860058309037E-2</v>
      </c>
      <c r="F7" s="66">
        <f t="shared" si="3"/>
        <v>-1683</v>
      </c>
      <c r="G7" s="68">
        <f t="shared" si="9"/>
        <v>-0.13038425782460489</v>
      </c>
      <c r="H7" s="51">
        <f>'Table - Continued'!J8</f>
        <v>152758</v>
      </c>
      <c r="I7" s="59">
        <f>'Table - Continued'!K8</f>
        <v>104606</v>
      </c>
      <c r="J7" s="51">
        <f t="shared" si="10"/>
        <v>-2438</v>
      </c>
      <c r="K7" s="52">
        <f t="shared" si="4"/>
        <v>-2.2775681028362169E-2</v>
      </c>
      <c r="L7" s="51">
        <f t="shared" si="5"/>
        <v>-48152</v>
      </c>
      <c r="M7" s="52">
        <f t="shared" si="11"/>
        <v>-0.31521753361526073</v>
      </c>
      <c r="N7" s="78">
        <f>'Table - Moving Averages'!J9</f>
        <v>13220.5</v>
      </c>
      <c r="O7" s="79">
        <f>'Table - Moving Averages'!K9</f>
        <v>11724.25</v>
      </c>
      <c r="P7" s="78">
        <f t="shared" si="12"/>
        <v>-2013</v>
      </c>
      <c r="Q7" s="77">
        <f t="shared" si="6"/>
        <v>-0.14653587872390764</v>
      </c>
      <c r="R7" s="78">
        <f t="shared" si="0"/>
        <v>-1496.25</v>
      </c>
      <c r="S7" s="77">
        <f t="shared" si="1"/>
        <v>-0.11317650618357854</v>
      </c>
      <c r="T7" s="51">
        <f>'Table - Moving Averages'!J67</f>
        <v>150167</v>
      </c>
      <c r="U7" s="85">
        <f>'Table - Moving Averages'!K67</f>
        <v>107584.25</v>
      </c>
      <c r="V7" s="51">
        <f t="shared" si="13"/>
        <v>-3549</v>
      </c>
      <c r="W7" s="52">
        <f t="shared" si="7"/>
        <v>-3.1934637023573055E-2</v>
      </c>
      <c r="X7" s="51">
        <f t="shared" si="14"/>
        <v>-42582.75</v>
      </c>
      <c r="Y7" s="52">
        <f t="shared" si="15"/>
        <v>-0.28356929285395593</v>
      </c>
      <c r="Z7" s="54"/>
      <c r="AA7" s="54"/>
      <c r="AB7" s="54"/>
      <c r="AC7" s="55"/>
      <c r="AD7" s="54"/>
      <c r="AE7" s="55"/>
    </row>
    <row r="8" spans="1:31" s="53" customFormat="1" x14ac:dyDescent="0.35">
      <c r="A8" s="53">
        <v>6</v>
      </c>
      <c r="B8" s="66">
        <f>'Table - Initials'!J9</f>
        <v>12654</v>
      </c>
      <c r="C8" s="67">
        <f>'Table - Initials'!K9</f>
        <v>10913</v>
      </c>
      <c r="D8" s="66">
        <f t="shared" si="8"/>
        <v>-312</v>
      </c>
      <c r="E8" s="68">
        <f t="shared" si="2"/>
        <v>-2.779510022271715E-2</v>
      </c>
      <c r="F8" s="66">
        <f t="shared" si="3"/>
        <v>-1741</v>
      </c>
      <c r="G8" s="68">
        <f t="shared" si="9"/>
        <v>-0.13758495337442705</v>
      </c>
      <c r="H8" s="51">
        <f>'Table - Continued'!J9</f>
        <v>145344</v>
      </c>
      <c r="I8" s="59">
        <f>'Table - Continued'!K9</f>
        <v>108438</v>
      </c>
      <c r="J8" s="51">
        <f t="shared" si="10"/>
        <v>3832</v>
      </c>
      <c r="K8" s="52">
        <f t="shared" si="4"/>
        <v>3.6632697933196949E-2</v>
      </c>
      <c r="L8" s="51">
        <f t="shared" si="5"/>
        <v>-36906</v>
      </c>
      <c r="M8" s="52">
        <f t="shared" si="11"/>
        <v>-0.25392173051519157</v>
      </c>
      <c r="N8" s="78">
        <f>'Table - Moving Averages'!J10</f>
        <v>12660</v>
      </c>
      <c r="O8" s="79">
        <f>'Table - Moving Averages'!K10</f>
        <v>11148.75</v>
      </c>
      <c r="P8" s="78">
        <f t="shared" si="12"/>
        <v>-575.5</v>
      </c>
      <c r="Q8" s="77">
        <f t="shared" si="6"/>
        <v>-4.9086295498645967E-2</v>
      </c>
      <c r="R8" s="78">
        <f t="shared" si="0"/>
        <v>-1511.25</v>
      </c>
      <c r="S8" s="77">
        <f t="shared" si="1"/>
        <v>-0.11937203791469195</v>
      </c>
      <c r="T8" s="51">
        <f>'Table - Moving Averages'!J68</f>
        <v>148467.75</v>
      </c>
      <c r="U8" s="85">
        <f>'Table - Moving Averages'!K68</f>
        <v>107208</v>
      </c>
      <c r="V8" s="51">
        <f t="shared" si="13"/>
        <v>-376.25</v>
      </c>
      <c r="W8" s="52">
        <f t="shared" si="7"/>
        <v>-3.4972591248254277E-3</v>
      </c>
      <c r="X8" s="51">
        <f t="shared" si="14"/>
        <v>-41259.75</v>
      </c>
      <c r="Y8" s="52">
        <f t="shared" si="15"/>
        <v>-0.27790378718610609</v>
      </c>
      <c r="Z8" s="54"/>
      <c r="AA8" s="54"/>
      <c r="AB8" s="54"/>
      <c r="AC8" s="55"/>
      <c r="AD8" s="54"/>
      <c r="AE8" s="55"/>
    </row>
    <row r="9" spans="1:31" s="53" customFormat="1" x14ac:dyDescent="0.35">
      <c r="A9" s="53">
        <v>7</v>
      </c>
      <c r="B9" s="66">
        <f>'Table - Initials'!J10</f>
        <v>11227</v>
      </c>
      <c r="C9" s="67">
        <f>'Table - Initials'!K10</f>
        <v>10175</v>
      </c>
      <c r="D9" s="66">
        <f t="shared" si="8"/>
        <v>-738</v>
      </c>
      <c r="E9" s="68">
        <f t="shared" si="2"/>
        <v>-6.7625767433336384E-2</v>
      </c>
      <c r="F9" s="66">
        <f t="shared" si="3"/>
        <v>-1052</v>
      </c>
      <c r="G9" s="68">
        <f t="shared" si="9"/>
        <v>-9.370268103678632E-2</v>
      </c>
      <c r="H9" s="51">
        <f>'Table - Continued'!J10</f>
        <v>142532</v>
      </c>
      <c r="I9" s="59">
        <f>'Table - Continued'!K10</f>
        <v>102658</v>
      </c>
      <c r="J9" s="51">
        <f t="shared" si="10"/>
        <v>-5780</v>
      </c>
      <c r="K9" s="52">
        <f t="shared" si="4"/>
        <v>-5.330234788542762E-2</v>
      </c>
      <c r="L9" s="51">
        <f t="shared" si="5"/>
        <v>-39874</v>
      </c>
      <c r="M9" s="52">
        <f t="shared" si="11"/>
        <v>-0.27975472174669547</v>
      </c>
      <c r="N9" s="78">
        <f>'Table - Moving Averages'!J11</f>
        <v>12356.5</v>
      </c>
      <c r="O9" s="79">
        <f>'Table - Moving Averages'!K11</f>
        <v>10822.25</v>
      </c>
      <c r="P9" s="78">
        <f t="shared" si="12"/>
        <v>-326.5</v>
      </c>
      <c r="Q9" s="77">
        <f t="shared" si="6"/>
        <v>-2.928579437156632E-2</v>
      </c>
      <c r="R9" s="78">
        <f t="shared" si="0"/>
        <v>-1534.25</v>
      </c>
      <c r="S9" s="77">
        <f t="shared" si="1"/>
        <v>-0.12416541901023753</v>
      </c>
      <c r="T9" s="51">
        <f>'Table - Moving Averages'!J69</f>
        <v>146981</v>
      </c>
      <c r="U9" s="85">
        <f>'Table - Moving Averages'!K69</f>
        <v>105686.5</v>
      </c>
      <c r="V9" s="51">
        <f t="shared" si="13"/>
        <v>-1521.5</v>
      </c>
      <c r="W9" s="52">
        <f t="shared" si="7"/>
        <v>-1.4192037907618834E-2</v>
      </c>
      <c r="X9" s="51">
        <f t="shared" si="14"/>
        <v>-41294.5</v>
      </c>
      <c r="Y9" s="52">
        <f t="shared" si="15"/>
        <v>-0.28095127941706749</v>
      </c>
      <c r="Z9" s="54"/>
      <c r="AA9" s="54"/>
      <c r="AB9" s="54"/>
      <c r="AC9" s="55"/>
      <c r="AD9" s="54"/>
      <c r="AE9" s="55"/>
    </row>
    <row r="10" spans="1:31" s="53" customFormat="1" x14ac:dyDescent="0.35">
      <c r="A10" s="53">
        <v>8</v>
      </c>
      <c r="B10" s="66">
        <f>'Table - Initials'!J11</f>
        <v>11796</v>
      </c>
      <c r="C10" s="67">
        <f>'Table - Initials'!K11</f>
        <v>11264</v>
      </c>
      <c r="D10" s="66">
        <f t="shared" si="8"/>
        <v>1089</v>
      </c>
      <c r="E10" s="68">
        <f t="shared" si="2"/>
        <v>0.10702702702702703</v>
      </c>
      <c r="F10" s="66">
        <f t="shared" si="3"/>
        <v>-532</v>
      </c>
      <c r="G10" s="68">
        <f t="shared" si="9"/>
        <v>-4.5100033909799934E-2</v>
      </c>
      <c r="H10" s="51">
        <f>'Table - Continued'!J11</f>
        <v>140893</v>
      </c>
      <c r="I10" s="59">
        <f>'Table - Continued'!K11</f>
        <v>100490</v>
      </c>
      <c r="J10" s="51">
        <f t="shared" si="10"/>
        <v>-2168</v>
      </c>
      <c r="K10" s="52">
        <f t="shared" si="4"/>
        <v>-2.1118665861403884E-2</v>
      </c>
      <c r="L10" s="51">
        <f t="shared" si="5"/>
        <v>-40403</v>
      </c>
      <c r="M10" s="52">
        <f t="shared" si="11"/>
        <v>-0.286763714308021</v>
      </c>
      <c r="N10" s="78">
        <f>'Table - Moving Averages'!J12</f>
        <v>12146.25</v>
      </c>
      <c r="O10" s="79">
        <f>'Table - Moving Averages'!K12</f>
        <v>10894.25</v>
      </c>
      <c r="P10" s="78">
        <f t="shared" si="12"/>
        <v>72</v>
      </c>
      <c r="Q10" s="77">
        <f t="shared" si="6"/>
        <v>6.6529603363441056E-3</v>
      </c>
      <c r="R10" s="78">
        <f t="shared" si="0"/>
        <v>-1252</v>
      </c>
      <c r="S10" s="77">
        <f t="shared" si="1"/>
        <v>-0.10307708140372543</v>
      </c>
      <c r="T10" s="51">
        <f>'Table - Moving Averages'!J70</f>
        <v>145381.75</v>
      </c>
      <c r="U10" s="85">
        <f>'Table - Moving Averages'!K70</f>
        <v>104048</v>
      </c>
      <c r="V10" s="51">
        <f t="shared" si="13"/>
        <v>-1638.5</v>
      </c>
      <c r="W10" s="52">
        <f t="shared" si="7"/>
        <v>-1.5503399204250307E-2</v>
      </c>
      <c r="X10" s="51">
        <f t="shared" si="14"/>
        <v>-41333.75</v>
      </c>
      <c r="Y10" s="52">
        <f t="shared" si="15"/>
        <v>-0.28431182043138153</v>
      </c>
      <c r="Z10" s="54"/>
      <c r="AA10" s="54"/>
      <c r="AB10" s="54"/>
      <c r="AC10" s="55"/>
      <c r="AD10" s="54"/>
      <c r="AE10" s="55"/>
    </row>
    <row r="11" spans="1:31" x14ac:dyDescent="0.35">
      <c r="A11">
        <v>9</v>
      </c>
      <c r="B11" s="63">
        <f>'Table - Initials'!J12</f>
        <v>11683</v>
      </c>
      <c r="C11" s="69">
        <f>'Table - Initials'!K12</f>
        <v>12028</v>
      </c>
      <c r="D11" s="63">
        <f t="shared" si="8"/>
        <v>764</v>
      </c>
      <c r="E11" s="65">
        <f t="shared" si="2"/>
        <v>6.7826704545454544E-2</v>
      </c>
      <c r="F11" s="63">
        <f t="shared" si="3"/>
        <v>345</v>
      </c>
      <c r="G11" s="65">
        <f t="shared" si="9"/>
        <v>2.9530086450398015E-2</v>
      </c>
      <c r="H11" s="46">
        <f>'Table - Continued'!J12</f>
        <v>139236</v>
      </c>
      <c r="I11" s="58">
        <f>'Table - Continued'!K12</f>
        <v>104323</v>
      </c>
      <c r="J11" s="46">
        <f t="shared" si="10"/>
        <v>3833</v>
      </c>
      <c r="K11" s="47">
        <f t="shared" si="4"/>
        <v>3.8143098815802565E-2</v>
      </c>
      <c r="L11" s="46">
        <f t="shared" si="5"/>
        <v>-34913</v>
      </c>
      <c r="M11" s="47">
        <f t="shared" si="11"/>
        <v>-0.25074693326438563</v>
      </c>
      <c r="N11" s="74">
        <f>'Table - Moving Averages'!J13</f>
        <v>11840</v>
      </c>
      <c r="O11" s="75">
        <f>'Table - Moving Averages'!K13</f>
        <v>11095</v>
      </c>
      <c r="P11" s="74">
        <f t="shared" si="12"/>
        <v>200.75</v>
      </c>
      <c r="Q11" s="80">
        <f t="shared" si="6"/>
        <v>1.8427151937948919E-2</v>
      </c>
      <c r="R11" s="74">
        <f t="shared" si="0"/>
        <v>-745</v>
      </c>
      <c r="S11" s="80">
        <f t="shared" si="1"/>
        <v>-6.29222972972973E-2</v>
      </c>
      <c r="T11" s="46">
        <f>'Table - Moving Averages'!J71</f>
        <v>142001.25</v>
      </c>
      <c r="U11" s="84">
        <f>'Table - Moving Averages'!K71</f>
        <v>103977.25</v>
      </c>
      <c r="V11" s="46">
        <f t="shared" si="13"/>
        <v>-70.75</v>
      </c>
      <c r="W11" s="47">
        <f t="shared" si="7"/>
        <v>-6.7997462709518683E-4</v>
      </c>
      <c r="X11" s="46">
        <f t="shared" si="14"/>
        <v>-38024</v>
      </c>
      <c r="Y11" s="47">
        <f t="shared" si="15"/>
        <v>-0.26777229073687731</v>
      </c>
      <c r="Z11" s="37"/>
      <c r="AA11" s="37"/>
      <c r="AB11" s="37"/>
      <c r="AC11" s="38"/>
      <c r="AD11" s="37"/>
      <c r="AE11" s="38"/>
    </row>
    <row r="12" spans="1:31" x14ac:dyDescent="0.35">
      <c r="A12">
        <v>10</v>
      </c>
      <c r="B12" s="63">
        <f>'Table - Initials'!J13</f>
        <v>11403</v>
      </c>
      <c r="C12" s="69">
        <f>'Table - Initials'!K13</f>
        <v>10562</v>
      </c>
      <c r="D12" s="63">
        <f t="shared" si="8"/>
        <v>-1466</v>
      </c>
      <c r="E12" s="65">
        <f t="shared" si="2"/>
        <v>-0.12188227469238444</v>
      </c>
      <c r="F12" s="63">
        <f t="shared" si="3"/>
        <v>-841</v>
      </c>
      <c r="G12" s="65">
        <f t="shared" si="9"/>
        <v>-7.3752521266333415E-2</v>
      </c>
      <c r="H12" s="46">
        <f>'Table - Continued'!J13</f>
        <v>139956</v>
      </c>
      <c r="I12" s="58">
        <f>'Table - Continued'!K13</f>
        <v>104734</v>
      </c>
      <c r="J12" s="46">
        <f t="shared" si="10"/>
        <v>411</v>
      </c>
      <c r="K12" s="47">
        <f t="shared" si="4"/>
        <v>3.9396873172742345E-3</v>
      </c>
      <c r="L12" s="46">
        <f t="shared" si="5"/>
        <v>-35222</v>
      </c>
      <c r="M12" s="47">
        <f t="shared" si="11"/>
        <v>-0.25166480893995258</v>
      </c>
      <c r="N12" s="74">
        <f>'Table - Moving Averages'!J14</f>
        <v>11527.25</v>
      </c>
      <c r="O12" s="75">
        <f>'Table - Moving Averages'!K14</f>
        <v>11007.25</v>
      </c>
      <c r="P12" s="74">
        <f t="shared" si="12"/>
        <v>-87.75</v>
      </c>
      <c r="Q12" s="80">
        <f t="shared" si="6"/>
        <v>-7.9089680036052278E-3</v>
      </c>
      <c r="R12" s="74">
        <f t="shared" si="0"/>
        <v>-520</v>
      </c>
      <c r="S12" s="80">
        <f t="shared" si="1"/>
        <v>-4.5110499034895571E-2</v>
      </c>
      <c r="T12" s="46">
        <f>'Table - Moving Averages'!J72</f>
        <v>140654.25</v>
      </c>
      <c r="U12" s="84">
        <f>'Table - Moving Averages'!K72</f>
        <v>103051.25</v>
      </c>
      <c r="V12" s="46">
        <f t="shared" si="13"/>
        <v>-926</v>
      </c>
      <c r="W12" s="47">
        <f t="shared" si="7"/>
        <v>-8.9057942963484803E-3</v>
      </c>
      <c r="X12" s="46">
        <f t="shared" si="14"/>
        <v>-37603</v>
      </c>
      <c r="Y12" s="47">
        <f t="shared" si="15"/>
        <v>-0.26734350366234932</v>
      </c>
      <c r="Z12" s="37"/>
      <c r="AA12" s="37"/>
      <c r="AB12" s="37"/>
      <c r="AC12" s="38"/>
      <c r="AD12" s="37"/>
      <c r="AE12" s="38"/>
    </row>
    <row r="13" spans="1:31" x14ac:dyDescent="0.35">
      <c r="A13">
        <v>11</v>
      </c>
      <c r="B13" s="63">
        <f>'Table - Initials'!J14</f>
        <v>10836</v>
      </c>
      <c r="C13" s="69">
        <f>'Table - Initials'!K14</f>
        <v>9365</v>
      </c>
      <c r="D13" s="63">
        <f t="shared" si="8"/>
        <v>-1197</v>
      </c>
      <c r="E13" s="65">
        <f t="shared" si="2"/>
        <v>-0.11333080855898504</v>
      </c>
      <c r="F13" s="63">
        <f t="shared" si="3"/>
        <v>-1471</v>
      </c>
      <c r="G13" s="65">
        <f t="shared" si="9"/>
        <v>-0.13575119970468807</v>
      </c>
      <c r="H13" s="46">
        <f>'Table - Continued'!J14</f>
        <v>133105</v>
      </c>
      <c r="I13" s="58">
        <f>'Table - Continued'!K14</f>
        <v>96876</v>
      </c>
      <c r="J13" s="46">
        <f t="shared" si="10"/>
        <v>-7858</v>
      </c>
      <c r="K13" s="47">
        <f t="shared" si="4"/>
        <v>-7.5028166593465354E-2</v>
      </c>
      <c r="L13" s="46">
        <f t="shared" si="5"/>
        <v>-36229</v>
      </c>
      <c r="M13" s="47">
        <f t="shared" si="11"/>
        <v>-0.27218361443972805</v>
      </c>
      <c r="N13" s="74">
        <f>'Table - Moving Averages'!J15</f>
        <v>11429.5</v>
      </c>
      <c r="O13" s="75">
        <f>'Table - Moving Averages'!K15</f>
        <v>10804.75</v>
      </c>
      <c r="P13" s="74">
        <f t="shared" si="12"/>
        <v>-202.5</v>
      </c>
      <c r="Q13" s="80">
        <f t="shared" si="6"/>
        <v>-1.8396965636285175E-2</v>
      </c>
      <c r="R13" s="74">
        <f t="shared" si="0"/>
        <v>-624.75</v>
      </c>
      <c r="S13" s="80">
        <f t="shared" si="1"/>
        <v>-5.4661183778817971E-2</v>
      </c>
      <c r="T13" s="46">
        <f>'Table - Moving Averages'!J73</f>
        <v>138297.5</v>
      </c>
      <c r="U13" s="84">
        <f>'Table - Moving Averages'!K73</f>
        <v>101605.75</v>
      </c>
      <c r="V13" s="46">
        <f t="shared" si="13"/>
        <v>-1445.5</v>
      </c>
      <c r="W13" s="47">
        <f t="shared" si="7"/>
        <v>-1.4027001128079475E-2</v>
      </c>
      <c r="X13" s="46">
        <f t="shared" si="14"/>
        <v>-36691.75</v>
      </c>
      <c r="Y13" s="47">
        <f t="shared" si="15"/>
        <v>-0.26531029122001482</v>
      </c>
      <c r="Z13" s="37"/>
      <c r="AA13" s="37"/>
      <c r="AB13" s="37"/>
      <c r="AC13" s="38"/>
      <c r="AD13" s="37"/>
      <c r="AE13" s="38"/>
    </row>
    <row r="14" spans="1:31" x14ac:dyDescent="0.35">
      <c r="A14">
        <v>12</v>
      </c>
      <c r="B14" s="63">
        <f>'Table - Initials'!J15</f>
        <v>10988</v>
      </c>
      <c r="C14" s="69">
        <f>'Table - Initials'!K15</f>
        <v>9603</v>
      </c>
      <c r="D14" s="63">
        <f t="shared" si="8"/>
        <v>238</v>
      </c>
      <c r="E14" s="65">
        <f t="shared" si="2"/>
        <v>2.5413774693005872E-2</v>
      </c>
      <c r="F14" s="63">
        <f t="shared" si="3"/>
        <v>-1385</v>
      </c>
      <c r="G14" s="65">
        <f t="shared" si="9"/>
        <v>-0.12604659628685838</v>
      </c>
      <c r="H14" s="46">
        <f>'Table - Continued'!J15</f>
        <v>129381</v>
      </c>
      <c r="I14" s="58">
        <f>'Table - Continued'!K15</f>
        <v>94913</v>
      </c>
      <c r="J14" s="46">
        <f t="shared" si="10"/>
        <v>-1963</v>
      </c>
      <c r="K14" s="47">
        <f t="shared" si="4"/>
        <v>-2.0263016639828234E-2</v>
      </c>
      <c r="L14" s="46">
        <f t="shared" si="5"/>
        <v>-34468</v>
      </c>
      <c r="M14" s="47">
        <f t="shared" si="11"/>
        <v>-0.26640696856570906</v>
      </c>
      <c r="N14" s="74">
        <f>'Table - Moving Averages'!J16</f>
        <v>11227.5</v>
      </c>
      <c r="O14" s="75">
        <f>'Table - Moving Averages'!K16</f>
        <v>10389.5</v>
      </c>
      <c r="P14" s="74">
        <f t="shared" si="12"/>
        <v>-415.25</v>
      </c>
      <c r="Q14" s="80">
        <f t="shared" si="6"/>
        <v>-3.8432171035886996E-2</v>
      </c>
      <c r="R14" s="74">
        <f t="shared" si="0"/>
        <v>-838</v>
      </c>
      <c r="S14" s="80">
        <f t="shared" si="1"/>
        <v>-7.4638165219327549E-2</v>
      </c>
      <c r="T14" s="46">
        <f>'Table - Moving Averages'!J74</f>
        <v>135419.5</v>
      </c>
      <c r="U14" s="84">
        <f>'Table - Moving Averages'!K74</f>
        <v>100211.5</v>
      </c>
      <c r="V14" s="46">
        <f t="shared" si="13"/>
        <v>-1394.25</v>
      </c>
      <c r="W14" s="47">
        <f t="shared" si="7"/>
        <v>-1.3722156472443734E-2</v>
      </c>
      <c r="X14" s="46">
        <f t="shared" si="14"/>
        <v>-35208</v>
      </c>
      <c r="Y14" s="47">
        <f t="shared" si="15"/>
        <v>-0.25999209862685951</v>
      </c>
      <c r="Z14" s="37"/>
      <c r="AA14" s="37"/>
      <c r="AB14" s="37"/>
      <c r="AC14" s="38"/>
      <c r="AD14" s="37"/>
      <c r="AE14" s="38"/>
    </row>
    <row r="15" spans="1:31" x14ac:dyDescent="0.35">
      <c r="A15">
        <v>13</v>
      </c>
      <c r="B15" s="63">
        <f>'Table - Initials'!J16</f>
        <v>12633</v>
      </c>
      <c r="C15" s="69">
        <f>'Table - Initials'!K16</f>
        <v>10150</v>
      </c>
      <c r="D15" s="63">
        <f t="shared" si="8"/>
        <v>547</v>
      </c>
      <c r="E15" s="65">
        <f t="shared" si="2"/>
        <v>5.6961366239716753E-2</v>
      </c>
      <c r="F15" s="63">
        <f t="shared" si="3"/>
        <v>-2483</v>
      </c>
      <c r="G15" s="65">
        <f t="shared" si="9"/>
        <v>-0.19654872160215309</v>
      </c>
      <c r="H15" s="46">
        <f>'Table - Continued'!J16</f>
        <v>127436</v>
      </c>
      <c r="I15" s="58">
        <f>'Table - Continued'!K16</f>
        <v>91864</v>
      </c>
      <c r="J15" s="46">
        <f t="shared" si="10"/>
        <v>-3049</v>
      </c>
      <c r="K15" s="47">
        <f t="shared" si="4"/>
        <v>-3.2124155805843248E-2</v>
      </c>
      <c r="L15" s="46">
        <f t="shared" si="5"/>
        <v>-35572</v>
      </c>
      <c r="M15" s="47">
        <f t="shared" si="11"/>
        <v>-0.27913619385416993</v>
      </c>
      <c r="N15" s="74">
        <f>'Table - Moving Averages'!J17</f>
        <v>11465</v>
      </c>
      <c r="O15" s="75">
        <f>'Table - Moving Averages'!K17</f>
        <v>9920</v>
      </c>
      <c r="P15" s="74">
        <f t="shared" si="12"/>
        <v>-469.5</v>
      </c>
      <c r="Q15" s="80">
        <f t="shared" si="6"/>
        <v>-4.5189855142210883E-2</v>
      </c>
      <c r="R15" s="74">
        <f t="shared" si="0"/>
        <v>-1545</v>
      </c>
      <c r="S15" s="80">
        <f t="shared" si="1"/>
        <v>-0.13475795900566942</v>
      </c>
      <c r="T15" s="46">
        <f>'Table - Moving Averages'!J75</f>
        <v>132469.5</v>
      </c>
      <c r="U15" s="84">
        <f>'Table - Moving Averages'!K75</f>
        <v>97096.75</v>
      </c>
      <c r="V15" s="46">
        <f t="shared" si="13"/>
        <v>-3114.75</v>
      </c>
      <c r="W15" s="47">
        <f t="shared" si="7"/>
        <v>-3.1081762073215152E-2</v>
      </c>
      <c r="X15" s="46">
        <f t="shared" si="14"/>
        <v>-35372.75</v>
      </c>
      <c r="Y15" s="47">
        <f t="shared" si="15"/>
        <v>-0.26702561721754819</v>
      </c>
      <c r="Z15" s="37"/>
      <c r="AA15" s="37"/>
      <c r="AB15" s="37"/>
      <c r="AC15" s="38"/>
      <c r="AD15" s="37"/>
      <c r="AE15" s="38"/>
    </row>
    <row r="16" spans="1:31" x14ac:dyDescent="0.35">
      <c r="A16">
        <v>14</v>
      </c>
      <c r="B16" s="63">
        <f>'Table - Initials'!J17</f>
        <v>13470</v>
      </c>
      <c r="C16" s="69">
        <f>'Table - Initials'!K17</f>
        <v>12762</v>
      </c>
      <c r="D16" s="63">
        <f t="shared" si="8"/>
        <v>2612</v>
      </c>
      <c r="E16" s="65">
        <f t="shared" si="2"/>
        <v>0.25733990147783253</v>
      </c>
      <c r="F16" s="63">
        <f t="shared" si="3"/>
        <v>-708</v>
      </c>
      <c r="G16" s="65">
        <f t="shared" si="9"/>
        <v>-5.2561247216035632E-2</v>
      </c>
      <c r="H16" s="46">
        <f>'Table - Continued'!J17</f>
        <v>134572</v>
      </c>
      <c r="I16" s="58">
        <f>'Table - Continued'!K17</f>
        <v>95370</v>
      </c>
      <c r="J16" s="46">
        <f t="shared" si="10"/>
        <v>3506</v>
      </c>
      <c r="K16" s="47">
        <f t="shared" si="4"/>
        <v>3.8165113646259685E-2</v>
      </c>
      <c r="L16" s="46">
        <f t="shared" si="5"/>
        <v>-39202</v>
      </c>
      <c r="M16" s="47">
        <f t="shared" si="11"/>
        <v>-0.29130874178878219</v>
      </c>
      <c r="N16" s="74">
        <f>'Table - Moving Averages'!J18</f>
        <v>11981.75</v>
      </c>
      <c r="O16" s="75">
        <f>'Table - Moving Averages'!K18</f>
        <v>10470</v>
      </c>
      <c r="P16" s="74">
        <f t="shared" si="12"/>
        <v>550</v>
      </c>
      <c r="Q16" s="80">
        <f t="shared" si="6"/>
        <v>5.5443548387096774E-2</v>
      </c>
      <c r="R16" s="74">
        <f t="shared" si="0"/>
        <v>-1511.75</v>
      </c>
      <c r="S16" s="80">
        <f t="shared" si="1"/>
        <v>-0.12617105180795793</v>
      </c>
      <c r="T16" s="46">
        <f>'Table - Moving Averages'!J76</f>
        <v>131123.5</v>
      </c>
      <c r="U16" s="84">
        <f>'Table - Moving Averages'!K76</f>
        <v>94755.75</v>
      </c>
      <c r="V16" s="46">
        <f t="shared" si="13"/>
        <v>-2341</v>
      </c>
      <c r="W16" s="47">
        <f t="shared" si="7"/>
        <v>-2.4109972784876938E-2</v>
      </c>
      <c r="X16" s="46">
        <f t="shared" si="14"/>
        <v>-36367.75</v>
      </c>
      <c r="Y16" s="47">
        <f t="shared" si="15"/>
        <v>-0.27735493637677455</v>
      </c>
      <c r="Z16" s="37"/>
      <c r="AA16" s="37"/>
      <c r="AB16" s="37"/>
      <c r="AC16" s="38"/>
      <c r="AD16" s="37"/>
      <c r="AE16" s="38"/>
    </row>
    <row r="17" spans="1:31" x14ac:dyDescent="0.35">
      <c r="A17">
        <v>15</v>
      </c>
      <c r="B17" s="63">
        <f>'Table - Initials'!J18</f>
        <v>10741</v>
      </c>
      <c r="C17" s="69">
        <f>'Table - Initials'!K18</f>
        <v>10260</v>
      </c>
      <c r="D17" s="63">
        <f t="shared" si="8"/>
        <v>-2502</v>
      </c>
      <c r="E17" s="65">
        <f t="shared" si="2"/>
        <v>-0.19605077574047955</v>
      </c>
      <c r="F17" s="63">
        <f t="shared" si="3"/>
        <v>-481</v>
      </c>
      <c r="G17" s="65">
        <f t="shared" si="9"/>
        <v>-4.4781677683642121E-2</v>
      </c>
      <c r="H17" s="46">
        <f>'Table - Continued'!J18</f>
        <v>123818</v>
      </c>
      <c r="I17" s="58">
        <f>'Table - Continued'!K18</f>
        <v>90600</v>
      </c>
      <c r="J17" s="46">
        <f t="shared" si="10"/>
        <v>-4770</v>
      </c>
      <c r="K17" s="47">
        <f t="shared" si="4"/>
        <v>-5.0015728216420259E-2</v>
      </c>
      <c r="L17" s="46">
        <f t="shared" si="5"/>
        <v>-33218</v>
      </c>
      <c r="M17" s="47">
        <f t="shared" si="11"/>
        <v>-0.26828086384855193</v>
      </c>
      <c r="N17" s="74">
        <f>'Table - Moving Averages'!J19</f>
        <v>11958</v>
      </c>
      <c r="O17" s="75">
        <f>'Table - Moving Averages'!K19</f>
        <v>10693.75</v>
      </c>
      <c r="P17" s="74">
        <f t="shared" si="12"/>
        <v>223.75</v>
      </c>
      <c r="Q17" s="80">
        <f t="shared" si="6"/>
        <v>2.1370582617000956E-2</v>
      </c>
      <c r="R17" s="74">
        <f t="shared" si="0"/>
        <v>-1264.25</v>
      </c>
      <c r="S17" s="80">
        <f t="shared" si="1"/>
        <v>-0.10572420137146681</v>
      </c>
      <c r="T17" s="46">
        <f>'Table - Moving Averages'!J77</f>
        <v>128801.75</v>
      </c>
      <c r="U17" s="84">
        <f>'Table - Moving Averages'!K77</f>
        <v>93186.75</v>
      </c>
      <c r="V17" s="46">
        <f t="shared" si="13"/>
        <v>-1569</v>
      </c>
      <c r="W17" s="47">
        <f t="shared" si="7"/>
        <v>-1.6558361893605402E-2</v>
      </c>
      <c r="X17" s="46">
        <f t="shared" si="14"/>
        <v>-35615</v>
      </c>
      <c r="Y17" s="47">
        <f t="shared" si="15"/>
        <v>-0.27651021822296667</v>
      </c>
      <c r="Z17" s="37"/>
      <c r="AA17" s="37"/>
      <c r="AB17" s="37"/>
      <c r="AC17" s="38"/>
      <c r="AD17" s="37"/>
      <c r="AE17" s="38"/>
    </row>
    <row r="18" spans="1:31" x14ac:dyDescent="0.35">
      <c r="A18">
        <v>16</v>
      </c>
      <c r="B18" s="63">
        <f>'Table - Initials'!J19</f>
        <v>10650</v>
      </c>
      <c r="C18" s="69">
        <f>'Table - Initials'!K19</f>
        <v>10055</v>
      </c>
      <c r="D18" s="63">
        <f t="shared" si="8"/>
        <v>-205</v>
      </c>
      <c r="E18" s="65">
        <f t="shared" si="2"/>
        <v>-1.9980506822612085E-2</v>
      </c>
      <c r="F18" s="63">
        <f t="shared" si="3"/>
        <v>-595</v>
      </c>
      <c r="G18" s="65">
        <f t="shared" si="9"/>
        <v>-5.5868544600938964E-2</v>
      </c>
      <c r="H18" s="46">
        <f>'Table - Continued'!J19</f>
        <v>118536</v>
      </c>
      <c r="I18" s="58">
        <f>'Table - Continued'!K19</f>
        <v>87670</v>
      </c>
      <c r="J18" s="46">
        <f t="shared" si="10"/>
        <v>-2930</v>
      </c>
      <c r="K18" s="47">
        <f t="shared" si="4"/>
        <v>-3.2339955849889628E-2</v>
      </c>
      <c r="L18" s="46">
        <f t="shared" si="5"/>
        <v>-30866</v>
      </c>
      <c r="M18" s="47">
        <f t="shared" si="11"/>
        <v>-0.26039346696362287</v>
      </c>
      <c r="N18" s="74">
        <f>'Table - Moving Averages'!J20</f>
        <v>11873.5</v>
      </c>
      <c r="O18" s="75">
        <f>'Table - Moving Averages'!K20</f>
        <v>10806.75</v>
      </c>
      <c r="P18" s="74">
        <f t="shared" si="12"/>
        <v>113</v>
      </c>
      <c r="Q18" s="80">
        <f t="shared" si="6"/>
        <v>1.0566919929865576E-2</v>
      </c>
      <c r="R18" s="74">
        <f t="shared" si="0"/>
        <v>-1066.75</v>
      </c>
      <c r="S18" s="80">
        <f t="shared" si="1"/>
        <v>-8.9842927527687702E-2</v>
      </c>
      <c r="T18" s="46">
        <f>'Table - Moving Averages'!J78</f>
        <v>126090.5</v>
      </c>
      <c r="U18" s="84">
        <f>'Table - Moving Averages'!K78</f>
        <v>91376</v>
      </c>
      <c r="V18" s="46">
        <f t="shared" si="13"/>
        <v>-1810.75</v>
      </c>
      <c r="W18" s="47">
        <f t="shared" si="7"/>
        <v>-1.9431410581439958E-2</v>
      </c>
      <c r="X18" s="46">
        <f t="shared" si="14"/>
        <v>-34714.5</v>
      </c>
      <c r="Y18" s="47">
        <f t="shared" si="15"/>
        <v>-0.27531415927448938</v>
      </c>
      <c r="Z18" s="37"/>
      <c r="AA18" s="37"/>
      <c r="AB18" s="37"/>
      <c r="AC18" s="38"/>
      <c r="AD18" s="37"/>
      <c r="AE18" s="38"/>
    </row>
    <row r="19" spans="1:31" x14ac:dyDescent="0.35">
      <c r="A19">
        <v>17</v>
      </c>
      <c r="B19" s="63">
        <f>'Table - Initials'!J20</f>
        <v>10919</v>
      </c>
      <c r="C19" s="69">
        <f>'Table - Initials'!K20</f>
        <v>9881</v>
      </c>
      <c r="D19" s="63">
        <f t="shared" si="8"/>
        <v>-174</v>
      </c>
      <c r="E19" s="65">
        <f t="shared" si="2"/>
        <v>-1.7304823470909995E-2</v>
      </c>
      <c r="F19" s="63">
        <f t="shared" si="3"/>
        <v>-1038</v>
      </c>
      <c r="G19" s="65">
        <f t="shared" si="9"/>
        <v>-9.5063650517446655E-2</v>
      </c>
      <c r="H19" s="46">
        <f>'Table - Continued'!J20</f>
        <v>116371</v>
      </c>
      <c r="I19" s="58">
        <f>'Table - Continued'!K20</f>
        <v>86242</v>
      </c>
      <c r="J19" s="46">
        <f t="shared" si="10"/>
        <v>-1428</v>
      </c>
      <c r="K19" s="47">
        <f t="shared" si="4"/>
        <v>-1.6288354054978898E-2</v>
      </c>
      <c r="L19" s="46">
        <f t="shared" si="5"/>
        <v>-30129</v>
      </c>
      <c r="M19" s="47">
        <f t="shared" si="11"/>
        <v>-0.25890470993632436</v>
      </c>
      <c r="N19" s="74">
        <f>'Table - Moving Averages'!J21</f>
        <v>11445</v>
      </c>
      <c r="O19" s="75">
        <f>'Table - Moving Averages'!K21</f>
        <v>10739.5</v>
      </c>
      <c r="P19" s="74">
        <f t="shared" si="12"/>
        <v>-67.25</v>
      </c>
      <c r="Q19" s="80">
        <f t="shared" si="6"/>
        <v>-6.2229625002891715E-3</v>
      </c>
      <c r="R19" s="74">
        <f t="shared" si="0"/>
        <v>-705.5</v>
      </c>
      <c r="S19" s="80">
        <f t="shared" si="1"/>
        <v>-6.164263870685889E-2</v>
      </c>
      <c r="T19" s="46">
        <f>'Table - Moving Averages'!J79</f>
        <v>123324.25</v>
      </c>
      <c r="U19" s="84">
        <f>'Table - Moving Averages'!K79</f>
        <v>89970.5</v>
      </c>
      <c r="V19" s="46">
        <f t="shared" si="13"/>
        <v>-1405.5</v>
      </c>
      <c r="W19" s="47">
        <f t="shared" si="7"/>
        <v>-1.538150061285239E-2</v>
      </c>
      <c r="X19" s="46">
        <f t="shared" si="14"/>
        <v>-33353.75</v>
      </c>
      <c r="Y19" s="47">
        <f t="shared" si="15"/>
        <v>-0.27045572950980851</v>
      </c>
      <c r="Z19" s="37"/>
      <c r="AA19" s="37"/>
      <c r="AB19" s="37"/>
      <c r="AC19" s="38"/>
      <c r="AD19" s="37"/>
      <c r="AE19" s="38"/>
    </row>
    <row r="20" spans="1:31" x14ac:dyDescent="0.35">
      <c r="A20">
        <v>18</v>
      </c>
      <c r="B20" s="63">
        <f>'Table - Initials'!J21</f>
        <v>11834</v>
      </c>
      <c r="C20" s="69">
        <f>'Table - Initials'!K21</f>
        <v>10961</v>
      </c>
      <c r="D20" s="63">
        <f t="shared" si="8"/>
        <v>1080</v>
      </c>
      <c r="E20" s="65">
        <f t="shared" si="2"/>
        <v>0.10930067806902136</v>
      </c>
      <c r="F20" s="63">
        <f t="shared" si="3"/>
        <v>-873</v>
      </c>
      <c r="G20" s="65">
        <f t="shared" si="9"/>
        <v>-7.3770491803278687E-2</v>
      </c>
      <c r="H20" s="46">
        <f>'Table - Continued'!J21</f>
        <v>120999</v>
      </c>
      <c r="I20" s="58">
        <f>'Table - Continued'!K21</f>
        <v>89910</v>
      </c>
      <c r="J20" s="46">
        <f t="shared" si="10"/>
        <v>3668</v>
      </c>
      <c r="K20" s="47">
        <f t="shared" si="4"/>
        <v>4.2531481180863154E-2</v>
      </c>
      <c r="L20" s="46">
        <f t="shared" si="5"/>
        <v>-31089</v>
      </c>
      <c r="M20" s="47">
        <f t="shared" si="11"/>
        <v>-0.2569360077356011</v>
      </c>
      <c r="N20" s="74">
        <f>'Table - Moving Averages'!J22</f>
        <v>11036</v>
      </c>
      <c r="O20" s="75">
        <f>'Table - Moving Averages'!K22</f>
        <v>10289.25</v>
      </c>
      <c r="P20" s="74">
        <f t="shared" si="12"/>
        <v>-450.25</v>
      </c>
      <c r="Q20" s="80">
        <f t="shared" si="6"/>
        <v>-4.192467060850133E-2</v>
      </c>
      <c r="R20" s="74">
        <f t="shared" si="0"/>
        <v>-746.75</v>
      </c>
      <c r="S20" s="80">
        <f t="shared" si="1"/>
        <v>-6.7664914824211678E-2</v>
      </c>
      <c r="T20" s="46">
        <f>'Table - Moving Averages'!J80</f>
        <v>119931</v>
      </c>
      <c r="U20" s="84">
        <f>'Table - Moving Averages'!K80</f>
        <v>88605.5</v>
      </c>
      <c r="V20" s="46">
        <f t="shared" si="13"/>
        <v>-1365</v>
      </c>
      <c r="W20" s="47">
        <f t="shared" si="7"/>
        <v>-1.5171639592977699E-2</v>
      </c>
      <c r="X20" s="46">
        <f t="shared" si="14"/>
        <v>-31325.5</v>
      </c>
      <c r="Y20" s="47">
        <f t="shared" si="15"/>
        <v>-0.26119602104543443</v>
      </c>
      <c r="Z20" s="37"/>
      <c r="AA20" s="37"/>
      <c r="AB20" s="37"/>
      <c r="AC20" s="38"/>
      <c r="AD20" s="37"/>
      <c r="AE20" s="38"/>
    </row>
    <row r="21" spans="1:31" x14ac:dyDescent="0.35">
      <c r="A21">
        <v>19</v>
      </c>
      <c r="B21" s="63">
        <f>'Table - Initials'!J22</f>
        <v>9977</v>
      </c>
      <c r="C21" s="69">
        <f>'Table - Initials'!K22</f>
        <v>9381</v>
      </c>
      <c r="D21" s="63">
        <f t="shared" si="8"/>
        <v>-1580</v>
      </c>
      <c r="E21" s="65">
        <f t="shared" si="2"/>
        <v>-0.14414743180366754</v>
      </c>
      <c r="F21" s="63">
        <f t="shared" si="3"/>
        <v>-596</v>
      </c>
      <c r="G21" s="65">
        <f t="shared" si="9"/>
        <v>-5.9737396010824895E-2</v>
      </c>
      <c r="H21" s="46">
        <f>'Table - Continued'!J22</f>
        <v>112893</v>
      </c>
      <c r="I21" s="58">
        <f>'Table - Continued'!K22</f>
        <v>84920</v>
      </c>
      <c r="J21" s="46">
        <f t="shared" si="10"/>
        <v>-4990</v>
      </c>
      <c r="K21" s="47">
        <f t="shared" si="4"/>
        <v>-5.5499944388833281E-2</v>
      </c>
      <c r="L21" s="46">
        <f t="shared" si="5"/>
        <v>-27973</v>
      </c>
      <c r="M21" s="47">
        <f t="shared" si="11"/>
        <v>-0.24778329923024456</v>
      </c>
      <c r="N21" s="74">
        <f>'Table - Moving Averages'!J23</f>
        <v>10845</v>
      </c>
      <c r="O21" s="75">
        <f>'Table - Moving Averages'!K23</f>
        <v>10069.5</v>
      </c>
      <c r="P21" s="74">
        <f t="shared" si="12"/>
        <v>-219.75</v>
      </c>
      <c r="Q21" s="80">
        <f t="shared" si="6"/>
        <v>-2.1357241781470953E-2</v>
      </c>
      <c r="R21" s="74">
        <f t="shared" si="0"/>
        <v>-775.5</v>
      </c>
      <c r="S21" s="80">
        <f t="shared" si="1"/>
        <v>-7.1507607192254491E-2</v>
      </c>
      <c r="T21" s="46">
        <f>'Table - Moving Averages'!J81</f>
        <v>117199.75</v>
      </c>
      <c r="U21" s="84">
        <f>'Table - Moving Averages'!K81</f>
        <v>87185.5</v>
      </c>
      <c r="V21" s="46">
        <f t="shared" si="13"/>
        <v>-1420</v>
      </c>
      <c r="W21" s="47">
        <f t="shared" si="7"/>
        <v>-1.6026093188346097E-2</v>
      </c>
      <c r="X21" s="46">
        <f t="shared" si="14"/>
        <v>-30014.25</v>
      </c>
      <c r="Y21" s="47">
        <f t="shared" si="15"/>
        <v>-0.25609482955381729</v>
      </c>
      <c r="Z21" s="37"/>
      <c r="AA21" s="37"/>
      <c r="AB21" s="37"/>
      <c r="AC21" s="38"/>
      <c r="AD21" s="37"/>
      <c r="AE21" s="38"/>
    </row>
    <row r="22" spans="1:31" x14ac:dyDescent="0.35">
      <c r="A22">
        <v>20</v>
      </c>
      <c r="B22" s="63">
        <f>'Table - Initials'!J23</f>
        <v>10277</v>
      </c>
      <c r="C22" s="69">
        <f>'Table - Initials'!K23</f>
        <v>9217</v>
      </c>
      <c r="D22" s="63">
        <f t="shared" si="8"/>
        <v>-164</v>
      </c>
      <c r="E22" s="65">
        <f t="shared" si="2"/>
        <v>-1.7482144760686495E-2</v>
      </c>
      <c r="F22" s="63">
        <f t="shared" si="3"/>
        <v>-1060</v>
      </c>
      <c r="G22" s="65">
        <f t="shared" si="9"/>
        <v>-0.10314294054685219</v>
      </c>
      <c r="H22" s="46">
        <f>'Table - Continued'!J23</f>
        <v>108465</v>
      </c>
      <c r="I22" s="58">
        <f>'Table - Continued'!K23</f>
        <v>82242</v>
      </c>
      <c r="J22" s="46">
        <f t="shared" si="10"/>
        <v>-2678</v>
      </c>
      <c r="K22" s="47">
        <f t="shared" si="4"/>
        <v>-3.1535562882713142E-2</v>
      </c>
      <c r="L22" s="46">
        <f t="shared" si="5"/>
        <v>-26223</v>
      </c>
      <c r="M22" s="47">
        <f t="shared" si="11"/>
        <v>-0.24176462453325959</v>
      </c>
      <c r="N22" s="74">
        <f>'Table - Moving Averages'!J24</f>
        <v>10751.75</v>
      </c>
      <c r="O22" s="75">
        <f>'Table - Moving Averages'!K24</f>
        <v>9860</v>
      </c>
      <c r="P22" s="74">
        <f t="shared" si="12"/>
        <v>-209.5</v>
      </c>
      <c r="Q22" s="80">
        <f t="shared" si="6"/>
        <v>-2.0805402452951982E-2</v>
      </c>
      <c r="R22" s="74">
        <f t="shared" si="0"/>
        <v>-891.75</v>
      </c>
      <c r="S22" s="80">
        <f t="shared" si="1"/>
        <v>-8.2939986513823324E-2</v>
      </c>
      <c r="T22" s="46">
        <f>'Table - Moving Averages'!J82</f>
        <v>114682</v>
      </c>
      <c r="U22" s="84">
        <f>'Table - Moving Averages'!K82</f>
        <v>85828.5</v>
      </c>
      <c r="V22" s="46">
        <f t="shared" si="13"/>
        <v>-1357</v>
      </c>
      <c r="W22" s="47">
        <f t="shared" si="7"/>
        <v>-1.5564514741556795E-2</v>
      </c>
      <c r="X22" s="46">
        <f t="shared" si="14"/>
        <v>-28853.5</v>
      </c>
      <c r="Y22" s="47">
        <f t="shared" si="15"/>
        <v>-0.25159571685181631</v>
      </c>
      <c r="Z22" s="37"/>
      <c r="AA22" s="37"/>
      <c r="AB22" s="37"/>
      <c r="AC22" s="38"/>
      <c r="AD22" s="37"/>
      <c r="AE22" s="38"/>
    </row>
    <row r="23" spans="1:31" x14ac:dyDescent="0.35">
      <c r="A23">
        <v>21</v>
      </c>
      <c r="B23" s="63">
        <f>'Table - Initials'!J24</f>
        <v>10796</v>
      </c>
      <c r="C23" s="69">
        <f>'Table - Initials'!K24</f>
        <v>10023</v>
      </c>
      <c r="D23" s="63">
        <f t="shared" si="8"/>
        <v>806</v>
      </c>
      <c r="E23" s="65">
        <f t="shared" si="2"/>
        <v>8.744710860366714E-2</v>
      </c>
      <c r="F23" s="63">
        <f t="shared" si="3"/>
        <v>-773</v>
      </c>
      <c r="G23" s="65">
        <f t="shared" si="9"/>
        <v>-7.1600592812152655E-2</v>
      </c>
      <c r="H23" s="46">
        <f>'Table - Continued'!J24</f>
        <v>107510</v>
      </c>
      <c r="I23" s="58">
        <f>'Table - Continued'!K24</f>
        <v>81565</v>
      </c>
      <c r="J23" s="46">
        <f t="shared" si="10"/>
        <v>-677</v>
      </c>
      <c r="K23" s="47">
        <f t="shared" si="4"/>
        <v>-8.2318037012718559E-3</v>
      </c>
      <c r="L23" s="46">
        <f t="shared" si="5"/>
        <v>-25945</v>
      </c>
      <c r="M23" s="47">
        <f t="shared" si="11"/>
        <v>-0.24132638824295413</v>
      </c>
      <c r="N23" s="74">
        <f>'Table - Moving Averages'!J25</f>
        <v>10721</v>
      </c>
      <c r="O23" s="75">
        <f>'Table - Moving Averages'!K25</f>
        <v>9895.5</v>
      </c>
      <c r="P23" s="74">
        <f t="shared" si="12"/>
        <v>35.5</v>
      </c>
      <c r="Q23" s="80">
        <f t="shared" si="6"/>
        <v>3.6004056795131845E-3</v>
      </c>
      <c r="R23" s="74">
        <f t="shared" si="0"/>
        <v>-825.5</v>
      </c>
      <c r="S23" s="80">
        <f t="shared" si="1"/>
        <v>-7.699841432702173E-2</v>
      </c>
      <c r="T23" s="46">
        <f>'Table - Moving Averages'!J83</f>
        <v>112466.75</v>
      </c>
      <c r="U23" s="84">
        <f>'Table - Moving Averages'!K83</f>
        <v>84659.25</v>
      </c>
      <c r="V23" s="46">
        <f t="shared" si="13"/>
        <v>-1169.25</v>
      </c>
      <c r="W23" s="47">
        <f t="shared" si="7"/>
        <v>-1.3623097222950419E-2</v>
      </c>
      <c r="X23" s="46">
        <f t="shared" si="14"/>
        <v>-27807.5</v>
      </c>
      <c r="Y23" s="47">
        <f t="shared" si="15"/>
        <v>-0.2472508541413351</v>
      </c>
      <c r="Z23" s="37"/>
      <c r="AA23" s="37"/>
      <c r="AB23" s="37"/>
      <c r="AC23" s="38"/>
      <c r="AD23" s="37"/>
      <c r="AE23" s="38"/>
    </row>
    <row r="24" spans="1:31" x14ac:dyDescent="0.35">
      <c r="A24">
        <v>22</v>
      </c>
      <c r="B24" s="63">
        <f>'Table - Initials'!J25</f>
        <v>10637</v>
      </c>
      <c r="C24" s="69">
        <f>'Table - Initials'!K25</f>
        <v>9575</v>
      </c>
      <c r="D24" s="63">
        <f t="shared" si="8"/>
        <v>-448</v>
      </c>
      <c r="E24" s="65">
        <f t="shared" si="2"/>
        <v>-4.4697196448169212E-2</v>
      </c>
      <c r="F24" s="63">
        <f t="shared" si="3"/>
        <v>-1062</v>
      </c>
      <c r="G24" s="65">
        <f t="shared" si="9"/>
        <v>-9.9840180502021245E-2</v>
      </c>
      <c r="H24" s="46">
        <f>'Table - Continued'!J25</f>
        <v>104584</v>
      </c>
      <c r="I24" s="58">
        <f>'Table - Continued'!K25</f>
        <v>81119</v>
      </c>
      <c r="J24" s="46">
        <f t="shared" si="10"/>
        <v>-446</v>
      </c>
      <c r="K24" s="47">
        <f t="shared" si="4"/>
        <v>-5.4680316312143689E-3</v>
      </c>
      <c r="L24" s="46">
        <f t="shared" si="5"/>
        <v>-23465</v>
      </c>
      <c r="M24" s="47">
        <f t="shared" si="11"/>
        <v>-0.22436510364874168</v>
      </c>
      <c r="N24" s="74">
        <f>'Table - Moving Averages'!J26</f>
        <v>10421.75</v>
      </c>
      <c r="O24" s="75">
        <f>'Table - Moving Averages'!K26</f>
        <v>9549</v>
      </c>
      <c r="P24" s="74">
        <f t="shared" si="12"/>
        <v>-346.5</v>
      </c>
      <c r="Q24" s="80">
        <f t="shared" si="6"/>
        <v>-3.5015916325602546E-2</v>
      </c>
      <c r="R24" s="74">
        <f t="shared" si="0"/>
        <v>-872.75</v>
      </c>
      <c r="S24" s="80">
        <f t="shared" si="1"/>
        <v>-8.3743133350924745E-2</v>
      </c>
      <c r="T24" s="46">
        <f>'Table - Moving Averages'!J84</f>
        <v>108363</v>
      </c>
      <c r="U24" s="84">
        <f>'Table - Moving Averages'!K84</f>
        <v>82461.5</v>
      </c>
      <c r="V24" s="46">
        <f t="shared" si="13"/>
        <v>-2197.75</v>
      </c>
      <c r="W24" s="47">
        <f t="shared" si="7"/>
        <v>-2.5959951216199057E-2</v>
      </c>
      <c r="X24" s="46">
        <f t="shared" si="14"/>
        <v>-25901.5</v>
      </c>
      <c r="Y24" s="47">
        <f t="shared" si="15"/>
        <v>-0.23902531306811364</v>
      </c>
      <c r="Z24" s="37"/>
      <c r="AA24" s="37"/>
      <c r="AB24" s="37"/>
      <c r="AC24" s="38"/>
      <c r="AD24" s="37"/>
      <c r="AE24" s="38"/>
    </row>
    <row r="25" spans="1:31" x14ac:dyDescent="0.35">
      <c r="A25">
        <v>23</v>
      </c>
      <c r="B25" s="63">
        <f>'Table - Initials'!J26</f>
        <v>11354</v>
      </c>
      <c r="C25" s="69">
        <f>'Table - Initials'!K26</f>
        <v>10018</v>
      </c>
      <c r="D25" s="63">
        <f t="shared" si="8"/>
        <v>443</v>
      </c>
      <c r="E25" s="65">
        <f t="shared" si="2"/>
        <v>4.6266318537859008E-2</v>
      </c>
      <c r="F25" s="63">
        <f t="shared" si="3"/>
        <v>-1336</v>
      </c>
      <c r="G25" s="65">
        <f t="shared" si="9"/>
        <v>-0.11766778227937291</v>
      </c>
      <c r="H25" s="46">
        <f>'Table - Continued'!J26</f>
        <v>110211</v>
      </c>
      <c r="I25" s="58">
        <f>'Table - Continued'!K26</f>
        <v>85167</v>
      </c>
      <c r="J25" s="46">
        <f t="shared" si="10"/>
        <v>4048</v>
      </c>
      <c r="K25" s="47">
        <f t="shared" si="4"/>
        <v>4.9901995833281969E-2</v>
      </c>
      <c r="L25" s="46">
        <f t="shared" si="5"/>
        <v>-25044</v>
      </c>
      <c r="M25" s="47">
        <f t="shared" si="11"/>
        <v>-0.22723684568690966</v>
      </c>
      <c r="N25" s="74">
        <f>'Table - Moving Averages'!J27</f>
        <v>10766</v>
      </c>
      <c r="O25" s="75">
        <f>'Table - Moving Averages'!K27</f>
        <v>9708.25</v>
      </c>
      <c r="P25" s="74">
        <f t="shared" si="12"/>
        <v>159.25</v>
      </c>
      <c r="Q25" s="80">
        <f t="shared" si="6"/>
        <v>1.6677138967431143E-2</v>
      </c>
      <c r="R25" s="74">
        <f t="shared" si="0"/>
        <v>-1057.75</v>
      </c>
      <c r="S25" s="80">
        <f t="shared" si="1"/>
        <v>-9.8249117592420582E-2</v>
      </c>
      <c r="T25" s="46">
        <f>'Table - Moving Averages'!J85</f>
        <v>107692.5</v>
      </c>
      <c r="U25" s="84">
        <f>'Table - Moving Averages'!K85</f>
        <v>82523.25</v>
      </c>
      <c r="V25" s="46">
        <f t="shared" si="13"/>
        <v>61.75</v>
      </c>
      <c r="W25" s="47">
        <f t="shared" si="7"/>
        <v>7.4883430449361216E-4</v>
      </c>
      <c r="X25" s="46">
        <f t="shared" si="14"/>
        <v>-25169.25</v>
      </c>
      <c r="Y25" s="47">
        <f t="shared" si="15"/>
        <v>-0.23371404693920189</v>
      </c>
      <c r="Z25" s="37"/>
      <c r="AA25" s="37"/>
      <c r="AB25" s="37"/>
      <c r="AC25" s="38"/>
      <c r="AD25" s="37"/>
      <c r="AE25" s="38"/>
    </row>
    <row r="26" spans="1:31" x14ac:dyDescent="0.35">
      <c r="A26">
        <v>24</v>
      </c>
      <c r="B26" s="63">
        <f>'Table - Initials'!J27</f>
        <v>10248</v>
      </c>
      <c r="C26" s="69">
        <f>'Table - Initials'!K27</f>
        <v>9049</v>
      </c>
      <c r="D26" s="63">
        <f t="shared" si="8"/>
        <v>-969</v>
      </c>
      <c r="E26" s="65">
        <f t="shared" si="2"/>
        <v>-9.6725893391894593E-2</v>
      </c>
      <c r="F26" s="63">
        <f t="shared" si="3"/>
        <v>-1199</v>
      </c>
      <c r="G26" s="65">
        <f t="shared" si="9"/>
        <v>-0.1169984387197502</v>
      </c>
      <c r="H26" s="46">
        <f>'Table - Continued'!J27</f>
        <v>99205</v>
      </c>
      <c r="I26" s="58">
        <f>'Table - Continued'!K27</f>
        <v>77940</v>
      </c>
      <c r="J26" s="46">
        <f t="shared" si="10"/>
        <v>-7227</v>
      </c>
      <c r="K26" s="47">
        <f t="shared" si="4"/>
        <v>-8.4856810736552893E-2</v>
      </c>
      <c r="L26" s="46">
        <f t="shared" si="5"/>
        <v>-21265</v>
      </c>
      <c r="M26" s="47">
        <f t="shared" si="11"/>
        <v>-0.21435411521596695</v>
      </c>
      <c r="N26" s="74">
        <f>'Table - Moving Averages'!J28</f>
        <v>10758.75</v>
      </c>
      <c r="O26" s="75">
        <f>'Table - Moving Averages'!K28</f>
        <v>9666.25</v>
      </c>
      <c r="P26" s="74">
        <f t="shared" si="12"/>
        <v>-42</v>
      </c>
      <c r="Q26" s="80">
        <f t="shared" si="6"/>
        <v>-4.3262173924239694E-3</v>
      </c>
      <c r="R26" s="74">
        <f t="shared" si="0"/>
        <v>-1092.5</v>
      </c>
      <c r="S26" s="80">
        <f t="shared" si="1"/>
        <v>-0.10154525386313466</v>
      </c>
      <c r="T26" s="46">
        <f>'Table - Moving Averages'!J86</f>
        <v>105377.5</v>
      </c>
      <c r="U26" s="84">
        <f>'Table - Moving Averages'!K86</f>
        <v>81447.75</v>
      </c>
      <c r="V26" s="46">
        <f t="shared" si="13"/>
        <v>-1075.5</v>
      </c>
      <c r="W26" s="47">
        <f t="shared" si="7"/>
        <v>-1.3032690787141806E-2</v>
      </c>
      <c r="X26" s="46">
        <f t="shared" si="14"/>
        <v>-23929.75</v>
      </c>
      <c r="Y26" s="47">
        <f t="shared" si="15"/>
        <v>-0.22708595288368011</v>
      </c>
      <c r="Z26" s="37"/>
      <c r="AA26" s="37"/>
      <c r="AB26" s="37"/>
      <c r="AC26" s="38"/>
      <c r="AD26" s="37"/>
      <c r="AE26" s="38"/>
    </row>
    <row r="27" spans="1:31" x14ac:dyDescent="0.35">
      <c r="A27">
        <v>25</v>
      </c>
      <c r="B27" s="63">
        <f>'Table - Initials'!J28</f>
        <v>10988</v>
      </c>
      <c r="C27" s="69">
        <f>'Table - Initials'!K28</f>
        <v>9332</v>
      </c>
      <c r="D27" s="63">
        <f t="shared" si="8"/>
        <v>283</v>
      </c>
      <c r="E27" s="65">
        <f t="shared" si="2"/>
        <v>3.1274173941872027E-2</v>
      </c>
      <c r="F27" s="63">
        <f t="shared" si="3"/>
        <v>-1656</v>
      </c>
      <c r="G27" s="65">
        <f t="shared" si="9"/>
        <v>-0.1507098653076083</v>
      </c>
      <c r="H27" s="46">
        <f>'Table - Continued'!J28</f>
        <v>97697</v>
      </c>
      <c r="I27" s="58">
        <f>'Table - Continued'!K28</f>
        <v>76888</v>
      </c>
      <c r="J27" s="46">
        <f t="shared" si="10"/>
        <v>-1052</v>
      </c>
      <c r="K27" s="47">
        <f t="shared" si="4"/>
        <v>-1.3497562227354374E-2</v>
      </c>
      <c r="L27" s="46">
        <f t="shared" si="5"/>
        <v>-20809</v>
      </c>
      <c r="M27" s="47">
        <f t="shared" si="11"/>
        <v>-0.21299528132900702</v>
      </c>
      <c r="N27" s="74">
        <f>'Table - Moving Averages'!J29</f>
        <v>10806.75</v>
      </c>
      <c r="O27" s="75">
        <f>'Table - Moving Averages'!K29</f>
        <v>9493.5</v>
      </c>
      <c r="P27" s="74">
        <f t="shared" si="12"/>
        <v>-172.75</v>
      </c>
      <c r="Q27" s="80">
        <f t="shared" si="6"/>
        <v>-1.7871459976723136E-2</v>
      </c>
      <c r="R27" s="74">
        <f t="shared" si="0"/>
        <v>-1313.25</v>
      </c>
      <c r="S27" s="80">
        <f t="shared" si="1"/>
        <v>-0.12152127142757999</v>
      </c>
      <c r="T27" s="46">
        <f>'Table - Moving Averages'!J87</f>
        <v>102924.25</v>
      </c>
      <c r="U27" s="84">
        <f>'Table - Moving Averages'!K87</f>
        <v>80278.5</v>
      </c>
      <c r="V27" s="46">
        <f t="shared" si="13"/>
        <v>-1169.25</v>
      </c>
      <c r="W27" s="47">
        <f t="shared" si="7"/>
        <v>-1.4355829350718712E-2</v>
      </c>
      <c r="X27" s="46">
        <f t="shared" si="14"/>
        <v>-22645.75</v>
      </c>
      <c r="Y27" s="47">
        <f t="shared" si="15"/>
        <v>-0.22002346385812868</v>
      </c>
      <c r="Z27" s="37"/>
      <c r="AA27" s="37"/>
      <c r="AB27" s="37"/>
      <c r="AC27" s="38"/>
      <c r="AD27" s="37"/>
      <c r="AE27" s="38"/>
    </row>
    <row r="28" spans="1:31" x14ac:dyDescent="0.35">
      <c r="A28">
        <v>26</v>
      </c>
      <c r="B28" s="63">
        <f>'Table - Initials'!J29</f>
        <v>10861</v>
      </c>
      <c r="C28" s="69">
        <f>'Table - Initials'!K29</f>
        <v>10004</v>
      </c>
      <c r="D28" s="63">
        <f t="shared" si="8"/>
        <v>672</v>
      </c>
      <c r="E28" s="65">
        <f t="shared" si="2"/>
        <v>7.2010287183883415E-2</v>
      </c>
      <c r="F28" s="63">
        <f t="shared" si="3"/>
        <v>-857</v>
      </c>
      <c r="G28" s="65">
        <f t="shared" si="9"/>
        <v>-7.8906178068317831E-2</v>
      </c>
      <c r="H28" s="46">
        <f>'Table - Continued'!J29</f>
        <v>94560</v>
      </c>
      <c r="I28" s="58">
        <f>'Table - Continued'!K29</f>
        <v>75723</v>
      </c>
      <c r="J28" s="46">
        <f t="shared" si="10"/>
        <v>-1165</v>
      </c>
      <c r="K28" s="47">
        <f t="shared" si="4"/>
        <v>-1.5151909270627406E-2</v>
      </c>
      <c r="L28" s="46">
        <f t="shared" si="5"/>
        <v>-18837</v>
      </c>
      <c r="M28" s="47">
        <f t="shared" si="11"/>
        <v>-0.19920685279187816</v>
      </c>
      <c r="N28" s="74">
        <f>'Table - Moving Averages'!J30</f>
        <v>10862.75</v>
      </c>
      <c r="O28" s="75">
        <f>'Table - Moving Averages'!K30</f>
        <v>9600.75</v>
      </c>
      <c r="P28" s="74">
        <f t="shared" si="12"/>
        <v>107.25</v>
      </c>
      <c r="Q28" s="80">
        <f t="shared" si="6"/>
        <v>1.1297203349660294E-2</v>
      </c>
      <c r="R28" s="74">
        <f t="shared" si="0"/>
        <v>-1262</v>
      </c>
      <c r="S28" s="80">
        <f t="shared" si="1"/>
        <v>-0.11617684288048606</v>
      </c>
      <c r="T28" s="46">
        <f>'Table - Moving Averages'!J88</f>
        <v>100418.25</v>
      </c>
      <c r="U28" s="84">
        <f>'Table - Moving Averages'!K88</f>
        <v>78929.5</v>
      </c>
      <c r="V28" s="46">
        <f t="shared" si="13"/>
        <v>-1349</v>
      </c>
      <c r="W28" s="47">
        <f t="shared" si="7"/>
        <v>-1.6804001071270638E-2</v>
      </c>
      <c r="X28" s="46">
        <f t="shared" si="14"/>
        <v>-21488.75</v>
      </c>
      <c r="Y28" s="47">
        <f t="shared" si="15"/>
        <v>-0.21399247646717603</v>
      </c>
      <c r="Z28" s="37"/>
      <c r="AA28" s="37"/>
      <c r="AB28" s="37"/>
      <c r="AC28" s="38"/>
      <c r="AD28" s="37"/>
      <c r="AE28" s="38"/>
    </row>
    <row r="29" spans="1:31" x14ac:dyDescent="0.35">
      <c r="A29">
        <v>27</v>
      </c>
      <c r="B29" s="63">
        <f>'Table - Initials'!J30</f>
        <v>11298</v>
      </c>
      <c r="C29" s="69">
        <f>'Table - Initials'!K30</f>
        <v>10239</v>
      </c>
      <c r="D29" s="63">
        <f t="shared" si="8"/>
        <v>235</v>
      </c>
      <c r="E29" s="65">
        <f t="shared" si="2"/>
        <v>2.3490603758496601E-2</v>
      </c>
      <c r="F29" s="63">
        <f t="shared" si="3"/>
        <v>-1059</v>
      </c>
      <c r="G29" s="65">
        <f t="shared" si="9"/>
        <v>-9.3733404142326074E-2</v>
      </c>
      <c r="H29" s="46">
        <f>'Table - Continued'!J30</f>
        <v>98265</v>
      </c>
      <c r="I29" s="58">
        <f>'Table - Continued'!K30</f>
        <v>77327</v>
      </c>
      <c r="J29" s="46">
        <f t="shared" si="10"/>
        <v>1604</v>
      </c>
      <c r="K29" s="47">
        <f t="shared" si="4"/>
        <v>2.1182467678248353E-2</v>
      </c>
      <c r="L29" s="46">
        <f t="shared" si="5"/>
        <v>-20938</v>
      </c>
      <c r="M29" s="47">
        <f t="shared" si="11"/>
        <v>-0.2130768839362947</v>
      </c>
      <c r="N29" s="74">
        <f>'Table - Moving Averages'!J31</f>
        <v>10848.75</v>
      </c>
      <c r="O29" s="75">
        <f>'Table - Moving Averages'!K31</f>
        <v>9656</v>
      </c>
      <c r="P29" s="74">
        <f t="shared" si="12"/>
        <v>55.25</v>
      </c>
      <c r="Q29" s="80">
        <f t="shared" si="6"/>
        <v>5.754758742806552E-3</v>
      </c>
      <c r="R29" s="74">
        <f t="shared" si="0"/>
        <v>-1192.75</v>
      </c>
      <c r="S29" s="80">
        <f t="shared" si="1"/>
        <v>-0.10994354188270539</v>
      </c>
      <c r="T29" s="46">
        <f>'Table - Moving Averages'!J89</f>
        <v>97431.75</v>
      </c>
      <c r="U29" s="84">
        <f>'Table - Moving Averages'!K89</f>
        <v>76969.5</v>
      </c>
      <c r="V29" s="46">
        <f t="shared" si="13"/>
        <v>-1960</v>
      </c>
      <c r="W29" s="47">
        <f t="shared" si="7"/>
        <v>-2.483228704096694E-2</v>
      </c>
      <c r="X29" s="46">
        <f t="shared" si="14"/>
        <v>-20462.25</v>
      </c>
      <c r="Y29" s="47">
        <f t="shared" si="15"/>
        <v>-0.21001624213872788</v>
      </c>
      <c r="Z29" s="37"/>
      <c r="AA29" s="37"/>
      <c r="AB29" s="37"/>
      <c r="AC29" s="38"/>
      <c r="AD29" s="37"/>
      <c r="AE29" s="38"/>
    </row>
    <row r="30" spans="1:31" x14ac:dyDescent="0.35">
      <c r="A30">
        <v>28</v>
      </c>
      <c r="B30" s="63">
        <f>'Table - Initials'!J31</f>
        <v>10565</v>
      </c>
      <c r="C30" s="69">
        <f>'Table - Initials'!K31</f>
        <v>9543</v>
      </c>
      <c r="D30" s="63">
        <f t="shared" si="8"/>
        <v>-696</v>
      </c>
      <c r="E30" s="65">
        <f t="shared" si="2"/>
        <v>-6.7975388221506006E-2</v>
      </c>
      <c r="F30" s="63">
        <f t="shared" si="3"/>
        <v>-1022</v>
      </c>
      <c r="G30" s="65">
        <f t="shared" si="9"/>
        <v>-9.6734500709891147E-2</v>
      </c>
      <c r="H30" s="46">
        <f>'Table - Continued'!J31</f>
        <v>93909</v>
      </c>
      <c r="I30" s="58">
        <f>'Table - Continued'!K31</f>
        <v>77768</v>
      </c>
      <c r="J30" s="46">
        <f t="shared" si="10"/>
        <v>441</v>
      </c>
      <c r="K30" s="47">
        <f t="shared" si="4"/>
        <v>5.7030532672934422E-3</v>
      </c>
      <c r="L30" s="46">
        <f t="shared" si="5"/>
        <v>-16141</v>
      </c>
      <c r="M30" s="47">
        <f t="shared" si="11"/>
        <v>-0.17187915961196479</v>
      </c>
      <c r="N30" s="74">
        <f>'Table - Moving Averages'!J32</f>
        <v>10928</v>
      </c>
      <c r="O30" s="75">
        <f>'Table - Moving Averages'!K32</f>
        <v>9779.5</v>
      </c>
      <c r="P30" s="74">
        <f t="shared" si="12"/>
        <v>123.5</v>
      </c>
      <c r="Q30" s="80">
        <f t="shared" si="6"/>
        <v>1.2789975144987573E-2</v>
      </c>
      <c r="R30" s="74">
        <f t="shared" si="0"/>
        <v>-1148.5</v>
      </c>
      <c r="S30" s="80">
        <f t="shared" si="1"/>
        <v>-0.10509699853587115</v>
      </c>
      <c r="T30" s="46">
        <f>'Table - Moving Averages'!J90</f>
        <v>96107.75</v>
      </c>
      <c r="U30" s="84">
        <f>'Table - Moving Averages'!K90</f>
        <v>76926.5</v>
      </c>
      <c r="V30" s="46">
        <f t="shared" si="13"/>
        <v>-43</v>
      </c>
      <c r="W30" s="47">
        <f t="shared" si="7"/>
        <v>-5.5866284697185249E-4</v>
      </c>
      <c r="X30" s="46">
        <f t="shared" si="14"/>
        <v>-19181.25</v>
      </c>
      <c r="Y30" s="47">
        <f t="shared" si="15"/>
        <v>-0.19958067897750181</v>
      </c>
      <c r="Z30" s="37"/>
      <c r="AA30" s="37"/>
      <c r="AB30" s="37"/>
      <c r="AC30" s="38"/>
      <c r="AD30" s="37"/>
      <c r="AE30" s="38"/>
    </row>
    <row r="31" spans="1:31" x14ac:dyDescent="0.35">
      <c r="A31">
        <v>29</v>
      </c>
      <c r="B31" s="63">
        <f>'Table - Initials'!J32</f>
        <v>9681</v>
      </c>
      <c r="C31" s="69">
        <f>'Table - Initials'!K32</f>
        <v>8730</v>
      </c>
      <c r="D31" s="63">
        <f t="shared" si="8"/>
        <v>-813</v>
      </c>
      <c r="E31" s="65">
        <f t="shared" si="2"/>
        <v>-8.519333542911034E-2</v>
      </c>
      <c r="F31" s="63">
        <f t="shared" si="3"/>
        <v>-951</v>
      </c>
      <c r="G31" s="65">
        <f t="shared" si="9"/>
        <v>-9.8233653548187166E-2</v>
      </c>
      <c r="H31" s="46">
        <f>'Table - Continued'!J32</f>
        <v>90551</v>
      </c>
      <c r="I31" s="58">
        <f>'Table - Continued'!K32</f>
        <v>74348</v>
      </c>
      <c r="J31" s="46">
        <f t="shared" si="10"/>
        <v>-3420</v>
      </c>
      <c r="K31" s="47">
        <f t="shared" si="4"/>
        <v>-4.3976957103178685E-2</v>
      </c>
      <c r="L31" s="46">
        <f t="shared" si="5"/>
        <v>-16203</v>
      </c>
      <c r="M31" s="47">
        <f t="shared" si="11"/>
        <v>-0.17893783613654185</v>
      </c>
      <c r="N31" s="74">
        <f>'Table - Moving Averages'!J33</f>
        <v>10601.25</v>
      </c>
      <c r="O31" s="75">
        <f>'Table - Moving Averages'!K33</f>
        <v>9629</v>
      </c>
      <c r="P31" s="74">
        <f t="shared" si="12"/>
        <v>-150.5</v>
      </c>
      <c r="Q31" s="80">
        <f t="shared" si="6"/>
        <v>-1.5389334833069175E-2</v>
      </c>
      <c r="R31" s="74">
        <f t="shared" si="0"/>
        <v>-972.25</v>
      </c>
      <c r="S31" s="80">
        <f t="shared" si="1"/>
        <v>-9.1710883150571867E-2</v>
      </c>
      <c r="T31" s="46">
        <f>'Table - Moving Averages'!J91</f>
        <v>94321.25</v>
      </c>
      <c r="U31" s="84">
        <f>'Table - Moving Averages'!K91</f>
        <v>76291.5</v>
      </c>
      <c r="V31" s="46">
        <f t="shared" si="13"/>
        <v>-635</v>
      </c>
      <c r="W31" s="47">
        <f t="shared" si="7"/>
        <v>-8.2546326688462367E-3</v>
      </c>
      <c r="X31" s="46">
        <f t="shared" si="14"/>
        <v>-18029.75</v>
      </c>
      <c r="Y31" s="47">
        <f t="shared" si="15"/>
        <v>-0.1911525769643638</v>
      </c>
      <c r="Z31" s="37"/>
      <c r="AA31" s="37"/>
      <c r="AB31" s="37"/>
      <c r="AC31" s="38"/>
      <c r="AD31" s="37"/>
      <c r="AE31" s="38"/>
    </row>
    <row r="32" spans="1:31" x14ac:dyDescent="0.35">
      <c r="A32">
        <v>30</v>
      </c>
      <c r="B32" s="63">
        <f>'Table - Initials'!J33</f>
        <v>10136</v>
      </c>
      <c r="C32" s="69">
        <f>'Table - Initials'!K33</f>
        <v>8279</v>
      </c>
      <c r="D32" s="63">
        <f t="shared" si="8"/>
        <v>-451</v>
      </c>
      <c r="E32" s="65">
        <f t="shared" si="2"/>
        <v>-5.1660939289805266E-2</v>
      </c>
      <c r="F32" s="63">
        <f t="shared" si="3"/>
        <v>-1857</v>
      </c>
      <c r="G32" s="65">
        <f t="shared" si="9"/>
        <v>-0.18320836621941594</v>
      </c>
      <c r="H32" s="46">
        <f>'Table - Continued'!J33</f>
        <v>89435</v>
      </c>
      <c r="I32" s="58">
        <f>'Table - Continued'!K33</f>
        <v>73984</v>
      </c>
      <c r="J32" s="46">
        <f t="shared" si="10"/>
        <v>-364</v>
      </c>
      <c r="K32" s="47">
        <f t="shared" si="4"/>
        <v>-4.8958949803626188E-3</v>
      </c>
      <c r="L32" s="46">
        <f t="shared" si="5"/>
        <v>-15451</v>
      </c>
      <c r="M32" s="47">
        <f t="shared" si="11"/>
        <v>-0.17276234136523733</v>
      </c>
      <c r="N32" s="74">
        <f>'Table - Moving Averages'!J34</f>
        <v>10420</v>
      </c>
      <c r="O32" s="75">
        <f>'Table - Moving Averages'!K34</f>
        <v>9197.75</v>
      </c>
      <c r="P32" s="74">
        <f t="shared" si="12"/>
        <v>-431.25</v>
      </c>
      <c r="Q32" s="80">
        <f t="shared" si="6"/>
        <v>-4.4786582199605358E-2</v>
      </c>
      <c r="R32" s="74">
        <f t="shared" si="0"/>
        <v>-1222.25</v>
      </c>
      <c r="S32" s="80">
        <f t="shared" si="1"/>
        <v>-0.11729846449136276</v>
      </c>
      <c r="T32" s="46">
        <f>'Table - Moving Averages'!J92</f>
        <v>93040</v>
      </c>
      <c r="U32" s="84">
        <f>'Table - Moving Averages'!K92</f>
        <v>75856.75</v>
      </c>
      <c r="V32" s="46">
        <f t="shared" si="13"/>
        <v>-434.75</v>
      </c>
      <c r="W32" s="47">
        <f t="shared" si="7"/>
        <v>-5.6985378449761767E-3</v>
      </c>
      <c r="X32" s="46">
        <f t="shared" si="14"/>
        <v>-17183.25</v>
      </c>
      <c r="Y32" s="47">
        <f t="shared" si="15"/>
        <v>-0.18468669389509887</v>
      </c>
      <c r="Z32" s="37"/>
      <c r="AA32" s="37"/>
      <c r="AB32" s="37"/>
      <c r="AC32" s="38"/>
      <c r="AD32" s="37"/>
      <c r="AE32" s="38"/>
    </row>
    <row r="33" spans="1:31" x14ac:dyDescent="0.35">
      <c r="A33">
        <v>31</v>
      </c>
      <c r="B33" s="63">
        <f>'Table - Initials'!J34</f>
        <v>10802</v>
      </c>
      <c r="C33" s="69">
        <f>'Table - Initials'!K34</f>
        <v>8785</v>
      </c>
      <c r="D33" s="63">
        <f t="shared" si="8"/>
        <v>506</v>
      </c>
      <c r="E33" s="65">
        <f t="shared" si="2"/>
        <v>6.1118492571566617E-2</v>
      </c>
      <c r="F33" s="63">
        <f t="shared" si="3"/>
        <v>-2017</v>
      </c>
      <c r="G33" s="65">
        <f t="shared" si="9"/>
        <v>-0.18672468061470099</v>
      </c>
      <c r="H33" s="46">
        <f>'Table - Continued'!J34</f>
        <v>94312</v>
      </c>
      <c r="I33" s="58">
        <f>'Table - Continued'!K34</f>
        <v>75462</v>
      </c>
      <c r="J33" s="46">
        <f t="shared" si="10"/>
        <v>1478</v>
      </c>
      <c r="K33" s="47">
        <f t="shared" si="4"/>
        <v>1.9977292387543252E-2</v>
      </c>
      <c r="L33" s="46">
        <f t="shared" si="5"/>
        <v>-18850</v>
      </c>
      <c r="M33" s="47">
        <f t="shared" si="11"/>
        <v>-0.19986852150309611</v>
      </c>
      <c r="N33" s="74">
        <f>'Table - Moving Averages'!J35</f>
        <v>10296</v>
      </c>
      <c r="O33" s="75">
        <f>'Table - Moving Averages'!K35</f>
        <v>8834.25</v>
      </c>
      <c r="P33" s="74">
        <f t="shared" si="12"/>
        <v>-363.5</v>
      </c>
      <c r="Q33" s="80">
        <f t="shared" si="6"/>
        <v>-3.9520534913429918E-2</v>
      </c>
      <c r="R33" s="74">
        <f t="shared" si="0"/>
        <v>-1461.75</v>
      </c>
      <c r="S33" s="80">
        <f t="shared" si="1"/>
        <v>-0.14197261072261072</v>
      </c>
      <c r="T33" s="46">
        <f>'Table - Moving Averages'!J93</f>
        <v>92051.75</v>
      </c>
      <c r="U33" s="84">
        <f>'Table - Moving Averages'!K93</f>
        <v>75390.5</v>
      </c>
      <c r="V33" s="46">
        <f t="shared" si="13"/>
        <v>-466.25</v>
      </c>
      <c r="W33" s="47">
        <f t="shared" si="7"/>
        <v>-6.1464536774907966E-3</v>
      </c>
      <c r="X33" s="46">
        <f t="shared" si="14"/>
        <v>-16661.25</v>
      </c>
      <c r="Y33" s="47">
        <f t="shared" si="15"/>
        <v>-0.18099873169168429</v>
      </c>
      <c r="Z33" s="37"/>
      <c r="AA33" s="37"/>
      <c r="AB33" s="37"/>
      <c r="AC33" s="38"/>
      <c r="AD33" s="37"/>
      <c r="AE33" s="38"/>
    </row>
    <row r="34" spans="1:31" x14ac:dyDescent="0.35">
      <c r="A34">
        <v>32</v>
      </c>
      <c r="B34" s="63">
        <f>'Table - Initials'!J35</f>
        <v>10169</v>
      </c>
      <c r="C34" s="69">
        <f>'Table - Initials'!K35</f>
        <v>8847</v>
      </c>
      <c r="D34" s="63">
        <f t="shared" si="8"/>
        <v>62</v>
      </c>
      <c r="E34" s="65">
        <f t="shared" si="2"/>
        <v>7.0574843483210015E-3</v>
      </c>
      <c r="F34" s="63">
        <f t="shared" si="3"/>
        <v>-1322</v>
      </c>
      <c r="G34" s="65">
        <f t="shared" si="9"/>
        <v>-0.13000295014259022</v>
      </c>
      <c r="H34" s="46">
        <f>'Table - Continued'!J35</f>
        <v>89099</v>
      </c>
      <c r="I34" s="58">
        <f>'Table - Continued'!K35</f>
        <v>72450</v>
      </c>
      <c r="J34" s="46">
        <f t="shared" si="10"/>
        <v>-3012</v>
      </c>
      <c r="K34" s="47">
        <f t="shared" si="4"/>
        <v>-3.9914128965572074E-2</v>
      </c>
      <c r="L34" s="46">
        <f t="shared" si="5"/>
        <v>-16649</v>
      </c>
      <c r="M34" s="47">
        <f t="shared" si="11"/>
        <v>-0.18685956071336379</v>
      </c>
      <c r="N34" s="74">
        <f>'Table - Moving Averages'!J36</f>
        <v>10197</v>
      </c>
      <c r="O34" s="75">
        <f>'Table - Moving Averages'!K36</f>
        <v>8660.25</v>
      </c>
      <c r="P34" s="74">
        <f t="shared" si="12"/>
        <v>-174</v>
      </c>
      <c r="Q34" s="80">
        <f t="shared" si="6"/>
        <v>-1.9696069275829866E-2</v>
      </c>
      <c r="R34" s="74">
        <f t="shared" si="0"/>
        <v>-1536.75</v>
      </c>
      <c r="S34" s="80">
        <f t="shared" si="1"/>
        <v>-0.15070609002647839</v>
      </c>
      <c r="T34" s="46">
        <f>'Table - Moving Averages'!J94</f>
        <v>90849.25</v>
      </c>
      <c r="U34" s="84">
        <f>'Table - Moving Averages'!K94</f>
        <v>74061</v>
      </c>
      <c r="V34" s="46">
        <f t="shared" si="13"/>
        <v>-1329.5</v>
      </c>
      <c r="W34" s="47">
        <f t="shared" si="7"/>
        <v>-1.763484789197578E-2</v>
      </c>
      <c r="X34" s="46">
        <f t="shared" si="14"/>
        <v>-16788.25</v>
      </c>
      <c r="Y34" s="47">
        <f t="shared" si="15"/>
        <v>-0.18479238959044791</v>
      </c>
      <c r="Z34" s="37"/>
      <c r="AA34" s="37"/>
      <c r="AB34" s="37"/>
      <c r="AC34" s="38"/>
      <c r="AD34" s="37"/>
      <c r="AE34" s="38"/>
    </row>
    <row r="35" spans="1:31" x14ac:dyDescent="0.35">
      <c r="A35">
        <v>33</v>
      </c>
      <c r="B35" s="63">
        <f>'Table - Initials'!J36</f>
        <v>9757</v>
      </c>
      <c r="C35" s="69">
        <f>'Table - Initials'!K36</f>
        <v>8443</v>
      </c>
      <c r="D35" s="63">
        <f t="shared" si="8"/>
        <v>-404</v>
      </c>
      <c r="E35" s="65">
        <f t="shared" si="2"/>
        <v>-4.5665197242002936E-2</v>
      </c>
      <c r="F35" s="63">
        <f t="shared" si="3"/>
        <v>-1314</v>
      </c>
      <c r="G35" s="65">
        <f t="shared" si="9"/>
        <v>-0.13467254278979193</v>
      </c>
      <c r="H35" s="46">
        <f>'Table - Continued'!J36</f>
        <v>88723</v>
      </c>
      <c r="I35" s="58">
        <f>'Table - Continued'!K36</f>
        <v>72155</v>
      </c>
      <c r="J35" s="46">
        <f t="shared" si="10"/>
        <v>-295</v>
      </c>
      <c r="K35" s="47">
        <f t="shared" si="4"/>
        <v>-4.0717736369910284E-3</v>
      </c>
      <c r="L35" s="46">
        <f t="shared" si="5"/>
        <v>-16568</v>
      </c>
      <c r="M35" s="47">
        <f t="shared" si="11"/>
        <v>-0.18673850072698173</v>
      </c>
      <c r="N35" s="74">
        <f>'Table - Moving Averages'!J37</f>
        <v>10216</v>
      </c>
      <c r="O35" s="75">
        <f>'Table - Moving Averages'!K37</f>
        <v>8588.5</v>
      </c>
      <c r="P35" s="74">
        <f t="shared" si="12"/>
        <v>-71.75</v>
      </c>
      <c r="Q35" s="80">
        <f t="shared" si="6"/>
        <v>-8.2849802257440597E-3</v>
      </c>
      <c r="R35" s="74">
        <f t="shared" si="0"/>
        <v>-1627.5</v>
      </c>
      <c r="S35" s="80">
        <f t="shared" si="1"/>
        <v>-0.15930892717306186</v>
      </c>
      <c r="T35" s="46">
        <f>'Table - Moving Averages'!J95</f>
        <v>90392.25</v>
      </c>
      <c r="U35" s="84">
        <f>'Table - Moving Averages'!K95</f>
        <v>73512.75</v>
      </c>
      <c r="V35" s="46">
        <f t="shared" si="13"/>
        <v>-548.25</v>
      </c>
      <c r="W35" s="47">
        <f t="shared" si="7"/>
        <v>-7.4026815732976875E-3</v>
      </c>
      <c r="X35" s="46">
        <f t="shared" si="14"/>
        <v>-16879.5</v>
      </c>
      <c r="Y35" s="47">
        <f t="shared" si="15"/>
        <v>-0.18673614164931174</v>
      </c>
      <c r="Z35" s="37"/>
      <c r="AA35" s="37"/>
      <c r="AB35" s="37"/>
      <c r="AC35" s="38"/>
      <c r="AD35" s="37"/>
      <c r="AE35" s="38"/>
    </row>
    <row r="36" spans="1:31" x14ac:dyDescent="0.35">
      <c r="A36">
        <v>34</v>
      </c>
      <c r="B36" s="63">
        <f>'Table - Initials'!J37</f>
        <v>9437</v>
      </c>
      <c r="C36" s="69">
        <f>'Table - Initials'!K37</f>
        <v>7743</v>
      </c>
      <c r="D36" s="63">
        <f t="shared" si="8"/>
        <v>-700</v>
      </c>
      <c r="E36" s="65">
        <f t="shared" si="2"/>
        <v>-8.2908918630818423E-2</v>
      </c>
      <c r="F36" s="63">
        <f t="shared" si="3"/>
        <v>-1694</v>
      </c>
      <c r="G36" s="65">
        <f t="shared" si="9"/>
        <v>-0.17950619900392073</v>
      </c>
      <c r="H36" s="46">
        <f>'Table - Continued'!J37</f>
        <v>86707</v>
      </c>
      <c r="I36" s="58">
        <f>'Table - Continued'!K37</f>
        <v>70779</v>
      </c>
      <c r="J36" s="46">
        <f t="shared" si="10"/>
        <v>-1376</v>
      </c>
      <c r="K36" s="47">
        <f t="shared" si="4"/>
        <v>-1.9070057515071719E-2</v>
      </c>
      <c r="L36" s="46">
        <f t="shared" si="5"/>
        <v>-15928</v>
      </c>
      <c r="M36" s="47">
        <f t="shared" si="11"/>
        <v>-0.18369912463814916</v>
      </c>
      <c r="N36" s="74">
        <f>'Table - Moving Averages'!J38</f>
        <v>10041.25</v>
      </c>
      <c r="O36" s="75">
        <f>'Table - Moving Averages'!K38</f>
        <v>8454.5</v>
      </c>
      <c r="P36" s="74">
        <f t="shared" si="12"/>
        <v>-134</v>
      </c>
      <c r="Q36" s="80">
        <f t="shared" si="6"/>
        <v>-1.5602258834487978E-2</v>
      </c>
      <c r="R36" s="74">
        <f t="shared" si="0"/>
        <v>-1586.75</v>
      </c>
      <c r="S36" s="80">
        <f t="shared" si="1"/>
        <v>-0.15802315448773807</v>
      </c>
      <c r="T36" s="46">
        <f>'Table - Moving Averages'!J96</f>
        <v>89710.25</v>
      </c>
      <c r="U36" s="84">
        <f>'Table - Moving Averages'!K96</f>
        <v>72711.5</v>
      </c>
      <c r="V36" s="46">
        <f t="shared" si="13"/>
        <v>-801.25</v>
      </c>
      <c r="W36" s="47">
        <f t="shared" ref="W36:W55" si="16">V36/U35</f>
        <v>-1.0899469819861181E-2</v>
      </c>
      <c r="X36" s="46">
        <f t="shared" si="14"/>
        <v>-16998.75</v>
      </c>
      <c r="Y36" s="47">
        <f t="shared" si="15"/>
        <v>-0.18948503654822052</v>
      </c>
      <c r="Z36" s="37"/>
      <c r="AA36" s="37"/>
      <c r="AB36" s="37"/>
      <c r="AC36" s="38"/>
      <c r="AD36" s="37"/>
      <c r="AE36" s="38"/>
    </row>
    <row r="37" spans="1:31" x14ac:dyDescent="0.35">
      <c r="A37">
        <v>35</v>
      </c>
      <c r="B37" s="63">
        <f>'Table - Initials'!J38</f>
        <v>10498</v>
      </c>
      <c r="C37" s="69">
        <f>'Table - Initials'!K38</f>
        <v>9110</v>
      </c>
      <c r="D37" s="63">
        <f t="shared" si="8"/>
        <v>1367</v>
      </c>
      <c r="E37" s="65">
        <f t="shared" si="2"/>
        <v>0.17654655818158335</v>
      </c>
      <c r="F37" s="63">
        <f t="shared" si="3"/>
        <v>-1388</v>
      </c>
      <c r="G37" s="65">
        <f t="shared" si="9"/>
        <v>-0.13221566012573824</v>
      </c>
      <c r="H37" s="46">
        <f>'Table - Continued'!J38</f>
        <v>86445</v>
      </c>
      <c r="I37" s="58">
        <f>'Table - Continued'!K38</f>
        <v>71014</v>
      </c>
      <c r="J37" s="46">
        <f t="shared" si="10"/>
        <v>235</v>
      </c>
      <c r="K37" s="47">
        <f t="shared" si="4"/>
        <v>3.3201938428064821E-3</v>
      </c>
      <c r="L37" s="46">
        <f t="shared" si="5"/>
        <v>-15431</v>
      </c>
      <c r="M37" s="47">
        <f t="shared" si="11"/>
        <v>-0.17850656486783503</v>
      </c>
      <c r="N37" s="74">
        <f>'Table - Moving Averages'!J39</f>
        <v>9965.25</v>
      </c>
      <c r="O37" s="75">
        <f>'Table - Moving Averages'!K39</f>
        <v>8535.75</v>
      </c>
      <c r="P37" s="74">
        <f t="shared" si="12"/>
        <v>81.25</v>
      </c>
      <c r="Q37" s="80">
        <f t="shared" si="6"/>
        <v>9.6102667218640955E-3</v>
      </c>
      <c r="R37" s="74">
        <f t="shared" si="0"/>
        <v>-1429.5</v>
      </c>
      <c r="S37" s="80">
        <f t="shared" si="1"/>
        <v>-0.14344848348009331</v>
      </c>
      <c r="T37" s="46">
        <f>'Table - Moving Averages'!J97</f>
        <v>87743.5</v>
      </c>
      <c r="U37" s="84">
        <f>'Table - Moving Averages'!K97</f>
        <v>71599.5</v>
      </c>
      <c r="V37" s="46">
        <f t="shared" si="13"/>
        <v>-1112</v>
      </c>
      <c r="W37" s="47">
        <f t="shared" si="16"/>
        <v>-1.5293316738067568E-2</v>
      </c>
      <c r="X37" s="46">
        <f t="shared" si="14"/>
        <v>-16144</v>
      </c>
      <c r="Y37" s="47">
        <f t="shared" si="15"/>
        <v>-0.18399083692809154</v>
      </c>
      <c r="Z37" s="37"/>
      <c r="AA37" s="37"/>
      <c r="AB37" s="37"/>
      <c r="AC37" s="38"/>
      <c r="AD37" s="37"/>
      <c r="AE37" s="38"/>
    </row>
    <row r="38" spans="1:31" x14ac:dyDescent="0.35">
      <c r="A38">
        <v>36</v>
      </c>
      <c r="B38" s="63">
        <f>'Table - Initials'!J39</f>
        <v>9569</v>
      </c>
      <c r="C38" s="69">
        <f>'Table - Initials'!K39</f>
        <v>7977</v>
      </c>
      <c r="D38" s="63">
        <f t="shared" si="8"/>
        <v>-1133</v>
      </c>
      <c r="E38" s="65">
        <f t="shared" si="2"/>
        <v>-0.12436882546652031</v>
      </c>
      <c r="F38" s="63">
        <f t="shared" si="3"/>
        <v>-1592</v>
      </c>
      <c r="G38" s="65">
        <f t="shared" si="9"/>
        <v>-0.16637057163757968</v>
      </c>
      <c r="H38" s="46">
        <f>'Table - Continued'!J39</f>
        <v>88037</v>
      </c>
      <c r="I38" s="58">
        <f>'Table - Continued'!K39</f>
        <v>72954</v>
      </c>
      <c r="J38" s="46">
        <f t="shared" si="10"/>
        <v>1940</v>
      </c>
      <c r="K38" s="47">
        <f t="shared" si="4"/>
        <v>2.7318556904272397E-2</v>
      </c>
      <c r="L38" s="46">
        <f t="shared" si="5"/>
        <v>-15083</v>
      </c>
      <c r="M38" s="47">
        <f t="shared" si="11"/>
        <v>-0.17132569260651773</v>
      </c>
      <c r="N38" s="74">
        <f>'Table - Moving Averages'!J40</f>
        <v>9815.25</v>
      </c>
      <c r="O38" s="75">
        <f>'Table - Moving Averages'!K40</f>
        <v>8318.25</v>
      </c>
      <c r="P38" s="74">
        <f t="shared" si="12"/>
        <v>-217.5</v>
      </c>
      <c r="Q38" s="80">
        <f t="shared" si="6"/>
        <v>-2.5481064932782706E-2</v>
      </c>
      <c r="R38" s="74">
        <f t="shared" si="0"/>
        <v>-1497</v>
      </c>
      <c r="S38" s="80">
        <f t="shared" si="1"/>
        <v>-0.15251776572170855</v>
      </c>
      <c r="T38" s="46">
        <f>'Table - Moving Averages'!J98</f>
        <v>87478</v>
      </c>
      <c r="U38" s="84">
        <f>'Table - Moving Averages'!K98</f>
        <v>71725.5</v>
      </c>
      <c r="V38" s="46">
        <f t="shared" si="13"/>
        <v>126</v>
      </c>
      <c r="W38" s="47">
        <f t="shared" si="16"/>
        <v>1.7597888253409592E-3</v>
      </c>
      <c r="X38" s="46">
        <f t="shared" si="14"/>
        <v>-15752.5</v>
      </c>
      <c r="Y38" s="47">
        <f t="shared" si="15"/>
        <v>-0.18007384713870916</v>
      </c>
      <c r="Z38" s="37"/>
      <c r="AA38" s="37"/>
      <c r="AB38" s="37"/>
      <c r="AC38" s="38"/>
      <c r="AD38" s="37"/>
      <c r="AE38" s="38"/>
    </row>
    <row r="39" spans="1:31" x14ac:dyDescent="0.35">
      <c r="A39">
        <v>37</v>
      </c>
      <c r="B39" s="63">
        <f>'Table - Initials'!J40</f>
        <v>10051</v>
      </c>
      <c r="C39" s="69">
        <f>'Table - Initials'!K40</f>
        <v>8517</v>
      </c>
      <c r="D39" s="63">
        <f t="shared" si="8"/>
        <v>540</v>
      </c>
      <c r="E39" s="65">
        <f t="shared" si="2"/>
        <v>6.7694622038360283E-2</v>
      </c>
      <c r="F39" s="63">
        <f t="shared" si="3"/>
        <v>-1534</v>
      </c>
      <c r="G39" s="65">
        <f t="shared" si="9"/>
        <v>-0.1526216296885882</v>
      </c>
      <c r="H39" s="46">
        <f>'Table - Continued'!J40</f>
        <v>80453</v>
      </c>
      <c r="I39" s="58">
        <f>'Table - Continued'!K40</f>
        <v>68610</v>
      </c>
      <c r="J39" s="46">
        <f t="shared" si="10"/>
        <v>-4344</v>
      </c>
      <c r="K39" s="47">
        <f t="shared" si="4"/>
        <v>-5.9544370425199437E-2</v>
      </c>
      <c r="L39" s="46">
        <f t="shared" si="5"/>
        <v>-11843</v>
      </c>
      <c r="M39" s="47">
        <f t="shared" si="11"/>
        <v>-0.14720395759014579</v>
      </c>
      <c r="N39" s="74">
        <f>'Table - Moving Averages'!J41</f>
        <v>9888.75</v>
      </c>
      <c r="O39" s="75">
        <f>'Table - Moving Averages'!K41</f>
        <v>8336.75</v>
      </c>
      <c r="P39" s="74">
        <f t="shared" si="12"/>
        <v>18.5</v>
      </c>
      <c r="Q39" s="80">
        <f t="shared" si="6"/>
        <v>2.2240254861298952E-3</v>
      </c>
      <c r="R39" s="74">
        <f t="shared" si="0"/>
        <v>-1552</v>
      </c>
      <c r="S39" s="80">
        <f t="shared" si="1"/>
        <v>-0.15694602452281634</v>
      </c>
      <c r="T39" s="46">
        <f>'Table - Moving Averages'!J99</f>
        <v>85410.5</v>
      </c>
      <c r="U39" s="84">
        <f>'Table - Moving Averages'!K99</f>
        <v>70839.25</v>
      </c>
      <c r="V39" s="46">
        <f t="shared" si="13"/>
        <v>-886.25</v>
      </c>
      <c r="W39" s="47">
        <f t="shared" si="16"/>
        <v>-1.2356135544541342E-2</v>
      </c>
      <c r="X39" s="46">
        <f t="shared" si="14"/>
        <v>-14571.25</v>
      </c>
      <c r="Y39" s="47">
        <f t="shared" si="15"/>
        <v>-0.17060256057510492</v>
      </c>
      <c r="Z39" s="37"/>
      <c r="AA39" s="37"/>
      <c r="AB39" s="37"/>
      <c r="AC39" s="38"/>
      <c r="AD39" s="37"/>
      <c r="AE39" s="38"/>
    </row>
    <row r="40" spans="1:31" x14ac:dyDescent="0.35">
      <c r="A40">
        <v>38</v>
      </c>
      <c r="B40" s="63">
        <f>'Table - Initials'!J41</f>
        <v>9089</v>
      </c>
      <c r="C40" s="69">
        <f>'Table - Initials'!K41</f>
        <v>8041</v>
      </c>
      <c r="D40" s="63">
        <f t="shared" si="8"/>
        <v>-476</v>
      </c>
      <c r="E40" s="65">
        <f t="shared" si="2"/>
        <v>-5.588822355289421E-2</v>
      </c>
      <c r="F40" s="63">
        <f t="shared" si="3"/>
        <v>-1048</v>
      </c>
      <c r="G40" s="65">
        <f t="shared" si="9"/>
        <v>-0.11530421388491584</v>
      </c>
      <c r="H40" s="46">
        <f>'Table - Continued'!J41</f>
        <v>81053</v>
      </c>
      <c r="I40" s="58">
        <f>'Table - Continued'!K41</f>
        <v>74152</v>
      </c>
      <c r="J40" s="46">
        <f t="shared" si="10"/>
        <v>5542</v>
      </c>
      <c r="K40" s="47">
        <f t="shared" si="4"/>
        <v>8.0775397172423852E-2</v>
      </c>
      <c r="L40" s="46">
        <f t="shared" si="5"/>
        <v>-6901</v>
      </c>
      <c r="M40" s="47">
        <f t="shared" si="11"/>
        <v>-8.5141820783931496E-2</v>
      </c>
      <c r="N40" s="74">
        <f>'Table - Moving Averages'!J42</f>
        <v>9801.75</v>
      </c>
      <c r="O40" s="75">
        <f>'Table - Moving Averages'!K42</f>
        <v>8411.25</v>
      </c>
      <c r="P40" s="74">
        <f t="shared" si="12"/>
        <v>74.5</v>
      </c>
      <c r="Q40" s="80">
        <f t="shared" si="6"/>
        <v>8.9363361021980985E-3</v>
      </c>
      <c r="R40" s="74">
        <f t="shared" si="0"/>
        <v>-1390.5</v>
      </c>
      <c r="S40" s="80">
        <f t="shared" si="1"/>
        <v>-0.14186242252658965</v>
      </c>
      <c r="T40" s="46">
        <f>'Table - Moving Averages'!J100</f>
        <v>83997</v>
      </c>
      <c r="U40" s="84">
        <f>'Table - Moving Averages'!K100</f>
        <v>71682.5</v>
      </c>
      <c r="V40" s="46">
        <f t="shared" si="13"/>
        <v>843.25</v>
      </c>
      <c r="W40" s="47">
        <f t="shared" si="16"/>
        <v>1.1903711572327488E-2</v>
      </c>
      <c r="X40" s="46">
        <f t="shared" si="14"/>
        <v>-12314.5</v>
      </c>
      <c r="Y40" s="47">
        <f t="shared" si="15"/>
        <v>-0.14660642641999119</v>
      </c>
      <c r="Z40" s="37"/>
      <c r="AA40" s="37"/>
      <c r="AB40" s="37"/>
      <c r="AC40" s="38"/>
      <c r="AD40" s="37"/>
      <c r="AE40" s="38"/>
    </row>
    <row r="41" spans="1:31" x14ac:dyDescent="0.35">
      <c r="A41">
        <v>39</v>
      </c>
      <c r="B41" s="63">
        <f>'Table - Initials'!J42</f>
        <v>9751</v>
      </c>
      <c r="C41" s="69">
        <f>'Table - Initials'!K42</f>
        <v>8721</v>
      </c>
      <c r="D41" s="63">
        <f t="shared" si="8"/>
        <v>680</v>
      </c>
      <c r="E41" s="65">
        <f t="shared" si="2"/>
        <v>8.4566596194503171E-2</v>
      </c>
      <c r="F41" s="63">
        <f t="shared" si="3"/>
        <v>-1030</v>
      </c>
      <c r="G41" s="65">
        <f t="shared" si="9"/>
        <v>-0.10563019177520254</v>
      </c>
      <c r="H41" s="46">
        <f>'Table - Continued'!J42</f>
        <v>79950</v>
      </c>
      <c r="I41" s="58">
        <f>'Table - Continued'!K42</f>
        <v>66599</v>
      </c>
      <c r="J41" s="46">
        <f t="shared" si="10"/>
        <v>-7553</v>
      </c>
      <c r="K41" s="47">
        <f t="shared" si="4"/>
        <v>-0.10185834502103787</v>
      </c>
      <c r="L41" s="46">
        <f t="shared" si="5"/>
        <v>-13351</v>
      </c>
      <c r="M41" s="47">
        <f t="shared" si="11"/>
        <v>-0.16699186991869919</v>
      </c>
      <c r="N41" s="74">
        <f>'Table - Moving Averages'!J43</f>
        <v>9615</v>
      </c>
      <c r="O41" s="75">
        <f>'Table - Moving Averages'!K43</f>
        <v>8314</v>
      </c>
      <c r="P41" s="74">
        <f t="shared" si="12"/>
        <v>-97.25</v>
      </c>
      <c r="Q41" s="80">
        <f t="shared" si="6"/>
        <v>-1.1561896269876653E-2</v>
      </c>
      <c r="R41" s="74">
        <f t="shared" si="0"/>
        <v>-1301</v>
      </c>
      <c r="S41" s="80">
        <f t="shared" si="1"/>
        <v>-0.13530941237649505</v>
      </c>
      <c r="T41" s="46">
        <f>'Table - Moving Averages'!J101</f>
        <v>82373.25</v>
      </c>
      <c r="U41" s="84">
        <f>'Table - Moving Averages'!K101</f>
        <v>70578.75</v>
      </c>
      <c r="V41" s="46">
        <f t="shared" si="13"/>
        <v>-1103.75</v>
      </c>
      <c r="W41" s="47">
        <f t="shared" si="16"/>
        <v>-1.5397760959787954E-2</v>
      </c>
      <c r="X41" s="46">
        <f t="shared" si="14"/>
        <v>-11794.5</v>
      </c>
      <c r="Y41" s="47">
        <f t="shared" si="15"/>
        <v>-0.14318361846837413</v>
      </c>
      <c r="Z41" s="37"/>
      <c r="AA41" s="37"/>
      <c r="AB41" s="37"/>
      <c r="AC41" s="38"/>
      <c r="AD41" s="37"/>
      <c r="AE41" s="38"/>
    </row>
    <row r="42" spans="1:31" x14ac:dyDescent="0.35">
      <c r="A42">
        <v>40</v>
      </c>
      <c r="B42" s="63">
        <f>'Table - Initials'!J43</f>
        <v>11963</v>
      </c>
      <c r="C42" s="69">
        <f>'Table - Initials'!K43</f>
        <v>12494</v>
      </c>
      <c r="D42" s="63">
        <f t="shared" si="8"/>
        <v>3773</v>
      </c>
      <c r="E42" s="65">
        <f t="shared" si="2"/>
        <v>0.43263387226235522</v>
      </c>
      <c r="F42" s="63">
        <f t="shared" si="3"/>
        <v>531</v>
      </c>
      <c r="G42" s="65">
        <f t="shared" si="9"/>
        <v>4.4386859483407169E-2</v>
      </c>
      <c r="H42" s="46">
        <f>'Table - Continued'!J43</f>
        <v>83513</v>
      </c>
      <c r="I42" s="58">
        <f>'Table - Continued'!K43</f>
        <v>70166</v>
      </c>
      <c r="J42" s="46">
        <f t="shared" si="10"/>
        <v>3567</v>
      </c>
      <c r="K42" s="47">
        <f t="shared" si="4"/>
        <v>5.3559362753194492E-2</v>
      </c>
      <c r="L42" s="46">
        <f t="shared" si="5"/>
        <v>-13347</v>
      </c>
      <c r="M42" s="47">
        <f t="shared" si="11"/>
        <v>-0.15981942931040677</v>
      </c>
      <c r="N42" s="74">
        <f>'Table - Moving Averages'!J44</f>
        <v>10213.5</v>
      </c>
      <c r="O42" s="75">
        <f>'Table - Moving Averages'!K44</f>
        <v>9443.25</v>
      </c>
      <c r="P42" s="74">
        <f t="shared" si="12"/>
        <v>1129.25</v>
      </c>
      <c r="Q42" s="80">
        <f t="shared" si="6"/>
        <v>0.13582511426509503</v>
      </c>
      <c r="R42" s="74">
        <f>O42-N42</f>
        <v>-770.25</v>
      </c>
      <c r="S42" s="80">
        <f t="shared" si="1"/>
        <v>-7.5414892054633573E-2</v>
      </c>
      <c r="T42" s="46">
        <f>'Table - Moving Averages'!J102</f>
        <v>81242.25</v>
      </c>
      <c r="U42" s="84">
        <f>'Table - Moving Averages'!K102</f>
        <v>69881.75</v>
      </c>
      <c r="V42" s="46">
        <f t="shared" si="13"/>
        <v>-697</v>
      </c>
      <c r="W42" s="47">
        <f t="shared" si="16"/>
        <v>-9.8754936861307398E-3</v>
      </c>
      <c r="X42" s="46">
        <f t="shared" si="14"/>
        <v>-11360.5</v>
      </c>
      <c r="Y42" s="47">
        <f t="shared" si="15"/>
        <v>-0.13983487655745624</v>
      </c>
      <c r="Z42" s="37"/>
      <c r="AA42" s="37"/>
      <c r="AB42" s="37"/>
      <c r="AC42" s="38"/>
      <c r="AD42" s="37"/>
      <c r="AE42" s="38"/>
    </row>
    <row r="43" spans="1:31" x14ac:dyDescent="0.35">
      <c r="A43">
        <v>41</v>
      </c>
      <c r="B43" s="63">
        <f>'Table - Initials'!J44</f>
        <v>10535</v>
      </c>
      <c r="C43" s="69">
        <f>'Table - Initials'!K44</f>
        <v>10407</v>
      </c>
      <c r="D43" s="63">
        <f t="shared" si="8"/>
        <v>-2087</v>
      </c>
      <c r="E43" s="65">
        <f t="shared" si="2"/>
        <v>-0.1670401792860573</v>
      </c>
      <c r="F43" s="63">
        <f t="shared" si="3"/>
        <v>-128</v>
      </c>
      <c r="G43" s="65">
        <f t="shared" si="9"/>
        <v>-1.2149976269577598E-2</v>
      </c>
      <c r="H43" s="46">
        <f>'Table - Continued'!J44</f>
        <v>80598</v>
      </c>
      <c r="I43" s="58">
        <f>'Table - Continued'!K44</f>
        <v>70900</v>
      </c>
      <c r="J43" s="46">
        <f t="shared" si="10"/>
        <v>734</v>
      </c>
      <c r="K43" s="47">
        <f t="shared" si="4"/>
        <v>1.0460906991990423E-2</v>
      </c>
      <c r="L43" s="46">
        <f t="shared" si="5"/>
        <v>-9698</v>
      </c>
      <c r="M43" s="47">
        <f t="shared" si="11"/>
        <v>-0.12032556639122559</v>
      </c>
      <c r="N43" s="74">
        <f>'Table - Moving Averages'!J45</f>
        <v>10334.5</v>
      </c>
      <c r="O43" s="75">
        <f>'Table - Moving Averages'!K45</f>
        <v>9915.75</v>
      </c>
      <c r="P43" s="74">
        <f t="shared" si="12"/>
        <v>472.5</v>
      </c>
      <c r="Q43" s="80">
        <f t="shared" si="6"/>
        <v>5.0035739814152963E-2</v>
      </c>
      <c r="R43" s="74">
        <f t="shared" si="0"/>
        <v>-418.75</v>
      </c>
      <c r="S43" s="80">
        <f t="shared" si="1"/>
        <v>-4.0519618752721469E-2</v>
      </c>
      <c r="T43" s="46">
        <f>'Table - Moving Averages'!J103</f>
        <v>81278.5</v>
      </c>
      <c r="U43" s="84">
        <f>'Table - Moving Averages'!K103</f>
        <v>70454.25</v>
      </c>
      <c r="V43" s="46">
        <f t="shared" si="13"/>
        <v>572.5</v>
      </c>
      <c r="W43" s="47">
        <f t="shared" si="16"/>
        <v>8.1924107510186854E-3</v>
      </c>
      <c r="X43" s="46">
        <f t="shared" si="14"/>
        <v>-10824.25</v>
      </c>
      <c r="Y43" s="47">
        <f t="shared" si="15"/>
        <v>-0.13317482483067478</v>
      </c>
      <c r="Z43" s="37"/>
      <c r="AA43" s="37"/>
      <c r="AB43" s="37"/>
      <c r="AC43" s="38"/>
      <c r="AD43" s="37"/>
      <c r="AE43" s="38"/>
    </row>
    <row r="44" spans="1:31" x14ac:dyDescent="0.35">
      <c r="A44">
        <v>42</v>
      </c>
      <c r="B44" s="63">
        <f>'Table - Initials'!J45</f>
        <v>11082</v>
      </c>
      <c r="C44" s="69">
        <f>'Table - Initials'!K45</f>
        <v>9462</v>
      </c>
      <c r="D44" s="63">
        <f t="shared" si="8"/>
        <v>-945</v>
      </c>
      <c r="E44" s="65">
        <f t="shared" si="2"/>
        <v>-9.0804266359181318E-2</v>
      </c>
      <c r="F44" s="63">
        <f t="shared" si="3"/>
        <v>-1620</v>
      </c>
      <c r="G44" s="65">
        <f t="shared" si="9"/>
        <v>-0.14618299945858149</v>
      </c>
      <c r="H44" s="46">
        <f>'Table - Continued'!J45</f>
        <v>81590</v>
      </c>
      <c r="I44" s="58">
        <f>'Table - Continued'!K45</f>
        <v>72064</v>
      </c>
      <c r="J44" s="46">
        <f t="shared" si="10"/>
        <v>1164</v>
      </c>
      <c r="K44" s="47">
        <f t="shared" si="4"/>
        <v>1.6417489421720735E-2</v>
      </c>
      <c r="L44" s="46">
        <f t="shared" si="5"/>
        <v>-9526</v>
      </c>
      <c r="M44" s="47">
        <f t="shared" si="11"/>
        <v>-0.11675450422845937</v>
      </c>
      <c r="N44" s="74">
        <f>'Table - Moving Averages'!J46</f>
        <v>10832.75</v>
      </c>
      <c r="O44" s="75">
        <f>'Table - Moving Averages'!K46</f>
        <v>10271</v>
      </c>
      <c r="P44" s="74">
        <f t="shared" si="12"/>
        <v>355.25</v>
      </c>
      <c r="Q44" s="80">
        <f t="shared" si="6"/>
        <v>3.5826841136575652E-2</v>
      </c>
      <c r="R44" s="74">
        <f t="shared" si="0"/>
        <v>-561.75</v>
      </c>
      <c r="S44" s="80">
        <f t="shared" si="1"/>
        <v>-5.1856638434377239E-2</v>
      </c>
      <c r="T44" s="46">
        <f>'Table - Moving Averages'!J104</f>
        <v>81412.75</v>
      </c>
      <c r="U44" s="84">
        <f>'Table - Moving Averages'!K104</f>
        <v>69932.25</v>
      </c>
      <c r="V44" s="46">
        <f t="shared" si="13"/>
        <v>-522</v>
      </c>
      <c r="W44" s="47">
        <f t="shared" si="16"/>
        <v>-7.4090633283300867E-3</v>
      </c>
      <c r="X44" s="46">
        <f t="shared" si="14"/>
        <v>-11480.5</v>
      </c>
      <c r="Y44" s="47">
        <f t="shared" si="15"/>
        <v>-0.14101599565178674</v>
      </c>
      <c r="Z44" s="37"/>
      <c r="AA44" s="37"/>
      <c r="AB44" s="37"/>
      <c r="AC44" s="38"/>
      <c r="AD44" s="37"/>
      <c r="AE44" s="38"/>
    </row>
    <row r="45" spans="1:31" x14ac:dyDescent="0.35">
      <c r="A45">
        <v>43</v>
      </c>
      <c r="B45" s="63">
        <f>'Table - Initials'!J46</f>
        <v>12431</v>
      </c>
      <c r="C45" s="69">
        <f>'Table - Initials'!K46</f>
        <v>9867</v>
      </c>
      <c r="D45" s="63">
        <f t="shared" si="8"/>
        <v>405</v>
      </c>
      <c r="E45" s="65">
        <f t="shared" si="2"/>
        <v>4.2802790107799617E-2</v>
      </c>
      <c r="F45" s="63">
        <f t="shared" si="3"/>
        <v>-2564</v>
      </c>
      <c r="G45" s="65">
        <f t="shared" si="9"/>
        <v>-0.20625854718043601</v>
      </c>
      <c r="H45" s="46">
        <f>'Table - Continued'!J46</f>
        <v>85042</v>
      </c>
      <c r="I45" s="58">
        <f>'Table - Continued'!K46</f>
        <v>73332</v>
      </c>
      <c r="J45" s="46">
        <f t="shared" si="10"/>
        <v>1268</v>
      </c>
      <c r="K45" s="47">
        <f t="shared" si="4"/>
        <v>1.7595470692717583E-2</v>
      </c>
      <c r="L45" s="46">
        <f t="shared" si="5"/>
        <v>-11710</v>
      </c>
      <c r="M45" s="47">
        <f t="shared" si="11"/>
        <v>-0.13769666752898568</v>
      </c>
      <c r="N45" s="74">
        <f>'Table - Moving Averages'!J47</f>
        <v>11502.75</v>
      </c>
      <c r="O45" s="75">
        <f>'Table - Moving Averages'!K47</f>
        <v>10557.5</v>
      </c>
      <c r="P45" s="74">
        <f t="shared" si="12"/>
        <v>286.5</v>
      </c>
      <c r="Q45" s="80">
        <f t="shared" si="6"/>
        <v>2.7894070684451367E-2</v>
      </c>
      <c r="R45" s="74">
        <f t="shared" si="0"/>
        <v>-945.25</v>
      </c>
      <c r="S45" s="80">
        <f t="shared" si="1"/>
        <v>-8.2176001390971726E-2</v>
      </c>
      <c r="T45" s="46">
        <f>'Table - Moving Averages'!J105</f>
        <v>82685.75</v>
      </c>
      <c r="U45" s="84">
        <f>'Table - Moving Averages'!K105</f>
        <v>71615.5</v>
      </c>
      <c r="V45" s="46">
        <f t="shared" si="13"/>
        <v>1683.25</v>
      </c>
      <c r="W45" s="47">
        <f t="shared" si="16"/>
        <v>2.4069724626334773E-2</v>
      </c>
      <c r="X45" s="46">
        <f t="shared" si="14"/>
        <v>-11070.25</v>
      </c>
      <c r="Y45" s="47">
        <f t="shared" si="15"/>
        <v>-0.13388340796328266</v>
      </c>
      <c r="Z45" s="37"/>
      <c r="AA45" s="37"/>
      <c r="AB45" s="37"/>
      <c r="AC45" s="38"/>
      <c r="AD45" s="37"/>
      <c r="AE45" s="38"/>
    </row>
    <row r="46" spans="1:31" x14ac:dyDescent="0.35">
      <c r="A46">
        <v>44</v>
      </c>
      <c r="B46" s="63">
        <f>'Table - Initials'!J47</f>
        <v>14122</v>
      </c>
      <c r="C46" s="69">
        <f>'Table - Initials'!K47</f>
        <v>12123</v>
      </c>
      <c r="D46" s="63">
        <f t="shared" si="8"/>
        <v>2256</v>
      </c>
      <c r="E46" s="65">
        <f t="shared" si="2"/>
        <v>0.22864092429309821</v>
      </c>
      <c r="F46" s="63">
        <f t="shared" si="3"/>
        <v>-1999</v>
      </c>
      <c r="G46" s="65">
        <f t="shared" si="9"/>
        <v>-0.14155218807534345</v>
      </c>
      <c r="H46" s="46">
        <f>'Table - Continued'!J47</f>
        <v>89559</v>
      </c>
      <c r="I46" s="58">
        <f>'Table - Continued'!K47</f>
        <v>74442</v>
      </c>
      <c r="J46" s="46">
        <f t="shared" si="10"/>
        <v>1110</v>
      </c>
      <c r="K46" s="47">
        <f t="shared" si="4"/>
        <v>1.5136638847979054E-2</v>
      </c>
      <c r="L46" s="46">
        <f t="shared" si="5"/>
        <v>-15117</v>
      </c>
      <c r="M46" s="47">
        <f t="shared" si="11"/>
        <v>-0.16879375607141661</v>
      </c>
      <c r="N46" s="74">
        <f>'Table - Moving Averages'!J48</f>
        <v>12042.5</v>
      </c>
      <c r="O46" s="75">
        <f>'Table - Moving Averages'!K48</f>
        <v>10464.75</v>
      </c>
      <c r="P46" s="74">
        <f t="shared" si="12"/>
        <v>-92.75</v>
      </c>
      <c r="Q46" s="80">
        <f t="shared" si="6"/>
        <v>-8.7852237745678421E-3</v>
      </c>
      <c r="R46" s="74">
        <f t="shared" si="0"/>
        <v>-1577.75</v>
      </c>
      <c r="S46" s="80">
        <f t="shared" si="1"/>
        <v>-0.13101515466057712</v>
      </c>
      <c r="T46" s="46">
        <f>'Table - Moving Averages'!J106</f>
        <v>84197.25</v>
      </c>
      <c r="U46" s="84">
        <f>'Table - Moving Averages'!K106</f>
        <v>72684.5</v>
      </c>
      <c r="V46" s="46">
        <f t="shared" si="13"/>
        <v>1069</v>
      </c>
      <c r="W46" s="47">
        <f t="shared" si="16"/>
        <v>1.4926936207943811E-2</v>
      </c>
      <c r="X46" s="46">
        <f t="shared" si="14"/>
        <v>-11512.75</v>
      </c>
      <c r="Y46" s="47">
        <f t="shared" si="15"/>
        <v>-0.1367354634504096</v>
      </c>
      <c r="Z46" s="37"/>
      <c r="AA46" s="37"/>
      <c r="AB46" s="37"/>
      <c r="AC46" s="38"/>
      <c r="AD46" s="37"/>
      <c r="AE46" s="38"/>
    </row>
    <row r="47" spans="1:31" x14ac:dyDescent="0.35">
      <c r="A47">
        <v>45</v>
      </c>
      <c r="B47" s="63">
        <f>'Table - Initials'!J48</f>
        <v>12766</v>
      </c>
      <c r="C47" s="69">
        <f>'Table - Initials'!K48</f>
        <v>10611</v>
      </c>
      <c r="D47" s="63">
        <f t="shared" si="8"/>
        <v>-1512</v>
      </c>
      <c r="E47" s="65">
        <f t="shared" si="2"/>
        <v>-0.12472160356347439</v>
      </c>
      <c r="F47" s="63">
        <f t="shared" si="3"/>
        <v>-2155</v>
      </c>
      <c r="G47" s="65">
        <f t="shared" si="9"/>
        <v>-0.16880777064076452</v>
      </c>
      <c r="H47" s="46">
        <f>'Table - Continued'!J48</f>
        <v>87877</v>
      </c>
      <c r="I47" s="58">
        <f>'Table - Continued'!K48</f>
        <v>79705</v>
      </c>
      <c r="J47" s="46">
        <f t="shared" si="10"/>
        <v>5263</v>
      </c>
      <c r="K47" s="47">
        <f t="shared" si="4"/>
        <v>7.0699336396120471E-2</v>
      </c>
      <c r="L47" s="46">
        <f t="shared" si="5"/>
        <v>-8172</v>
      </c>
      <c r="M47" s="47">
        <f t="shared" si="11"/>
        <v>-9.2993616077016741E-2</v>
      </c>
      <c r="N47" s="74">
        <f>'Table - Moving Averages'!J49</f>
        <v>12600.25</v>
      </c>
      <c r="O47" s="75">
        <f>'Table - Moving Averages'!K49</f>
        <v>10515.75</v>
      </c>
      <c r="P47" s="74">
        <f t="shared" si="12"/>
        <v>51</v>
      </c>
      <c r="Q47" s="80">
        <f t="shared" si="6"/>
        <v>4.8735039059700424E-3</v>
      </c>
      <c r="R47" s="74">
        <f t="shared" si="0"/>
        <v>-2084.5</v>
      </c>
      <c r="S47" s="80">
        <f t="shared" si="1"/>
        <v>-0.16543322553123946</v>
      </c>
      <c r="T47" s="46">
        <f>'Table - Moving Averages'!J107</f>
        <v>86017</v>
      </c>
      <c r="U47" s="84">
        <f>'Table - Moving Averages'!K107</f>
        <v>74885.75</v>
      </c>
      <c r="V47" s="46">
        <f t="shared" si="13"/>
        <v>2201.25</v>
      </c>
      <c r="W47" s="47">
        <f t="shared" si="16"/>
        <v>3.0284998864957453E-2</v>
      </c>
      <c r="X47" s="46">
        <f t="shared" si="14"/>
        <v>-11131.25</v>
      </c>
      <c r="Y47" s="47">
        <f t="shared" si="15"/>
        <v>-0.12940755897090109</v>
      </c>
      <c r="Z47" s="37"/>
      <c r="AA47" s="37"/>
      <c r="AB47" s="37"/>
      <c r="AC47" s="38"/>
      <c r="AD47" s="37"/>
      <c r="AE47" s="38"/>
    </row>
    <row r="48" spans="1:31" x14ac:dyDescent="0.35">
      <c r="A48">
        <v>46</v>
      </c>
      <c r="B48" s="63">
        <f>'Table - Initials'!J49</f>
        <v>14331</v>
      </c>
      <c r="C48" s="69">
        <f>'Table - Initials'!K49</f>
        <v>14366</v>
      </c>
      <c r="D48" s="63">
        <f t="shared" si="8"/>
        <v>3755</v>
      </c>
      <c r="E48" s="65">
        <f t="shared" si="2"/>
        <v>0.35387805107906889</v>
      </c>
      <c r="F48" s="63">
        <f t="shared" si="3"/>
        <v>35</v>
      </c>
      <c r="G48" s="65">
        <f t="shared" si="9"/>
        <v>2.4422580420068382E-3</v>
      </c>
      <c r="H48" s="46">
        <f>'Table - Continued'!J49</f>
        <v>91600</v>
      </c>
      <c r="I48" s="58">
        <f>'Table - Continued'!K49</f>
        <v>80353</v>
      </c>
      <c r="J48" s="46">
        <f t="shared" si="10"/>
        <v>648</v>
      </c>
      <c r="K48" s="47">
        <f t="shared" si="4"/>
        <v>8.1299792986638236E-3</v>
      </c>
      <c r="L48" s="46">
        <f t="shared" si="5"/>
        <v>-11247</v>
      </c>
      <c r="M48" s="47">
        <f t="shared" si="11"/>
        <v>-0.12278384279475983</v>
      </c>
      <c r="N48" s="74">
        <f>'Table - Moving Averages'!J50</f>
        <v>13412.5</v>
      </c>
      <c r="O48" s="75">
        <f>'Table - Moving Averages'!K50</f>
        <v>11741.75</v>
      </c>
      <c r="P48" s="74">
        <f t="shared" si="12"/>
        <v>1226</v>
      </c>
      <c r="Q48" s="80">
        <f t="shared" si="6"/>
        <v>0.11658702422556641</v>
      </c>
      <c r="R48" s="74">
        <f t="shared" si="0"/>
        <v>-1670.75</v>
      </c>
      <c r="S48" s="80">
        <f t="shared" si="1"/>
        <v>-0.12456663560111836</v>
      </c>
      <c r="T48" s="46">
        <f>'Table - Moving Averages'!J108</f>
        <v>88519.5</v>
      </c>
      <c r="U48" s="84">
        <f>'Table - Moving Averages'!K108</f>
        <v>76958</v>
      </c>
      <c r="V48" s="46">
        <f t="shared" si="13"/>
        <v>2072.25</v>
      </c>
      <c r="W48" s="47">
        <f t="shared" si="16"/>
        <v>2.7672153914463031E-2</v>
      </c>
      <c r="X48" s="46">
        <f t="shared" si="14"/>
        <v>-11561.5</v>
      </c>
      <c r="Y48" s="47">
        <f t="shared" si="15"/>
        <v>-0.13060963968391145</v>
      </c>
      <c r="Z48" s="37"/>
      <c r="AA48" s="37"/>
      <c r="AB48" s="37"/>
      <c r="AC48" s="38"/>
      <c r="AD48" s="37"/>
      <c r="AE48" s="38"/>
    </row>
    <row r="49" spans="1:31" x14ac:dyDescent="0.35">
      <c r="A49">
        <v>47</v>
      </c>
      <c r="B49" s="63">
        <f>'Table - Initials'!J50</f>
        <v>15758</v>
      </c>
      <c r="C49" s="69">
        <f>'Table - Initials'!K50</f>
        <v>13507</v>
      </c>
      <c r="D49" s="63">
        <f t="shared" si="8"/>
        <v>-859</v>
      </c>
      <c r="E49" s="65">
        <f t="shared" si="2"/>
        <v>-5.9793957956285677E-2</v>
      </c>
      <c r="F49" s="63">
        <f t="shared" si="3"/>
        <v>-2251</v>
      </c>
      <c r="G49" s="65">
        <f t="shared" si="9"/>
        <v>-0.1428480771671532</v>
      </c>
      <c r="H49" s="46">
        <f>'Table - Continued'!J50</f>
        <v>88143</v>
      </c>
      <c r="I49" s="58">
        <f>'Table - Continued'!K50</f>
        <v>82288</v>
      </c>
      <c r="J49" s="46">
        <f t="shared" si="10"/>
        <v>1935</v>
      </c>
      <c r="K49" s="47">
        <f t="shared" si="4"/>
        <v>2.4081241521785122E-2</v>
      </c>
      <c r="L49" s="46">
        <f t="shared" si="5"/>
        <v>-5855</v>
      </c>
      <c r="M49" s="47">
        <f t="shared" si="11"/>
        <v>-6.6426148417911807E-2</v>
      </c>
      <c r="N49" s="74">
        <f>'Table - Moving Averages'!J51</f>
        <v>14244.25</v>
      </c>
      <c r="O49" s="75">
        <f>'Table - Moving Averages'!K51</f>
        <v>12651.75</v>
      </c>
      <c r="P49" s="74">
        <f t="shared" si="12"/>
        <v>910</v>
      </c>
      <c r="Q49" s="80">
        <f t="shared" si="6"/>
        <v>7.7501224263844828E-2</v>
      </c>
      <c r="R49" s="74">
        <f t="shared" si="0"/>
        <v>-1592.5</v>
      </c>
      <c r="S49" s="80">
        <f t="shared" si="1"/>
        <v>-0.11179949804307002</v>
      </c>
      <c r="T49" s="46">
        <f>'Table - Moving Averages'!J109</f>
        <v>89294.75</v>
      </c>
      <c r="U49" s="84">
        <f>'Table - Moving Averages'!K109</f>
        <v>79197</v>
      </c>
      <c r="V49" s="46">
        <f t="shared" si="13"/>
        <v>2239</v>
      </c>
      <c r="W49" s="47">
        <f t="shared" si="16"/>
        <v>2.9093791418695912E-2</v>
      </c>
      <c r="X49" s="46">
        <f t="shared" si="14"/>
        <v>-10097.75</v>
      </c>
      <c r="Y49" s="47">
        <f t="shared" si="15"/>
        <v>-0.11308335596437641</v>
      </c>
      <c r="Z49" s="37"/>
      <c r="AA49" s="37"/>
      <c r="AB49" s="37"/>
      <c r="AC49" s="38"/>
      <c r="AD49" s="37"/>
      <c r="AE49" s="38"/>
    </row>
    <row r="50" spans="1:31" x14ac:dyDescent="0.35">
      <c r="A50">
        <v>48</v>
      </c>
      <c r="B50" s="63">
        <f>'Table - Initials'!J51</f>
        <v>19828</v>
      </c>
      <c r="C50" s="69">
        <f>'Table - Initials'!K51</f>
        <v>14105</v>
      </c>
      <c r="D50" s="63">
        <f t="shared" si="8"/>
        <v>598</v>
      </c>
      <c r="E50" s="65">
        <f t="shared" si="2"/>
        <v>4.4273339749759381E-2</v>
      </c>
      <c r="F50" s="63">
        <f t="shared" si="3"/>
        <v>-5723</v>
      </c>
      <c r="G50" s="65">
        <f t="shared" si="9"/>
        <v>-0.28863223724026627</v>
      </c>
      <c r="H50" s="46">
        <f>'Table - Continued'!J51</f>
        <v>106518</v>
      </c>
      <c r="I50" s="58">
        <f>'Table - Continued'!K51</f>
        <v>93769</v>
      </c>
      <c r="J50" s="46">
        <f t="shared" si="10"/>
        <v>11481</v>
      </c>
      <c r="K50" s="47">
        <f t="shared" si="4"/>
        <v>0.13952216605094303</v>
      </c>
      <c r="L50" s="46">
        <f t="shared" si="5"/>
        <v>-12749</v>
      </c>
      <c r="M50" s="47">
        <f t="shared" si="11"/>
        <v>-0.11968869111323907</v>
      </c>
      <c r="N50" s="74">
        <f>'Table - Moving Averages'!J52</f>
        <v>15670.75</v>
      </c>
      <c r="O50" s="75">
        <f>'Table - Moving Averages'!K52</f>
        <v>13147.25</v>
      </c>
      <c r="P50" s="74">
        <f t="shared" si="12"/>
        <v>495.5</v>
      </c>
      <c r="Q50" s="80">
        <f t="shared" si="6"/>
        <v>3.9164542454601145E-2</v>
      </c>
      <c r="R50" s="74">
        <f t="shared" si="0"/>
        <v>-2523.5</v>
      </c>
      <c r="S50" s="80">
        <f t="shared" si="1"/>
        <v>-0.16103249684922546</v>
      </c>
      <c r="T50" s="46">
        <f>'Table - Moving Averages'!J110</f>
        <v>93534.5</v>
      </c>
      <c r="U50" s="84">
        <f>'Table - Moving Averages'!K110</f>
        <v>84028.75</v>
      </c>
      <c r="V50" s="46">
        <f t="shared" si="13"/>
        <v>4831.75</v>
      </c>
      <c r="W50" s="47">
        <f t="shared" si="16"/>
        <v>6.1009255401088425E-2</v>
      </c>
      <c r="X50" s="46">
        <f t="shared" si="14"/>
        <v>-9505.75</v>
      </c>
      <c r="Y50" s="47">
        <f t="shared" si="15"/>
        <v>-0.10162827619755277</v>
      </c>
      <c r="Z50" s="37"/>
      <c r="AA50" s="37"/>
      <c r="AB50" s="37"/>
      <c r="AC50" s="38"/>
      <c r="AD50" s="37"/>
      <c r="AE50" s="38"/>
    </row>
    <row r="51" spans="1:31" x14ac:dyDescent="0.35">
      <c r="A51">
        <v>49</v>
      </c>
      <c r="B51" s="63">
        <f>'Table - Initials'!J52</f>
        <v>12201</v>
      </c>
      <c r="C51" s="69">
        <f>'Table - Initials'!K52</f>
        <v>10926</v>
      </c>
      <c r="D51" s="63">
        <f t="shared" si="8"/>
        <v>-3179</v>
      </c>
      <c r="E51" s="65">
        <f t="shared" si="2"/>
        <v>-0.22538107054236087</v>
      </c>
      <c r="F51" s="63">
        <f t="shared" si="3"/>
        <v>-1275</v>
      </c>
      <c r="G51" s="65">
        <f t="shared" si="9"/>
        <v>-0.10449963117777232</v>
      </c>
      <c r="H51" s="46">
        <f>'Table - Continued'!J52</f>
        <v>105337</v>
      </c>
      <c r="I51" s="58">
        <f>'Table - Continued'!K52</f>
        <v>93391</v>
      </c>
      <c r="J51" s="46">
        <f t="shared" si="10"/>
        <v>-378</v>
      </c>
      <c r="K51" s="47">
        <f t="shared" si="4"/>
        <v>-4.0311830135759154E-3</v>
      </c>
      <c r="L51" s="46">
        <f t="shared" si="5"/>
        <v>-11946</v>
      </c>
      <c r="M51" s="47">
        <f t="shared" si="11"/>
        <v>-0.11340744467755869</v>
      </c>
      <c r="N51" s="74">
        <f>'Table - Moving Averages'!J53</f>
        <v>15529.5</v>
      </c>
      <c r="O51" s="75">
        <f>'Table - Moving Averages'!K53</f>
        <v>13226</v>
      </c>
      <c r="P51" s="74">
        <f t="shared" si="12"/>
        <v>78.75</v>
      </c>
      <c r="Q51" s="80">
        <f t="shared" si="6"/>
        <v>5.9898457852402597E-3</v>
      </c>
      <c r="R51" s="74">
        <f t="shared" si="0"/>
        <v>-2303.5</v>
      </c>
      <c r="S51" s="80">
        <f t="shared" si="1"/>
        <v>-0.14833059660645867</v>
      </c>
      <c r="T51" s="46">
        <f>'Table - Moving Averages'!J111</f>
        <v>97899.5</v>
      </c>
      <c r="U51" s="84">
        <f>'Table - Moving Averages'!K111</f>
        <v>87450.25</v>
      </c>
      <c r="V51" s="46">
        <f t="shared" si="13"/>
        <v>3421.5</v>
      </c>
      <c r="W51" s="47">
        <f t="shared" si="16"/>
        <v>4.071820656620502E-2</v>
      </c>
      <c r="X51" s="46">
        <f t="shared" si="14"/>
        <v>-10449.25</v>
      </c>
      <c r="Y51" s="47">
        <f t="shared" si="15"/>
        <v>-0.10673445727506269</v>
      </c>
      <c r="Z51" s="37"/>
      <c r="AA51" s="37"/>
      <c r="AB51" s="37"/>
      <c r="AC51" s="38"/>
      <c r="AD51" s="37"/>
      <c r="AE51" s="38"/>
    </row>
    <row r="52" spans="1:31" x14ac:dyDescent="0.35">
      <c r="A52">
        <v>50</v>
      </c>
      <c r="B52" s="63">
        <f>'Table - Initials'!J53</f>
        <v>13546</v>
      </c>
      <c r="C52" s="69">
        <f>'Table - Initials'!K53</f>
        <v>11841</v>
      </c>
      <c r="D52" s="63">
        <f t="shared" si="8"/>
        <v>915</v>
      </c>
      <c r="E52" s="65">
        <f t="shared" si="2"/>
        <v>8.3745194947830864E-2</v>
      </c>
      <c r="F52" s="63">
        <f t="shared" si="3"/>
        <v>-1705</v>
      </c>
      <c r="G52" s="65">
        <f t="shared" si="9"/>
        <v>-0.12586741473497712</v>
      </c>
      <c r="H52" s="46">
        <f>'Table - Continued'!J53</f>
        <v>100703</v>
      </c>
      <c r="I52" s="58">
        <f>'Table - Continued'!K53</f>
        <v>90587</v>
      </c>
      <c r="J52" s="46">
        <f t="shared" si="10"/>
        <v>-2804</v>
      </c>
      <c r="K52" s="47">
        <f t="shared" si="4"/>
        <v>-3.0024306410681972E-2</v>
      </c>
      <c r="L52" s="46">
        <f t="shared" si="5"/>
        <v>-10116</v>
      </c>
      <c r="M52" s="47">
        <f t="shared" si="11"/>
        <v>-0.10045380971768468</v>
      </c>
      <c r="N52" s="74">
        <f>'Table - Moving Averages'!J54</f>
        <v>15333.25</v>
      </c>
      <c r="O52" s="75">
        <f>'Table - Moving Averages'!K54</f>
        <v>12594.75</v>
      </c>
      <c r="P52" s="74">
        <f t="shared" si="12"/>
        <v>-631.25</v>
      </c>
      <c r="Q52" s="80">
        <f t="shared" si="6"/>
        <v>-4.7727960078632996E-2</v>
      </c>
      <c r="R52" s="74">
        <f t="shared" si="0"/>
        <v>-2738.5</v>
      </c>
      <c r="S52" s="80">
        <f t="shared" si="1"/>
        <v>-0.17859879673259094</v>
      </c>
      <c r="T52" s="46">
        <f>'Table - Moving Averages'!J112</f>
        <v>100175.25</v>
      </c>
      <c r="U52" s="84">
        <f>'Table - Moving Averages'!K112</f>
        <v>90008.75</v>
      </c>
      <c r="V52" s="46">
        <f t="shared" si="13"/>
        <v>2558.5</v>
      </c>
      <c r="W52" s="47">
        <f t="shared" si="16"/>
        <v>2.925663448646516E-2</v>
      </c>
      <c r="X52" s="46">
        <f t="shared" si="14"/>
        <v>-10166.5</v>
      </c>
      <c r="Y52" s="47">
        <f t="shared" si="15"/>
        <v>-0.10148714378052463</v>
      </c>
      <c r="Z52" s="37"/>
      <c r="AA52" s="37"/>
      <c r="AB52" s="37"/>
      <c r="AC52" s="38"/>
      <c r="AD52" s="37"/>
      <c r="AE52" s="38"/>
    </row>
    <row r="53" spans="1:31" x14ac:dyDescent="0.35">
      <c r="A53">
        <v>51</v>
      </c>
      <c r="B53" s="63">
        <f>'Table - Initials'!J54</f>
        <v>14604</v>
      </c>
      <c r="C53" s="69">
        <f>'Table - Initials'!K54</f>
        <v>13835</v>
      </c>
      <c r="D53" s="63">
        <f t="shared" si="8"/>
        <v>1994</v>
      </c>
      <c r="E53" s="65">
        <f t="shared" si="2"/>
        <v>0.16839793936322947</v>
      </c>
      <c r="F53" s="63">
        <f t="shared" si="3"/>
        <v>-769</v>
      </c>
      <c r="G53" s="65">
        <f t="shared" si="9"/>
        <v>-5.2656806354423442E-2</v>
      </c>
      <c r="H53" s="46">
        <f>'Table - Continued'!J54</f>
        <v>98879</v>
      </c>
      <c r="I53" s="58">
        <f>'Table - Continued'!K54</f>
        <v>92806</v>
      </c>
      <c r="J53" s="46">
        <f t="shared" si="10"/>
        <v>2219</v>
      </c>
      <c r="K53" s="47">
        <f t="shared" si="4"/>
        <v>2.4495788578935168E-2</v>
      </c>
      <c r="L53" s="46">
        <f t="shared" si="5"/>
        <v>-6073</v>
      </c>
      <c r="M53" s="47">
        <f t="shared" si="11"/>
        <v>-6.1418501400701868E-2</v>
      </c>
      <c r="N53" s="74">
        <f>'Table - Moving Averages'!J55</f>
        <v>15044.75</v>
      </c>
      <c r="O53" s="75">
        <f>'Table - Moving Averages'!K55</f>
        <v>12676.75</v>
      </c>
      <c r="P53" s="74">
        <f t="shared" si="12"/>
        <v>82</v>
      </c>
      <c r="Q53" s="80">
        <f t="shared" si="6"/>
        <v>6.5106492784692037E-3</v>
      </c>
      <c r="R53" s="74">
        <f t="shared" si="0"/>
        <v>-2368</v>
      </c>
      <c r="S53" s="80">
        <f t="shared" si="1"/>
        <v>-0.15739709865567722</v>
      </c>
      <c r="T53" s="46">
        <f>'Table - Moving Averages'!J113</f>
        <v>102859.25</v>
      </c>
      <c r="U53" s="84">
        <f>'Table - Moving Averages'!K113</f>
        <v>92638.25</v>
      </c>
      <c r="V53" s="46">
        <f t="shared" si="13"/>
        <v>2629.5</v>
      </c>
      <c r="W53" s="47">
        <f t="shared" si="16"/>
        <v>2.9213826433541184E-2</v>
      </c>
      <c r="X53" s="46">
        <f t="shared" si="14"/>
        <v>-10221</v>
      </c>
      <c r="Y53" s="47">
        <f t="shared" si="15"/>
        <v>-9.9368797653103635E-2</v>
      </c>
      <c r="Z53" s="37"/>
      <c r="AA53" s="37"/>
      <c r="AB53" s="37"/>
      <c r="AC53" s="38"/>
      <c r="AD53" s="37"/>
      <c r="AE53" s="38"/>
    </row>
    <row r="54" spans="1:31" x14ac:dyDescent="0.35">
      <c r="A54">
        <v>52</v>
      </c>
      <c r="B54" s="63">
        <f>'Table - Initials'!J55</f>
        <v>15176</v>
      </c>
      <c r="C54" s="69">
        <f>'Table - Initials'!K55</f>
        <v>13401</v>
      </c>
      <c r="D54" s="63">
        <f t="shared" si="8"/>
        <v>-434</v>
      </c>
      <c r="E54" s="65">
        <f t="shared" si="2"/>
        <v>-3.1369714492229854E-2</v>
      </c>
      <c r="F54" s="63">
        <f t="shared" si="3"/>
        <v>-1775</v>
      </c>
      <c r="G54" s="65">
        <f t="shared" si="9"/>
        <v>-0.11696099103848182</v>
      </c>
      <c r="H54" s="46">
        <f>'Table - Continued'!J55</f>
        <v>106692</v>
      </c>
      <c r="I54" s="58">
        <f>'Table - Continued'!K55</f>
        <v>96878</v>
      </c>
      <c r="J54" s="46">
        <f t="shared" si="10"/>
        <v>4072</v>
      </c>
      <c r="K54" s="47">
        <f t="shared" si="4"/>
        <v>4.3876473503868287E-2</v>
      </c>
      <c r="L54" s="46">
        <f t="shared" si="5"/>
        <v>-9814</v>
      </c>
      <c r="M54" s="47">
        <f t="shared" si="11"/>
        <v>-9.1984403704120268E-2</v>
      </c>
      <c r="N54" s="74">
        <f>'Table - Moving Averages'!J56</f>
        <v>13881.75</v>
      </c>
      <c r="O54" s="75">
        <f>'Table - Moving Averages'!K56</f>
        <v>12500.75</v>
      </c>
      <c r="P54" s="74">
        <f t="shared" si="12"/>
        <v>-176</v>
      </c>
      <c r="Q54" s="80">
        <f t="shared" si="6"/>
        <v>-1.3883684698365118E-2</v>
      </c>
      <c r="R54" s="74">
        <f t="shared" si="0"/>
        <v>-1381</v>
      </c>
      <c r="S54" s="80">
        <f t="shared" si="1"/>
        <v>-9.9483134331046164E-2</v>
      </c>
      <c r="T54" s="46">
        <f>'Table - Moving Averages'!J114</f>
        <v>102902.75</v>
      </c>
      <c r="U54" s="84">
        <f>'Table - Moving Averages'!K114</f>
        <v>93415.5</v>
      </c>
      <c r="V54" s="46">
        <f t="shared" si="13"/>
        <v>777.25</v>
      </c>
      <c r="W54" s="47">
        <f t="shared" si="16"/>
        <v>8.3901628107180357E-3</v>
      </c>
      <c r="X54" s="46">
        <f t="shared" si="14"/>
        <v>-9487.25</v>
      </c>
      <c r="Y54" s="47">
        <f t="shared" si="15"/>
        <v>-9.219627269436434E-2</v>
      </c>
      <c r="Z54" s="37"/>
      <c r="AA54" s="37"/>
      <c r="AB54" s="37"/>
      <c r="AC54" s="38"/>
      <c r="AD54" s="37"/>
      <c r="AE54" s="38"/>
    </row>
    <row r="55" spans="1:31" x14ac:dyDescent="0.35">
      <c r="A55">
        <v>53</v>
      </c>
      <c r="B55" s="63">
        <f>'Table - Initials'!J56</f>
        <v>0</v>
      </c>
      <c r="C55" s="69">
        <f>'Table - Initials'!K56</f>
        <v>15923</v>
      </c>
      <c r="D55" s="63">
        <f t="shared" si="8"/>
        <v>2522</v>
      </c>
      <c r="E55" s="65">
        <f t="shared" si="2"/>
        <v>0.18819491082755019</v>
      </c>
      <c r="F55" s="63">
        <f t="shared" si="3"/>
        <v>15923</v>
      </c>
      <c r="G55" s="65" t="e">
        <f t="shared" si="9"/>
        <v>#DIV/0!</v>
      </c>
      <c r="H55" s="46">
        <f>'Table - Continued'!J56</f>
        <v>0</v>
      </c>
      <c r="I55" s="58">
        <f>'Table - Continued'!K56</f>
        <v>107596</v>
      </c>
      <c r="J55" s="46">
        <f t="shared" si="10"/>
        <v>10718</v>
      </c>
      <c r="K55" s="47">
        <f t="shared" si="4"/>
        <v>0.11063399326988584</v>
      </c>
      <c r="L55" s="46">
        <f t="shared" si="5"/>
        <v>107596</v>
      </c>
      <c r="M55" s="47" t="e">
        <f t="shared" si="11"/>
        <v>#DIV/0!</v>
      </c>
      <c r="N55" s="74">
        <f>'Table - Moving Averages'!J57</f>
        <v>0</v>
      </c>
      <c r="O55" s="75">
        <f>'Table - Moving Averages'!K57</f>
        <v>13750</v>
      </c>
      <c r="P55" s="74">
        <f t="shared" si="12"/>
        <v>1249.25</v>
      </c>
      <c r="Q55" s="80">
        <f t="shared" si="6"/>
        <v>9.9934003959762416E-2</v>
      </c>
      <c r="R55" s="74">
        <f t="shared" si="0"/>
        <v>13750</v>
      </c>
      <c r="S55" s="80" t="e">
        <f t="shared" si="1"/>
        <v>#DIV/0!</v>
      </c>
      <c r="T55" s="46">
        <f>'Table - Moving Averages'!J115</f>
        <v>0</v>
      </c>
      <c r="U55" s="84">
        <f>'Table - Moving Averages'!K115</f>
        <v>96966.75</v>
      </c>
      <c r="V55" s="46">
        <f t="shared" si="13"/>
        <v>3551.25</v>
      </c>
      <c r="W55" s="47">
        <f t="shared" si="16"/>
        <v>3.8015639802816449E-2</v>
      </c>
      <c r="X55" s="46">
        <f t="shared" si="14"/>
        <v>96966.75</v>
      </c>
      <c r="Y55" s="47" t="e">
        <f t="shared" si="15"/>
        <v>#DIV/0!</v>
      </c>
      <c r="Z55" s="37"/>
      <c r="AA55" s="37"/>
      <c r="AB55" s="37"/>
      <c r="AC55" s="38"/>
      <c r="AD55" s="37"/>
      <c r="AE55" s="38"/>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55"/>
  <sheetViews>
    <sheetView workbookViewId="0">
      <pane xSplit="1" ySplit="2" topLeftCell="B3" activePane="bottomRight" state="frozen"/>
      <selection pane="topRight" activeCell="B1" sqref="B1"/>
      <selection pane="bottomLeft" activeCell="A3" sqref="A3"/>
      <selection pane="bottomRight" activeCell="Y57" sqref="A1:Y57"/>
    </sheetView>
  </sheetViews>
  <sheetFormatPr defaultRowHeight="15.5" x14ac:dyDescent="0.35"/>
  <cols>
    <col min="2" max="2" width="9.81640625" style="70" bestFit="1" customWidth="1"/>
    <col min="3" max="3" width="10.54296875" style="71" customWidth="1"/>
    <col min="4" max="7" width="9.81640625" style="70" customWidth="1"/>
    <col min="8" max="8" width="10.453125" style="45" customWidth="1"/>
    <col min="9" max="9" width="11.54296875" style="60" customWidth="1"/>
    <col min="10" max="11" width="10.453125" style="45" customWidth="1"/>
    <col min="12" max="13" width="9.81640625" style="45" customWidth="1"/>
    <col min="14" max="14" width="13.1796875" style="81" bestFit="1" customWidth="1"/>
    <col min="15" max="15" width="13.453125" style="82" bestFit="1" customWidth="1"/>
    <col min="16" max="17" width="9.81640625" style="81" customWidth="1"/>
    <col min="18" max="19" width="9.1796875" style="81" customWidth="1"/>
    <col min="20" max="20" width="13.54296875" style="45" bestFit="1" customWidth="1"/>
    <col min="21" max="21" width="13.81640625" style="86" bestFit="1" customWidth="1"/>
    <col min="22" max="23" width="9.81640625" style="45" customWidth="1"/>
    <col min="24" max="25" width="9.1796875" style="45"/>
  </cols>
  <sheetData>
    <row r="1" spans="1:31" x14ac:dyDescent="0.35">
      <c r="A1" s="353" t="s">
        <v>240</v>
      </c>
      <c r="B1" s="61">
        <v>2011</v>
      </c>
      <c r="C1" s="62">
        <v>2012</v>
      </c>
      <c r="D1" s="61" t="s">
        <v>219</v>
      </c>
      <c r="E1" s="61" t="s">
        <v>219</v>
      </c>
      <c r="F1" s="61" t="s">
        <v>220</v>
      </c>
      <c r="G1" s="61" t="s">
        <v>220</v>
      </c>
      <c r="H1" s="44">
        <v>2011</v>
      </c>
      <c r="I1" s="57">
        <v>2012</v>
      </c>
      <c r="J1" s="44" t="s">
        <v>219</v>
      </c>
      <c r="K1" s="44" t="s">
        <v>219</v>
      </c>
      <c r="L1" s="44" t="s">
        <v>220</v>
      </c>
      <c r="M1" s="44" t="s">
        <v>220</v>
      </c>
      <c r="N1" s="72">
        <v>2011</v>
      </c>
      <c r="O1" s="73">
        <v>2012</v>
      </c>
      <c r="P1" s="72" t="s">
        <v>219</v>
      </c>
      <c r="Q1" s="72" t="s">
        <v>219</v>
      </c>
      <c r="R1" s="72" t="s">
        <v>220</v>
      </c>
      <c r="S1" s="72" t="s">
        <v>220</v>
      </c>
      <c r="T1" s="44">
        <v>2011</v>
      </c>
      <c r="U1" s="83">
        <v>2012</v>
      </c>
      <c r="V1" s="44" t="s">
        <v>219</v>
      </c>
      <c r="W1" s="44" t="s">
        <v>219</v>
      </c>
      <c r="X1" s="44" t="s">
        <v>220</v>
      </c>
      <c r="Y1" s="44" t="s">
        <v>220</v>
      </c>
    </row>
    <row r="2" spans="1:31" x14ac:dyDescent="0.35">
      <c r="A2" s="353"/>
      <c r="B2" s="61" t="s">
        <v>216</v>
      </c>
      <c r="C2" s="62" t="s">
        <v>215</v>
      </c>
      <c r="D2" s="61" t="s">
        <v>221</v>
      </c>
      <c r="E2" s="61" t="s">
        <v>222</v>
      </c>
      <c r="F2" s="61" t="s">
        <v>221</v>
      </c>
      <c r="G2" s="61" t="s">
        <v>222</v>
      </c>
      <c r="H2" s="44" t="s">
        <v>217</v>
      </c>
      <c r="I2" s="57" t="s">
        <v>217</v>
      </c>
      <c r="J2" s="44" t="s">
        <v>221</v>
      </c>
      <c r="K2" s="44" t="s">
        <v>222</v>
      </c>
      <c r="L2" s="44" t="s">
        <v>221</v>
      </c>
      <c r="M2" s="44" t="s">
        <v>222</v>
      </c>
      <c r="N2" s="72" t="s">
        <v>224</v>
      </c>
      <c r="O2" s="73" t="s">
        <v>224</v>
      </c>
      <c r="P2" s="72" t="s">
        <v>221</v>
      </c>
      <c r="Q2" s="72" t="s">
        <v>222</v>
      </c>
      <c r="R2" s="72" t="s">
        <v>221</v>
      </c>
      <c r="S2" s="72" t="s">
        <v>222</v>
      </c>
      <c r="T2" s="44" t="s">
        <v>223</v>
      </c>
      <c r="U2" s="83" t="s">
        <v>223</v>
      </c>
      <c r="V2" s="44" t="s">
        <v>221</v>
      </c>
      <c r="W2" s="44" t="s">
        <v>222</v>
      </c>
      <c r="X2" s="44" t="s">
        <v>221</v>
      </c>
      <c r="Y2" s="44" t="s">
        <v>222</v>
      </c>
    </row>
    <row r="3" spans="1:31" x14ac:dyDescent="0.35">
      <c r="A3">
        <v>1</v>
      </c>
      <c r="B3" s="63">
        <f>'Table - Initials'!K4</f>
        <v>19277</v>
      </c>
      <c r="C3" s="64">
        <f>'Table - Initials'!L4</f>
        <v>11795</v>
      </c>
      <c r="D3" s="63">
        <f>C3-B55</f>
        <v>-4128</v>
      </c>
      <c r="E3" s="65">
        <f>D3/B55</f>
        <v>-0.25924762921560007</v>
      </c>
      <c r="F3" s="63">
        <f>C3-B3</f>
        <v>-7482</v>
      </c>
      <c r="G3" s="102">
        <f t="shared" ref="G3:G55" si="0">ROUND(F3/B3,2)</f>
        <v>-0.39</v>
      </c>
      <c r="H3" s="46">
        <f>'Table - Continued'!K4</f>
        <v>118802</v>
      </c>
      <c r="I3" s="58">
        <f>'Table - Continued'!L4</f>
        <v>100906</v>
      </c>
      <c r="J3" s="46">
        <f>I3-H55</f>
        <v>-6690</v>
      </c>
      <c r="K3" s="47">
        <f>J3/H55</f>
        <v>-6.2177032603442504E-2</v>
      </c>
      <c r="L3" s="46">
        <f>I3-H3</f>
        <v>-17896</v>
      </c>
      <c r="M3" s="101">
        <f t="shared" ref="M3:M55" si="1">ROUND(L3/H3,2)</f>
        <v>-0.15</v>
      </c>
      <c r="N3" s="74">
        <v>15650.75</v>
      </c>
      <c r="O3" s="75">
        <f>'Table - Moving Averages'!L5</f>
        <v>13738.5</v>
      </c>
      <c r="P3" s="74">
        <f>O3-N55</f>
        <v>-11.5</v>
      </c>
      <c r="Q3" s="80">
        <f>P3/N55</f>
        <v>-8.3636363636363639E-4</v>
      </c>
      <c r="R3" s="76">
        <f t="shared" ref="R3:R55" si="2">O3-N3</f>
        <v>-1912.25</v>
      </c>
      <c r="S3" s="100">
        <f t="shared" ref="S3:S55" si="3">ROUND(R3/N3,2)</f>
        <v>-0.12</v>
      </c>
      <c r="T3" s="46">
        <v>106269</v>
      </c>
      <c r="U3" s="84">
        <f>'Table - Moving Averages'!L63</f>
        <v>99546.5</v>
      </c>
      <c r="V3" s="46">
        <f>U3-T55</f>
        <v>2579.75</v>
      </c>
      <c r="W3" s="47">
        <f>V3/T55</f>
        <v>2.6604480401787211E-2</v>
      </c>
      <c r="X3" s="46">
        <f>U3-T3</f>
        <v>-6722.5</v>
      </c>
      <c r="Y3" s="101">
        <f t="shared" ref="Y3:Y55" si="4">ROUND(X3/T3,2)</f>
        <v>-0.06</v>
      </c>
      <c r="Z3" s="37"/>
      <c r="AA3" s="37"/>
      <c r="AB3" s="37"/>
      <c r="AC3" s="37"/>
    </row>
    <row r="4" spans="1:31" x14ac:dyDescent="0.35">
      <c r="A4">
        <v>2</v>
      </c>
      <c r="B4" s="63">
        <f>'Table - Initials'!K5</f>
        <v>13215</v>
      </c>
      <c r="C4" s="64">
        <f>'Table - Initials'!L5</f>
        <v>13578</v>
      </c>
      <c r="D4" s="66">
        <f>C4-C3</f>
        <v>1783</v>
      </c>
      <c r="E4" s="68">
        <f t="shared" ref="E4:E55" si="5">D4/C3</f>
        <v>0.15116574819838915</v>
      </c>
      <c r="F4" s="66">
        <f t="shared" ref="F4:F55" si="6">C4-B4</f>
        <v>363</v>
      </c>
      <c r="G4" s="102">
        <f t="shared" si="0"/>
        <v>0.03</v>
      </c>
      <c r="H4" s="46">
        <f>'Table - Continued'!K5</f>
        <v>109943</v>
      </c>
      <c r="I4" s="58">
        <f>'Table - Continued'!L5</f>
        <v>96941</v>
      </c>
      <c r="J4" s="51">
        <f>I4-I3</f>
        <v>-3965</v>
      </c>
      <c r="K4" s="52">
        <f t="shared" ref="K4:K55" si="7">J4/I3</f>
        <v>-3.9293996392682301E-2</v>
      </c>
      <c r="L4" s="51">
        <f t="shared" ref="L4:L55" si="8">I4-H4</f>
        <v>-13002</v>
      </c>
      <c r="M4" s="101">
        <f t="shared" si="1"/>
        <v>-0.12</v>
      </c>
      <c r="N4" s="78">
        <v>15568</v>
      </c>
      <c r="O4" s="75">
        <f>'Table - Moving Averages'!L6</f>
        <v>13674.25</v>
      </c>
      <c r="P4" s="78">
        <f>O4-O3</f>
        <v>-64.25</v>
      </c>
      <c r="Q4" s="77">
        <f t="shared" ref="Q4:Q55" si="9">P4/O3</f>
        <v>-4.6766386432288819E-3</v>
      </c>
      <c r="R4" s="78">
        <f>O4-N4</f>
        <v>-1893.75</v>
      </c>
      <c r="S4" s="100">
        <f t="shared" si="3"/>
        <v>-0.12</v>
      </c>
      <c r="T4" s="51">
        <v>108579</v>
      </c>
      <c r="U4" s="84">
        <f>'Table - Moving Averages'!L64</f>
        <v>100580.25</v>
      </c>
      <c r="V4" s="51">
        <f>U4-U3</f>
        <v>1033.75</v>
      </c>
      <c r="W4" s="52">
        <f t="shared" ref="W4:W55" si="10">V4/U3</f>
        <v>1.0384594134399502E-2</v>
      </c>
      <c r="X4" s="51">
        <f>U4-T4</f>
        <v>-7998.75</v>
      </c>
      <c r="Y4" s="101">
        <f t="shared" si="4"/>
        <v>-7.0000000000000007E-2</v>
      </c>
      <c r="Z4" s="37"/>
      <c r="AA4" s="37"/>
      <c r="AB4" s="37"/>
      <c r="AC4" s="96"/>
      <c r="AD4" s="37"/>
      <c r="AE4" s="96"/>
    </row>
    <row r="5" spans="1:31" x14ac:dyDescent="0.35">
      <c r="A5">
        <v>3</v>
      </c>
      <c r="B5" s="63">
        <f>'Table - Initials'!K6</f>
        <v>11481</v>
      </c>
      <c r="C5" s="64">
        <f>'Table - Initials'!L6</f>
        <v>15805</v>
      </c>
      <c r="D5" s="66">
        <f t="shared" ref="D5:D55" si="11">C5-C4</f>
        <v>2227</v>
      </c>
      <c r="E5" s="68">
        <f t="shared" si="5"/>
        <v>0.16401531889821772</v>
      </c>
      <c r="F5" s="66">
        <f t="shared" si="6"/>
        <v>4324</v>
      </c>
      <c r="G5" s="102">
        <f t="shared" si="0"/>
        <v>0.38</v>
      </c>
      <c r="H5" s="46">
        <f>'Table - Continued'!K6</f>
        <v>108744</v>
      </c>
      <c r="I5" s="58">
        <f>'Table - Continued'!L6</f>
        <v>111005</v>
      </c>
      <c r="J5" s="51">
        <f t="shared" ref="J5:J55" si="12">I5-I4</f>
        <v>14064</v>
      </c>
      <c r="K5" s="52">
        <f t="shared" si="7"/>
        <v>0.14507793400109345</v>
      </c>
      <c r="L5" s="51">
        <f t="shared" si="8"/>
        <v>2261</v>
      </c>
      <c r="M5" s="101">
        <f t="shared" si="1"/>
        <v>0.02</v>
      </c>
      <c r="N5" s="78">
        <v>14787.25</v>
      </c>
      <c r="O5" s="75">
        <f>'Table - Moving Averages'!L7</f>
        <v>14275.25</v>
      </c>
      <c r="P5" s="78">
        <f>O5-O4</f>
        <v>601</v>
      </c>
      <c r="Q5" s="77">
        <f t="shared" si="9"/>
        <v>4.3951222187688536E-2</v>
      </c>
      <c r="R5" s="78">
        <f t="shared" si="2"/>
        <v>-512</v>
      </c>
      <c r="S5" s="100">
        <f t="shared" si="3"/>
        <v>-0.03</v>
      </c>
      <c r="T5" s="51">
        <v>111045.25</v>
      </c>
      <c r="U5" s="84">
        <f>'Table - Moving Averages'!L65</f>
        <v>104112</v>
      </c>
      <c r="V5" s="51">
        <f t="shared" ref="V5:V55" si="13">U5-U4</f>
        <v>3531.75</v>
      </c>
      <c r="W5" s="52">
        <f t="shared" si="10"/>
        <v>3.5113752451400748E-2</v>
      </c>
      <c r="X5" s="51">
        <f t="shared" ref="X5:X55" si="14">U5-T5</f>
        <v>-6933.25</v>
      </c>
      <c r="Y5" s="101">
        <f t="shared" si="4"/>
        <v>-0.06</v>
      </c>
      <c r="Z5" s="37"/>
      <c r="AA5" s="37"/>
      <c r="AB5" s="37"/>
      <c r="AC5" s="96"/>
      <c r="AD5" s="37"/>
      <c r="AE5" s="96"/>
    </row>
    <row r="6" spans="1:31" x14ac:dyDescent="0.35">
      <c r="A6">
        <v>4</v>
      </c>
      <c r="B6" s="63">
        <f>'Table - Initials'!K7</f>
        <v>10976</v>
      </c>
      <c r="C6" s="64">
        <f>'Table - Initials'!L7</f>
        <v>9929</v>
      </c>
      <c r="D6" s="66">
        <f t="shared" si="11"/>
        <v>-5876</v>
      </c>
      <c r="E6" s="68">
        <f t="shared" si="5"/>
        <v>-0.37178108193609616</v>
      </c>
      <c r="F6" s="66">
        <f t="shared" si="6"/>
        <v>-1047</v>
      </c>
      <c r="G6" s="102">
        <f t="shared" si="0"/>
        <v>-0.1</v>
      </c>
      <c r="H6" s="46">
        <f>'Table - Continued'!K7</f>
        <v>107044</v>
      </c>
      <c r="I6" s="58">
        <f>'Table - Continued'!L7</f>
        <v>104031</v>
      </c>
      <c r="J6" s="51">
        <f t="shared" si="12"/>
        <v>-6974</v>
      </c>
      <c r="K6" s="52">
        <f t="shared" si="7"/>
        <v>-6.2825998828881582E-2</v>
      </c>
      <c r="L6" s="51">
        <f t="shared" si="8"/>
        <v>-3013</v>
      </c>
      <c r="M6" s="101">
        <f t="shared" si="1"/>
        <v>-0.03</v>
      </c>
      <c r="N6" s="78">
        <v>13737.25</v>
      </c>
      <c r="O6" s="75">
        <f>'Table - Moving Averages'!L8</f>
        <v>12776.75</v>
      </c>
      <c r="P6" s="78">
        <f t="shared" ref="P6:P55" si="15">O6-O5</f>
        <v>-1498.5</v>
      </c>
      <c r="Q6" s="77">
        <f t="shared" si="9"/>
        <v>-0.10497189191082468</v>
      </c>
      <c r="R6" s="78">
        <f t="shared" si="2"/>
        <v>-960.5</v>
      </c>
      <c r="S6" s="100">
        <f t="shared" si="3"/>
        <v>-7.0000000000000007E-2</v>
      </c>
      <c r="T6" s="51">
        <v>111133.25</v>
      </c>
      <c r="U6" s="84">
        <f>'Table - Moving Averages'!L66</f>
        <v>103220.75</v>
      </c>
      <c r="V6" s="51">
        <f t="shared" si="13"/>
        <v>-891.25</v>
      </c>
      <c r="W6" s="52">
        <f t="shared" si="10"/>
        <v>-8.5604925464883973E-3</v>
      </c>
      <c r="X6" s="51">
        <f t="shared" si="14"/>
        <v>-7912.5</v>
      </c>
      <c r="Y6" s="101">
        <f t="shared" si="4"/>
        <v>-7.0000000000000007E-2</v>
      </c>
      <c r="Z6" s="37"/>
      <c r="AA6" s="37"/>
      <c r="AB6" s="37"/>
      <c r="AC6" s="96"/>
      <c r="AD6" s="37"/>
      <c r="AE6" s="96"/>
    </row>
    <row r="7" spans="1:31" x14ac:dyDescent="0.35">
      <c r="A7">
        <v>5</v>
      </c>
      <c r="B7" s="63">
        <f>'Table - Initials'!K8</f>
        <v>11225</v>
      </c>
      <c r="C7" s="64">
        <f>'Table - Initials'!L8</f>
        <v>9541</v>
      </c>
      <c r="D7" s="66">
        <f t="shared" si="11"/>
        <v>-388</v>
      </c>
      <c r="E7" s="68">
        <f t="shared" si="5"/>
        <v>-3.9077449894249168E-2</v>
      </c>
      <c r="F7" s="66">
        <f t="shared" si="6"/>
        <v>-1684</v>
      </c>
      <c r="G7" s="102">
        <f t="shared" si="0"/>
        <v>-0.15</v>
      </c>
      <c r="H7" s="46">
        <f>'Table - Continued'!K8</f>
        <v>104606</v>
      </c>
      <c r="I7" s="58">
        <f>'Table - Continued'!L8</f>
        <v>103376</v>
      </c>
      <c r="J7" s="51">
        <f t="shared" si="12"/>
        <v>-655</v>
      </c>
      <c r="K7" s="52">
        <f t="shared" si="7"/>
        <v>-6.2962001711028446E-3</v>
      </c>
      <c r="L7" s="51">
        <f t="shared" si="8"/>
        <v>-1230</v>
      </c>
      <c r="M7" s="101">
        <f t="shared" si="1"/>
        <v>-0.01</v>
      </c>
      <c r="N7" s="78">
        <v>11724.25</v>
      </c>
      <c r="O7" s="75">
        <f>'Table - Moving Averages'!L9</f>
        <v>12213.25</v>
      </c>
      <c r="P7" s="78">
        <f t="shared" si="15"/>
        <v>-563.5</v>
      </c>
      <c r="Q7" s="77">
        <f t="shared" si="9"/>
        <v>-4.4103547459252157E-2</v>
      </c>
      <c r="R7" s="78">
        <f t="shared" si="2"/>
        <v>489</v>
      </c>
      <c r="S7" s="100">
        <f t="shared" si="3"/>
        <v>0.04</v>
      </c>
      <c r="T7" s="51">
        <v>107584.25</v>
      </c>
      <c r="U7" s="84">
        <f>'Table - Moving Averages'!L67</f>
        <v>103838.25</v>
      </c>
      <c r="V7" s="51">
        <f t="shared" si="13"/>
        <v>617.5</v>
      </c>
      <c r="W7" s="52">
        <f t="shared" si="10"/>
        <v>5.9823242904164129E-3</v>
      </c>
      <c r="X7" s="51">
        <f t="shared" si="14"/>
        <v>-3746</v>
      </c>
      <c r="Y7" s="101">
        <f t="shared" si="4"/>
        <v>-0.03</v>
      </c>
      <c r="Z7" s="37"/>
      <c r="AA7" s="37"/>
      <c r="AB7" s="37"/>
      <c r="AC7" s="96"/>
      <c r="AD7" s="37"/>
      <c r="AE7" s="96"/>
    </row>
    <row r="8" spans="1:31" x14ac:dyDescent="0.35">
      <c r="A8">
        <v>6</v>
      </c>
      <c r="B8" s="63">
        <f>'Table - Initials'!K9</f>
        <v>10913</v>
      </c>
      <c r="C8" s="64">
        <f>'Table - Initials'!L9</f>
        <v>9667</v>
      </c>
      <c r="D8" s="66">
        <f t="shared" si="11"/>
        <v>126</v>
      </c>
      <c r="E8" s="68">
        <f t="shared" si="5"/>
        <v>1.3206162876008804E-2</v>
      </c>
      <c r="F8" s="66">
        <f t="shared" si="6"/>
        <v>-1246</v>
      </c>
      <c r="G8" s="102">
        <f t="shared" si="0"/>
        <v>-0.11</v>
      </c>
      <c r="H8" s="46">
        <f>'Table - Continued'!K9</f>
        <v>108438</v>
      </c>
      <c r="I8" s="58">
        <f>'Table - Continued'!L9</f>
        <v>97433</v>
      </c>
      <c r="J8" s="51">
        <f t="shared" si="12"/>
        <v>-5943</v>
      </c>
      <c r="K8" s="52">
        <f t="shared" si="7"/>
        <v>-5.7489165763813653E-2</v>
      </c>
      <c r="L8" s="51">
        <f t="shared" si="8"/>
        <v>-11005</v>
      </c>
      <c r="M8" s="101">
        <f t="shared" si="1"/>
        <v>-0.1</v>
      </c>
      <c r="N8" s="78">
        <v>11148.75</v>
      </c>
      <c r="O8" s="75">
        <f>'Table - Moving Averages'!L10</f>
        <v>11235.5</v>
      </c>
      <c r="P8" s="78">
        <f t="shared" si="15"/>
        <v>-977.75</v>
      </c>
      <c r="Q8" s="77">
        <f t="shared" si="9"/>
        <v>-8.0056496018668252E-2</v>
      </c>
      <c r="R8" s="78">
        <f t="shared" si="2"/>
        <v>86.75</v>
      </c>
      <c r="S8" s="100">
        <f t="shared" si="3"/>
        <v>0.01</v>
      </c>
      <c r="T8" s="51">
        <v>107208</v>
      </c>
      <c r="U8" s="84">
        <f>'Table - Moving Averages'!L68</f>
        <v>103961.25</v>
      </c>
      <c r="V8" s="51">
        <f t="shared" si="13"/>
        <v>123</v>
      </c>
      <c r="W8" s="52">
        <f t="shared" si="10"/>
        <v>1.1845346006890524E-3</v>
      </c>
      <c r="X8" s="51">
        <f t="shared" si="14"/>
        <v>-3246.75</v>
      </c>
      <c r="Y8" s="101">
        <f t="shared" si="4"/>
        <v>-0.03</v>
      </c>
      <c r="Z8" s="37"/>
      <c r="AA8" s="37"/>
      <c r="AB8" s="37"/>
      <c r="AC8" s="96"/>
      <c r="AD8" s="37"/>
      <c r="AE8" s="96"/>
    </row>
    <row r="9" spans="1:31" x14ac:dyDescent="0.35">
      <c r="A9">
        <v>7</v>
      </c>
      <c r="B9" s="63">
        <f>'Table - Initials'!K10</f>
        <v>10175</v>
      </c>
      <c r="C9" s="64">
        <f>'Table - Initials'!L10</f>
        <v>9561</v>
      </c>
      <c r="D9" s="66">
        <f t="shared" si="11"/>
        <v>-106</v>
      </c>
      <c r="E9" s="68">
        <f t="shared" si="5"/>
        <v>-1.096513913313334E-2</v>
      </c>
      <c r="F9" s="66">
        <f t="shared" si="6"/>
        <v>-614</v>
      </c>
      <c r="G9" s="102">
        <f t="shared" si="0"/>
        <v>-0.06</v>
      </c>
      <c r="H9" s="46">
        <f>'Table - Continued'!K10</f>
        <v>102658</v>
      </c>
      <c r="I9" s="58">
        <f>'Table - Continued'!L10</f>
        <v>95448</v>
      </c>
      <c r="J9" s="51">
        <f t="shared" si="12"/>
        <v>-1985</v>
      </c>
      <c r="K9" s="52">
        <f t="shared" si="7"/>
        <v>-2.0372974248971089E-2</v>
      </c>
      <c r="L9" s="51">
        <f t="shared" si="8"/>
        <v>-7210</v>
      </c>
      <c r="M9" s="101">
        <f t="shared" si="1"/>
        <v>-7.0000000000000007E-2</v>
      </c>
      <c r="N9" s="78">
        <v>10822.25</v>
      </c>
      <c r="O9" s="75">
        <f>'Table - Moving Averages'!L11</f>
        <v>9674.5</v>
      </c>
      <c r="P9" s="78">
        <f t="shared" si="15"/>
        <v>-1561</v>
      </c>
      <c r="Q9" s="77">
        <f t="shared" si="9"/>
        <v>-0.13893462685238753</v>
      </c>
      <c r="R9" s="78">
        <f t="shared" si="2"/>
        <v>-1147.75</v>
      </c>
      <c r="S9" s="100">
        <f t="shared" si="3"/>
        <v>-0.11</v>
      </c>
      <c r="T9" s="51">
        <v>105686.5</v>
      </c>
      <c r="U9" s="84">
        <f>'Table - Moving Averages'!L69</f>
        <v>100072</v>
      </c>
      <c r="V9" s="51">
        <f t="shared" si="13"/>
        <v>-3889.25</v>
      </c>
      <c r="W9" s="52">
        <f t="shared" si="10"/>
        <v>-3.7410573651240245E-2</v>
      </c>
      <c r="X9" s="51">
        <f t="shared" si="14"/>
        <v>-5614.5</v>
      </c>
      <c r="Y9" s="101">
        <f t="shared" si="4"/>
        <v>-0.05</v>
      </c>
      <c r="Z9" s="37"/>
      <c r="AA9" s="37"/>
      <c r="AB9" s="37"/>
      <c r="AC9" s="96"/>
      <c r="AD9" s="37"/>
      <c r="AE9" s="96"/>
    </row>
    <row r="10" spans="1:31" x14ac:dyDescent="0.35">
      <c r="A10">
        <v>8</v>
      </c>
      <c r="B10" s="63">
        <f>'Table - Initials'!K11</f>
        <v>11264</v>
      </c>
      <c r="C10" s="64">
        <f>'Table - Initials'!L11</f>
        <v>9901</v>
      </c>
      <c r="D10" s="66">
        <f t="shared" si="11"/>
        <v>340</v>
      </c>
      <c r="E10" s="68">
        <f t="shared" si="5"/>
        <v>3.556113377261793E-2</v>
      </c>
      <c r="F10" s="66">
        <f t="shared" si="6"/>
        <v>-1363</v>
      </c>
      <c r="G10" s="102">
        <f t="shared" si="0"/>
        <v>-0.12</v>
      </c>
      <c r="H10" s="46">
        <f>'Table - Continued'!K11</f>
        <v>100490</v>
      </c>
      <c r="I10" s="58">
        <f>'Table - Continued'!L11</f>
        <v>95344</v>
      </c>
      <c r="J10" s="51">
        <f t="shared" si="12"/>
        <v>-104</v>
      </c>
      <c r="K10" s="52">
        <f t="shared" si="7"/>
        <v>-1.0895985248512278E-3</v>
      </c>
      <c r="L10" s="51">
        <f t="shared" si="8"/>
        <v>-5146</v>
      </c>
      <c r="M10" s="101">
        <f t="shared" si="1"/>
        <v>-0.05</v>
      </c>
      <c r="N10" s="78">
        <v>10894.25</v>
      </c>
      <c r="O10" s="75">
        <f>'Table - Moving Averages'!L12</f>
        <v>9667.5</v>
      </c>
      <c r="P10" s="78">
        <f t="shared" si="15"/>
        <v>-7</v>
      </c>
      <c r="Q10" s="77">
        <f t="shared" si="9"/>
        <v>-7.2355160473409473E-4</v>
      </c>
      <c r="R10" s="78">
        <f t="shared" si="2"/>
        <v>-1226.75</v>
      </c>
      <c r="S10" s="100">
        <f t="shared" si="3"/>
        <v>-0.11</v>
      </c>
      <c r="T10" s="51">
        <v>104048</v>
      </c>
      <c r="U10" s="84">
        <f>'Table - Moving Averages'!L70</f>
        <v>97900.25</v>
      </c>
      <c r="V10" s="51">
        <f t="shared" si="13"/>
        <v>-2171.75</v>
      </c>
      <c r="W10" s="52">
        <f t="shared" si="10"/>
        <v>-2.1701874650251817E-2</v>
      </c>
      <c r="X10" s="51">
        <f t="shared" si="14"/>
        <v>-6147.75</v>
      </c>
      <c r="Y10" s="101">
        <f t="shared" si="4"/>
        <v>-0.06</v>
      </c>
      <c r="Z10" s="37"/>
      <c r="AA10" s="37"/>
      <c r="AB10" s="37"/>
      <c r="AC10" s="96"/>
      <c r="AD10" s="37"/>
      <c r="AE10" s="96"/>
    </row>
    <row r="11" spans="1:31" x14ac:dyDescent="0.35">
      <c r="A11">
        <v>9</v>
      </c>
      <c r="B11" s="63">
        <f>'Table - Initials'!K12</f>
        <v>12028</v>
      </c>
      <c r="C11" s="64">
        <f>'Table - Initials'!L12</f>
        <v>9125</v>
      </c>
      <c r="D11" s="63">
        <f t="shared" si="11"/>
        <v>-776</v>
      </c>
      <c r="E11" s="65">
        <f t="shared" si="5"/>
        <v>-7.8375921624078373E-2</v>
      </c>
      <c r="F11" s="63">
        <f t="shared" si="6"/>
        <v>-2903</v>
      </c>
      <c r="G11" s="102">
        <f t="shared" si="0"/>
        <v>-0.24</v>
      </c>
      <c r="H11" s="46">
        <f>'Table - Continued'!K12</f>
        <v>104323</v>
      </c>
      <c r="I11" s="58">
        <f>'Table - Continued'!L12</f>
        <v>97145</v>
      </c>
      <c r="J11" s="46">
        <f t="shared" si="12"/>
        <v>1801</v>
      </c>
      <c r="K11" s="47">
        <f t="shared" si="7"/>
        <v>1.888949488169156E-2</v>
      </c>
      <c r="L11" s="46">
        <f t="shared" si="8"/>
        <v>-7178</v>
      </c>
      <c r="M11" s="101">
        <f t="shared" si="1"/>
        <v>-7.0000000000000007E-2</v>
      </c>
      <c r="N11" s="74">
        <v>11095</v>
      </c>
      <c r="O11" s="75">
        <f>'Table - Moving Averages'!L13</f>
        <v>9563.5</v>
      </c>
      <c r="P11" s="74">
        <f t="shared" si="15"/>
        <v>-104</v>
      </c>
      <c r="Q11" s="80">
        <f t="shared" si="9"/>
        <v>-1.0757693302301526E-2</v>
      </c>
      <c r="R11" s="74">
        <f t="shared" si="2"/>
        <v>-1531.5</v>
      </c>
      <c r="S11" s="100">
        <f t="shared" si="3"/>
        <v>-0.14000000000000001</v>
      </c>
      <c r="T11" s="46">
        <v>103977.25</v>
      </c>
      <c r="U11" s="84">
        <f>'Table - Moving Averages'!L71</f>
        <v>96342.5</v>
      </c>
      <c r="V11" s="46">
        <f t="shared" si="13"/>
        <v>-1557.75</v>
      </c>
      <c r="W11" s="47">
        <f t="shared" si="10"/>
        <v>-1.5911603902952241E-2</v>
      </c>
      <c r="X11" s="46">
        <f t="shared" si="14"/>
        <v>-7634.75</v>
      </c>
      <c r="Y11" s="101">
        <f t="shared" si="4"/>
        <v>-7.0000000000000007E-2</v>
      </c>
      <c r="Z11" s="37"/>
      <c r="AA11" s="37"/>
      <c r="AB11" s="37"/>
      <c r="AC11" s="96"/>
      <c r="AD11" s="37"/>
      <c r="AE11" s="96"/>
    </row>
    <row r="12" spans="1:31" x14ac:dyDescent="0.35">
      <c r="A12">
        <v>10</v>
      </c>
      <c r="B12" s="63">
        <f>'Table - Initials'!K13</f>
        <v>10562</v>
      </c>
      <c r="C12" s="64">
        <f>'Table - Initials'!L13</f>
        <v>9004</v>
      </c>
      <c r="D12" s="63">
        <f t="shared" si="11"/>
        <v>-121</v>
      </c>
      <c r="E12" s="65">
        <f t="shared" si="5"/>
        <v>-1.3260273972602739E-2</v>
      </c>
      <c r="F12" s="63">
        <f t="shared" si="6"/>
        <v>-1558</v>
      </c>
      <c r="G12" s="102">
        <f t="shared" si="0"/>
        <v>-0.15</v>
      </c>
      <c r="H12" s="46">
        <f>'Table - Continued'!K13</f>
        <v>104734</v>
      </c>
      <c r="I12" s="58">
        <f>'Table - Continued'!L13</f>
        <v>90015</v>
      </c>
      <c r="J12" s="46">
        <f t="shared" si="12"/>
        <v>-7130</v>
      </c>
      <c r="K12" s="47">
        <f t="shared" si="7"/>
        <v>-7.3395439806474852E-2</v>
      </c>
      <c r="L12" s="46">
        <f t="shared" si="8"/>
        <v>-14719</v>
      </c>
      <c r="M12" s="101">
        <f t="shared" si="1"/>
        <v>-0.14000000000000001</v>
      </c>
      <c r="N12" s="74">
        <v>11007.25</v>
      </c>
      <c r="O12" s="75">
        <f>'Table - Moving Averages'!L14</f>
        <v>9397.75</v>
      </c>
      <c r="P12" s="74">
        <f t="shared" si="15"/>
        <v>-165.75</v>
      </c>
      <c r="Q12" s="80">
        <f t="shared" si="9"/>
        <v>-1.7331520886704657E-2</v>
      </c>
      <c r="R12" s="74">
        <f t="shared" si="2"/>
        <v>-1609.5</v>
      </c>
      <c r="S12" s="100">
        <f t="shared" si="3"/>
        <v>-0.15</v>
      </c>
      <c r="T12" s="46">
        <v>103051.25</v>
      </c>
      <c r="U12" s="84">
        <f>'Table - Moving Averages'!L72</f>
        <v>94488</v>
      </c>
      <c r="V12" s="46">
        <f t="shared" si="13"/>
        <v>-1854.5</v>
      </c>
      <c r="W12" s="47">
        <f t="shared" si="10"/>
        <v>-1.9249033396476115E-2</v>
      </c>
      <c r="X12" s="46">
        <f t="shared" si="14"/>
        <v>-8563.25</v>
      </c>
      <c r="Y12" s="101">
        <f t="shared" si="4"/>
        <v>-0.08</v>
      </c>
      <c r="Z12" s="37"/>
      <c r="AA12" s="37"/>
      <c r="AB12" s="37"/>
      <c r="AC12" s="96"/>
      <c r="AD12" s="37"/>
      <c r="AE12" s="96"/>
    </row>
    <row r="13" spans="1:31" x14ac:dyDescent="0.35">
      <c r="A13">
        <v>11</v>
      </c>
      <c r="B13" s="63">
        <f>'Table - Initials'!K14</f>
        <v>9365</v>
      </c>
      <c r="C13" s="64">
        <f>'Table - Initials'!L14</f>
        <v>9734</v>
      </c>
      <c r="D13" s="63">
        <f t="shared" si="11"/>
        <v>730</v>
      </c>
      <c r="E13" s="65">
        <f t="shared" si="5"/>
        <v>8.1075077743225227E-2</v>
      </c>
      <c r="F13" s="63">
        <f t="shared" si="6"/>
        <v>369</v>
      </c>
      <c r="G13" s="102">
        <f t="shared" si="0"/>
        <v>0.04</v>
      </c>
      <c r="H13" s="46">
        <f>'Table - Continued'!K14</f>
        <v>96876</v>
      </c>
      <c r="I13" s="58">
        <f>'Table - Continued'!L14</f>
        <v>89637</v>
      </c>
      <c r="J13" s="46">
        <f t="shared" si="12"/>
        <v>-378</v>
      </c>
      <c r="K13" s="47">
        <f t="shared" si="7"/>
        <v>-4.1993001166472253E-3</v>
      </c>
      <c r="L13" s="46">
        <f t="shared" si="8"/>
        <v>-7239</v>
      </c>
      <c r="M13" s="101">
        <f t="shared" si="1"/>
        <v>-7.0000000000000007E-2</v>
      </c>
      <c r="N13" s="74">
        <v>10804.75</v>
      </c>
      <c r="O13" s="75">
        <f>'Table - Moving Averages'!L15</f>
        <v>9441</v>
      </c>
      <c r="P13" s="74">
        <f t="shared" si="15"/>
        <v>43.25</v>
      </c>
      <c r="Q13" s="80">
        <f t="shared" si="9"/>
        <v>4.6021654119337077E-3</v>
      </c>
      <c r="R13" s="74">
        <f t="shared" si="2"/>
        <v>-1363.75</v>
      </c>
      <c r="S13" s="100">
        <f t="shared" si="3"/>
        <v>-0.13</v>
      </c>
      <c r="T13" s="46">
        <v>101605.75</v>
      </c>
      <c r="U13" s="84">
        <f>'Table - Moving Averages'!L73</f>
        <v>93035.25</v>
      </c>
      <c r="V13" s="46">
        <f t="shared" si="13"/>
        <v>-1452.75</v>
      </c>
      <c r="W13" s="47">
        <f t="shared" si="10"/>
        <v>-1.53749682499365E-2</v>
      </c>
      <c r="X13" s="46">
        <f t="shared" si="14"/>
        <v>-8570.5</v>
      </c>
      <c r="Y13" s="101">
        <f t="shared" si="4"/>
        <v>-0.08</v>
      </c>
      <c r="Z13" s="37"/>
      <c r="AA13" s="37"/>
      <c r="AB13" s="37"/>
      <c r="AC13" s="96"/>
      <c r="AD13" s="37"/>
      <c r="AE13" s="96"/>
    </row>
    <row r="14" spans="1:31" x14ac:dyDescent="0.35">
      <c r="A14">
        <v>12</v>
      </c>
      <c r="B14" s="63">
        <f>'Table - Initials'!K15</f>
        <v>9603</v>
      </c>
      <c r="C14" s="64">
        <f>'Table - Initials'!L15</f>
        <v>9203</v>
      </c>
      <c r="D14" s="63">
        <f t="shared" si="11"/>
        <v>-531</v>
      </c>
      <c r="E14" s="65">
        <f t="shared" si="5"/>
        <v>-5.4551058146702282E-2</v>
      </c>
      <c r="F14" s="63">
        <f t="shared" si="6"/>
        <v>-400</v>
      </c>
      <c r="G14" s="102">
        <f t="shared" si="0"/>
        <v>-0.04</v>
      </c>
      <c r="H14" s="46">
        <f>'Table - Continued'!K15</f>
        <v>94913</v>
      </c>
      <c r="I14" s="58">
        <f>'Table - Continued'!L15</f>
        <v>86434</v>
      </c>
      <c r="J14" s="46">
        <f t="shared" si="12"/>
        <v>-3203</v>
      </c>
      <c r="K14" s="47">
        <f t="shared" si="7"/>
        <v>-3.57330120374399E-2</v>
      </c>
      <c r="L14" s="46">
        <f t="shared" si="8"/>
        <v>-8479</v>
      </c>
      <c r="M14" s="101">
        <f t="shared" si="1"/>
        <v>-0.09</v>
      </c>
      <c r="N14" s="74">
        <v>10389.5</v>
      </c>
      <c r="O14" s="75">
        <f>'Table - Moving Averages'!L16</f>
        <v>9266.5</v>
      </c>
      <c r="P14" s="74">
        <f t="shared" si="15"/>
        <v>-174.5</v>
      </c>
      <c r="Q14" s="80">
        <f t="shared" si="9"/>
        <v>-1.8483211524202944E-2</v>
      </c>
      <c r="R14" s="74">
        <f t="shared" si="2"/>
        <v>-1123</v>
      </c>
      <c r="S14" s="100">
        <f t="shared" si="3"/>
        <v>-0.11</v>
      </c>
      <c r="T14" s="46">
        <v>100211.5</v>
      </c>
      <c r="U14" s="84">
        <f>'Table - Moving Averages'!L74</f>
        <v>90807.75</v>
      </c>
      <c r="V14" s="46">
        <f t="shared" si="13"/>
        <v>-2227.5</v>
      </c>
      <c r="W14" s="47">
        <f t="shared" si="10"/>
        <v>-2.3942537909018357E-2</v>
      </c>
      <c r="X14" s="46">
        <f t="shared" si="14"/>
        <v>-9403.75</v>
      </c>
      <c r="Y14" s="101">
        <f t="shared" si="4"/>
        <v>-0.09</v>
      </c>
      <c r="Z14" s="37"/>
      <c r="AA14" s="37"/>
      <c r="AB14" s="37"/>
      <c r="AC14" s="96"/>
      <c r="AD14" s="37"/>
      <c r="AE14" s="96"/>
    </row>
    <row r="15" spans="1:31" x14ac:dyDescent="0.35">
      <c r="A15">
        <v>13</v>
      </c>
      <c r="B15" s="63">
        <f>'Table - Initials'!K16</f>
        <v>10150</v>
      </c>
      <c r="C15" s="64">
        <f>'Table - Initials'!L16</f>
        <v>15077</v>
      </c>
      <c r="D15" s="63">
        <f t="shared" si="11"/>
        <v>5874</v>
      </c>
      <c r="E15" s="65">
        <f t="shared" si="5"/>
        <v>0.63827012930566118</v>
      </c>
      <c r="F15" s="63">
        <f t="shared" si="6"/>
        <v>4927</v>
      </c>
      <c r="G15" s="102">
        <f t="shared" si="0"/>
        <v>0.49</v>
      </c>
      <c r="H15" s="46">
        <f>'Table - Continued'!K16</f>
        <v>91864</v>
      </c>
      <c r="I15" s="58">
        <f>'Table - Continued'!L16</f>
        <v>88820</v>
      </c>
      <c r="J15" s="46">
        <f t="shared" si="12"/>
        <v>2386</v>
      </c>
      <c r="K15" s="47">
        <f t="shared" si="7"/>
        <v>2.7604877710160354E-2</v>
      </c>
      <c r="L15" s="46">
        <f t="shared" si="8"/>
        <v>-3044</v>
      </c>
      <c r="M15" s="101">
        <f t="shared" si="1"/>
        <v>-0.03</v>
      </c>
      <c r="N15" s="74">
        <v>9920</v>
      </c>
      <c r="O15" s="75">
        <f>'Table - Moving Averages'!L17</f>
        <v>10754.5</v>
      </c>
      <c r="P15" s="74">
        <f t="shared" si="15"/>
        <v>1488</v>
      </c>
      <c r="Q15" s="80">
        <f t="shared" si="9"/>
        <v>0.1605784276695624</v>
      </c>
      <c r="R15" s="74">
        <f t="shared" si="2"/>
        <v>834.5</v>
      </c>
      <c r="S15" s="100">
        <f t="shared" si="3"/>
        <v>0.08</v>
      </c>
      <c r="T15" s="46">
        <v>97096.75</v>
      </c>
      <c r="U15" s="84">
        <f>'Table - Moving Averages'!L75</f>
        <v>88726.5</v>
      </c>
      <c r="V15" s="46">
        <f t="shared" si="13"/>
        <v>-2081.25</v>
      </c>
      <c r="W15" s="47">
        <f t="shared" si="10"/>
        <v>-2.291929928888228E-2</v>
      </c>
      <c r="X15" s="46">
        <f t="shared" si="14"/>
        <v>-8370.25</v>
      </c>
      <c r="Y15" s="101">
        <f t="shared" si="4"/>
        <v>-0.09</v>
      </c>
      <c r="Z15" s="37"/>
      <c r="AA15" s="37"/>
      <c r="AB15" s="37"/>
      <c r="AC15" s="96"/>
      <c r="AD15" s="37"/>
      <c r="AE15" s="96"/>
    </row>
    <row r="16" spans="1:31" x14ac:dyDescent="0.35">
      <c r="A16">
        <v>14</v>
      </c>
      <c r="B16" s="63">
        <f>'Table - Initials'!K17</f>
        <v>12762</v>
      </c>
      <c r="C16" s="64">
        <f>'Table - Initials'!L17</f>
        <v>9520</v>
      </c>
      <c r="D16" s="63">
        <f t="shared" si="11"/>
        <v>-5557</v>
      </c>
      <c r="E16" s="65">
        <f t="shared" si="5"/>
        <v>-0.3685746501293361</v>
      </c>
      <c r="F16" s="63">
        <f t="shared" si="6"/>
        <v>-3242</v>
      </c>
      <c r="G16" s="102">
        <f t="shared" si="0"/>
        <v>-0.25</v>
      </c>
      <c r="H16" s="46">
        <f>'Table - Continued'!K17</f>
        <v>95370</v>
      </c>
      <c r="I16" s="58">
        <f>'Table - Continued'!L17</f>
        <v>84533</v>
      </c>
      <c r="J16" s="46">
        <f t="shared" si="12"/>
        <v>-4287</v>
      </c>
      <c r="K16" s="47">
        <f t="shared" si="7"/>
        <v>-4.8266156271110111E-2</v>
      </c>
      <c r="L16" s="46">
        <f t="shared" si="8"/>
        <v>-10837</v>
      </c>
      <c r="M16" s="101">
        <f t="shared" si="1"/>
        <v>-0.11</v>
      </c>
      <c r="N16" s="74">
        <v>10470</v>
      </c>
      <c r="O16" s="75">
        <f>'Table - Moving Averages'!L18</f>
        <v>10883.5</v>
      </c>
      <c r="P16" s="74">
        <f t="shared" si="15"/>
        <v>129</v>
      </c>
      <c r="Q16" s="80">
        <f t="shared" si="9"/>
        <v>1.1994978846064439E-2</v>
      </c>
      <c r="R16" s="74">
        <f t="shared" si="2"/>
        <v>413.5</v>
      </c>
      <c r="S16" s="100">
        <f t="shared" si="3"/>
        <v>0.04</v>
      </c>
      <c r="T16" s="46">
        <v>94755.75</v>
      </c>
      <c r="U16" s="84">
        <f>'Table - Moving Averages'!L76</f>
        <v>87356</v>
      </c>
      <c r="V16" s="46">
        <f t="shared" si="13"/>
        <v>-1370.5</v>
      </c>
      <c r="W16" s="47">
        <f t="shared" si="10"/>
        <v>-1.5446343538852542E-2</v>
      </c>
      <c r="X16" s="46">
        <f t="shared" si="14"/>
        <v>-7399.75</v>
      </c>
      <c r="Y16" s="101">
        <f t="shared" si="4"/>
        <v>-0.08</v>
      </c>
      <c r="Z16" s="37"/>
      <c r="AA16" s="37"/>
      <c r="AB16" s="37"/>
      <c r="AC16" s="96"/>
      <c r="AD16" s="37"/>
      <c r="AE16" s="96"/>
    </row>
    <row r="17" spans="1:31" x14ac:dyDescent="0.35">
      <c r="A17">
        <v>15</v>
      </c>
      <c r="B17" s="63">
        <f>'Table - Initials'!K18</f>
        <v>10260</v>
      </c>
      <c r="C17" s="64">
        <f>'Table - Initials'!L18</f>
        <v>9413</v>
      </c>
      <c r="D17" s="63">
        <f t="shared" si="11"/>
        <v>-107</v>
      </c>
      <c r="E17" s="65">
        <f t="shared" si="5"/>
        <v>-1.1239495798319328E-2</v>
      </c>
      <c r="F17" s="63">
        <f t="shared" si="6"/>
        <v>-847</v>
      </c>
      <c r="G17" s="102">
        <f t="shared" si="0"/>
        <v>-0.08</v>
      </c>
      <c r="H17" s="46">
        <f>'Table - Continued'!K18</f>
        <v>90600</v>
      </c>
      <c r="I17" s="58">
        <f>'Table - Continued'!L18</f>
        <v>80379</v>
      </c>
      <c r="J17" s="46">
        <f t="shared" si="12"/>
        <v>-4154</v>
      </c>
      <c r="K17" s="47">
        <f t="shared" si="7"/>
        <v>-4.9140572320868776E-2</v>
      </c>
      <c r="L17" s="46">
        <f t="shared" si="8"/>
        <v>-10221</v>
      </c>
      <c r="M17" s="101">
        <f t="shared" si="1"/>
        <v>-0.11</v>
      </c>
      <c r="N17" s="74">
        <v>10693.75</v>
      </c>
      <c r="O17" s="75">
        <f>'Table - Moving Averages'!L19</f>
        <v>10803.25</v>
      </c>
      <c r="P17" s="74">
        <f t="shared" si="15"/>
        <v>-80.25</v>
      </c>
      <c r="Q17" s="80">
        <f t="shared" si="9"/>
        <v>-7.3735471126016444E-3</v>
      </c>
      <c r="R17" s="74">
        <f t="shared" si="2"/>
        <v>109.5</v>
      </c>
      <c r="S17" s="100">
        <f t="shared" si="3"/>
        <v>0.01</v>
      </c>
      <c r="T17" s="46">
        <v>93186.75</v>
      </c>
      <c r="U17" s="84">
        <f>'Table - Moving Averages'!L77</f>
        <v>85041.5</v>
      </c>
      <c r="V17" s="46">
        <f t="shared" si="13"/>
        <v>-2314.5</v>
      </c>
      <c r="W17" s="47">
        <f t="shared" si="10"/>
        <v>-2.6495031823801456E-2</v>
      </c>
      <c r="X17" s="46">
        <f t="shared" si="14"/>
        <v>-8145.25</v>
      </c>
      <c r="Y17" s="101">
        <f t="shared" si="4"/>
        <v>-0.09</v>
      </c>
      <c r="Z17" s="37"/>
      <c r="AA17" s="37"/>
      <c r="AB17" s="37"/>
      <c r="AC17" s="96"/>
      <c r="AD17" s="37"/>
      <c r="AE17" s="96"/>
    </row>
    <row r="18" spans="1:31" x14ac:dyDescent="0.35">
      <c r="A18">
        <v>16</v>
      </c>
      <c r="B18" s="63">
        <f>'Table - Initials'!K19</f>
        <v>10055</v>
      </c>
      <c r="C18" s="64">
        <f>'Table - Initials'!L19</f>
        <v>8854</v>
      </c>
      <c r="D18" s="63">
        <f t="shared" si="11"/>
        <v>-559</v>
      </c>
      <c r="E18" s="65">
        <f t="shared" si="5"/>
        <v>-5.9385955593328377E-2</v>
      </c>
      <c r="F18" s="63">
        <f t="shared" si="6"/>
        <v>-1201</v>
      </c>
      <c r="G18" s="102">
        <f t="shared" si="0"/>
        <v>-0.12</v>
      </c>
      <c r="H18" s="46">
        <f>'Table - Continued'!K19</f>
        <v>87670</v>
      </c>
      <c r="I18" s="58">
        <f>'Table - Continued'!L19</f>
        <v>79700</v>
      </c>
      <c r="J18" s="46">
        <f t="shared" si="12"/>
        <v>-679</v>
      </c>
      <c r="K18" s="47">
        <f t="shared" si="7"/>
        <v>-8.4474800632005874E-3</v>
      </c>
      <c r="L18" s="46">
        <f t="shared" si="8"/>
        <v>-7970</v>
      </c>
      <c r="M18" s="101">
        <f t="shared" si="1"/>
        <v>-0.09</v>
      </c>
      <c r="N18" s="74">
        <v>10806.75</v>
      </c>
      <c r="O18" s="75">
        <f>'Table - Moving Averages'!L20</f>
        <v>10716</v>
      </c>
      <c r="P18" s="74">
        <f t="shared" si="15"/>
        <v>-87.25</v>
      </c>
      <c r="Q18" s="80">
        <f t="shared" si="9"/>
        <v>-8.0762733436697282E-3</v>
      </c>
      <c r="R18" s="74">
        <f t="shared" si="2"/>
        <v>-90.75</v>
      </c>
      <c r="S18" s="100">
        <f t="shared" si="3"/>
        <v>-0.01</v>
      </c>
      <c r="T18" s="46">
        <v>91376</v>
      </c>
      <c r="U18" s="84">
        <f>'Table - Moving Averages'!L78</f>
        <v>83358</v>
      </c>
      <c r="V18" s="46">
        <f t="shared" si="13"/>
        <v>-1683.5</v>
      </c>
      <c r="W18" s="47">
        <f t="shared" si="10"/>
        <v>-1.9796217141042901E-2</v>
      </c>
      <c r="X18" s="46">
        <f t="shared" si="14"/>
        <v>-8018</v>
      </c>
      <c r="Y18" s="101">
        <f t="shared" si="4"/>
        <v>-0.09</v>
      </c>
      <c r="Z18" s="37"/>
      <c r="AA18" s="37"/>
      <c r="AB18" s="37"/>
      <c r="AC18" s="96"/>
      <c r="AD18" s="37"/>
      <c r="AE18" s="96"/>
    </row>
    <row r="19" spans="1:31" x14ac:dyDescent="0.35">
      <c r="A19">
        <v>17</v>
      </c>
      <c r="B19" s="63">
        <f>'Table - Initials'!K20</f>
        <v>9881</v>
      </c>
      <c r="C19" s="64">
        <f>'Table - Initials'!L20</f>
        <v>9629</v>
      </c>
      <c r="D19" s="63">
        <f t="shared" si="11"/>
        <v>775</v>
      </c>
      <c r="E19" s="65">
        <f t="shared" si="5"/>
        <v>8.7531059408177098E-2</v>
      </c>
      <c r="F19" s="63">
        <f t="shared" si="6"/>
        <v>-252</v>
      </c>
      <c r="G19" s="102">
        <f t="shared" si="0"/>
        <v>-0.03</v>
      </c>
      <c r="H19" s="46">
        <f>'Table - Continued'!K20</f>
        <v>86242</v>
      </c>
      <c r="I19" s="58">
        <f>'Table - Continued'!L20</f>
        <v>77392</v>
      </c>
      <c r="J19" s="46">
        <f t="shared" si="12"/>
        <v>-2308</v>
      </c>
      <c r="K19" s="47">
        <f t="shared" si="7"/>
        <v>-2.8958594730238395E-2</v>
      </c>
      <c r="L19" s="46">
        <f t="shared" si="8"/>
        <v>-8850</v>
      </c>
      <c r="M19" s="101">
        <f t="shared" si="1"/>
        <v>-0.1</v>
      </c>
      <c r="N19" s="74">
        <v>10739.5</v>
      </c>
      <c r="O19" s="75">
        <f>'Table - Moving Averages'!L21</f>
        <v>9354</v>
      </c>
      <c r="P19" s="74">
        <f t="shared" si="15"/>
        <v>-1362</v>
      </c>
      <c r="Q19" s="80">
        <f t="shared" si="9"/>
        <v>-0.12709966405375139</v>
      </c>
      <c r="R19" s="74">
        <f t="shared" si="2"/>
        <v>-1385.5</v>
      </c>
      <c r="S19" s="100">
        <f t="shared" si="3"/>
        <v>-0.13</v>
      </c>
      <c r="T19" s="46">
        <v>89970.5</v>
      </c>
      <c r="U19" s="84">
        <f>'Table - Moving Averages'!L79</f>
        <v>80501</v>
      </c>
      <c r="V19" s="46">
        <f t="shared" si="13"/>
        <v>-2857</v>
      </c>
      <c r="W19" s="47">
        <f t="shared" si="10"/>
        <v>-3.4273854938938073E-2</v>
      </c>
      <c r="X19" s="46">
        <f t="shared" si="14"/>
        <v>-9469.5</v>
      </c>
      <c r="Y19" s="101">
        <f t="shared" si="4"/>
        <v>-0.11</v>
      </c>
      <c r="Z19" s="37"/>
      <c r="AA19" s="37"/>
      <c r="AB19" s="37"/>
      <c r="AC19" s="96"/>
      <c r="AD19" s="37"/>
      <c r="AE19" s="96"/>
    </row>
    <row r="20" spans="1:31" x14ac:dyDescent="0.35">
      <c r="A20">
        <v>18</v>
      </c>
      <c r="B20" s="63">
        <f>'Table - Initials'!K21</f>
        <v>10961</v>
      </c>
      <c r="C20" s="64">
        <f>'Table - Initials'!L21</f>
        <v>8477</v>
      </c>
      <c r="D20" s="63">
        <f t="shared" si="11"/>
        <v>-1152</v>
      </c>
      <c r="E20" s="65">
        <f t="shared" si="5"/>
        <v>-0.11963859175407623</v>
      </c>
      <c r="F20" s="63">
        <f t="shared" si="6"/>
        <v>-2484</v>
      </c>
      <c r="G20" s="102">
        <f t="shared" si="0"/>
        <v>-0.23</v>
      </c>
      <c r="H20" s="46">
        <f>'Table - Continued'!K21</f>
        <v>89910</v>
      </c>
      <c r="I20" s="58">
        <f>'Table - Continued'!L21</f>
        <v>80377</v>
      </c>
      <c r="J20" s="46">
        <f t="shared" si="12"/>
        <v>2985</v>
      </c>
      <c r="K20" s="47">
        <f t="shared" si="7"/>
        <v>3.856987802356833E-2</v>
      </c>
      <c r="L20" s="46">
        <f t="shared" si="8"/>
        <v>-9533</v>
      </c>
      <c r="M20" s="101">
        <f t="shared" si="1"/>
        <v>-0.11</v>
      </c>
      <c r="N20" s="74">
        <v>10289.25</v>
      </c>
      <c r="O20" s="75">
        <f>'Table - Moving Averages'!L22</f>
        <v>9093.25</v>
      </c>
      <c r="P20" s="74">
        <f t="shared" si="15"/>
        <v>-260.75</v>
      </c>
      <c r="Q20" s="80">
        <f t="shared" si="9"/>
        <v>-2.7875775069488989E-2</v>
      </c>
      <c r="R20" s="74">
        <f t="shared" si="2"/>
        <v>-1196</v>
      </c>
      <c r="S20" s="100">
        <f t="shared" si="3"/>
        <v>-0.12</v>
      </c>
      <c r="T20" s="46">
        <v>88605.5</v>
      </c>
      <c r="U20" s="84">
        <f>'Table - Moving Averages'!L80</f>
        <v>79462</v>
      </c>
      <c r="V20" s="46">
        <f t="shared" si="13"/>
        <v>-1039</v>
      </c>
      <c r="W20" s="47">
        <f t="shared" si="10"/>
        <v>-1.2906671966807866E-2</v>
      </c>
      <c r="X20" s="46">
        <f t="shared" si="14"/>
        <v>-9143.5</v>
      </c>
      <c r="Y20" s="101">
        <f t="shared" si="4"/>
        <v>-0.1</v>
      </c>
      <c r="Z20" s="37"/>
      <c r="AA20" s="37"/>
      <c r="AB20" s="37"/>
      <c r="AC20" s="96"/>
      <c r="AD20" s="37"/>
      <c r="AE20" s="96"/>
    </row>
    <row r="21" spans="1:31" x14ac:dyDescent="0.35">
      <c r="A21">
        <v>19</v>
      </c>
      <c r="B21" s="63">
        <f>'Table - Initials'!K22</f>
        <v>9381</v>
      </c>
      <c r="C21" s="64">
        <f>'Table - Initials'!L22</f>
        <v>8111</v>
      </c>
      <c r="D21" s="63">
        <f t="shared" si="11"/>
        <v>-366</v>
      </c>
      <c r="E21" s="65">
        <f t="shared" si="5"/>
        <v>-4.3175651763595613E-2</v>
      </c>
      <c r="F21" s="63">
        <f t="shared" si="6"/>
        <v>-1270</v>
      </c>
      <c r="G21" s="102">
        <f t="shared" si="0"/>
        <v>-0.14000000000000001</v>
      </c>
      <c r="H21" s="46">
        <f>'Table - Continued'!K22</f>
        <v>84920</v>
      </c>
      <c r="I21" s="58">
        <f>'Table - Continued'!L22</f>
        <v>73279</v>
      </c>
      <c r="J21" s="46">
        <f t="shared" si="12"/>
        <v>-7098</v>
      </c>
      <c r="K21" s="47">
        <f t="shared" si="7"/>
        <v>-8.8308844569964046E-2</v>
      </c>
      <c r="L21" s="46">
        <f t="shared" si="8"/>
        <v>-11641</v>
      </c>
      <c r="M21" s="101">
        <f t="shared" si="1"/>
        <v>-0.14000000000000001</v>
      </c>
      <c r="N21" s="74">
        <v>10069.5</v>
      </c>
      <c r="O21" s="75">
        <f>'Table - Moving Averages'!L23</f>
        <v>8767.75</v>
      </c>
      <c r="P21" s="74">
        <f t="shared" si="15"/>
        <v>-325.5</v>
      </c>
      <c r="Q21" s="80">
        <f t="shared" si="9"/>
        <v>-3.5795782585984107E-2</v>
      </c>
      <c r="R21" s="74">
        <f t="shared" si="2"/>
        <v>-1301.75</v>
      </c>
      <c r="S21" s="100">
        <f t="shared" si="3"/>
        <v>-0.13</v>
      </c>
      <c r="T21" s="46">
        <v>87185.5</v>
      </c>
      <c r="U21" s="84">
        <f>'Table - Moving Averages'!L81</f>
        <v>77687</v>
      </c>
      <c r="V21" s="46">
        <f t="shared" si="13"/>
        <v>-1775</v>
      </c>
      <c r="W21" s="47">
        <f t="shared" si="10"/>
        <v>-2.2337721174901209E-2</v>
      </c>
      <c r="X21" s="46">
        <f t="shared" si="14"/>
        <v>-9498.5</v>
      </c>
      <c r="Y21" s="101">
        <f t="shared" si="4"/>
        <v>-0.11</v>
      </c>
      <c r="Z21" s="37"/>
      <c r="AA21" s="37"/>
      <c r="AB21" s="37"/>
      <c r="AC21" s="96"/>
      <c r="AD21" s="37"/>
      <c r="AE21" s="96"/>
    </row>
    <row r="22" spans="1:31" x14ac:dyDescent="0.35">
      <c r="A22">
        <v>20</v>
      </c>
      <c r="B22" s="63">
        <f>'Table - Initials'!K23</f>
        <v>9217</v>
      </c>
      <c r="C22" s="64">
        <f>'Table - Initials'!L23</f>
        <v>8638</v>
      </c>
      <c r="D22" s="63">
        <f t="shared" si="11"/>
        <v>527</v>
      </c>
      <c r="E22" s="65">
        <f t="shared" si="5"/>
        <v>6.4973492787572432E-2</v>
      </c>
      <c r="F22" s="63">
        <f t="shared" si="6"/>
        <v>-579</v>
      </c>
      <c r="G22" s="102">
        <f t="shared" si="0"/>
        <v>-0.06</v>
      </c>
      <c r="H22" s="46">
        <f>'Table - Continued'!K23</f>
        <v>82242</v>
      </c>
      <c r="I22" s="58">
        <f>'Table - Continued'!L23</f>
        <v>71804</v>
      </c>
      <c r="J22" s="46">
        <f t="shared" si="12"/>
        <v>-1475</v>
      </c>
      <c r="K22" s="47">
        <f t="shared" si="7"/>
        <v>-2.0128549789161971E-2</v>
      </c>
      <c r="L22" s="46">
        <f t="shared" si="8"/>
        <v>-10438</v>
      </c>
      <c r="M22" s="101">
        <f t="shared" si="1"/>
        <v>-0.13</v>
      </c>
      <c r="N22" s="74">
        <v>9860</v>
      </c>
      <c r="O22" s="75">
        <f>'Table - Moving Averages'!L24</f>
        <v>8713.75</v>
      </c>
      <c r="P22" s="74">
        <f t="shared" si="15"/>
        <v>-54</v>
      </c>
      <c r="Q22" s="80">
        <f t="shared" si="9"/>
        <v>-6.1589347323999883E-3</v>
      </c>
      <c r="R22" s="74">
        <f t="shared" si="2"/>
        <v>-1146.25</v>
      </c>
      <c r="S22" s="100">
        <f t="shared" si="3"/>
        <v>-0.12</v>
      </c>
      <c r="T22" s="46">
        <v>85828.5</v>
      </c>
      <c r="U22" s="84">
        <f>'Table - Moving Averages'!L82</f>
        <v>75713</v>
      </c>
      <c r="V22" s="46">
        <f t="shared" si="13"/>
        <v>-1974</v>
      </c>
      <c r="W22" s="47">
        <f t="shared" si="10"/>
        <v>-2.5409656699319064E-2</v>
      </c>
      <c r="X22" s="46">
        <f t="shared" si="14"/>
        <v>-10115.5</v>
      </c>
      <c r="Y22" s="101">
        <f t="shared" si="4"/>
        <v>-0.12</v>
      </c>
      <c r="Z22" s="37"/>
      <c r="AA22" s="37"/>
      <c r="AB22" s="37"/>
      <c r="AC22" s="96"/>
      <c r="AD22" s="37"/>
      <c r="AE22" s="96"/>
    </row>
    <row r="23" spans="1:31" x14ac:dyDescent="0.35">
      <c r="A23">
        <v>21</v>
      </c>
      <c r="B23" s="63">
        <f>'Table - Initials'!K24</f>
        <v>10023</v>
      </c>
      <c r="C23" s="64">
        <f>'Table - Initials'!L24</f>
        <v>8550</v>
      </c>
      <c r="D23" s="63">
        <f t="shared" si="11"/>
        <v>-88</v>
      </c>
      <c r="E23" s="65">
        <f t="shared" si="5"/>
        <v>-1.0187543412827044E-2</v>
      </c>
      <c r="F23" s="63">
        <f t="shared" si="6"/>
        <v>-1473</v>
      </c>
      <c r="G23" s="102">
        <f t="shared" si="0"/>
        <v>-0.15</v>
      </c>
      <c r="H23" s="46">
        <f>'Table - Continued'!K24</f>
        <v>81565</v>
      </c>
      <c r="I23" s="58">
        <f>'Table - Continued'!L24</f>
        <v>71368</v>
      </c>
      <c r="J23" s="46">
        <f t="shared" si="12"/>
        <v>-436</v>
      </c>
      <c r="K23" s="47">
        <f t="shared" si="7"/>
        <v>-6.0720851206060942E-3</v>
      </c>
      <c r="L23" s="46">
        <f t="shared" si="8"/>
        <v>-10197</v>
      </c>
      <c r="M23" s="101">
        <f t="shared" si="1"/>
        <v>-0.13</v>
      </c>
      <c r="N23" s="74">
        <v>9895.5</v>
      </c>
      <c r="O23" s="75">
        <f>'Table - Moving Averages'!L25</f>
        <v>8444</v>
      </c>
      <c r="P23" s="74">
        <f t="shared" si="15"/>
        <v>-269.75</v>
      </c>
      <c r="Q23" s="80">
        <f t="shared" si="9"/>
        <v>-3.0956821116052215E-2</v>
      </c>
      <c r="R23" s="74">
        <f t="shared" si="2"/>
        <v>-1451.5</v>
      </c>
      <c r="S23" s="100">
        <f t="shared" si="3"/>
        <v>-0.15</v>
      </c>
      <c r="T23" s="46">
        <v>84659.25</v>
      </c>
      <c r="U23" s="84">
        <f>'Table - Moving Averages'!L83</f>
        <v>74207</v>
      </c>
      <c r="V23" s="46">
        <f t="shared" si="13"/>
        <v>-1506</v>
      </c>
      <c r="W23" s="47">
        <f t="shared" si="10"/>
        <v>-1.9890903807800508E-2</v>
      </c>
      <c r="X23" s="46">
        <f t="shared" si="14"/>
        <v>-10452.25</v>
      </c>
      <c r="Y23" s="101">
        <f t="shared" si="4"/>
        <v>-0.12</v>
      </c>
      <c r="Z23" s="37"/>
      <c r="AA23" s="37"/>
      <c r="AB23" s="37"/>
      <c r="AC23" s="96"/>
      <c r="AD23" s="37"/>
      <c r="AE23" s="96"/>
    </row>
    <row r="24" spans="1:31" x14ac:dyDescent="0.35">
      <c r="A24">
        <v>22</v>
      </c>
      <c r="B24" s="63">
        <f>'Table - Initials'!K25</f>
        <v>9575</v>
      </c>
      <c r="C24" s="64">
        <f>'Table - Initials'!L25</f>
        <v>9123</v>
      </c>
      <c r="D24" s="63">
        <f t="shared" si="11"/>
        <v>573</v>
      </c>
      <c r="E24" s="65">
        <f t="shared" si="5"/>
        <v>6.7017543859649129E-2</v>
      </c>
      <c r="F24" s="63">
        <f t="shared" si="6"/>
        <v>-452</v>
      </c>
      <c r="G24" s="102">
        <f t="shared" si="0"/>
        <v>-0.05</v>
      </c>
      <c r="H24" s="46">
        <f>'Table - Continued'!K25</f>
        <v>81119</v>
      </c>
      <c r="I24" s="58">
        <f>'Table - Continued'!L25</f>
        <v>74571</v>
      </c>
      <c r="J24" s="46">
        <f t="shared" si="12"/>
        <v>3203</v>
      </c>
      <c r="K24" s="47">
        <f t="shared" si="7"/>
        <v>4.4880058289429439E-2</v>
      </c>
      <c r="L24" s="46">
        <f t="shared" si="8"/>
        <v>-6548</v>
      </c>
      <c r="M24" s="101">
        <f t="shared" si="1"/>
        <v>-0.08</v>
      </c>
      <c r="N24" s="74">
        <v>9549</v>
      </c>
      <c r="O24" s="75">
        <f>'Table - Moving Averages'!L26</f>
        <v>8605.5</v>
      </c>
      <c r="P24" s="74">
        <f t="shared" si="15"/>
        <v>161.5</v>
      </c>
      <c r="Q24" s="80">
        <f t="shared" si="9"/>
        <v>1.9126006631927997E-2</v>
      </c>
      <c r="R24" s="74">
        <f t="shared" si="2"/>
        <v>-943.5</v>
      </c>
      <c r="S24" s="100">
        <f t="shared" si="3"/>
        <v>-0.1</v>
      </c>
      <c r="T24" s="46">
        <v>82461.5</v>
      </c>
      <c r="U24" s="84">
        <f>'Table - Moving Averages'!L84</f>
        <v>72755.5</v>
      </c>
      <c r="V24" s="46">
        <f t="shared" si="13"/>
        <v>-1451.5</v>
      </c>
      <c r="W24" s="47">
        <f t="shared" si="10"/>
        <v>-1.9560149312059509E-2</v>
      </c>
      <c r="X24" s="46">
        <f t="shared" si="14"/>
        <v>-9706</v>
      </c>
      <c r="Y24" s="101">
        <f t="shared" si="4"/>
        <v>-0.12</v>
      </c>
      <c r="Z24" s="37"/>
      <c r="AA24" s="37"/>
      <c r="AB24" s="37"/>
      <c r="AC24" s="96"/>
      <c r="AD24" s="37"/>
      <c r="AE24" s="96"/>
    </row>
    <row r="25" spans="1:31" x14ac:dyDescent="0.35">
      <c r="A25">
        <v>23</v>
      </c>
      <c r="B25" s="63">
        <f>'Table - Initials'!K26</f>
        <v>10018</v>
      </c>
      <c r="C25" s="64">
        <f>'Table - Initials'!L26</f>
        <v>8319</v>
      </c>
      <c r="D25" s="63">
        <f t="shared" si="11"/>
        <v>-804</v>
      </c>
      <c r="E25" s="65">
        <f t="shared" si="5"/>
        <v>-8.8128904965471891E-2</v>
      </c>
      <c r="F25" s="63">
        <f t="shared" si="6"/>
        <v>-1699</v>
      </c>
      <c r="G25" s="102">
        <f t="shared" si="0"/>
        <v>-0.17</v>
      </c>
      <c r="H25" s="46">
        <f>'Table - Continued'!K26</f>
        <v>85167</v>
      </c>
      <c r="I25" s="58">
        <f>'Table - Continued'!L26</f>
        <v>69266</v>
      </c>
      <c r="J25" s="46">
        <f t="shared" si="12"/>
        <v>-5305</v>
      </c>
      <c r="K25" s="47">
        <f t="shared" si="7"/>
        <v>-7.1140255595338667E-2</v>
      </c>
      <c r="L25" s="46">
        <f t="shared" si="8"/>
        <v>-15901</v>
      </c>
      <c r="M25" s="101">
        <f t="shared" si="1"/>
        <v>-0.19</v>
      </c>
      <c r="N25" s="74">
        <v>9708.25</v>
      </c>
      <c r="O25" s="75">
        <f>'Table - Moving Averages'!L27</f>
        <v>8657.5</v>
      </c>
      <c r="P25" s="74">
        <f t="shared" si="15"/>
        <v>52</v>
      </c>
      <c r="Q25" s="80">
        <f t="shared" si="9"/>
        <v>6.0426471442682006E-3</v>
      </c>
      <c r="R25" s="74">
        <f t="shared" si="2"/>
        <v>-1050.75</v>
      </c>
      <c r="S25" s="100">
        <f t="shared" si="3"/>
        <v>-0.11</v>
      </c>
      <c r="T25" s="46">
        <v>82523.25</v>
      </c>
      <c r="U25" s="84">
        <f>'Table - Moving Averages'!L85</f>
        <v>71752.25</v>
      </c>
      <c r="V25" s="46">
        <f t="shared" si="13"/>
        <v>-1003.25</v>
      </c>
      <c r="W25" s="47">
        <f t="shared" si="10"/>
        <v>-1.3789335514153568E-2</v>
      </c>
      <c r="X25" s="46">
        <f t="shared" si="14"/>
        <v>-10771</v>
      </c>
      <c r="Y25" s="101">
        <f t="shared" si="4"/>
        <v>-0.13</v>
      </c>
      <c r="Z25" s="37"/>
      <c r="AA25" s="37"/>
      <c r="AB25" s="37"/>
      <c r="AC25" s="96"/>
      <c r="AD25" s="37"/>
      <c r="AE25" s="96"/>
    </row>
    <row r="26" spans="1:31" x14ac:dyDescent="0.35">
      <c r="A26">
        <v>24</v>
      </c>
      <c r="B26" s="63">
        <f>'Table - Initials'!K27</f>
        <v>9049</v>
      </c>
      <c r="C26" s="64">
        <f>'Table - Initials'!L27</f>
        <v>8708</v>
      </c>
      <c r="D26" s="63">
        <f t="shared" si="11"/>
        <v>389</v>
      </c>
      <c r="E26" s="65">
        <f t="shared" si="5"/>
        <v>4.6760427936050009E-2</v>
      </c>
      <c r="F26" s="63">
        <f t="shared" si="6"/>
        <v>-341</v>
      </c>
      <c r="G26" s="102">
        <f t="shared" si="0"/>
        <v>-0.04</v>
      </c>
      <c r="H26" s="46">
        <f>'Table - Continued'!K27</f>
        <v>77940</v>
      </c>
      <c r="I26" s="58">
        <f>'Table - Continued'!L27</f>
        <v>66448</v>
      </c>
      <c r="J26" s="46">
        <f t="shared" si="12"/>
        <v>-2818</v>
      </c>
      <c r="K26" s="47">
        <f t="shared" si="7"/>
        <v>-4.0683740940721275E-2</v>
      </c>
      <c r="L26" s="46">
        <f t="shared" si="8"/>
        <v>-11492</v>
      </c>
      <c r="M26" s="101">
        <f t="shared" si="1"/>
        <v>-0.15</v>
      </c>
      <c r="N26" s="74">
        <v>9666.25</v>
      </c>
      <c r="O26" s="75">
        <f>'Table - Moving Averages'!L28</f>
        <v>8675</v>
      </c>
      <c r="P26" s="74">
        <f t="shared" si="15"/>
        <v>17.5</v>
      </c>
      <c r="Q26" s="80">
        <f t="shared" si="9"/>
        <v>2.0213687554143807E-3</v>
      </c>
      <c r="R26" s="74">
        <f t="shared" si="2"/>
        <v>-991.25</v>
      </c>
      <c r="S26" s="100">
        <f t="shared" si="3"/>
        <v>-0.1</v>
      </c>
      <c r="T26" s="46">
        <v>81447.75</v>
      </c>
      <c r="U26" s="84">
        <f>'Table - Moving Averages'!L86</f>
        <v>70413.25</v>
      </c>
      <c r="V26" s="46">
        <f t="shared" si="13"/>
        <v>-1339</v>
      </c>
      <c r="W26" s="47">
        <f t="shared" si="10"/>
        <v>-1.8661435704106839E-2</v>
      </c>
      <c r="X26" s="46">
        <f t="shared" si="14"/>
        <v>-11034.5</v>
      </c>
      <c r="Y26" s="101">
        <f t="shared" si="4"/>
        <v>-0.14000000000000001</v>
      </c>
      <c r="Z26" s="37"/>
      <c r="AA26" s="37"/>
      <c r="AB26" s="37"/>
      <c r="AC26" s="96"/>
      <c r="AD26" s="37"/>
      <c r="AE26" s="96"/>
    </row>
    <row r="27" spans="1:31" x14ac:dyDescent="0.35">
      <c r="A27">
        <v>25</v>
      </c>
      <c r="B27" s="63">
        <f>'Table - Initials'!K28</f>
        <v>9332</v>
      </c>
      <c r="C27" s="64">
        <f>'Table - Initials'!L28</f>
        <v>8892</v>
      </c>
      <c r="D27" s="63">
        <f t="shared" si="11"/>
        <v>184</v>
      </c>
      <c r="E27" s="65">
        <f t="shared" si="5"/>
        <v>2.1129995406522738E-2</v>
      </c>
      <c r="F27" s="63">
        <f t="shared" si="6"/>
        <v>-440</v>
      </c>
      <c r="G27" s="102">
        <f t="shared" si="0"/>
        <v>-0.05</v>
      </c>
      <c r="H27" s="46">
        <f>'Table - Continued'!K28</f>
        <v>76888</v>
      </c>
      <c r="I27" s="58">
        <f>'Table - Continued'!L28</f>
        <v>65757</v>
      </c>
      <c r="J27" s="46">
        <f t="shared" si="12"/>
        <v>-691</v>
      </c>
      <c r="K27" s="47">
        <f t="shared" si="7"/>
        <v>-1.0399109077775102E-2</v>
      </c>
      <c r="L27" s="46">
        <f t="shared" si="8"/>
        <v>-11131</v>
      </c>
      <c r="M27" s="101">
        <f t="shared" si="1"/>
        <v>-0.14000000000000001</v>
      </c>
      <c r="N27" s="74">
        <v>9493.5</v>
      </c>
      <c r="O27" s="75">
        <f>'Table - Moving Averages'!L29</f>
        <v>8760.5</v>
      </c>
      <c r="P27" s="74">
        <f t="shared" si="15"/>
        <v>85.5</v>
      </c>
      <c r="Q27" s="80">
        <f t="shared" si="9"/>
        <v>9.8559077809798265E-3</v>
      </c>
      <c r="R27" s="74">
        <f t="shared" si="2"/>
        <v>-733</v>
      </c>
      <c r="S27" s="100">
        <f t="shared" si="3"/>
        <v>-0.08</v>
      </c>
      <c r="T27" s="46">
        <v>80278.5</v>
      </c>
      <c r="U27" s="84">
        <f>'Table - Moving Averages'!L87</f>
        <v>69010.5</v>
      </c>
      <c r="V27" s="46">
        <f t="shared" si="13"/>
        <v>-1402.75</v>
      </c>
      <c r="W27" s="47">
        <f t="shared" si="10"/>
        <v>-1.9921676673069343E-2</v>
      </c>
      <c r="X27" s="46">
        <f t="shared" si="14"/>
        <v>-11268</v>
      </c>
      <c r="Y27" s="101">
        <f t="shared" si="4"/>
        <v>-0.14000000000000001</v>
      </c>
      <c r="Z27" s="37"/>
      <c r="AA27" s="37"/>
      <c r="AB27" s="37"/>
      <c r="AC27" s="96"/>
      <c r="AD27" s="37"/>
      <c r="AE27" s="96"/>
    </row>
    <row r="28" spans="1:31" x14ac:dyDescent="0.35">
      <c r="A28">
        <v>26</v>
      </c>
      <c r="B28" s="63">
        <f>'Table - Initials'!K29</f>
        <v>10004</v>
      </c>
      <c r="C28" s="64">
        <f>'Table - Initials'!L29</f>
        <v>10550</v>
      </c>
      <c r="D28" s="63">
        <f t="shared" si="11"/>
        <v>1658</v>
      </c>
      <c r="E28" s="65">
        <f t="shared" si="5"/>
        <v>0.18645973909131805</v>
      </c>
      <c r="F28" s="63">
        <f t="shared" si="6"/>
        <v>546</v>
      </c>
      <c r="G28" s="102">
        <f t="shared" si="0"/>
        <v>0.05</v>
      </c>
      <c r="H28" s="46">
        <f>'Table - Continued'!K29</f>
        <v>75723</v>
      </c>
      <c r="I28" s="58">
        <f>'Table - Continued'!L29</f>
        <v>68181</v>
      </c>
      <c r="J28" s="46">
        <f t="shared" si="12"/>
        <v>2424</v>
      </c>
      <c r="K28" s="47">
        <f t="shared" si="7"/>
        <v>3.6862995574615628E-2</v>
      </c>
      <c r="L28" s="46">
        <f t="shared" si="8"/>
        <v>-7542</v>
      </c>
      <c r="M28" s="101">
        <f t="shared" si="1"/>
        <v>-0.1</v>
      </c>
      <c r="N28" s="74">
        <v>9600.75</v>
      </c>
      <c r="O28" s="75">
        <f>'Table - Moving Averages'!L30</f>
        <v>9117.25</v>
      </c>
      <c r="P28" s="74">
        <f t="shared" si="15"/>
        <v>356.75</v>
      </c>
      <c r="Q28" s="80">
        <f t="shared" si="9"/>
        <v>4.0722561497631413E-2</v>
      </c>
      <c r="R28" s="74">
        <f t="shared" si="2"/>
        <v>-483.5</v>
      </c>
      <c r="S28" s="100">
        <f t="shared" si="3"/>
        <v>-0.05</v>
      </c>
      <c r="T28" s="46">
        <v>78929.5</v>
      </c>
      <c r="U28" s="84">
        <f>'Table - Moving Averages'!L88</f>
        <v>67413</v>
      </c>
      <c r="V28" s="46">
        <f t="shared" si="13"/>
        <v>-1597.5</v>
      </c>
      <c r="W28" s="47">
        <f t="shared" si="10"/>
        <v>-2.3148651292194667E-2</v>
      </c>
      <c r="X28" s="46">
        <f t="shared" si="14"/>
        <v>-11516.5</v>
      </c>
      <c r="Y28" s="101">
        <f t="shared" si="4"/>
        <v>-0.15</v>
      </c>
      <c r="Z28" s="37"/>
      <c r="AA28" s="37"/>
      <c r="AB28" s="37"/>
      <c r="AC28" s="96"/>
      <c r="AD28" s="37"/>
      <c r="AE28" s="96"/>
    </row>
    <row r="29" spans="1:31" x14ac:dyDescent="0.35">
      <c r="A29">
        <v>27</v>
      </c>
      <c r="B29" s="63">
        <f>'Table - Initials'!K30</f>
        <v>10239</v>
      </c>
      <c r="C29" s="64">
        <f>'Table - Initials'!L30</f>
        <v>9150</v>
      </c>
      <c r="D29" s="63">
        <f t="shared" si="11"/>
        <v>-1400</v>
      </c>
      <c r="E29" s="65">
        <f t="shared" si="5"/>
        <v>-0.13270142180094788</v>
      </c>
      <c r="F29" s="63">
        <f t="shared" si="6"/>
        <v>-1089</v>
      </c>
      <c r="G29" s="102">
        <f t="shared" si="0"/>
        <v>-0.11</v>
      </c>
      <c r="H29" s="46">
        <f>'Table - Continued'!K30</f>
        <v>77327</v>
      </c>
      <c r="I29" s="58">
        <f>'Table - Continued'!L30</f>
        <v>69876</v>
      </c>
      <c r="J29" s="46">
        <f t="shared" si="12"/>
        <v>1695</v>
      </c>
      <c r="K29" s="47">
        <f t="shared" si="7"/>
        <v>2.4860298323579885E-2</v>
      </c>
      <c r="L29" s="46">
        <f t="shared" si="8"/>
        <v>-7451</v>
      </c>
      <c r="M29" s="101">
        <f t="shared" si="1"/>
        <v>-0.1</v>
      </c>
      <c r="N29" s="74">
        <v>9656</v>
      </c>
      <c r="O29" s="75">
        <f>'Table - Moving Averages'!L31</f>
        <v>9325</v>
      </c>
      <c r="P29" s="74">
        <f t="shared" si="15"/>
        <v>207.75</v>
      </c>
      <c r="Q29" s="80">
        <f t="shared" si="9"/>
        <v>2.2786476185253229E-2</v>
      </c>
      <c r="R29" s="74">
        <f t="shared" si="2"/>
        <v>-331</v>
      </c>
      <c r="S29" s="100">
        <f t="shared" si="3"/>
        <v>-0.03</v>
      </c>
      <c r="T29" s="46">
        <v>76969.5</v>
      </c>
      <c r="U29" s="84">
        <f>'Table - Moving Averages'!L89</f>
        <v>67565.5</v>
      </c>
      <c r="V29" s="46">
        <f t="shared" si="13"/>
        <v>152.5</v>
      </c>
      <c r="W29" s="47">
        <f t="shared" si="10"/>
        <v>2.2621749514188656E-3</v>
      </c>
      <c r="X29" s="46">
        <f t="shared" si="14"/>
        <v>-9404</v>
      </c>
      <c r="Y29" s="101">
        <f t="shared" si="4"/>
        <v>-0.12</v>
      </c>
      <c r="Z29" s="37"/>
      <c r="AA29" s="37"/>
      <c r="AB29" s="37"/>
      <c r="AC29" s="96"/>
      <c r="AD29" s="37"/>
      <c r="AE29" s="96"/>
    </row>
    <row r="30" spans="1:31" x14ac:dyDescent="0.35">
      <c r="A30">
        <v>28</v>
      </c>
      <c r="B30" s="63">
        <f>'Table - Initials'!K31</f>
        <v>9543</v>
      </c>
      <c r="C30" s="64">
        <f>'Table - Initials'!L31</f>
        <v>7044</v>
      </c>
      <c r="D30" s="63">
        <f t="shared" si="11"/>
        <v>-2106</v>
      </c>
      <c r="E30" s="65">
        <f t="shared" si="5"/>
        <v>-0.23016393442622951</v>
      </c>
      <c r="F30" s="63">
        <f t="shared" si="6"/>
        <v>-2499</v>
      </c>
      <c r="G30" s="102">
        <f t="shared" si="0"/>
        <v>-0.26</v>
      </c>
      <c r="H30" s="46">
        <f>'Table - Continued'!K31</f>
        <v>77768</v>
      </c>
      <c r="I30" s="58">
        <f>'Table - Continued'!L31</f>
        <v>65573</v>
      </c>
      <c r="J30" s="46">
        <f t="shared" si="12"/>
        <v>-4303</v>
      </c>
      <c r="K30" s="47">
        <f t="shared" si="7"/>
        <v>-6.1580514053466137E-2</v>
      </c>
      <c r="L30" s="46">
        <f t="shared" si="8"/>
        <v>-12195</v>
      </c>
      <c r="M30" s="101">
        <f t="shared" si="1"/>
        <v>-0.16</v>
      </c>
      <c r="N30" s="74">
        <v>9779.5</v>
      </c>
      <c r="O30" s="75">
        <f>'Table - Moving Averages'!L32</f>
        <v>8909</v>
      </c>
      <c r="P30" s="74">
        <f t="shared" si="15"/>
        <v>-416</v>
      </c>
      <c r="Q30" s="80">
        <f t="shared" si="9"/>
        <v>-4.4611260053619303E-2</v>
      </c>
      <c r="R30" s="74">
        <f t="shared" si="2"/>
        <v>-870.5</v>
      </c>
      <c r="S30" s="100">
        <f>ROUND(R30/N30,2)</f>
        <v>-0.09</v>
      </c>
      <c r="T30" s="46">
        <v>76926.5</v>
      </c>
      <c r="U30" s="84">
        <f>'Table - Moving Averages'!L90</f>
        <v>67346.75</v>
      </c>
      <c r="V30" s="46">
        <f t="shared" si="13"/>
        <v>-218.75</v>
      </c>
      <c r="W30" s="47">
        <f t="shared" si="10"/>
        <v>-3.2375990705315583E-3</v>
      </c>
      <c r="X30" s="46">
        <f t="shared" si="14"/>
        <v>-9579.75</v>
      </c>
      <c r="Y30" s="101">
        <f>ROUND(X30/T30,2)</f>
        <v>-0.12</v>
      </c>
      <c r="Z30" s="37"/>
      <c r="AA30" s="37"/>
      <c r="AB30" s="37"/>
      <c r="AC30" s="96"/>
      <c r="AD30" s="37"/>
      <c r="AE30" s="96"/>
    </row>
    <row r="31" spans="1:31" x14ac:dyDescent="0.35">
      <c r="A31">
        <v>29</v>
      </c>
      <c r="B31" s="63">
        <f>'Table - Initials'!K32</f>
        <v>8730</v>
      </c>
      <c r="C31" s="64">
        <f>'Table - Initials'!L32</f>
        <v>7341</v>
      </c>
      <c r="D31" s="63">
        <f t="shared" si="11"/>
        <v>297</v>
      </c>
      <c r="E31" s="65">
        <f t="shared" si="5"/>
        <v>4.2163543441226574E-2</v>
      </c>
      <c r="F31" s="63">
        <f t="shared" si="6"/>
        <v>-1389</v>
      </c>
      <c r="G31" s="102">
        <f t="shared" si="0"/>
        <v>-0.16</v>
      </c>
      <c r="H31" s="46">
        <f>'Table - Continued'!K32</f>
        <v>74348</v>
      </c>
      <c r="I31" s="58">
        <f>'Table - Continued'!L32</f>
        <v>64560</v>
      </c>
      <c r="J31" s="46">
        <f t="shared" si="12"/>
        <v>-1013</v>
      </c>
      <c r="K31" s="47">
        <f t="shared" si="7"/>
        <v>-1.544843151907035E-2</v>
      </c>
      <c r="L31" s="46">
        <f t="shared" si="8"/>
        <v>-9788</v>
      </c>
      <c r="M31" s="101">
        <f t="shared" si="1"/>
        <v>-0.13</v>
      </c>
      <c r="N31" s="74">
        <v>9629</v>
      </c>
      <c r="O31" s="75">
        <f>'Table - Moving Averages'!L33</f>
        <v>8521.25</v>
      </c>
      <c r="P31" s="74">
        <f t="shared" si="15"/>
        <v>-387.75</v>
      </c>
      <c r="Q31" s="80">
        <f t="shared" si="9"/>
        <v>-4.3523403300033674E-2</v>
      </c>
      <c r="R31" s="74">
        <f t="shared" si="2"/>
        <v>-1107.75</v>
      </c>
      <c r="S31" s="100">
        <f t="shared" si="3"/>
        <v>-0.12</v>
      </c>
      <c r="T31" s="46">
        <v>76291.5</v>
      </c>
      <c r="U31" s="84">
        <f>'Table - Moving Averages'!L91</f>
        <v>67047.5</v>
      </c>
      <c r="V31" s="46">
        <f t="shared" si="13"/>
        <v>-299.25</v>
      </c>
      <c r="W31" s="47">
        <f t="shared" si="10"/>
        <v>-4.4434215459543333E-3</v>
      </c>
      <c r="X31" s="46">
        <f t="shared" si="14"/>
        <v>-9244</v>
      </c>
      <c r="Y31" s="101">
        <f t="shared" si="4"/>
        <v>-0.12</v>
      </c>
      <c r="Z31" s="37"/>
      <c r="AA31" s="37"/>
      <c r="AB31" s="37"/>
      <c r="AC31" s="96"/>
      <c r="AD31" s="37"/>
      <c r="AE31" s="96"/>
    </row>
    <row r="32" spans="1:31" x14ac:dyDescent="0.35">
      <c r="A32">
        <v>30</v>
      </c>
      <c r="B32" s="63">
        <f>'Table - Initials'!K33</f>
        <v>8279</v>
      </c>
      <c r="C32" s="64">
        <f>'Table - Initials'!L33</f>
        <v>7991</v>
      </c>
      <c r="D32" s="63">
        <f t="shared" si="11"/>
        <v>650</v>
      </c>
      <c r="E32" s="65">
        <f t="shared" si="5"/>
        <v>8.8543795123280214E-2</v>
      </c>
      <c r="F32" s="63">
        <f t="shared" si="6"/>
        <v>-288</v>
      </c>
      <c r="G32" s="102">
        <f t="shared" si="0"/>
        <v>-0.03</v>
      </c>
      <c r="H32" s="46">
        <f>'Table - Continued'!K33</f>
        <v>73984</v>
      </c>
      <c r="I32" s="58">
        <f>'Table - Continued'!L33</f>
        <v>64037</v>
      </c>
      <c r="J32" s="46">
        <f t="shared" si="12"/>
        <v>-523</v>
      </c>
      <c r="K32" s="47">
        <f t="shared" si="7"/>
        <v>-8.1009913258983882E-3</v>
      </c>
      <c r="L32" s="46">
        <f t="shared" si="8"/>
        <v>-9947</v>
      </c>
      <c r="M32" s="101">
        <f t="shared" si="1"/>
        <v>-0.13</v>
      </c>
      <c r="N32" s="74">
        <v>9197.75</v>
      </c>
      <c r="O32" s="75">
        <f>'Table - Moving Averages'!L34</f>
        <v>7881.5</v>
      </c>
      <c r="P32" s="74">
        <f t="shared" si="15"/>
        <v>-639.75</v>
      </c>
      <c r="Q32" s="80">
        <f t="shared" si="9"/>
        <v>-7.5077013348980495E-2</v>
      </c>
      <c r="R32" s="74">
        <f t="shared" si="2"/>
        <v>-1316.25</v>
      </c>
      <c r="S32" s="100">
        <f t="shared" si="3"/>
        <v>-0.14000000000000001</v>
      </c>
      <c r="T32" s="46">
        <v>75856.75</v>
      </c>
      <c r="U32" s="84">
        <f>'Table - Moving Averages'!L92</f>
        <v>66011.5</v>
      </c>
      <c r="V32" s="46">
        <f t="shared" si="13"/>
        <v>-1036</v>
      </c>
      <c r="W32" s="47">
        <f t="shared" si="10"/>
        <v>-1.5451731981058205E-2</v>
      </c>
      <c r="X32" s="46">
        <f t="shared" si="14"/>
        <v>-9845.25</v>
      </c>
      <c r="Y32" s="101">
        <f t="shared" si="4"/>
        <v>-0.13</v>
      </c>
      <c r="Z32" s="37"/>
      <c r="AA32" s="37"/>
      <c r="AB32" s="37"/>
      <c r="AC32" s="96"/>
      <c r="AD32" s="37"/>
      <c r="AE32" s="96"/>
    </row>
    <row r="33" spans="1:31" x14ac:dyDescent="0.35">
      <c r="A33">
        <v>31</v>
      </c>
      <c r="B33" s="63">
        <f>'Table - Initials'!K34</f>
        <v>8785</v>
      </c>
      <c r="C33" s="64">
        <f>'Table - Initials'!L34</f>
        <v>7729</v>
      </c>
      <c r="D33" s="63">
        <f t="shared" si="11"/>
        <v>-262</v>
      </c>
      <c r="E33" s="65">
        <f t="shared" si="5"/>
        <v>-3.2786885245901641E-2</v>
      </c>
      <c r="F33" s="63">
        <f t="shared" si="6"/>
        <v>-1056</v>
      </c>
      <c r="G33" s="102">
        <f t="shared" si="0"/>
        <v>-0.12</v>
      </c>
      <c r="H33" s="46">
        <f>'Table - Continued'!K34</f>
        <v>75462</v>
      </c>
      <c r="I33" s="58">
        <f>'Table - Continued'!L34</f>
        <v>67065</v>
      </c>
      <c r="J33" s="46">
        <f t="shared" si="12"/>
        <v>3028</v>
      </c>
      <c r="K33" s="47">
        <f t="shared" si="7"/>
        <v>4.7285163264987426E-2</v>
      </c>
      <c r="L33" s="46">
        <f t="shared" si="8"/>
        <v>-8397</v>
      </c>
      <c r="M33" s="101">
        <f t="shared" si="1"/>
        <v>-0.11</v>
      </c>
      <c r="N33" s="74">
        <v>8834.25</v>
      </c>
      <c r="O33" s="75">
        <f>'Table - Moving Averages'!L35</f>
        <v>7526.25</v>
      </c>
      <c r="P33" s="74">
        <f t="shared" si="15"/>
        <v>-355.25</v>
      </c>
      <c r="Q33" s="80">
        <f t="shared" si="9"/>
        <v>-4.5073907251157772E-2</v>
      </c>
      <c r="R33" s="74">
        <f t="shared" si="2"/>
        <v>-1308</v>
      </c>
      <c r="S33" s="100">
        <f t="shared" si="3"/>
        <v>-0.15</v>
      </c>
      <c r="T33" s="46">
        <v>75390.5</v>
      </c>
      <c r="U33" s="84">
        <f>'Table - Moving Averages'!L93</f>
        <v>65308.75</v>
      </c>
      <c r="V33" s="46">
        <f t="shared" si="13"/>
        <v>-702.75</v>
      </c>
      <c r="W33" s="47">
        <f t="shared" si="10"/>
        <v>-1.064587231012778E-2</v>
      </c>
      <c r="X33" s="46">
        <f t="shared" si="14"/>
        <v>-10081.75</v>
      </c>
      <c r="Y33" s="101">
        <f t="shared" si="4"/>
        <v>-0.13</v>
      </c>
      <c r="Z33" s="37"/>
      <c r="AA33" s="37"/>
      <c r="AB33" s="37"/>
      <c r="AC33" s="96"/>
      <c r="AD33" s="37"/>
      <c r="AE33" s="96"/>
    </row>
    <row r="34" spans="1:31" x14ac:dyDescent="0.35">
      <c r="A34">
        <v>32</v>
      </c>
      <c r="B34" s="63">
        <f>'Table - Initials'!K35</f>
        <v>8847</v>
      </c>
      <c r="C34" s="64">
        <f>'Table - Initials'!L35</f>
        <v>7473</v>
      </c>
      <c r="D34" s="63">
        <f t="shared" si="11"/>
        <v>-256</v>
      </c>
      <c r="E34" s="65">
        <f t="shared" si="5"/>
        <v>-3.3122008021736316E-2</v>
      </c>
      <c r="F34" s="63">
        <f t="shared" si="6"/>
        <v>-1374</v>
      </c>
      <c r="G34" s="102">
        <f t="shared" si="0"/>
        <v>-0.16</v>
      </c>
      <c r="H34" s="46">
        <f>'Table - Continued'!K35</f>
        <v>72450</v>
      </c>
      <c r="I34" s="58">
        <f>'Table - Continued'!L35</f>
        <v>63577</v>
      </c>
      <c r="J34" s="46">
        <f t="shared" si="12"/>
        <v>-3488</v>
      </c>
      <c r="K34" s="47">
        <f t="shared" si="7"/>
        <v>-5.2009244762543802E-2</v>
      </c>
      <c r="L34" s="46">
        <f t="shared" si="8"/>
        <v>-8873</v>
      </c>
      <c r="M34" s="101">
        <f t="shared" si="1"/>
        <v>-0.12</v>
      </c>
      <c r="N34" s="74">
        <v>8660.25</v>
      </c>
      <c r="O34" s="75">
        <f>'Table - Moving Averages'!L36</f>
        <v>7633.5</v>
      </c>
      <c r="P34" s="74">
        <f t="shared" si="15"/>
        <v>107.25</v>
      </c>
      <c r="Q34" s="80">
        <f t="shared" si="9"/>
        <v>1.4250124564025909E-2</v>
      </c>
      <c r="R34" s="74">
        <f t="shared" si="2"/>
        <v>-1026.75</v>
      </c>
      <c r="S34" s="100">
        <f t="shared" si="3"/>
        <v>-0.12</v>
      </c>
      <c r="T34" s="46">
        <v>74061</v>
      </c>
      <c r="U34" s="84">
        <f>'Table - Moving Averages'!L94</f>
        <v>64809.75</v>
      </c>
      <c r="V34" s="46">
        <f t="shared" si="13"/>
        <v>-499</v>
      </c>
      <c r="W34" s="47">
        <f t="shared" si="10"/>
        <v>-7.640630084023963E-3</v>
      </c>
      <c r="X34" s="46">
        <f t="shared" si="14"/>
        <v>-9251.25</v>
      </c>
      <c r="Y34" s="101">
        <f t="shared" si="4"/>
        <v>-0.12</v>
      </c>
      <c r="Z34" s="37"/>
      <c r="AA34" s="37"/>
      <c r="AB34" s="37"/>
      <c r="AC34" s="96"/>
      <c r="AD34" s="37"/>
      <c r="AE34" s="96"/>
    </row>
    <row r="35" spans="1:31" x14ac:dyDescent="0.35">
      <c r="A35">
        <v>33</v>
      </c>
      <c r="B35" s="63">
        <f>'Table - Initials'!K36</f>
        <v>8443</v>
      </c>
      <c r="C35" s="64">
        <f>'Table - Initials'!L36</f>
        <v>7392</v>
      </c>
      <c r="D35" s="63">
        <f t="shared" si="11"/>
        <v>-81</v>
      </c>
      <c r="E35" s="65">
        <f t="shared" si="5"/>
        <v>-1.0839020473705338E-2</v>
      </c>
      <c r="F35" s="63">
        <f t="shared" si="6"/>
        <v>-1051</v>
      </c>
      <c r="G35" s="102">
        <f t="shared" si="0"/>
        <v>-0.12</v>
      </c>
      <c r="H35" s="46">
        <f>'Table - Continued'!K36</f>
        <v>72155</v>
      </c>
      <c r="I35" s="58">
        <f>'Table - Continued'!L36</f>
        <v>63252</v>
      </c>
      <c r="J35" s="46">
        <f t="shared" si="12"/>
        <v>-325</v>
      </c>
      <c r="K35" s="47">
        <f t="shared" si="7"/>
        <v>-5.1119115403369143E-3</v>
      </c>
      <c r="L35" s="46">
        <f t="shared" si="8"/>
        <v>-8903</v>
      </c>
      <c r="M35" s="101">
        <f t="shared" si="1"/>
        <v>-0.12</v>
      </c>
      <c r="N35" s="74">
        <v>8588.5</v>
      </c>
      <c r="O35" s="75">
        <f>'Table - Moving Averages'!L37</f>
        <v>7646.25</v>
      </c>
      <c r="P35" s="74">
        <f t="shared" si="15"/>
        <v>12.75</v>
      </c>
      <c r="Q35" s="80">
        <f t="shared" si="9"/>
        <v>1.670269208095893E-3</v>
      </c>
      <c r="R35" s="74">
        <f t="shared" si="2"/>
        <v>-942.25</v>
      </c>
      <c r="S35" s="100">
        <f t="shared" si="3"/>
        <v>-0.11</v>
      </c>
      <c r="T35" s="46">
        <v>73512.75</v>
      </c>
      <c r="U35" s="84">
        <f>'Table - Moving Averages'!L95</f>
        <v>64482.75</v>
      </c>
      <c r="V35" s="46">
        <f t="shared" si="13"/>
        <v>-327</v>
      </c>
      <c r="W35" s="47">
        <f t="shared" si="10"/>
        <v>-5.0455371298300028E-3</v>
      </c>
      <c r="X35" s="46">
        <f t="shared" si="14"/>
        <v>-9030</v>
      </c>
      <c r="Y35" s="101">
        <f t="shared" si="4"/>
        <v>-0.12</v>
      </c>
      <c r="Z35" s="37"/>
      <c r="AA35" s="37"/>
      <c r="AB35" s="37"/>
      <c r="AC35" s="96"/>
      <c r="AD35" s="37"/>
      <c r="AE35" s="96"/>
    </row>
    <row r="36" spans="1:31" x14ac:dyDescent="0.35">
      <c r="A36">
        <v>34</v>
      </c>
      <c r="B36" s="63">
        <f>'Table - Initials'!K37</f>
        <v>7743</v>
      </c>
      <c r="C36" s="64">
        <f>'Table - Initials'!L37</f>
        <v>7246</v>
      </c>
      <c r="D36" s="63">
        <f t="shared" si="11"/>
        <v>-146</v>
      </c>
      <c r="E36" s="65">
        <f t="shared" si="5"/>
        <v>-1.9751082251082252E-2</v>
      </c>
      <c r="F36" s="63">
        <f t="shared" si="6"/>
        <v>-497</v>
      </c>
      <c r="G36" s="102">
        <f t="shared" si="0"/>
        <v>-0.06</v>
      </c>
      <c r="H36" s="46">
        <f>'Table - Continued'!K37</f>
        <v>70779</v>
      </c>
      <c r="I36" s="58">
        <f>'Table - Continued'!L37</f>
        <v>62258</v>
      </c>
      <c r="J36" s="46">
        <f t="shared" si="12"/>
        <v>-994</v>
      </c>
      <c r="K36" s="47">
        <f t="shared" si="7"/>
        <v>-1.5714918105356353E-2</v>
      </c>
      <c r="L36" s="46">
        <f t="shared" si="8"/>
        <v>-8521</v>
      </c>
      <c r="M36" s="101">
        <f t="shared" si="1"/>
        <v>-0.12</v>
      </c>
      <c r="N36" s="74">
        <v>8454.5</v>
      </c>
      <c r="O36" s="75">
        <f>'Table - Moving Averages'!L38</f>
        <v>7460</v>
      </c>
      <c r="P36" s="74">
        <f t="shared" si="15"/>
        <v>-186.25</v>
      </c>
      <c r="Q36" s="80">
        <f t="shared" si="9"/>
        <v>-2.4358345594245545E-2</v>
      </c>
      <c r="R36" s="74">
        <f t="shared" si="2"/>
        <v>-994.5</v>
      </c>
      <c r="S36" s="100">
        <f t="shared" si="3"/>
        <v>-0.12</v>
      </c>
      <c r="T36" s="46">
        <v>72711.5</v>
      </c>
      <c r="U36" s="84">
        <f>'Table - Moving Averages'!L96</f>
        <v>64038</v>
      </c>
      <c r="V36" s="46">
        <f t="shared" si="13"/>
        <v>-444.75</v>
      </c>
      <c r="W36" s="47">
        <f t="shared" si="10"/>
        <v>-6.8971934354536682E-3</v>
      </c>
      <c r="X36" s="46">
        <f t="shared" si="14"/>
        <v>-8673.5</v>
      </c>
      <c r="Y36" s="101">
        <f t="shared" si="4"/>
        <v>-0.12</v>
      </c>
      <c r="Z36" s="37"/>
      <c r="AA36" s="37"/>
      <c r="AB36" s="37"/>
      <c r="AC36" s="96"/>
      <c r="AD36" s="37"/>
      <c r="AE36" s="96"/>
    </row>
    <row r="37" spans="1:31" x14ac:dyDescent="0.35">
      <c r="A37">
        <v>35</v>
      </c>
      <c r="B37" s="63">
        <f>'Table - Initials'!K38</f>
        <v>9110</v>
      </c>
      <c r="C37" s="64">
        <f>'Table - Initials'!L38</f>
        <v>8030</v>
      </c>
      <c r="D37" s="63">
        <f t="shared" si="11"/>
        <v>784</v>
      </c>
      <c r="E37" s="65">
        <f t="shared" si="5"/>
        <v>0.10819762627656639</v>
      </c>
      <c r="F37" s="63">
        <f t="shared" si="6"/>
        <v>-1080</v>
      </c>
      <c r="G37" s="102">
        <f t="shared" si="0"/>
        <v>-0.12</v>
      </c>
      <c r="H37" s="46">
        <f>'Table - Continued'!K38</f>
        <v>71014</v>
      </c>
      <c r="I37" s="58">
        <f>'Table - Continued'!L38</f>
        <v>63312</v>
      </c>
      <c r="J37" s="46">
        <f t="shared" si="12"/>
        <v>1054</v>
      </c>
      <c r="K37" s="47">
        <f t="shared" si="7"/>
        <v>1.6929551222332872E-2</v>
      </c>
      <c r="L37" s="46">
        <f t="shared" si="8"/>
        <v>-7702</v>
      </c>
      <c r="M37" s="101">
        <f t="shared" si="1"/>
        <v>-0.11</v>
      </c>
      <c r="N37" s="74">
        <v>8535.75</v>
      </c>
      <c r="O37" s="75">
        <f>'Table - Moving Averages'!L39</f>
        <v>7535.25</v>
      </c>
      <c r="P37" s="74">
        <f t="shared" si="15"/>
        <v>75.25</v>
      </c>
      <c r="Q37" s="80">
        <f t="shared" si="9"/>
        <v>1.0087131367292225E-2</v>
      </c>
      <c r="R37" s="74">
        <f t="shared" si="2"/>
        <v>-1000.5</v>
      </c>
      <c r="S37" s="100">
        <f t="shared" si="3"/>
        <v>-0.12</v>
      </c>
      <c r="T37" s="46">
        <v>71599.5</v>
      </c>
      <c r="U37" s="84">
        <f>'Table - Moving Averages'!L97</f>
        <v>63099.75</v>
      </c>
      <c r="V37" s="46">
        <f t="shared" si="13"/>
        <v>-938.25</v>
      </c>
      <c r="W37" s="47">
        <f t="shared" si="10"/>
        <v>-1.4651456947437459E-2</v>
      </c>
      <c r="X37" s="46">
        <f t="shared" si="14"/>
        <v>-8499.75</v>
      </c>
      <c r="Y37" s="101">
        <f t="shared" si="4"/>
        <v>-0.12</v>
      </c>
      <c r="Z37" s="37"/>
      <c r="AA37" s="37"/>
      <c r="AB37" s="37"/>
      <c r="AC37" s="96"/>
      <c r="AD37" s="37"/>
      <c r="AE37" s="96"/>
    </row>
    <row r="38" spans="1:31" x14ac:dyDescent="0.35">
      <c r="A38">
        <v>36</v>
      </c>
      <c r="B38" s="63">
        <f>'Table - Initials'!K39</f>
        <v>7977</v>
      </c>
      <c r="C38" s="64">
        <f>'Table - Initials'!L39</f>
        <v>7936</v>
      </c>
      <c r="D38" s="63">
        <f t="shared" si="11"/>
        <v>-94</v>
      </c>
      <c r="E38" s="65">
        <f t="shared" si="5"/>
        <v>-1.1706102117061022E-2</v>
      </c>
      <c r="F38" s="63">
        <f t="shared" si="6"/>
        <v>-41</v>
      </c>
      <c r="G38" s="102">
        <f t="shared" si="0"/>
        <v>-0.01</v>
      </c>
      <c r="H38" s="46">
        <f>'Table - Continued'!K39</f>
        <v>72954</v>
      </c>
      <c r="I38" s="58">
        <f>'Table - Continued'!L39</f>
        <v>60298</v>
      </c>
      <c r="J38" s="46">
        <f t="shared" si="12"/>
        <v>-3014</v>
      </c>
      <c r="K38" s="47">
        <f t="shared" si="7"/>
        <v>-4.7605509224159716E-2</v>
      </c>
      <c r="L38" s="46">
        <f t="shared" si="8"/>
        <v>-12656</v>
      </c>
      <c r="M38" s="101">
        <f t="shared" si="1"/>
        <v>-0.17</v>
      </c>
      <c r="N38" s="74">
        <v>8318.25</v>
      </c>
      <c r="O38" s="75">
        <f>'Table - Moving Averages'!L40</f>
        <v>7651</v>
      </c>
      <c r="P38" s="74">
        <f t="shared" si="15"/>
        <v>115.75</v>
      </c>
      <c r="Q38" s="80">
        <f t="shared" si="9"/>
        <v>1.5361135994160778E-2</v>
      </c>
      <c r="R38" s="74">
        <f t="shared" si="2"/>
        <v>-667.25</v>
      </c>
      <c r="S38" s="100">
        <f t="shared" si="3"/>
        <v>-0.08</v>
      </c>
      <c r="T38" s="46">
        <v>71725.5</v>
      </c>
      <c r="U38" s="84">
        <f>'Table - Moving Averages'!L98</f>
        <v>62280</v>
      </c>
      <c r="V38" s="46">
        <f t="shared" si="13"/>
        <v>-819.75</v>
      </c>
      <c r="W38" s="47">
        <f t="shared" si="10"/>
        <v>-1.2991335147920554E-2</v>
      </c>
      <c r="X38" s="46">
        <f t="shared" si="14"/>
        <v>-9445.5</v>
      </c>
      <c r="Y38" s="101">
        <f t="shared" si="4"/>
        <v>-0.13</v>
      </c>
      <c r="Z38" s="37"/>
      <c r="AA38" s="37"/>
      <c r="AB38" s="37"/>
      <c r="AC38" s="96"/>
      <c r="AD38" s="37"/>
      <c r="AE38" s="96"/>
    </row>
    <row r="39" spans="1:31" x14ac:dyDescent="0.35">
      <c r="A39">
        <v>37</v>
      </c>
      <c r="B39" s="63">
        <f>'Table - Initials'!K40</f>
        <v>8517</v>
      </c>
      <c r="C39" s="64">
        <f>'Table - Initials'!L40</f>
        <v>7189</v>
      </c>
      <c r="D39" s="63">
        <f t="shared" si="11"/>
        <v>-747</v>
      </c>
      <c r="E39" s="65">
        <f t="shared" si="5"/>
        <v>-9.412802419354839E-2</v>
      </c>
      <c r="F39" s="63">
        <f t="shared" si="6"/>
        <v>-1328</v>
      </c>
      <c r="G39" s="102">
        <f t="shared" si="0"/>
        <v>-0.16</v>
      </c>
      <c r="H39" s="46">
        <f>'Table - Continued'!K40</f>
        <v>68610</v>
      </c>
      <c r="I39" s="58">
        <f>'Table - Continued'!L40</f>
        <v>58916</v>
      </c>
      <c r="J39" s="46">
        <f t="shared" si="12"/>
        <v>-1382</v>
      </c>
      <c r="K39" s="47">
        <f t="shared" si="7"/>
        <v>-2.2919499817572721E-2</v>
      </c>
      <c r="L39" s="46">
        <f t="shared" si="8"/>
        <v>-9694</v>
      </c>
      <c r="M39" s="101">
        <f t="shared" si="1"/>
        <v>-0.14000000000000001</v>
      </c>
      <c r="N39" s="74">
        <v>8336.75</v>
      </c>
      <c r="O39" s="75">
        <f>'Table - Moving Averages'!L41</f>
        <v>7600.25</v>
      </c>
      <c r="P39" s="74">
        <f t="shared" si="15"/>
        <v>-50.75</v>
      </c>
      <c r="Q39" s="80">
        <f t="shared" si="9"/>
        <v>-6.6331198536139068E-3</v>
      </c>
      <c r="R39" s="74">
        <f t="shared" si="2"/>
        <v>-736.5</v>
      </c>
      <c r="S39" s="100">
        <f t="shared" si="3"/>
        <v>-0.09</v>
      </c>
      <c r="T39" s="46">
        <v>70839.25</v>
      </c>
      <c r="U39" s="84">
        <f>'Table - Moving Averages'!L99</f>
        <v>61196</v>
      </c>
      <c r="V39" s="46">
        <f t="shared" si="13"/>
        <v>-1084</v>
      </c>
      <c r="W39" s="47">
        <f t="shared" si="10"/>
        <v>-1.7405266538214514E-2</v>
      </c>
      <c r="X39" s="46">
        <f t="shared" si="14"/>
        <v>-9643.25</v>
      </c>
      <c r="Y39" s="101">
        <f t="shared" si="4"/>
        <v>-0.14000000000000001</v>
      </c>
      <c r="Z39" s="37"/>
      <c r="AA39" s="37"/>
      <c r="AB39" s="37"/>
      <c r="AC39" s="96"/>
      <c r="AD39" s="37"/>
      <c r="AE39" s="96"/>
    </row>
    <row r="40" spans="1:31" x14ac:dyDescent="0.35">
      <c r="A40">
        <v>38</v>
      </c>
      <c r="B40" s="63">
        <f>'Table - Initials'!K41</f>
        <v>8041</v>
      </c>
      <c r="C40" s="64">
        <f>'Table - Initials'!L41</f>
        <v>7698</v>
      </c>
      <c r="D40" s="63">
        <f t="shared" si="11"/>
        <v>509</v>
      </c>
      <c r="E40" s="65">
        <f t="shared" si="5"/>
        <v>7.0802615106412572E-2</v>
      </c>
      <c r="F40" s="63">
        <f t="shared" si="6"/>
        <v>-343</v>
      </c>
      <c r="G40" s="102">
        <f t="shared" si="0"/>
        <v>-0.04</v>
      </c>
      <c r="H40" s="46">
        <f>'Table - Continued'!K41</f>
        <v>74152</v>
      </c>
      <c r="I40" s="58">
        <f>'Table - Continued'!L41</f>
        <v>58290</v>
      </c>
      <c r="J40" s="46">
        <f t="shared" si="12"/>
        <v>-626</v>
      </c>
      <c r="K40" s="47">
        <f t="shared" si="7"/>
        <v>-1.0625297033064023E-2</v>
      </c>
      <c r="L40" s="46">
        <f t="shared" si="8"/>
        <v>-15862</v>
      </c>
      <c r="M40" s="101">
        <f t="shared" si="1"/>
        <v>-0.21</v>
      </c>
      <c r="N40" s="74">
        <v>8411.25</v>
      </c>
      <c r="O40" s="75">
        <f>'Table - Moving Averages'!L42</f>
        <v>7713.25</v>
      </c>
      <c r="P40" s="74">
        <f t="shared" si="15"/>
        <v>113</v>
      </c>
      <c r="Q40" s="80">
        <f t="shared" si="9"/>
        <v>1.4867931975921844E-2</v>
      </c>
      <c r="R40" s="74">
        <f t="shared" si="2"/>
        <v>-698</v>
      </c>
      <c r="S40" s="100">
        <f t="shared" si="3"/>
        <v>-0.08</v>
      </c>
      <c r="T40" s="46">
        <v>71682.5</v>
      </c>
      <c r="U40" s="84">
        <f>'Table - Moving Averages'!L100</f>
        <v>60204</v>
      </c>
      <c r="V40" s="46">
        <f t="shared" si="13"/>
        <v>-992</v>
      </c>
      <c r="W40" s="47">
        <f t="shared" si="10"/>
        <v>-1.621020981763514E-2</v>
      </c>
      <c r="X40" s="46">
        <f t="shared" si="14"/>
        <v>-11478.5</v>
      </c>
      <c r="Y40" s="101">
        <f t="shared" si="4"/>
        <v>-0.16</v>
      </c>
      <c r="Z40" s="37"/>
      <c r="AA40" s="37"/>
      <c r="AB40" s="37"/>
      <c r="AC40" s="96"/>
      <c r="AD40" s="37"/>
      <c r="AE40" s="96"/>
    </row>
    <row r="41" spans="1:31" x14ac:dyDescent="0.35">
      <c r="A41">
        <v>39</v>
      </c>
      <c r="B41" s="63">
        <f>'Table - Initials'!K42</f>
        <v>8721</v>
      </c>
      <c r="C41" s="64">
        <f>'Table - Initials'!L42</f>
        <v>8211</v>
      </c>
      <c r="D41" s="63">
        <f t="shared" si="11"/>
        <v>513</v>
      </c>
      <c r="E41" s="65">
        <f t="shared" si="5"/>
        <v>6.66406858924396E-2</v>
      </c>
      <c r="F41" s="63">
        <f t="shared" si="6"/>
        <v>-510</v>
      </c>
      <c r="G41" s="102">
        <f t="shared" si="0"/>
        <v>-0.06</v>
      </c>
      <c r="H41" s="46">
        <f>'Table - Continued'!K42</f>
        <v>66599</v>
      </c>
      <c r="I41" s="58">
        <f>'Table - Continued'!L42</f>
        <v>60871</v>
      </c>
      <c r="J41" s="46">
        <f t="shared" si="12"/>
        <v>2581</v>
      </c>
      <c r="K41" s="47">
        <f t="shared" si="7"/>
        <v>4.4278606965174126E-2</v>
      </c>
      <c r="L41" s="46">
        <f t="shared" si="8"/>
        <v>-5728</v>
      </c>
      <c r="M41" s="101">
        <f t="shared" si="1"/>
        <v>-0.09</v>
      </c>
      <c r="N41" s="74">
        <v>8314</v>
      </c>
      <c r="O41" s="75">
        <f>'Table - Moving Averages'!L43</f>
        <v>7758.5</v>
      </c>
      <c r="P41" s="74">
        <f t="shared" si="15"/>
        <v>45.25</v>
      </c>
      <c r="Q41" s="80">
        <f t="shared" si="9"/>
        <v>5.8665283764949925E-3</v>
      </c>
      <c r="R41" s="74">
        <f t="shared" si="2"/>
        <v>-555.5</v>
      </c>
      <c r="S41" s="100">
        <f t="shared" si="3"/>
        <v>-7.0000000000000007E-2</v>
      </c>
      <c r="T41" s="46">
        <v>70578.75</v>
      </c>
      <c r="U41" s="84">
        <f>'Table - Moving Averages'!L101</f>
        <v>59593.75</v>
      </c>
      <c r="V41" s="46">
        <f t="shared" si="13"/>
        <v>-610.25</v>
      </c>
      <c r="W41" s="47">
        <f t="shared" si="10"/>
        <v>-1.0136369676433459E-2</v>
      </c>
      <c r="X41" s="46">
        <f t="shared" si="14"/>
        <v>-10985</v>
      </c>
      <c r="Y41" s="101">
        <f t="shared" si="4"/>
        <v>-0.16</v>
      </c>
      <c r="Z41" s="37"/>
      <c r="AA41" s="37"/>
      <c r="AB41" s="37"/>
      <c r="AC41" s="96"/>
      <c r="AD41" s="37"/>
      <c r="AE41" s="96"/>
    </row>
    <row r="42" spans="1:31" x14ac:dyDescent="0.35">
      <c r="A42">
        <v>40</v>
      </c>
      <c r="B42" s="63">
        <f>'Table - Initials'!K43</f>
        <v>12494</v>
      </c>
      <c r="C42" s="64">
        <f>'Table - Initials'!L43</f>
        <v>9467</v>
      </c>
      <c r="D42" s="63">
        <f t="shared" si="11"/>
        <v>1256</v>
      </c>
      <c r="E42" s="65">
        <f t="shared" si="5"/>
        <v>0.15296553403970284</v>
      </c>
      <c r="F42" s="63">
        <f t="shared" si="6"/>
        <v>-3027</v>
      </c>
      <c r="G42" s="102">
        <f t="shared" si="0"/>
        <v>-0.24</v>
      </c>
      <c r="H42" s="46">
        <f>'Table - Continued'!K43</f>
        <v>70166</v>
      </c>
      <c r="I42" s="58">
        <f>'Table - Continued'!L43</f>
        <v>58489</v>
      </c>
      <c r="J42" s="46">
        <f t="shared" si="12"/>
        <v>-2382</v>
      </c>
      <c r="K42" s="47">
        <f t="shared" si="7"/>
        <v>-3.9131934747252385E-2</v>
      </c>
      <c r="L42" s="46">
        <f t="shared" si="8"/>
        <v>-11677</v>
      </c>
      <c r="M42" s="101">
        <f t="shared" si="1"/>
        <v>-0.17</v>
      </c>
      <c r="N42" s="74">
        <v>9443.25</v>
      </c>
      <c r="O42" s="75">
        <f>'Table - Moving Averages'!L44</f>
        <v>8141.25</v>
      </c>
      <c r="P42" s="74">
        <f t="shared" si="15"/>
        <v>382.75</v>
      </c>
      <c r="Q42" s="80">
        <f t="shared" si="9"/>
        <v>4.9332989624283043E-2</v>
      </c>
      <c r="R42" s="74">
        <f>O42-N42</f>
        <v>-1302</v>
      </c>
      <c r="S42" s="100">
        <f t="shared" si="3"/>
        <v>-0.14000000000000001</v>
      </c>
      <c r="T42" s="46">
        <v>69881.75</v>
      </c>
      <c r="U42" s="84">
        <f>'Table - Moving Averages'!L102</f>
        <v>59141.5</v>
      </c>
      <c r="V42" s="46">
        <f t="shared" si="13"/>
        <v>-452.25</v>
      </c>
      <c r="W42" s="47">
        <f t="shared" si="10"/>
        <v>-7.5888830624016778E-3</v>
      </c>
      <c r="X42" s="46">
        <f t="shared" si="14"/>
        <v>-10740.25</v>
      </c>
      <c r="Y42" s="101">
        <f t="shared" si="4"/>
        <v>-0.15</v>
      </c>
      <c r="Z42" s="37"/>
      <c r="AA42" s="37"/>
      <c r="AB42" s="37"/>
      <c r="AC42" s="96"/>
      <c r="AD42" s="37"/>
      <c r="AE42" s="96"/>
    </row>
    <row r="43" spans="1:31" x14ac:dyDescent="0.35">
      <c r="A43">
        <v>41</v>
      </c>
      <c r="B43" s="63">
        <f>'Table - Initials'!K44</f>
        <v>10407</v>
      </c>
      <c r="C43" s="64">
        <f>'Table - Initials'!L44</f>
        <v>9093</v>
      </c>
      <c r="D43" s="63">
        <f t="shared" si="11"/>
        <v>-374</v>
      </c>
      <c r="E43" s="65">
        <f t="shared" si="5"/>
        <v>-3.9505651209464455E-2</v>
      </c>
      <c r="F43" s="63">
        <f t="shared" si="6"/>
        <v>-1314</v>
      </c>
      <c r="G43" s="102">
        <f t="shared" si="0"/>
        <v>-0.13</v>
      </c>
      <c r="H43" s="46">
        <f>'Table - Continued'!K44</f>
        <v>70900</v>
      </c>
      <c r="I43" s="58">
        <f>'Table - Continued'!L44</f>
        <v>59491</v>
      </c>
      <c r="J43" s="46">
        <f t="shared" si="12"/>
        <v>1002</v>
      </c>
      <c r="K43" s="47">
        <f t="shared" si="7"/>
        <v>1.7131426422062269E-2</v>
      </c>
      <c r="L43" s="46">
        <f t="shared" si="8"/>
        <v>-11409</v>
      </c>
      <c r="M43" s="101">
        <f t="shared" si="1"/>
        <v>-0.16</v>
      </c>
      <c r="N43" s="74">
        <v>9915.75</v>
      </c>
      <c r="O43" s="75">
        <f>'Table - Moving Averages'!L45</f>
        <v>8617.25</v>
      </c>
      <c r="P43" s="74">
        <f t="shared" si="15"/>
        <v>476</v>
      </c>
      <c r="Q43" s="80">
        <f t="shared" si="9"/>
        <v>5.8467680024566253E-2</v>
      </c>
      <c r="R43" s="74">
        <f t="shared" si="2"/>
        <v>-1298.5</v>
      </c>
      <c r="S43" s="100">
        <f t="shared" si="3"/>
        <v>-0.13</v>
      </c>
      <c r="T43" s="46">
        <v>70454.25</v>
      </c>
      <c r="U43" s="84">
        <f>'Table - Moving Averages'!L103</f>
        <v>59285.25</v>
      </c>
      <c r="V43" s="46">
        <f t="shared" si="13"/>
        <v>143.75</v>
      </c>
      <c r="W43" s="47">
        <f t="shared" si="10"/>
        <v>2.4306113304532351E-3</v>
      </c>
      <c r="X43" s="46">
        <f t="shared" si="14"/>
        <v>-11169</v>
      </c>
      <c r="Y43" s="101">
        <f t="shared" si="4"/>
        <v>-0.16</v>
      </c>
      <c r="Z43" s="37"/>
      <c r="AA43" s="37"/>
      <c r="AB43" s="37"/>
      <c r="AC43" s="96"/>
      <c r="AD43" s="37"/>
      <c r="AE43" s="96"/>
    </row>
    <row r="44" spans="1:31" x14ac:dyDescent="0.35">
      <c r="A44">
        <v>42</v>
      </c>
      <c r="B44" s="63">
        <f>'Table - Initials'!K45</f>
        <v>9462</v>
      </c>
      <c r="C44" s="64">
        <f>'Table - Initials'!L45</f>
        <v>9321</v>
      </c>
      <c r="D44" s="63">
        <f t="shared" si="11"/>
        <v>228</v>
      </c>
      <c r="E44" s="65">
        <f t="shared" si="5"/>
        <v>2.5074232926426923E-2</v>
      </c>
      <c r="F44" s="63">
        <f t="shared" si="6"/>
        <v>-141</v>
      </c>
      <c r="G44" s="102">
        <f t="shared" si="0"/>
        <v>-0.01</v>
      </c>
      <c r="H44" s="46">
        <f>'Table - Continued'!K45</f>
        <v>72064</v>
      </c>
      <c r="I44" s="58">
        <f>'Table - Continued'!L45</f>
        <v>61160</v>
      </c>
      <c r="J44" s="46">
        <f t="shared" si="12"/>
        <v>1669</v>
      </c>
      <c r="K44" s="47">
        <f t="shared" si="7"/>
        <v>2.8054663730648334E-2</v>
      </c>
      <c r="L44" s="46">
        <f t="shared" si="8"/>
        <v>-10904</v>
      </c>
      <c r="M44" s="101">
        <f t="shared" si="1"/>
        <v>-0.15</v>
      </c>
      <c r="N44" s="74">
        <v>10271</v>
      </c>
      <c r="O44" s="75">
        <f>'Table - Moving Averages'!L46</f>
        <v>9023</v>
      </c>
      <c r="P44" s="74">
        <f t="shared" si="15"/>
        <v>405.75</v>
      </c>
      <c r="Q44" s="80">
        <f t="shared" si="9"/>
        <v>4.7085787229104413E-2</v>
      </c>
      <c r="R44" s="74">
        <f t="shared" si="2"/>
        <v>-1248</v>
      </c>
      <c r="S44" s="100">
        <f t="shared" si="3"/>
        <v>-0.12</v>
      </c>
      <c r="T44" s="46">
        <v>69932.25</v>
      </c>
      <c r="U44" s="84">
        <f>'Table - Moving Averages'!L104</f>
        <v>60002.75</v>
      </c>
      <c r="V44" s="46">
        <f t="shared" si="13"/>
        <v>717.5</v>
      </c>
      <c r="W44" s="47">
        <f t="shared" si="10"/>
        <v>1.2102504417203267E-2</v>
      </c>
      <c r="X44" s="46">
        <f t="shared" si="14"/>
        <v>-9929.5</v>
      </c>
      <c r="Y44" s="101">
        <f t="shared" si="4"/>
        <v>-0.14000000000000001</v>
      </c>
      <c r="Z44" s="37"/>
      <c r="AA44" s="37"/>
      <c r="AB44" s="37"/>
      <c r="AC44" s="96"/>
      <c r="AD44" s="37"/>
      <c r="AE44" s="96"/>
    </row>
    <row r="45" spans="1:31" x14ac:dyDescent="0.35">
      <c r="A45">
        <v>43</v>
      </c>
      <c r="B45" s="63">
        <f>'Table - Initials'!K46</f>
        <v>9867</v>
      </c>
      <c r="C45" s="64">
        <f>'Table - Initials'!L46</f>
        <v>10611</v>
      </c>
      <c r="D45" s="63">
        <f t="shared" si="11"/>
        <v>1290</v>
      </c>
      <c r="E45" s="65">
        <f t="shared" si="5"/>
        <v>0.13839716768587063</v>
      </c>
      <c r="F45" s="63">
        <f t="shared" si="6"/>
        <v>744</v>
      </c>
      <c r="G45" s="102">
        <f t="shared" si="0"/>
        <v>0.08</v>
      </c>
      <c r="H45" s="46">
        <f>'Table - Continued'!K46</f>
        <v>73332</v>
      </c>
      <c r="I45" s="58">
        <f>'Table - Continued'!L46</f>
        <v>63295</v>
      </c>
      <c r="J45" s="46">
        <f t="shared" si="12"/>
        <v>2135</v>
      </c>
      <c r="K45" s="47">
        <f t="shared" si="7"/>
        <v>3.4908436886854154E-2</v>
      </c>
      <c r="L45" s="46">
        <f t="shared" si="8"/>
        <v>-10037</v>
      </c>
      <c r="M45" s="101">
        <f t="shared" si="1"/>
        <v>-0.14000000000000001</v>
      </c>
      <c r="N45" s="74">
        <v>10557.5</v>
      </c>
      <c r="O45" s="75">
        <f>'Table - Moving Averages'!L47</f>
        <v>9623</v>
      </c>
      <c r="P45" s="74">
        <f t="shared" si="15"/>
        <v>600</v>
      </c>
      <c r="Q45" s="80">
        <f t="shared" si="9"/>
        <v>6.6496730577413274E-2</v>
      </c>
      <c r="R45" s="74">
        <f t="shared" si="2"/>
        <v>-934.5</v>
      </c>
      <c r="S45" s="100">
        <f t="shared" si="3"/>
        <v>-0.09</v>
      </c>
      <c r="T45" s="46">
        <v>71615.5</v>
      </c>
      <c r="U45" s="84">
        <f>'Table - Moving Averages'!L105</f>
        <v>60608.75</v>
      </c>
      <c r="V45" s="46">
        <f t="shared" si="13"/>
        <v>606</v>
      </c>
      <c r="W45" s="47">
        <f t="shared" si="10"/>
        <v>1.0099537104549375E-2</v>
      </c>
      <c r="X45" s="46">
        <f t="shared" si="14"/>
        <v>-11006.75</v>
      </c>
      <c r="Y45" s="101">
        <f t="shared" si="4"/>
        <v>-0.15</v>
      </c>
      <c r="Z45" s="37"/>
      <c r="AA45" s="37"/>
      <c r="AB45" s="37"/>
      <c r="AC45" s="96"/>
      <c r="AD45" s="37"/>
      <c r="AE45" s="96"/>
    </row>
    <row r="46" spans="1:31" x14ac:dyDescent="0.35">
      <c r="A46">
        <v>44</v>
      </c>
      <c r="B46" s="63">
        <f>'Table - Initials'!K47</f>
        <v>12123</v>
      </c>
      <c r="C46" s="64">
        <f>'Table - Initials'!L47</f>
        <v>11133</v>
      </c>
      <c r="D46" s="63">
        <f t="shared" si="11"/>
        <v>522</v>
      </c>
      <c r="E46" s="65">
        <f t="shared" si="5"/>
        <v>4.9194232400339273E-2</v>
      </c>
      <c r="F46" s="63">
        <f t="shared" si="6"/>
        <v>-990</v>
      </c>
      <c r="G46" s="102">
        <f t="shared" si="0"/>
        <v>-0.08</v>
      </c>
      <c r="H46" s="46">
        <f>'Table - Continued'!K47</f>
        <v>74442</v>
      </c>
      <c r="I46" s="58">
        <f>'Table - Continued'!L47</f>
        <v>69420</v>
      </c>
      <c r="J46" s="46">
        <f t="shared" si="12"/>
        <v>6125</v>
      </c>
      <c r="K46" s="47">
        <f t="shared" si="7"/>
        <v>9.6769097085077804E-2</v>
      </c>
      <c r="L46" s="46">
        <f t="shared" si="8"/>
        <v>-5022</v>
      </c>
      <c r="M46" s="101">
        <f t="shared" si="1"/>
        <v>-7.0000000000000007E-2</v>
      </c>
      <c r="N46" s="74">
        <v>10464.75</v>
      </c>
      <c r="O46" s="75">
        <f>'Table - Moving Averages'!L48</f>
        <v>10039.5</v>
      </c>
      <c r="P46" s="74">
        <f t="shared" si="15"/>
        <v>416.5</v>
      </c>
      <c r="Q46" s="80">
        <f t="shared" si="9"/>
        <v>4.3281720877065367E-2</v>
      </c>
      <c r="R46" s="74">
        <f t="shared" si="2"/>
        <v>-425.25</v>
      </c>
      <c r="S46" s="100">
        <f t="shared" si="3"/>
        <v>-0.04</v>
      </c>
      <c r="T46" s="46">
        <v>72684.5</v>
      </c>
      <c r="U46" s="84">
        <f>'Table - Moving Averages'!L106</f>
        <v>63341.5</v>
      </c>
      <c r="V46" s="46">
        <f t="shared" si="13"/>
        <v>2732.75</v>
      </c>
      <c r="W46" s="47">
        <f t="shared" si="10"/>
        <v>4.5088374203394725E-2</v>
      </c>
      <c r="X46" s="46">
        <f t="shared" si="14"/>
        <v>-9343</v>
      </c>
      <c r="Y46" s="101">
        <f t="shared" si="4"/>
        <v>-0.13</v>
      </c>
      <c r="Z46" s="37"/>
      <c r="AA46" s="37"/>
      <c r="AB46" s="37"/>
      <c r="AC46" s="96"/>
      <c r="AD46" s="37"/>
      <c r="AE46" s="96"/>
    </row>
    <row r="47" spans="1:31" x14ac:dyDescent="0.35">
      <c r="A47">
        <v>45</v>
      </c>
      <c r="B47" s="63">
        <f>'Table - Initials'!K48</f>
        <v>10611</v>
      </c>
      <c r="C47" s="64">
        <f>'Table - Initials'!L48</f>
        <v>10855</v>
      </c>
      <c r="D47" s="63">
        <f t="shared" si="11"/>
        <v>-278</v>
      </c>
      <c r="E47" s="65">
        <f t="shared" si="5"/>
        <v>-2.4970807509206862E-2</v>
      </c>
      <c r="F47" s="63">
        <f t="shared" si="6"/>
        <v>244</v>
      </c>
      <c r="G47" s="102">
        <f t="shared" si="0"/>
        <v>0.02</v>
      </c>
      <c r="H47" s="46">
        <f>'Table - Continued'!K48</f>
        <v>79705</v>
      </c>
      <c r="I47" s="58">
        <f>'Table - Continued'!L48</f>
        <v>67306</v>
      </c>
      <c r="J47" s="46">
        <f t="shared" si="12"/>
        <v>-2114</v>
      </c>
      <c r="K47" s="47">
        <f t="shared" si="7"/>
        <v>-3.0452319216364161E-2</v>
      </c>
      <c r="L47" s="46">
        <f t="shared" si="8"/>
        <v>-12399</v>
      </c>
      <c r="M47" s="101">
        <f t="shared" si="1"/>
        <v>-0.16</v>
      </c>
      <c r="N47" s="74">
        <v>10515.75</v>
      </c>
      <c r="O47" s="75">
        <f>'Table - Moving Averages'!L49</f>
        <v>10480</v>
      </c>
      <c r="P47" s="74">
        <f t="shared" si="15"/>
        <v>440.5</v>
      </c>
      <c r="Q47" s="80">
        <f t="shared" si="9"/>
        <v>4.3876687086010259E-2</v>
      </c>
      <c r="R47" s="74">
        <f t="shared" si="2"/>
        <v>-35.75</v>
      </c>
      <c r="S47" s="100">
        <f t="shared" si="3"/>
        <v>0</v>
      </c>
      <c r="T47" s="46">
        <v>74885.75</v>
      </c>
      <c r="U47" s="84">
        <f>'Table - Moving Averages'!L107</f>
        <v>65295.25</v>
      </c>
      <c r="V47" s="46">
        <f t="shared" si="13"/>
        <v>1953.75</v>
      </c>
      <c r="W47" s="47">
        <f t="shared" si="10"/>
        <v>3.0844706866746129E-2</v>
      </c>
      <c r="X47" s="46">
        <f t="shared" si="14"/>
        <v>-9590.5</v>
      </c>
      <c r="Y47" s="101">
        <f t="shared" si="4"/>
        <v>-0.13</v>
      </c>
      <c r="Z47" s="37"/>
      <c r="AA47" s="37"/>
      <c r="AB47" s="37"/>
      <c r="AC47" s="96"/>
      <c r="AD47" s="37"/>
      <c r="AE47" s="96"/>
    </row>
    <row r="48" spans="1:31" x14ac:dyDescent="0.35">
      <c r="A48">
        <v>46</v>
      </c>
      <c r="B48" s="63">
        <f>'Table - Initials'!K49</f>
        <v>14366</v>
      </c>
      <c r="C48" s="64">
        <f>'Table - Initials'!L49</f>
        <v>12978</v>
      </c>
      <c r="D48" s="63">
        <f t="shared" si="11"/>
        <v>2123</v>
      </c>
      <c r="E48" s="65">
        <f t="shared" si="5"/>
        <v>0.1955780746199908</v>
      </c>
      <c r="F48" s="63">
        <f t="shared" si="6"/>
        <v>-1388</v>
      </c>
      <c r="G48" s="102">
        <f t="shared" si="0"/>
        <v>-0.1</v>
      </c>
      <c r="H48" s="46">
        <f>'Table - Continued'!K49</f>
        <v>80353</v>
      </c>
      <c r="I48" s="58">
        <f>'Table - Continued'!L49</f>
        <v>68308</v>
      </c>
      <c r="J48" s="46">
        <f t="shared" si="12"/>
        <v>1002</v>
      </c>
      <c r="K48" s="47">
        <f t="shared" si="7"/>
        <v>1.4887231450390753E-2</v>
      </c>
      <c r="L48" s="46">
        <f t="shared" si="8"/>
        <v>-12045</v>
      </c>
      <c r="M48" s="101">
        <f t="shared" si="1"/>
        <v>-0.15</v>
      </c>
      <c r="N48" s="74">
        <v>11741.75</v>
      </c>
      <c r="O48" s="75">
        <f>'Table - Moving Averages'!L50</f>
        <v>11394.25</v>
      </c>
      <c r="P48" s="74">
        <f t="shared" si="15"/>
        <v>914.25</v>
      </c>
      <c r="Q48" s="80">
        <f t="shared" si="9"/>
        <v>8.7237595419847325E-2</v>
      </c>
      <c r="R48" s="74">
        <f t="shared" si="2"/>
        <v>-347.5</v>
      </c>
      <c r="S48" s="100">
        <f t="shared" si="3"/>
        <v>-0.03</v>
      </c>
      <c r="T48" s="46">
        <v>76958</v>
      </c>
      <c r="U48" s="84">
        <f>'Table - Moving Averages'!L108</f>
        <v>67082.25</v>
      </c>
      <c r="V48" s="46">
        <f t="shared" si="13"/>
        <v>1787</v>
      </c>
      <c r="W48" s="47">
        <f t="shared" si="10"/>
        <v>2.7367993843350015E-2</v>
      </c>
      <c r="X48" s="46">
        <f t="shared" si="14"/>
        <v>-9875.75</v>
      </c>
      <c r="Y48" s="101">
        <f t="shared" si="4"/>
        <v>-0.13</v>
      </c>
      <c r="Z48" s="37"/>
      <c r="AA48" s="37"/>
      <c r="AB48" s="37"/>
      <c r="AC48" s="96"/>
      <c r="AD48" s="37"/>
      <c r="AE48" s="96"/>
    </row>
    <row r="49" spans="1:31" x14ac:dyDescent="0.35">
      <c r="A49">
        <v>47</v>
      </c>
      <c r="B49" s="63">
        <f>'Table - Initials'!K50</f>
        <v>13507</v>
      </c>
      <c r="C49" s="64">
        <f>'Table - Initials'!L50</f>
        <v>13184</v>
      </c>
      <c r="D49" s="63">
        <f t="shared" si="11"/>
        <v>206</v>
      </c>
      <c r="E49" s="65">
        <f t="shared" si="5"/>
        <v>1.5873015873015872E-2</v>
      </c>
      <c r="F49" s="63">
        <f t="shared" si="6"/>
        <v>-323</v>
      </c>
      <c r="G49" s="102">
        <f t="shared" si="0"/>
        <v>-0.02</v>
      </c>
      <c r="H49" s="46">
        <f>'Table - Continued'!K50</f>
        <v>82288</v>
      </c>
      <c r="I49" s="58">
        <f>'Table - Continued'!L50</f>
        <v>80065</v>
      </c>
      <c r="J49" s="46">
        <f t="shared" si="12"/>
        <v>11757</v>
      </c>
      <c r="K49" s="47">
        <f t="shared" si="7"/>
        <v>0.17211746793933361</v>
      </c>
      <c r="L49" s="46">
        <f t="shared" si="8"/>
        <v>-2223</v>
      </c>
      <c r="M49" s="101">
        <f t="shared" si="1"/>
        <v>-0.03</v>
      </c>
      <c r="N49" s="74">
        <v>12651.75</v>
      </c>
      <c r="O49" s="75">
        <f>'Table - Moving Averages'!L51</f>
        <v>12037.5</v>
      </c>
      <c r="P49" s="74">
        <f t="shared" si="15"/>
        <v>643.25</v>
      </c>
      <c r="Q49" s="80">
        <f t="shared" si="9"/>
        <v>5.6453913157952479E-2</v>
      </c>
      <c r="R49" s="74">
        <f t="shared" si="2"/>
        <v>-614.25</v>
      </c>
      <c r="S49" s="100">
        <f t="shared" si="3"/>
        <v>-0.05</v>
      </c>
      <c r="T49" s="46">
        <v>79197</v>
      </c>
      <c r="U49" s="84">
        <f>'Table - Moving Averages'!L109</f>
        <v>71274.75</v>
      </c>
      <c r="V49" s="46">
        <f t="shared" si="13"/>
        <v>4192.5</v>
      </c>
      <c r="W49" s="47">
        <f t="shared" si="10"/>
        <v>6.249790369285467E-2</v>
      </c>
      <c r="X49" s="46">
        <f t="shared" si="14"/>
        <v>-7922.25</v>
      </c>
      <c r="Y49" s="101">
        <f t="shared" si="4"/>
        <v>-0.1</v>
      </c>
      <c r="Z49" s="37"/>
      <c r="AA49" s="37"/>
      <c r="AB49" s="37"/>
      <c r="AC49" s="96"/>
      <c r="AD49" s="37"/>
      <c r="AE49" s="96"/>
    </row>
    <row r="50" spans="1:31" x14ac:dyDescent="0.35">
      <c r="A50">
        <v>48</v>
      </c>
      <c r="B50" s="63">
        <f>'Table - Initials'!K51</f>
        <v>14105</v>
      </c>
      <c r="C50" s="64">
        <f>'Table - Initials'!L51</f>
        <v>10327</v>
      </c>
      <c r="D50" s="63">
        <f t="shared" si="11"/>
        <v>-2857</v>
      </c>
      <c r="E50" s="65">
        <f t="shared" si="5"/>
        <v>-0.21670206310679613</v>
      </c>
      <c r="F50" s="63">
        <f t="shared" si="6"/>
        <v>-3778</v>
      </c>
      <c r="G50" s="102">
        <f t="shared" si="0"/>
        <v>-0.27</v>
      </c>
      <c r="H50" s="46">
        <f>'Table - Continued'!K51</f>
        <v>93769</v>
      </c>
      <c r="I50" s="58">
        <f>'Table - Continued'!L51</f>
        <v>79808</v>
      </c>
      <c r="J50" s="46">
        <f t="shared" si="12"/>
        <v>-257</v>
      </c>
      <c r="K50" s="47">
        <f t="shared" si="7"/>
        <v>-3.2098919627802413E-3</v>
      </c>
      <c r="L50" s="46">
        <f t="shared" si="8"/>
        <v>-13961</v>
      </c>
      <c r="M50" s="101">
        <f t="shared" si="1"/>
        <v>-0.15</v>
      </c>
      <c r="N50" s="74">
        <v>13147.25</v>
      </c>
      <c r="O50" s="75">
        <f>'Table - Moving Averages'!L52</f>
        <v>11836</v>
      </c>
      <c r="P50" s="74">
        <f t="shared" si="15"/>
        <v>-201.5</v>
      </c>
      <c r="Q50" s="80">
        <f t="shared" si="9"/>
        <v>-1.6739356178608514E-2</v>
      </c>
      <c r="R50" s="74">
        <f t="shared" si="2"/>
        <v>-1311.25</v>
      </c>
      <c r="S50" s="100">
        <f t="shared" si="3"/>
        <v>-0.1</v>
      </c>
      <c r="T50" s="46">
        <v>84028.75</v>
      </c>
      <c r="U50" s="84">
        <f>'Table - Moving Averages'!L110</f>
        <v>73871.75</v>
      </c>
      <c r="V50" s="46">
        <f t="shared" si="13"/>
        <v>2597</v>
      </c>
      <c r="W50" s="47">
        <f t="shared" si="10"/>
        <v>3.6436465929378915E-2</v>
      </c>
      <c r="X50" s="46">
        <f t="shared" si="14"/>
        <v>-10157</v>
      </c>
      <c r="Y50" s="101">
        <f t="shared" si="4"/>
        <v>-0.12</v>
      </c>
      <c r="Z50" s="37"/>
      <c r="AA50" s="37"/>
      <c r="AB50" s="37"/>
      <c r="AC50" s="96"/>
      <c r="AD50" s="37"/>
      <c r="AE50" s="96"/>
    </row>
    <row r="51" spans="1:31" x14ac:dyDescent="0.35">
      <c r="A51">
        <v>49</v>
      </c>
      <c r="B51" s="63">
        <f>'Table - Initials'!K52</f>
        <v>10926</v>
      </c>
      <c r="C51" s="64">
        <f>'Table - Initials'!L52</f>
        <v>10113</v>
      </c>
      <c r="D51" s="63">
        <f t="shared" si="11"/>
        <v>-214</v>
      </c>
      <c r="E51" s="65">
        <f t="shared" si="5"/>
        <v>-2.0722378231819501E-2</v>
      </c>
      <c r="F51" s="63">
        <f t="shared" si="6"/>
        <v>-813</v>
      </c>
      <c r="G51" s="102">
        <f t="shared" si="0"/>
        <v>-7.0000000000000007E-2</v>
      </c>
      <c r="H51" s="46">
        <f>'Table - Continued'!K52</f>
        <v>93391</v>
      </c>
      <c r="I51" s="58">
        <f>'Table - Continued'!L52</f>
        <v>78364</v>
      </c>
      <c r="J51" s="46">
        <f t="shared" si="12"/>
        <v>-1444</v>
      </c>
      <c r="K51" s="47">
        <f t="shared" si="7"/>
        <v>-1.8093424218123495E-2</v>
      </c>
      <c r="L51" s="46">
        <f t="shared" si="8"/>
        <v>-15027</v>
      </c>
      <c r="M51" s="101">
        <f t="shared" si="1"/>
        <v>-0.16</v>
      </c>
      <c r="N51" s="74">
        <v>13226</v>
      </c>
      <c r="O51" s="75">
        <f>'Table - Moving Averages'!L53</f>
        <v>11650.5</v>
      </c>
      <c r="P51" s="74">
        <f t="shared" si="15"/>
        <v>-185.5</v>
      </c>
      <c r="Q51" s="80">
        <f t="shared" si="9"/>
        <v>-1.5672524501520783E-2</v>
      </c>
      <c r="R51" s="74">
        <f t="shared" si="2"/>
        <v>-1575.5</v>
      </c>
      <c r="S51" s="100">
        <f t="shared" si="3"/>
        <v>-0.12</v>
      </c>
      <c r="T51" s="46">
        <v>87450.25</v>
      </c>
      <c r="U51" s="84">
        <f>'Table - Moving Averages'!L111</f>
        <v>76636.25</v>
      </c>
      <c r="V51" s="46">
        <f t="shared" si="13"/>
        <v>2764.5</v>
      </c>
      <c r="W51" s="47">
        <f t="shared" si="10"/>
        <v>3.7422966154179373E-2</v>
      </c>
      <c r="X51" s="46">
        <f t="shared" si="14"/>
        <v>-10814</v>
      </c>
      <c r="Y51" s="101">
        <f t="shared" si="4"/>
        <v>-0.12</v>
      </c>
      <c r="Z51" s="37"/>
      <c r="AA51" s="37"/>
      <c r="AB51" s="37"/>
      <c r="AC51" s="96"/>
      <c r="AD51" s="37"/>
      <c r="AE51" s="96"/>
    </row>
    <row r="52" spans="1:31" x14ac:dyDescent="0.35">
      <c r="A52">
        <v>50</v>
      </c>
      <c r="B52" s="63">
        <f>'Table - Initials'!K53</f>
        <v>11841</v>
      </c>
      <c r="C52" s="64">
        <f>'Table - Initials'!L53</f>
        <v>12301</v>
      </c>
      <c r="D52" s="63">
        <f t="shared" si="11"/>
        <v>2188</v>
      </c>
      <c r="E52" s="65">
        <f t="shared" si="5"/>
        <v>0.21635518639375062</v>
      </c>
      <c r="F52" s="63">
        <f t="shared" si="6"/>
        <v>460</v>
      </c>
      <c r="G52" s="102">
        <f t="shared" si="0"/>
        <v>0.04</v>
      </c>
      <c r="H52" s="46">
        <f>'Table - Continued'!K53</f>
        <v>90587</v>
      </c>
      <c r="I52" s="58">
        <f>'Table - Continued'!L53</f>
        <v>78718</v>
      </c>
      <c r="J52" s="46">
        <f t="shared" si="12"/>
        <v>354</v>
      </c>
      <c r="K52" s="47">
        <f t="shared" si="7"/>
        <v>4.5173804297891891E-3</v>
      </c>
      <c r="L52" s="46">
        <f t="shared" si="8"/>
        <v>-11869</v>
      </c>
      <c r="M52" s="101">
        <f t="shared" si="1"/>
        <v>-0.13</v>
      </c>
      <c r="N52" s="74">
        <v>12594.75</v>
      </c>
      <c r="O52" s="75">
        <f>'Table - Moving Averages'!L54</f>
        <v>11481.25</v>
      </c>
      <c r="P52" s="74">
        <f t="shared" si="15"/>
        <v>-169.25</v>
      </c>
      <c r="Q52" s="80">
        <f t="shared" si="9"/>
        <v>-1.4527273507574783E-2</v>
      </c>
      <c r="R52" s="74">
        <f t="shared" si="2"/>
        <v>-1113.5</v>
      </c>
      <c r="S52" s="100">
        <f t="shared" si="3"/>
        <v>-0.09</v>
      </c>
      <c r="T52" s="46">
        <v>90008.75</v>
      </c>
      <c r="U52" s="84">
        <f>'Table - Moving Averages'!L112</f>
        <v>79238.75</v>
      </c>
      <c r="V52" s="46">
        <f t="shared" si="13"/>
        <v>2602.5</v>
      </c>
      <c r="W52" s="47">
        <f t="shared" si="10"/>
        <v>3.3959125087670655E-2</v>
      </c>
      <c r="X52" s="46">
        <f t="shared" si="14"/>
        <v>-10770</v>
      </c>
      <c r="Y52" s="101">
        <f t="shared" si="4"/>
        <v>-0.12</v>
      </c>
      <c r="Z52" s="37"/>
      <c r="AA52" s="37"/>
      <c r="AB52" s="37"/>
      <c r="AC52" s="96"/>
      <c r="AD52" s="37"/>
      <c r="AE52" s="96"/>
    </row>
    <row r="53" spans="1:31" x14ac:dyDescent="0.35">
      <c r="A53">
        <v>51</v>
      </c>
      <c r="B53" s="63">
        <f>'Table - Initials'!K54</f>
        <v>13835</v>
      </c>
      <c r="C53" s="64">
        <f>'Table - Initials'!L54</f>
        <v>13246</v>
      </c>
      <c r="D53" s="63">
        <f t="shared" si="11"/>
        <v>945</v>
      </c>
      <c r="E53" s="65">
        <f t="shared" si="5"/>
        <v>7.6823022518494433E-2</v>
      </c>
      <c r="F53" s="63">
        <f t="shared" si="6"/>
        <v>-589</v>
      </c>
      <c r="G53" s="102">
        <f t="shared" si="0"/>
        <v>-0.04</v>
      </c>
      <c r="H53" s="46">
        <f>'Table - Continued'!K54</f>
        <v>92806</v>
      </c>
      <c r="I53" s="58">
        <f>'Table - Continued'!L54</f>
        <v>82182</v>
      </c>
      <c r="J53" s="46">
        <f t="shared" si="12"/>
        <v>3464</v>
      </c>
      <c r="K53" s="47">
        <f t="shared" si="7"/>
        <v>4.4005183058512663E-2</v>
      </c>
      <c r="L53" s="46">
        <f t="shared" si="8"/>
        <v>-10624</v>
      </c>
      <c r="M53" s="101">
        <f t="shared" si="1"/>
        <v>-0.11</v>
      </c>
      <c r="N53" s="74">
        <v>12676.75</v>
      </c>
      <c r="O53" s="75">
        <f>'Table - Moving Averages'!L55</f>
        <v>11496.75</v>
      </c>
      <c r="P53" s="74">
        <f t="shared" si="15"/>
        <v>15.5</v>
      </c>
      <c r="Q53" s="80">
        <f t="shared" si="9"/>
        <v>1.3500272182906912E-3</v>
      </c>
      <c r="R53" s="74">
        <f t="shared" si="2"/>
        <v>-1180</v>
      </c>
      <c r="S53" s="100">
        <f t="shared" si="3"/>
        <v>-0.09</v>
      </c>
      <c r="T53" s="46">
        <v>92638.25</v>
      </c>
      <c r="U53" s="84">
        <f>'Table - Moving Averages'!L113</f>
        <v>79768</v>
      </c>
      <c r="V53" s="46">
        <f t="shared" si="13"/>
        <v>529.25</v>
      </c>
      <c r="W53" s="47">
        <f t="shared" si="10"/>
        <v>6.6791815872915715E-3</v>
      </c>
      <c r="X53" s="46">
        <f t="shared" si="14"/>
        <v>-12870.25</v>
      </c>
      <c r="Y53" s="101">
        <f t="shared" si="4"/>
        <v>-0.14000000000000001</v>
      </c>
      <c r="Z53" s="37"/>
      <c r="AA53" s="37"/>
      <c r="AB53" s="37"/>
      <c r="AC53" s="96"/>
      <c r="AD53" s="37"/>
      <c r="AE53" s="96"/>
    </row>
    <row r="54" spans="1:31" x14ac:dyDescent="0.35">
      <c r="A54">
        <v>52</v>
      </c>
      <c r="B54" s="63">
        <f>'Table - Initials'!K55</f>
        <v>13401</v>
      </c>
      <c r="C54" s="64">
        <f>'Table - Initials'!L55</f>
        <v>12822</v>
      </c>
      <c r="D54" s="63">
        <f t="shared" si="11"/>
        <v>-424</v>
      </c>
      <c r="E54" s="65">
        <f t="shared" si="5"/>
        <v>-3.2009663294579493E-2</v>
      </c>
      <c r="F54" s="63">
        <f t="shared" si="6"/>
        <v>-579</v>
      </c>
      <c r="G54" s="102">
        <f t="shared" si="0"/>
        <v>-0.04</v>
      </c>
      <c r="H54" s="46">
        <f>'Table - Continued'!K55</f>
        <v>96878</v>
      </c>
      <c r="I54" s="58">
        <f>'Table - Continued'!L55</f>
        <v>91594</v>
      </c>
      <c r="J54" s="46">
        <f t="shared" si="12"/>
        <v>9412</v>
      </c>
      <c r="K54" s="47">
        <f t="shared" si="7"/>
        <v>0.11452629529580687</v>
      </c>
      <c r="L54" s="46">
        <f t="shared" si="8"/>
        <v>-5284</v>
      </c>
      <c r="M54" s="101">
        <f t="shared" si="1"/>
        <v>-0.05</v>
      </c>
      <c r="N54" s="74">
        <v>12500.75</v>
      </c>
      <c r="O54" s="75">
        <f>'Table - Moving Averages'!L56</f>
        <v>12120.5</v>
      </c>
      <c r="P54" s="74">
        <f t="shared" si="15"/>
        <v>623.75</v>
      </c>
      <c r="Q54" s="80">
        <f t="shared" si="9"/>
        <v>5.4254463217865916E-2</v>
      </c>
      <c r="R54" s="74">
        <f t="shared" si="2"/>
        <v>-380.25</v>
      </c>
      <c r="S54" s="100">
        <f t="shared" si="3"/>
        <v>-0.03</v>
      </c>
      <c r="T54" s="46">
        <v>93415.5</v>
      </c>
      <c r="U54" s="84">
        <f>'Table - Moving Averages'!L114</f>
        <v>82714.5</v>
      </c>
      <c r="V54" s="46">
        <f t="shared" si="13"/>
        <v>2946.5</v>
      </c>
      <c r="W54" s="47">
        <f t="shared" si="10"/>
        <v>3.6938371276702436E-2</v>
      </c>
      <c r="X54" s="46">
        <f t="shared" si="14"/>
        <v>-10701</v>
      </c>
      <c r="Y54" s="101">
        <f t="shared" si="4"/>
        <v>-0.11</v>
      </c>
      <c r="Z54" s="37"/>
      <c r="AA54" s="37"/>
      <c r="AB54" s="37"/>
      <c r="AC54" s="96"/>
      <c r="AD54" s="37"/>
      <c r="AE54" s="96"/>
    </row>
    <row r="55" spans="1:31" x14ac:dyDescent="0.35">
      <c r="A55">
        <v>1</v>
      </c>
      <c r="B55" s="63">
        <f>'Table - Initials'!K56</f>
        <v>15923</v>
      </c>
      <c r="C55" s="64">
        <f>'Table - Initials'!L56</f>
        <v>0</v>
      </c>
      <c r="D55" s="63">
        <f t="shared" si="11"/>
        <v>-12822</v>
      </c>
      <c r="E55" s="65">
        <f t="shared" si="5"/>
        <v>-1</v>
      </c>
      <c r="F55" s="63">
        <f t="shared" si="6"/>
        <v>-15923</v>
      </c>
      <c r="G55" s="102">
        <f t="shared" si="0"/>
        <v>-1</v>
      </c>
      <c r="H55" s="46">
        <f>'Table - Continued'!K56</f>
        <v>107596</v>
      </c>
      <c r="I55" s="58">
        <f>'Table - Continued'!L56</f>
        <v>0</v>
      </c>
      <c r="J55" s="46">
        <f t="shared" si="12"/>
        <v>-91594</v>
      </c>
      <c r="K55" s="47">
        <f t="shared" si="7"/>
        <v>-1</v>
      </c>
      <c r="L55" s="46">
        <f t="shared" si="8"/>
        <v>-107596</v>
      </c>
      <c r="M55" s="101">
        <f t="shared" si="1"/>
        <v>-1</v>
      </c>
      <c r="N55" s="74">
        <v>13750</v>
      </c>
      <c r="O55" s="75">
        <f>'Table - Moving Averages'!L57</f>
        <v>0</v>
      </c>
      <c r="P55" s="74">
        <f t="shared" si="15"/>
        <v>-12120.5</v>
      </c>
      <c r="Q55" s="80">
        <f t="shared" si="9"/>
        <v>-1</v>
      </c>
      <c r="R55" s="74">
        <f t="shared" si="2"/>
        <v>-13750</v>
      </c>
      <c r="S55" s="100">
        <f t="shared" si="3"/>
        <v>-1</v>
      </c>
      <c r="T55" s="46">
        <v>96966.75</v>
      </c>
      <c r="U55" s="84">
        <f>'Table - Moving Averages'!L115</f>
        <v>0</v>
      </c>
      <c r="V55" s="46">
        <f t="shared" si="13"/>
        <v>-82714.5</v>
      </c>
      <c r="W55" s="47">
        <f t="shared" si="10"/>
        <v>-1</v>
      </c>
      <c r="X55" s="46">
        <f t="shared" si="14"/>
        <v>-96966.75</v>
      </c>
      <c r="Y55" s="101">
        <f t="shared" si="4"/>
        <v>-1</v>
      </c>
      <c r="Z55" s="37"/>
      <c r="AA55" s="37"/>
      <c r="AB55" s="37"/>
      <c r="AC55" s="96"/>
      <c r="AD55" s="37"/>
      <c r="AE55" s="96"/>
    </row>
  </sheetData>
  <mergeCells count="1">
    <mergeCell ref="A1:A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8BFF"/>
  </sheetPr>
  <dimension ref="A1:AE57"/>
  <sheetViews>
    <sheetView zoomScale="120" zoomScaleNormal="120" workbookViewId="0">
      <pane xSplit="1" ySplit="2" topLeftCell="B10" activePane="bottomRight" state="frozen"/>
      <selection activeCell="ZM5" sqref="ZM5"/>
      <selection pane="topRight" activeCell="ZM5" sqref="ZM5"/>
      <selection pane="bottomLeft" activeCell="ZM5" sqref="ZM5"/>
      <selection pane="bottomRight" activeCell="A14" sqref="A14:XFD14"/>
    </sheetView>
  </sheetViews>
  <sheetFormatPr defaultRowHeight="15.5" x14ac:dyDescent="0.35"/>
  <cols>
    <col min="1" max="1" width="9.1796875" customWidth="1"/>
    <col min="2" max="2" width="10.54296875" style="199" customWidth="1"/>
    <col min="3" max="3" width="10.54296875" style="71" customWidth="1"/>
    <col min="4" max="7" width="9.81640625" style="70" customWidth="1"/>
    <col min="8" max="8" width="11.54296875" style="197" customWidth="1"/>
    <col min="9" max="9" width="11.54296875" style="165" customWidth="1"/>
    <col min="10" max="11" width="10.453125" style="45" customWidth="1"/>
    <col min="12" max="13" width="9.81640625" style="45" customWidth="1"/>
    <col min="14" max="14" width="13.453125" style="195" customWidth="1"/>
    <col min="15" max="15" width="13.453125" style="163" customWidth="1"/>
    <col min="16" max="17" width="9.81640625" style="81" customWidth="1"/>
    <col min="18" max="19" width="9.1796875" style="81" customWidth="1"/>
    <col min="20" max="20" width="13.81640625" style="197" customWidth="1"/>
    <col min="21" max="21" width="13.81640625" style="165" customWidth="1"/>
    <col min="22" max="23" width="9.81640625" style="45" customWidth="1"/>
    <col min="24" max="25" width="9.1796875" style="45"/>
  </cols>
  <sheetData>
    <row r="1" spans="1:31" x14ac:dyDescent="0.35">
      <c r="A1" s="353" t="s">
        <v>240</v>
      </c>
      <c r="B1" s="193">
        <v>2019</v>
      </c>
      <c r="C1" s="62">
        <v>2020</v>
      </c>
      <c r="D1" s="61" t="s">
        <v>219</v>
      </c>
      <c r="E1" s="61" t="s">
        <v>219</v>
      </c>
      <c r="F1" s="61" t="s">
        <v>220</v>
      </c>
      <c r="G1" s="61" t="s">
        <v>220</v>
      </c>
      <c r="H1" s="258">
        <v>2019</v>
      </c>
      <c r="I1" s="259">
        <v>2020</v>
      </c>
      <c r="J1" s="260" t="s">
        <v>219</v>
      </c>
      <c r="K1" s="260" t="s">
        <v>219</v>
      </c>
      <c r="L1" s="260" t="s">
        <v>220</v>
      </c>
      <c r="M1" s="260" t="s">
        <v>220</v>
      </c>
      <c r="N1" s="193">
        <v>2019</v>
      </c>
      <c r="O1" s="62">
        <v>2020</v>
      </c>
      <c r="P1" s="61" t="s">
        <v>219</v>
      </c>
      <c r="Q1" s="61" t="s">
        <v>219</v>
      </c>
      <c r="R1" s="61" t="s">
        <v>220</v>
      </c>
      <c r="S1" s="61" t="s">
        <v>220</v>
      </c>
      <c r="T1" s="258">
        <v>2019</v>
      </c>
      <c r="U1" s="259">
        <v>2020</v>
      </c>
      <c r="V1" s="260" t="s">
        <v>219</v>
      </c>
      <c r="W1" s="260" t="s">
        <v>219</v>
      </c>
      <c r="X1" s="260" t="s">
        <v>220</v>
      </c>
      <c r="Y1" s="260" t="s">
        <v>220</v>
      </c>
      <c r="Z1" s="29"/>
      <c r="AA1" s="29"/>
    </row>
    <row r="2" spans="1:31" x14ac:dyDescent="0.35">
      <c r="A2" s="353"/>
      <c r="B2" s="193" t="s">
        <v>244</v>
      </c>
      <c r="C2" s="62" t="s">
        <v>244</v>
      </c>
      <c r="D2" s="61" t="s">
        <v>221</v>
      </c>
      <c r="E2" s="61" t="s">
        <v>222</v>
      </c>
      <c r="F2" s="61" t="s">
        <v>221</v>
      </c>
      <c r="G2" s="61" t="s">
        <v>222</v>
      </c>
      <c r="H2" s="258" t="s">
        <v>217</v>
      </c>
      <c r="I2" s="259" t="s">
        <v>217</v>
      </c>
      <c r="J2" s="260" t="s">
        <v>221</v>
      </c>
      <c r="K2" s="260" t="s">
        <v>222</v>
      </c>
      <c r="L2" s="260" t="s">
        <v>221</v>
      </c>
      <c r="M2" s="260" t="s">
        <v>222</v>
      </c>
      <c r="N2" s="193" t="s">
        <v>253</v>
      </c>
      <c r="O2" s="62" t="s">
        <v>253</v>
      </c>
      <c r="P2" s="61" t="s">
        <v>221</v>
      </c>
      <c r="Q2" s="61" t="s">
        <v>222</v>
      </c>
      <c r="R2" s="61" t="s">
        <v>221</v>
      </c>
      <c r="S2" s="61" t="s">
        <v>222</v>
      </c>
      <c r="T2" s="258" t="s">
        <v>254</v>
      </c>
      <c r="U2" s="259" t="s">
        <v>254</v>
      </c>
      <c r="V2" s="260" t="s">
        <v>221</v>
      </c>
      <c r="W2" s="260" t="s">
        <v>222</v>
      </c>
      <c r="X2" s="260" t="s">
        <v>221</v>
      </c>
      <c r="Y2" s="260" t="s">
        <v>222</v>
      </c>
      <c r="Z2" s="29"/>
      <c r="AA2" s="29"/>
    </row>
    <row r="3" spans="1:31" s="200" customFormat="1" x14ac:dyDescent="0.35">
      <c r="A3" s="200">
        <v>1</v>
      </c>
      <c r="B3" s="198">
        <f>'Table - Initials'!S4</f>
        <v>9067</v>
      </c>
      <c r="C3" s="64">
        <f>'Table - Initials'!T4</f>
        <v>8950</v>
      </c>
      <c r="D3" s="201">
        <f>C3-B54</f>
        <v>-894</v>
      </c>
      <c r="E3" s="202">
        <f>D3/B54</f>
        <v>-9.0816741162129219E-2</v>
      </c>
      <c r="F3" s="201">
        <f>C3-B3</f>
        <v>-117</v>
      </c>
      <c r="G3" s="203">
        <f>ROUND(F3/B3,2)</f>
        <v>-0.01</v>
      </c>
      <c r="H3" s="196">
        <f>'Table - Continued'!S4</f>
        <v>66701</v>
      </c>
      <c r="I3" s="164">
        <f>'Table - Continued'!T4</f>
        <v>69756</v>
      </c>
      <c r="J3" s="196">
        <f>I3-H54</f>
        <v>-211</v>
      </c>
      <c r="K3" s="204">
        <f>J3/H54</f>
        <v>-3.015707404919462E-3</v>
      </c>
      <c r="L3" s="196">
        <f>I3-H3</f>
        <v>3055</v>
      </c>
      <c r="M3" s="261">
        <f>ROUND(L3/H3,2)</f>
        <v>0.05</v>
      </c>
      <c r="N3" s="194">
        <f>'Table - Moving Averages'!S5</f>
        <v>9269.75</v>
      </c>
      <c r="O3" s="262">
        <f>'Table - Moving Averages'!T5</f>
        <v>9407.75</v>
      </c>
      <c r="P3" s="194">
        <f>O3-N54</f>
        <v>419.25</v>
      </c>
      <c r="Q3" s="206">
        <f>P3/N54</f>
        <v>4.6642932636146189E-2</v>
      </c>
      <c r="R3" s="194">
        <f>O3-N3</f>
        <v>138</v>
      </c>
      <c r="S3" s="207">
        <f>ROUND(R3/N3,2)</f>
        <v>0.01</v>
      </c>
      <c r="T3" s="196">
        <f>'Table - Moving Averages'!S63</f>
        <v>62677.5</v>
      </c>
      <c r="U3" s="164">
        <f>'Table - Moving Averages'!T63</f>
        <v>65256.5</v>
      </c>
      <c r="V3" s="196">
        <f>U3-T54</f>
        <v>2657.75</v>
      </c>
      <c r="W3" s="204">
        <f>V3/T54</f>
        <v>4.2456918069450268E-2</v>
      </c>
      <c r="X3" s="196">
        <f>U3-T3</f>
        <v>2579</v>
      </c>
      <c r="Y3" s="205">
        <f>ROUND(X3/T3,2)</f>
        <v>0.04</v>
      </c>
      <c r="Z3" s="208"/>
      <c r="AA3" s="208"/>
      <c r="AB3" s="208"/>
      <c r="AC3" s="208"/>
    </row>
    <row r="4" spans="1:31" s="200" customFormat="1" x14ac:dyDescent="0.35">
      <c r="A4" s="200">
        <v>2</v>
      </c>
      <c r="B4" s="198">
        <f>'Table - Initials'!S5</f>
        <v>6964</v>
      </c>
      <c r="C4" s="64">
        <f>'Table - Initials'!T5</f>
        <v>8974</v>
      </c>
      <c r="D4" s="209">
        <f>C4-C3</f>
        <v>24</v>
      </c>
      <c r="E4" s="202">
        <f>D4/C3</f>
        <v>2.6815642458100559E-3</v>
      </c>
      <c r="F4" s="201">
        <f t="shared" ref="F4:F54" si="0">C4-B4</f>
        <v>2010</v>
      </c>
      <c r="G4" s="203">
        <f t="shared" ref="G4:G54" si="1">ROUND(F4/B4,2)</f>
        <v>0.28999999999999998</v>
      </c>
      <c r="H4" s="196">
        <f>'Table - Continued'!S5</f>
        <v>64062</v>
      </c>
      <c r="I4" s="164">
        <f>'Table - Continued'!T5</f>
        <v>65627</v>
      </c>
      <c r="J4" s="210">
        <f>I4-I3</f>
        <v>-4129</v>
      </c>
      <c r="K4" s="211">
        <f>J4/I3</f>
        <v>-5.9192040828029133E-2</v>
      </c>
      <c r="L4" s="196">
        <f t="shared" ref="L4:L54" si="2">I4-H4</f>
        <v>1565</v>
      </c>
      <c r="M4" s="261">
        <f t="shared" ref="M4:M54" si="3">ROUND(L4/H4,2)</f>
        <v>0.02</v>
      </c>
      <c r="N4" s="194">
        <f>'Table - Moving Averages'!S6</f>
        <v>8816.75</v>
      </c>
      <c r="O4" s="262">
        <f>'Table - Moving Averages'!T6</f>
        <v>9444</v>
      </c>
      <c r="P4" s="194">
        <f>O4-O3</f>
        <v>36.25</v>
      </c>
      <c r="Q4" s="212">
        <f>P4/O3</f>
        <v>3.8532061332412107E-3</v>
      </c>
      <c r="R4" s="194">
        <f>O4-N4</f>
        <v>627.25</v>
      </c>
      <c r="S4" s="207">
        <f>ROUND(R4/N4,2)</f>
        <v>7.0000000000000007E-2</v>
      </c>
      <c r="T4" s="196">
        <f>'Table - Moving Averages'!S64</f>
        <v>64248.5</v>
      </c>
      <c r="U4" s="164">
        <f>'Table - Moving Averages'!T64</f>
        <v>66617</v>
      </c>
      <c r="V4" s="210">
        <f>U4-U3</f>
        <v>1360.5</v>
      </c>
      <c r="W4" s="211">
        <f>V4/U3</f>
        <v>2.0848497850788811E-2</v>
      </c>
      <c r="X4" s="196">
        <f t="shared" ref="X4:X54" si="4">U4-T4</f>
        <v>2368.5</v>
      </c>
      <c r="Y4" s="205">
        <f>ROUND(X4/T4,2)</f>
        <v>0.04</v>
      </c>
      <c r="Z4" s="208"/>
      <c r="AA4" s="208"/>
      <c r="AB4" s="208"/>
      <c r="AC4" s="213"/>
      <c r="AD4" s="208"/>
      <c r="AE4" s="213"/>
    </row>
    <row r="5" spans="1:31" s="200" customFormat="1" x14ac:dyDescent="0.35">
      <c r="A5" s="200">
        <v>3</v>
      </c>
      <c r="B5" s="198">
        <f>'Table - Initials'!S6</f>
        <v>6418</v>
      </c>
      <c r="C5" s="64">
        <f>'Table - Initials'!T6</f>
        <v>7928</v>
      </c>
      <c r="D5" s="209">
        <f t="shared" ref="D5:D54" si="5">C5-C4</f>
        <v>-1046</v>
      </c>
      <c r="E5" s="202">
        <f>D5/C4</f>
        <v>-0.1165589480722086</v>
      </c>
      <c r="F5" s="201">
        <f t="shared" si="0"/>
        <v>1510</v>
      </c>
      <c r="G5" s="203">
        <f t="shared" si="1"/>
        <v>0.24</v>
      </c>
      <c r="H5" s="196">
        <f>'Table - Continued'!S6</f>
        <v>62983</v>
      </c>
      <c r="I5" s="164">
        <f>'Table - Continued'!T6</f>
        <v>67414</v>
      </c>
      <c r="J5" s="210">
        <f t="shared" ref="J5:J54" si="6">I5-I4</f>
        <v>1787</v>
      </c>
      <c r="K5" s="211">
        <f t="shared" ref="K5:K54" si="7">J5/I4</f>
        <v>2.7229646334587899E-2</v>
      </c>
      <c r="L5" s="196">
        <f t="shared" si="2"/>
        <v>4431</v>
      </c>
      <c r="M5" s="261">
        <f t="shared" si="3"/>
        <v>7.0000000000000007E-2</v>
      </c>
      <c r="N5" s="194">
        <f>'Table - Moving Averages'!S7</f>
        <v>8074.25</v>
      </c>
      <c r="O5" s="262">
        <f>'Table - Moving Averages'!T7</f>
        <v>8924</v>
      </c>
      <c r="P5" s="194">
        <f t="shared" ref="P5:P54" si="8">O5-O4</f>
        <v>-520</v>
      </c>
      <c r="Q5" s="212">
        <f t="shared" ref="Q5:Q54" si="9">P5/O4</f>
        <v>-5.5061414654807288E-2</v>
      </c>
      <c r="R5" s="194">
        <f t="shared" ref="R5:R54" si="10">O5-N5</f>
        <v>849.75</v>
      </c>
      <c r="S5" s="207">
        <f t="shared" ref="S5:S54" si="11">ROUND(R5/N5,2)</f>
        <v>0.11</v>
      </c>
      <c r="T5" s="196">
        <f>'Table - Moving Averages'!S65</f>
        <v>65147.25</v>
      </c>
      <c r="U5" s="164">
        <f>'Table - Moving Averages'!T65</f>
        <v>68191</v>
      </c>
      <c r="V5" s="210">
        <f t="shared" ref="V5:V54" si="12">U5-U4</f>
        <v>1574</v>
      </c>
      <c r="W5" s="211">
        <f t="shared" ref="W5:W54" si="13">V5/U4</f>
        <v>2.3627602563910114E-2</v>
      </c>
      <c r="X5" s="196">
        <f t="shared" si="4"/>
        <v>3043.75</v>
      </c>
      <c r="Y5" s="205">
        <f t="shared" ref="Y5:Y54" si="14">ROUND(X5/T5,2)</f>
        <v>0.05</v>
      </c>
      <c r="Z5" s="208"/>
      <c r="AA5" s="208"/>
      <c r="AB5" s="208"/>
      <c r="AC5" s="213"/>
      <c r="AD5" s="208"/>
      <c r="AE5" s="213"/>
    </row>
    <row r="6" spans="1:31" s="200" customFormat="1" x14ac:dyDescent="0.35">
      <c r="A6" s="200">
        <v>4</v>
      </c>
      <c r="B6" s="198">
        <f>'Table - Initials'!S7</f>
        <v>6567</v>
      </c>
      <c r="C6" s="64">
        <f>'Table - Initials'!T7</f>
        <v>6527</v>
      </c>
      <c r="D6" s="209">
        <f t="shared" si="5"/>
        <v>-1401</v>
      </c>
      <c r="E6" s="202">
        <f t="shared" ref="E6:E54" si="15">D6/C5</f>
        <v>-0.176715438950555</v>
      </c>
      <c r="F6" s="201">
        <f t="shared" si="0"/>
        <v>-40</v>
      </c>
      <c r="G6" s="203">
        <f t="shared" si="1"/>
        <v>-0.01</v>
      </c>
      <c r="H6" s="196">
        <f>'Table - Continued'!S7</f>
        <v>61729</v>
      </c>
      <c r="I6" s="164">
        <f>'Table - Continued'!T7</f>
        <v>64953</v>
      </c>
      <c r="J6" s="210">
        <f t="shared" si="6"/>
        <v>-2461</v>
      </c>
      <c r="K6" s="211">
        <f t="shared" si="7"/>
        <v>-3.650577031477141E-2</v>
      </c>
      <c r="L6" s="196">
        <f t="shared" si="2"/>
        <v>3224</v>
      </c>
      <c r="M6" s="261">
        <f t="shared" si="3"/>
        <v>0.05</v>
      </c>
      <c r="N6" s="194">
        <f>'Table - Moving Averages'!S8</f>
        <v>7254</v>
      </c>
      <c r="O6" s="262">
        <f>'Table - Moving Averages'!T8</f>
        <v>8094.75</v>
      </c>
      <c r="P6" s="194">
        <f t="shared" si="8"/>
        <v>-829.25</v>
      </c>
      <c r="Q6" s="212">
        <f t="shared" si="9"/>
        <v>-9.2923576871358132E-2</v>
      </c>
      <c r="R6" s="194">
        <f t="shared" si="10"/>
        <v>840.75</v>
      </c>
      <c r="S6" s="207">
        <f t="shared" si="11"/>
        <v>0.12</v>
      </c>
      <c r="T6" s="196">
        <f>'Table - Moving Averages'!S66</f>
        <v>63868.75</v>
      </c>
      <c r="U6" s="164">
        <f>'Table - Moving Averages'!T66</f>
        <v>66937.5</v>
      </c>
      <c r="V6" s="210">
        <f t="shared" si="12"/>
        <v>-1253.5</v>
      </c>
      <c r="W6" s="211">
        <f t="shared" si="13"/>
        <v>-1.838219119825197E-2</v>
      </c>
      <c r="X6" s="196">
        <f t="shared" si="4"/>
        <v>3068.75</v>
      </c>
      <c r="Y6" s="205">
        <f t="shared" si="14"/>
        <v>0.05</v>
      </c>
      <c r="Z6" s="208"/>
      <c r="AA6" s="208"/>
      <c r="AB6" s="208"/>
      <c r="AC6" s="213"/>
      <c r="AD6" s="208"/>
      <c r="AE6" s="213"/>
    </row>
    <row r="7" spans="1:31" s="200" customFormat="1" x14ac:dyDescent="0.35">
      <c r="A7" s="200">
        <v>5</v>
      </c>
      <c r="B7" s="198">
        <f>'Table - Initials'!S8</f>
        <v>11104</v>
      </c>
      <c r="C7" s="64">
        <f>'Table - Initials'!T8</f>
        <v>7062</v>
      </c>
      <c r="D7" s="209">
        <f t="shared" si="5"/>
        <v>535</v>
      </c>
      <c r="E7" s="202">
        <f t="shared" si="15"/>
        <v>8.1967213114754092E-2</v>
      </c>
      <c r="F7" s="201">
        <f t="shared" si="0"/>
        <v>-4042</v>
      </c>
      <c r="G7" s="203">
        <f t="shared" si="1"/>
        <v>-0.36</v>
      </c>
      <c r="H7" s="196">
        <f>'Table - Continued'!S8</f>
        <v>61107</v>
      </c>
      <c r="I7" s="164">
        <f>'Table - Continued'!T8</f>
        <v>63804</v>
      </c>
      <c r="J7" s="210">
        <f t="shared" si="6"/>
        <v>-1149</v>
      </c>
      <c r="K7" s="211">
        <f t="shared" si="7"/>
        <v>-1.7689714100965315E-2</v>
      </c>
      <c r="L7" s="196">
        <f t="shared" si="2"/>
        <v>2697</v>
      </c>
      <c r="M7" s="261">
        <f t="shared" si="3"/>
        <v>0.04</v>
      </c>
      <c r="N7" s="194">
        <f>'Table - Moving Averages'!S9</f>
        <v>7763.25</v>
      </c>
      <c r="O7" s="262">
        <f>'Table - Moving Averages'!T9</f>
        <v>7622.75</v>
      </c>
      <c r="P7" s="194">
        <f t="shared" si="8"/>
        <v>-472</v>
      </c>
      <c r="Q7" s="212">
        <f t="shared" si="9"/>
        <v>-5.8309398066648137E-2</v>
      </c>
      <c r="R7" s="194">
        <f t="shared" si="10"/>
        <v>-140.5</v>
      </c>
      <c r="S7" s="207">
        <f t="shared" si="11"/>
        <v>-0.02</v>
      </c>
      <c r="T7" s="196">
        <f>'Table - Moving Averages'!S67</f>
        <v>62470.25</v>
      </c>
      <c r="U7" s="164">
        <f>'Table - Moving Averages'!T67</f>
        <v>65449.5</v>
      </c>
      <c r="V7" s="210">
        <f t="shared" si="12"/>
        <v>-1488</v>
      </c>
      <c r="W7" s="211">
        <f t="shared" si="13"/>
        <v>-2.2229691876750699E-2</v>
      </c>
      <c r="X7" s="196">
        <f t="shared" si="4"/>
        <v>2979.25</v>
      </c>
      <c r="Y7" s="205">
        <f t="shared" si="14"/>
        <v>0.05</v>
      </c>
      <c r="Z7" s="208"/>
      <c r="AA7" s="208"/>
      <c r="AB7" s="208"/>
      <c r="AC7" s="213"/>
      <c r="AD7" s="208"/>
      <c r="AE7" s="213"/>
    </row>
    <row r="8" spans="1:31" s="200" customFormat="1" x14ac:dyDescent="0.35">
      <c r="A8" s="200">
        <v>6</v>
      </c>
      <c r="B8" s="198">
        <f>'Table - Initials'!S9</f>
        <v>12308</v>
      </c>
      <c r="C8" s="64">
        <f>'Table - Initials'!T9</f>
        <v>6203</v>
      </c>
      <c r="D8" s="209">
        <f t="shared" si="5"/>
        <v>-859</v>
      </c>
      <c r="E8" s="202">
        <f t="shared" si="15"/>
        <v>-0.12163693004814501</v>
      </c>
      <c r="F8" s="201">
        <f t="shared" si="0"/>
        <v>-6105</v>
      </c>
      <c r="G8" s="203">
        <f t="shared" si="1"/>
        <v>-0.5</v>
      </c>
      <c r="H8" s="196">
        <f>'Table - Continued'!S9</f>
        <v>67765</v>
      </c>
      <c r="I8" s="164">
        <f>'Table - Continued'!T9</f>
        <v>61268</v>
      </c>
      <c r="J8" s="210">
        <f t="shared" si="6"/>
        <v>-2536</v>
      </c>
      <c r="K8" s="211">
        <f t="shared" si="7"/>
        <v>-3.9746724343301364E-2</v>
      </c>
      <c r="L8" s="196">
        <f t="shared" si="2"/>
        <v>-6497</v>
      </c>
      <c r="M8" s="261">
        <f t="shared" si="3"/>
        <v>-0.1</v>
      </c>
      <c r="N8" s="194">
        <f>'Table - Moving Averages'!S10</f>
        <v>9099.25</v>
      </c>
      <c r="O8" s="262">
        <f>'Table - Moving Averages'!T10</f>
        <v>6930</v>
      </c>
      <c r="P8" s="194">
        <f t="shared" si="8"/>
        <v>-692.75</v>
      </c>
      <c r="Q8" s="212">
        <f t="shared" si="9"/>
        <v>-9.087927585189072E-2</v>
      </c>
      <c r="R8" s="194">
        <f t="shared" si="10"/>
        <v>-2169.25</v>
      </c>
      <c r="S8" s="207">
        <f t="shared" si="11"/>
        <v>-0.24</v>
      </c>
      <c r="T8" s="196">
        <f>'Table - Moving Averages'!S68</f>
        <v>63396</v>
      </c>
      <c r="U8" s="164">
        <f>'Table - Moving Averages'!T68</f>
        <v>64359.75</v>
      </c>
      <c r="V8" s="210">
        <f t="shared" si="12"/>
        <v>-1089.75</v>
      </c>
      <c r="W8" s="211">
        <f t="shared" si="13"/>
        <v>-1.6650241789471273E-2</v>
      </c>
      <c r="X8" s="196">
        <f t="shared" si="4"/>
        <v>963.75</v>
      </c>
      <c r="Y8" s="205">
        <f t="shared" si="14"/>
        <v>0.02</v>
      </c>
      <c r="Z8" s="208"/>
      <c r="AA8" s="208"/>
      <c r="AB8" s="208"/>
      <c r="AC8" s="213"/>
      <c r="AD8" s="208"/>
      <c r="AE8" s="213"/>
    </row>
    <row r="9" spans="1:31" s="200" customFormat="1" x14ac:dyDescent="0.35">
      <c r="A9" s="200">
        <v>7</v>
      </c>
      <c r="B9" s="198">
        <f>'Table - Initials'!S10</f>
        <v>7238</v>
      </c>
      <c r="C9" s="64">
        <f>'Table - Initials'!T10</f>
        <v>5507</v>
      </c>
      <c r="D9" s="209">
        <f t="shared" si="5"/>
        <v>-696</v>
      </c>
      <c r="E9" s="202">
        <f t="shared" si="15"/>
        <v>-0.11220377236820893</v>
      </c>
      <c r="F9" s="201">
        <f t="shared" si="0"/>
        <v>-1731</v>
      </c>
      <c r="G9" s="203">
        <f t="shared" si="1"/>
        <v>-0.24</v>
      </c>
      <c r="H9" s="196">
        <f>'Table - Continued'!S10</f>
        <v>73052</v>
      </c>
      <c r="I9" s="164">
        <f>'Table - Continued'!T10</f>
        <v>59297</v>
      </c>
      <c r="J9" s="210">
        <f t="shared" si="6"/>
        <v>-1971</v>
      </c>
      <c r="K9" s="211">
        <f t="shared" si="7"/>
        <v>-3.2170137755435139E-2</v>
      </c>
      <c r="L9" s="196">
        <f t="shared" si="2"/>
        <v>-13755</v>
      </c>
      <c r="M9" s="261">
        <f t="shared" si="3"/>
        <v>-0.19</v>
      </c>
      <c r="N9" s="194">
        <f>'Table - Moving Averages'!S11</f>
        <v>9304.25</v>
      </c>
      <c r="O9" s="262">
        <f>'Table - Moving Averages'!T11</f>
        <v>6324.75</v>
      </c>
      <c r="P9" s="194">
        <f t="shared" si="8"/>
        <v>-605.25</v>
      </c>
      <c r="Q9" s="212">
        <f t="shared" si="9"/>
        <v>-8.7337662337662339E-2</v>
      </c>
      <c r="R9" s="194">
        <f t="shared" si="10"/>
        <v>-2979.5</v>
      </c>
      <c r="S9" s="207">
        <f t="shared" si="11"/>
        <v>-0.32</v>
      </c>
      <c r="T9" s="196">
        <f>'Table - Moving Averages'!S69</f>
        <v>65913.25</v>
      </c>
      <c r="U9" s="164">
        <f>'Table - Moving Averages'!T69</f>
        <v>62330.5</v>
      </c>
      <c r="V9" s="210">
        <f t="shared" si="12"/>
        <v>-2029.25</v>
      </c>
      <c r="W9" s="211">
        <f t="shared" si="13"/>
        <v>-3.1529799292259526E-2</v>
      </c>
      <c r="X9" s="196">
        <f t="shared" si="4"/>
        <v>-3582.75</v>
      </c>
      <c r="Y9" s="205">
        <f t="shared" si="14"/>
        <v>-0.05</v>
      </c>
      <c r="Z9" s="208"/>
      <c r="AA9" s="208"/>
      <c r="AB9" s="208"/>
      <c r="AC9" s="213"/>
      <c r="AD9" s="208"/>
      <c r="AE9" s="213"/>
    </row>
    <row r="10" spans="1:31" s="200" customFormat="1" x14ac:dyDescent="0.35">
      <c r="A10" s="200">
        <v>8</v>
      </c>
      <c r="B10" s="198">
        <f>'Table - Initials'!S11</f>
        <v>6116</v>
      </c>
      <c r="C10" s="64">
        <f>'Table - Initials'!T11</f>
        <v>5687</v>
      </c>
      <c r="D10" s="209">
        <f t="shared" si="5"/>
        <v>180</v>
      </c>
      <c r="E10" s="202">
        <f t="shared" si="15"/>
        <v>3.2685672780098055E-2</v>
      </c>
      <c r="F10" s="201">
        <f t="shared" si="0"/>
        <v>-429</v>
      </c>
      <c r="G10" s="203">
        <f t="shared" si="1"/>
        <v>-7.0000000000000007E-2</v>
      </c>
      <c r="H10" s="196">
        <f>'Table - Continued'!S11</f>
        <v>67069</v>
      </c>
      <c r="I10" s="164">
        <f>'Table - Continued'!T11</f>
        <v>58067</v>
      </c>
      <c r="J10" s="210">
        <f t="shared" si="6"/>
        <v>-1230</v>
      </c>
      <c r="K10" s="211">
        <f t="shared" si="7"/>
        <v>-2.074303927686055E-2</v>
      </c>
      <c r="L10" s="196">
        <f t="shared" si="2"/>
        <v>-9002</v>
      </c>
      <c r="M10" s="261">
        <f t="shared" si="3"/>
        <v>-0.13</v>
      </c>
      <c r="N10" s="194">
        <f>'Table - Moving Averages'!S12</f>
        <v>9191.5</v>
      </c>
      <c r="O10" s="262">
        <f>'Table - Moving Averages'!T12</f>
        <v>6114.75</v>
      </c>
      <c r="P10" s="194">
        <f t="shared" si="8"/>
        <v>-210</v>
      </c>
      <c r="Q10" s="212">
        <f t="shared" si="9"/>
        <v>-3.3202893394995853E-2</v>
      </c>
      <c r="R10" s="194">
        <f t="shared" si="10"/>
        <v>-3076.75</v>
      </c>
      <c r="S10" s="207">
        <f t="shared" si="11"/>
        <v>-0.33</v>
      </c>
      <c r="T10" s="196">
        <f>'Table - Moving Averages'!S70</f>
        <v>67248.25</v>
      </c>
      <c r="U10" s="164">
        <f>'Table - Moving Averages'!T70</f>
        <v>60609</v>
      </c>
      <c r="V10" s="210">
        <f t="shared" si="12"/>
        <v>-1721.5</v>
      </c>
      <c r="W10" s="211">
        <f t="shared" si="13"/>
        <v>-2.7618902463480959E-2</v>
      </c>
      <c r="X10" s="196">
        <f t="shared" si="4"/>
        <v>-6639.25</v>
      </c>
      <c r="Y10" s="205">
        <f t="shared" si="14"/>
        <v>-0.1</v>
      </c>
      <c r="Z10" s="208"/>
      <c r="AA10" s="208"/>
      <c r="AB10" s="208"/>
      <c r="AC10" s="213"/>
      <c r="AD10" s="208"/>
      <c r="AE10" s="213"/>
    </row>
    <row r="11" spans="1:31" s="200" customFormat="1" x14ac:dyDescent="0.35">
      <c r="A11" s="200">
        <v>9</v>
      </c>
      <c r="B11" s="198">
        <f>'Table - Initials'!S12</f>
        <v>6977</v>
      </c>
      <c r="C11" s="64">
        <f>'Table - Initials'!T12</f>
        <v>6548</v>
      </c>
      <c r="D11" s="209">
        <f t="shared" si="5"/>
        <v>861</v>
      </c>
      <c r="E11" s="202">
        <f t="shared" si="15"/>
        <v>0.15139792509231581</v>
      </c>
      <c r="F11" s="201">
        <f t="shared" si="0"/>
        <v>-429</v>
      </c>
      <c r="G11" s="203">
        <f t="shared" si="1"/>
        <v>-0.06</v>
      </c>
      <c r="H11" s="196">
        <f>'Table - Continued'!S12</f>
        <v>64323</v>
      </c>
      <c r="I11" s="164">
        <f>'Table - Continued'!T12</f>
        <v>56105</v>
      </c>
      <c r="J11" s="210">
        <f t="shared" si="6"/>
        <v>-1962</v>
      </c>
      <c r="K11" s="211">
        <f t="shared" si="7"/>
        <v>-3.3788554600719861E-2</v>
      </c>
      <c r="L11" s="196">
        <f t="shared" si="2"/>
        <v>-8218</v>
      </c>
      <c r="M11" s="261">
        <f t="shared" si="3"/>
        <v>-0.13</v>
      </c>
      <c r="N11" s="194">
        <f>'Table - Moving Averages'!S13</f>
        <v>8159.75</v>
      </c>
      <c r="O11" s="262">
        <f>'Table - Moving Averages'!T13</f>
        <v>5986.25</v>
      </c>
      <c r="P11" s="194">
        <f t="shared" si="8"/>
        <v>-128.5</v>
      </c>
      <c r="Q11" s="212">
        <f t="shared" si="9"/>
        <v>-2.1014759393270372E-2</v>
      </c>
      <c r="R11" s="194">
        <f t="shared" si="10"/>
        <v>-2173.5</v>
      </c>
      <c r="S11" s="207">
        <f t="shared" si="11"/>
        <v>-0.27</v>
      </c>
      <c r="T11" s="196">
        <f>'Table - Moving Averages'!S71</f>
        <v>68052.25</v>
      </c>
      <c r="U11" s="164">
        <f>'Table - Moving Averages'!T71</f>
        <v>58684.25</v>
      </c>
      <c r="V11" s="210">
        <f t="shared" si="12"/>
        <v>-1924.75</v>
      </c>
      <c r="W11" s="211">
        <f t="shared" si="13"/>
        <v>-3.1756834793512517E-2</v>
      </c>
      <c r="X11" s="196">
        <f t="shared" si="4"/>
        <v>-9368</v>
      </c>
      <c r="Y11" s="205">
        <f t="shared" si="14"/>
        <v>-0.14000000000000001</v>
      </c>
      <c r="Z11" s="208"/>
      <c r="AA11" s="208"/>
      <c r="AB11" s="208"/>
      <c r="AC11" s="213"/>
      <c r="AD11" s="208"/>
      <c r="AE11" s="213"/>
    </row>
    <row r="12" spans="1:31" s="200" customFormat="1" x14ac:dyDescent="0.35">
      <c r="A12" s="200">
        <v>10</v>
      </c>
      <c r="B12" s="198">
        <f>'Table - Initials'!S13</f>
        <v>5727</v>
      </c>
      <c r="C12" s="64">
        <f>'Table - Initials'!T13</f>
        <v>14154</v>
      </c>
      <c r="D12" s="209">
        <f t="shared" si="5"/>
        <v>7606</v>
      </c>
      <c r="E12" s="202">
        <f t="shared" si="15"/>
        <v>1.1615760537568722</v>
      </c>
      <c r="F12" s="201">
        <f t="shared" si="0"/>
        <v>8427</v>
      </c>
      <c r="G12" s="203">
        <f t="shared" si="1"/>
        <v>1.47</v>
      </c>
      <c r="H12" s="196">
        <f>'Table - Continued'!S13</f>
        <v>62672</v>
      </c>
      <c r="I12" s="164">
        <f>'Table - Continued'!T13</f>
        <v>55182</v>
      </c>
      <c r="J12" s="210">
        <f t="shared" si="6"/>
        <v>-923</v>
      </c>
      <c r="K12" s="211">
        <f t="shared" si="7"/>
        <v>-1.6451296675875589E-2</v>
      </c>
      <c r="L12" s="196">
        <f t="shared" si="2"/>
        <v>-7490</v>
      </c>
      <c r="M12" s="261">
        <f t="shared" si="3"/>
        <v>-0.12</v>
      </c>
      <c r="N12" s="194">
        <f>'Table - Moving Averages'!S14</f>
        <v>6514.5</v>
      </c>
      <c r="O12" s="262">
        <f>'Table - Moving Averages'!T14</f>
        <v>7974</v>
      </c>
      <c r="P12" s="194">
        <f t="shared" si="8"/>
        <v>1987.75</v>
      </c>
      <c r="Q12" s="212">
        <f t="shared" si="9"/>
        <v>0.33205262058884943</v>
      </c>
      <c r="R12" s="194">
        <f t="shared" si="10"/>
        <v>1459.5</v>
      </c>
      <c r="S12" s="207">
        <f t="shared" si="11"/>
        <v>0.22</v>
      </c>
      <c r="T12" s="196">
        <f>'Table - Moving Averages'!S72</f>
        <v>66779</v>
      </c>
      <c r="U12" s="164">
        <f>'Table - Moving Averages'!T72</f>
        <v>57162.75</v>
      </c>
      <c r="V12" s="210">
        <f t="shared" si="12"/>
        <v>-1521.5</v>
      </c>
      <c r="W12" s="211">
        <f t="shared" si="13"/>
        <v>-2.5926888389985386E-2</v>
      </c>
      <c r="X12" s="196">
        <f t="shared" si="4"/>
        <v>-9616.25</v>
      </c>
      <c r="Y12" s="205">
        <f t="shared" si="14"/>
        <v>-0.14000000000000001</v>
      </c>
      <c r="Z12" s="208"/>
      <c r="AA12" s="208"/>
      <c r="AB12" s="208"/>
      <c r="AC12" s="213"/>
      <c r="AD12" s="208"/>
      <c r="AE12" s="213"/>
    </row>
    <row r="13" spans="1:31" s="200" customFormat="1" x14ac:dyDescent="0.35">
      <c r="A13" s="200">
        <v>11</v>
      </c>
      <c r="B13" s="198">
        <f>'Table - Initials'!S14</f>
        <v>5339</v>
      </c>
      <c r="C13" s="64">
        <f>'Table - Initials'!T14</f>
        <v>128962</v>
      </c>
      <c r="D13" s="209">
        <f t="shared" si="5"/>
        <v>114808</v>
      </c>
      <c r="E13" s="202">
        <f t="shared" si="15"/>
        <v>8.1113466157976539</v>
      </c>
      <c r="F13" s="201">
        <f t="shared" si="0"/>
        <v>123623</v>
      </c>
      <c r="G13" s="203">
        <f t="shared" si="1"/>
        <v>23.15</v>
      </c>
      <c r="H13" s="196">
        <f>'Table - Continued'!S14</f>
        <v>59483</v>
      </c>
      <c r="I13" s="164">
        <f>'Table - Continued'!T14</f>
        <v>62149</v>
      </c>
      <c r="J13" s="210">
        <f t="shared" si="6"/>
        <v>6967</v>
      </c>
      <c r="K13" s="211">
        <f t="shared" si="7"/>
        <v>0.12625493820448697</v>
      </c>
      <c r="L13" s="196">
        <f t="shared" si="2"/>
        <v>2666</v>
      </c>
      <c r="M13" s="261">
        <f t="shared" si="3"/>
        <v>0.04</v>
      </c>
      <c r="N13" s="194">
        <f>'Table - Moving Averages'!S15</f>
        <v>6039.75</v>
      </c>
      <c r="O13" s="262">
        <f>'Table - Moving Averages'!T15</f>
        <v>38837.75</v>
      </c>
      <c r="P13" s="194">
        <f t="shared" si="8"/>
        <v>30863.75</v>
      </c>
      <c r="Q13" s="212">
        <f t="shared" si="9"/>
        <v>3.8705480311010785</v>
      </c>
      <c r="R13" s="194">
        <f t="shared" si="10"/>
        <v>32798</v>
      </c>
      <c r="S13" s="207">
        <f t="shared" si="11"/>
        <v>5.43</v>
      </c>
      <c r="T13" s="196">
        <f>'Table - Moving Averages'!S73</f>
        <v>63386.75</v>
      </c>
      <c r="U13" s="164">
        <f>'Table - Moving Averages'!T73</f>
        <v>57875.75</v>
      </c>
      <c r="V13" s="210">
        <f t="shared" si="12"/>
        <v>713</v>
      </c>
      <c r="W13" s="211">
        <f t="shared" si="13"/>
        <v>1.247315778194716E-2</v>
      </c>
      <c r="X13" s="196">
        <f t="shared" si="4"/>
        <v>-5511</v>
      </c>
      <c r="Y13" s="205">
        <f t="shared" si="14"/>
        <v>-0.09</v>
      </c>
      <c r="Z13" s="208"/>
      <c r="AA13" s="208"/>
      <c r="AB13" s="208"/>
      <c r="AC13" s="213"/>
      <c r="AD13" s="208"/>
      <c r="AE13" s="213"/>
    </row>
    <row r="14" spans="1:31" s="200" customFormat="1" x14ac:dyDescent="0.35">
      <c r="A14" s="200">
        <v>12</v>
      </c>
      <c r="B14" s="198">
        <f>'Table - Initials'!S15</f>
        <v>5422</v>
      </c>
      <c r="C14" s="64">
        <f>'Table - Initials'!T15</f>
        <v>181975</v>
      </c>
      <c r="D14" s="209">
        <f t="shared" si="5"/>
        <v>53013</v>
      </c>
      <c r="E14" s="202">
        <f t="shared" si="15"/>
        <v>0.41107458010886927</v>
      </c>
      <c r="F14" s="201">
        <f t="shared" si="0"/>
        <v>176553</v>
      </c>
      <c r="G14" s="203">
        <f t="shared" si="1"/>
        <v>32.56</v>
      </c>
      <c r="H14" s="196">
        <f>'Table - Continued'!S15</f>
        <v>56176</v>
      </c>
      <c r="I14" s="164">
        <f>'Table - Continued'!T15</f>
        <v>156387</v>
      </c>
      <c r="J14" s="210">
        <f t="shared" si="6"/>
        <v>94238</v>
      </c>
      <c r="K14" s="211">
        <f t="shared" si="7"/>
        <v>1.51632367375179</v>
      </c>
      <c r="L14" s="196">
        <f t="shared" si="2"/>
        <v>100211</v>
      </c>
      <c r="M14" s="261">
        <f t="shared" si="3"/>
        <v>1.78</v>
      </c>
      <c r="N14" s="194">
        <f>'Table - Moving Averages'!S16</f>
        <v>5866.25</v>
      </c>
      <c r="O14" s="262">
        <f>'Table - Moving Averages'!T16</f>
        <v>82909.75</v>
      </c>
      <c r="P14" s="194">
        <f t="shared" si="8"/>
        <v>44072</v>
      </c>
      <c r="Q14" s="212">
        <f t="shared" si="9"/>
        <v>1.1347722254765016</v>
      </c>
      <c r="R14" s="194">
        <f t="shared" si="10"/>
        <v>77043.5</v>
      </c>
      <c r="S14" s="207">
        <f t="shared" si="11"/>
        <v>13.13</v>
      </c>
      <c r="T14" s="196">
        <f>'Table - Moving Averages'!S74</f>
        <v>60663.5</v>
      </c>
      <c r="U14" s="164">
        <f>'Table - Moving Averages'!T74</f>
        <v>82455.75</v>
      </c>
      <c r="V14" s="210">
        <f t="shared" si="12"/>
        <v>24580</v>
      </c>
      <c r="W14" s="211">
        <f t="shared" si="13"/>
        <v>0.42470291961659246</v>
      </c>
      <c r="X14" s="196">
        <f t="shared" si="4"/>
        <v>21792.25</v>
      </c>
      <c r="Y14" s="205">
        <f t="shared" si="14"/>
        <v>0.36</v>
      </c>
      <c r="Z14" s="208"/>
      <c r="AA14" s="208"/>
      <c r="AB14" s="208"/>
      <c r="AC14" s="213"/>
      <c r="AD14" s="208"/>
      <c r="AE14" s="213"/>
    </row>
    <row r="15" spans="1:31" s="200" customFormat="1" x14ac:dyDescent="0.35">
      <c r="A15" s="200">
        <v>13</v>
      </c>
      <c r="B15" s="198">
        <f>'Table - Initials'!S16</f>
        <v>6236</v>
      </c>
      <c r="C15" s="64">
        <f>'Table - Initials'!T16</f>
        <v>0</v>
      </c>
      <c r="D15" s="209">
        <f t="shared" si="5"/>
        <v>-181975</v>
      </c>
      <c r="E15" s="202">
        <f t="shared" si="15"/>
        <v>-1</v>
      </c>
      <c r="F15" s="201">
        <f t="shared" si="0"/>
        <v>-6236</v>
      </c>
      <c r="G15" s="203">
        <f t="shared" si="1"/>
        <v>-1</v>
      </c>
      <c r="H15" s="196">
        <f>'Table - Continued'!S16</f>
        <v>53449</v>
      </c>
      <c r="I15" s="164">
        <f>'Table - Continued'!T16</f>
        <v>0</v>
      </c>
      <c r="J15" s="210">
        <f t="shared" si="6"/>
        <v>-156387</v>
      </c>
      <c r="K15" s="211">
        <f t="shared" si="7"/>
        <v>-1</v>
      </c>
      <c r="L15" s="196">
        <f t="shared" si="2"/>
        <v>-53449</v>
      </c>
      <c r="M15" s="261">
        <f t="shared" si="3"/>
        <v>-1</v>
      </c>
      <c r="N15" s="194">
        <f>'Table - Moving Averages'!S17</f>
        <v>5681</v>
      </c>
      <c r="O15" s="262">
        <f>'Table - Moving Averages'!T17</f>
        <v>0</v>
      </c>
      <c r="P15" s="194">
        <f t="shared" si="8"/>
        <v>-82909.75</v>
      </c>
      <c r="Q15" s="212">
        <f t="shared" si="9"/>
        <v>-1</v>
      </c>
      <c r="R15" s="194">
        <f t="shared" si="10"/>
        <v>-5681</v>
      </c>
      <c r="S15" s="207">
        <f t="shared" si="11"/>
        <v>-1</v>
      </c>
      <c r="T15" s="196">
        <f>'Table - Moving Averages'!S75</f>
        <v>57945</v>
      </c>
      <c r="U15" s="164">
        <f>'Table - Moving Averages'!T75</f>
        <v>0</v>
      </c>
      <c r="V15" s="210">
        <f t="shared" si="12"/>
        <v>-82455.75</v>
      </c>
      <c r="W15" s="211">
        <f t="shared" si="13"/>
        <v>-1</v>
      </c>
      <c r="X15" s="196">
        <f t="shared" si="4"/>
        <v>-57945</v>
      </c>
      <c r="Y15" s="205">
        <f t="shared" si="14"/>
        <v>-1</v>
      </c>
      <c r="Z15" s="208"/>
      <c r="AA15" s="208"/>
      <c r="AB15" s="208"/>
      <c r="AC15" s="213"/>
      <c r="AD15" s="208"/>
      <c r="AE15" s="213"/>
    </row>
    <row r="16" spans="1:31" s="200" customFormat="1" x14ac:dyDescent="0.35">
      <c r="A16" s="200">
        <v>14</v>
      </c>
      <c r="B16" s="198">
        <f>'Table - Initials'!S17</f>
        <v>6890</v>
      </c>
      <c r="C16" s="64">
        <f>'Table - Initials'!T17</f>
        <v>0</v>
      </c>
      <c r="D16" s="209">
        <f t="shared" si="5"/>
        <v>0</v>
      </c>
      <c r="E16" s="202" t="e">
        <f t="shared" si="15"/>
        <v>#DIV/0!</v>
      </c>
      <c r="F16" s="201">
        <f t="shared" si="0"/>
        <v>-6890</v>
      </c>
      <c r="G16" s="203">
        <f t="shared" si="1"/>
        <v>-1</v>
      </c>
      <c r="H16" s="196">
        <f>'Table - Continued'!S17</f>
        <v>52372</v>
      </c>
      <c r="I16" s="164">
        <f>'Table - Continued'!T17</f>
        <v>0</v>
      </c>
      <c r="J16" s="210">
        <f t="shared" si="6"/>
        <v>0</v>
      </c>
      <c r="K16" s="211" t="e">
        <f t="shared" si="7"/>
        <v>#DIV/0!</v>
      </c>
      <c r="L16" s="196">
        <f t="shared" si="2"/>
        <v>-52372</v>
      </c>
      <c r="M16" s="261">
        <f t="shared" si="3"/>
        <v>-1</v>
      </c>
      <c r="N16" s="194">
        <f>'Table - Moving Averages'!S18</f>
        <v>5971.75</v>
      </c>
      <c r="O16" s="262">
        <f>'Table - Moving Averages'!T18</f>
        <v>0</v>
      </c>
      <c r="P16" s="194">
        <f t="shared" si="8"/>
        <v>0</v>
      </c>
      <c r="Q16" s="212" t="e">
        <f t="shared" si="9"/>
        <v>#DIV/0!</v>
      </c>
      <c r="R16" s="194">
        <f t="shared" si="10"/>
        <v>-5971.75</v>
      </c>
      <c r="S16" s="207">
        <f t="shared" si="11"/>
        <v>-1</v>
      </c>
      <c r="T16" s="196">
        <f>'Table - Moving Averages'!S76</f>
        <v>55370</v>
      </c>
      <c r="U16" s="164">
        <f>'Table - Moving Averages'!T76</f>
        <v>0</v>
      </c>
      <c r="V16" s="210">
        <f t="shared" si="12"/>
        <v>0</v>
      </c>
      <c r="W16" s="211" t="e">
        <f t="shared" si="13"/>
        <v>#DIV/0!</v>
      </c>
      <c r="X16" s="196">
        <f t="shared" si="4"/>
        <v>-55370</v>
      </c>
      <c r="Y16" s="205">
        <f t="shared" si="14"/>
        <v>-1</v>
      </c>
      <c r="Z16" s="208"/>
      <c r="AA16" s="208"/>
      <c r="AB16" s="208"/>
      <c r="AC16" s="213"/>
      <c r="AD16" s="208"/>
      <c r="AE16" s="213"/>
    </row>
    <row r="17" spans="1:31" s="200" customFormat="1" x14ac:dyDescent="0.35">
      <c r="A17" s="200">
        <v>15</v>
      </c>
      <c r="B17" s="198">
        <f>'Table - Initials'!S18</f>
        <v>5709</v>
      </c>
      <c r="C17" s="64">
        <f>'Table - Initials'!T18</f>
        <v>0</v>
      </c>
      <c r="D17" s="209">
        <f t="shared" si="5"/>
        <v>0</v>
      </c>
      <c r="E17" s="202" t="e">
        <f t="shared" si="15"/>
        <v>#DIV/0!</v>
      </c>
      <c r="F17" s="201">
        <f t="shared" si="0"/>
        <v>-5709</v>
      </c>
      <c r="G17" s="203">
        <f t="shared" si="1"/>
        <v>-1</v>
      </c>
      <c r="H17" s="196">
        <f>'Table - Continued'!S18</f>
        <v>51382</v>
      </c>
      <c r="I17" s="164">
        <f>'Table - Continued'!T18</f>
        <v>0</v>
      </c>
      <c r="J17" s="210">
        <f t="shared" si="6"/>
        <v>0</v>
      </c>
      <c r="K17" s="211" t="e">
        <f t="shared" si="7"/>
        <v>#DIV/0!</v>
      </c>
      <c r="L17" s="196">
        <f t="shared" si="2"/>
        <v>-51382</v>
      </c>
      <c r="M17" s="261">
        <f t="shared" si="3"/>
        <v>-1</v>
      </c>
      <c r="N17" s="194">
        <f>'Table - Moving Averages'!S19</f>
        <v>6064.25</v>
      </c>
      <c r="O17" s="262">
        <f>'Table - Moving Averages'!T19</f>
        <v>0</v>
      </c>
      <c r="P17" s="194">
        <f t="shared" si="8"/>
        <v>0</v>
      </c>
      <c r="Q17" s="212" t="e">
        <f>P17/O16</f>
        <v>#DIV/0!</v>
      </c>
      <c r="R17" s="194">
        <f t="shared" si="10"/>
        <v>-6064.25</v>
      </c>
      <c r="S17" s="207">
        <f t="shared" si="11"/>
        <v>-1</v>
      </c>
      <c r="T17" s="196">
        <f>'Table - Moving Averages'!S77</f>
        <v>53344.75</v>
      </c>
      <c r="U17" s="164">
        <f>'Table - Moving Averages'!T77</f>
        <v>0</v>
      </c>
      <c r="V17" s="210">
        <f t="shared" si="12"/>
        <v>0</v>
      </c>
      <c r="W17" s="211" t="e">
        <f t="shared" si="13"/>
        <v>#DIV/0!</v>
      </c>
      <c r="X17" s="196">
        <f t="shared" si="4"/>
        <v>-53344.75</v>
      </c>
      <c r="Y17" s="205">
        <f t="shared" si="14"/>
        <v>-1</v>
      </c>
      <c r="Z17" s="208"/>
      <c r="AA17" s="208"/>
      <c r="AB17" s="208"/>
      <c r="AC17" s="213"/>
      <c r="AD17" s="208"/>
      <c r="AE17" s="213"/>
    </row>
    <row r="18" spans="1:31" s="200" customFormat="1" x14ac:dyDescent="0.35">
      <c r="A18" s="200">
        <v>16</v>
      </c>
      <c r="B18" s="198">
        <f>'Table - Initials'!S19</f>
        <v>5290</v>
      </c>
      <c r="C18" s="64">
        <f>'Table - Initials'!T19</f>
        <v>0</v>
      </c>
      <c r="D18" s="209">
        <f t="shared" si="5"/>
        <v>0</v>
      </c>
      <c r="E18" s="202" t="e">
        <f t="shared" si="15"/>
        <v>#DIV/0!</v>
      </c>
      <c r="F18" s="201">
        <f t="shared" si="0"/>
        <v>-5290</v>
      </c>
      <c r="G18" s="203">
        <f t="shared" si="1"/>
        <v>-1</v>
      </c>
      <c r="H18" s="196">
        <f>'Table - Continued'!S19</f>
        <v>49307</v>
      </c>
      <c r="I18" s="164">
        <f>'Table - Continued'!T19</f>
        <v>0</v>
      </c>
      <c r="J18" s="210">
        <f t="shared" si="6"/>
        <v>0</v>
      </c>
      <c r="K18" s="211" t="e">
        <f t="shared" si="7"/>
        <v>#DIV/0!</v>
      </c>
      <c r="L18" s="196">
        <f t="shared" si="2"/>
        <v>-49307</v>
      </c>
      <c r="M18" s="261">
        <f t="shared" si="3"/>
        <v>-1</v>
      </c>
      <c r="N18" s="194">
        <f>'Table - Moving Averages'!S20</f>
        <v>6031.25</v>
      </c>
      <c r="O18" s="262">
        <f>'Table - Moving Averages'!T20</f>
        <v>0</v>
      </c>
      <c r="P18" s="194">
        <f t="shared" si="8"/>
        <v>0</v>
      </c>
      <c r="Q18" s="212" t="e">
        <f t="shared" si="9"/>
        <v>#DIV/0!</v>
      </c>
      <c r="R18" s="194">
        <f t="shared" si="10"/>
        <v>-6031.25</v>
      </c>
      <c r="S18" s="207">
        <f t="shared" si="11"/>
        <v>-1</v>
      </c>
      <c r="T18" s="196">
        <f>'Table - Moving Averages'!S78</f>
        <v>51627.5</v>
      </c>
      <c r="U18" s="164">
        <f>'Table - Moving Averages'!T78</f>
        <v>0</v>
      </c>
      <c r="V18" s="210">
        <f t="shared" si="12"/>
        <v>0</v>
      </c>
      <c r="W18" s="211" t="e">
        <f t="shared" si="13"/>
        <v>#DIV/0!</v>
      </c>
      <c r="X18" s="196">
        <f t="shared" si="4"/>
        <v>-51627.5</v>
      </c>
      <c r="Y18" s="205">
        <f t="shared" si="14"/>
        <v>-1</v>
      </c>
      <c r="Z18" s="208"/>
      <c r="AA18" s="208"/>
      <c r="AB18" s="208"/>
      <c r="AC18" s="213"/>
      <c r="AD18" s="208"/>
      <c r="AE18" s="213"/>
    </row>
    <row r="19" spans="1:31" s="200" customFormat="1" x14ac:dyDescent="0.35">
      <c r="A19" s="200">
        <v>17</v>
      </c>
      <c r="B19" s="198">
        <f>'Table - Initials'!S20</f>
        <v>5212</v>
      </c>
      <c r="C19" s="64">
        <f>'Table - Initials'!T20</f>
        <v>0</v>
      </c>
      <c r="D19" s="209">
        <f t="shared" si="5"/>
        <v>0</v>
      </c>
      <c r="E19" s="202" t="e">
        <f t="shared" si="15"/>
        <v>#DIV/0!</v>
      </c>
      <c r="F19" s="201">
        <f t="shared" si="0"/>
        <v>-5212</v>
      </c>
      <c r="G19" s="203">
        <f t="shared" si="1"/>
        <v>-1</v>
      </c>
      <c r="H19" s="196">
        <f>'Table - Continued'!S20</f>
        <v>47444</v>
      </c>
      <c r="I19" s="164">
        <f>'Table - Continued'!T20</f>
        <v>0</v>
      </c>
      <c r="J19" s="210">
        <f t="shared" si="6"/>
        <v>0</v>
      </c>
      <c r="K19" s="211" t="e">
        <f t="shared" si="7"/>
        <v>#DIV/0!</v>
      </c>
      <c r="L19" s="196">
        <f t="shared" si="2"/>
        <v>-47444</v>
      </c>
      <c r="M19" s="261">
        <f t="shared" si="3"/>
        <v>-1</v>
      </c>
      <c r="N19" s="194">
        <f>'Table - Moving Averages'!S21</f>
        <v>5775.25</v>
      </c>
      <c r="O19" s="262">
        <f>'Table - Moving Averages'!T21</f>
        <v>0</v>
      </c>
      <c r="P19" s="194">
        <f t="shared" si="8"/>
        <v>0</v>
      </c>
      <c r="Q19" s="212" t="e">
        <f t="shared" si="9"/>
        <v>#DIV/0!</v>
      </c>
      <c r="R19" s="194">
        <f t="shared" si="10"/>
        <v>-5775.25</v>
      </c>
      <c r="S19" s="207">
        <f t="shared" si="11"/>
        <v>-1</v>
      </c>
      <c r="T19" s="196">
        <f>'Table - Moving Averages'!S79</f>
        <v>50126.25</v>
      </c>
      <c r="U19" s="164">
        <f>'Table - Moving Averages'!T79</f>
        <v>0</v>
      </c>
      <c r="V19" s="210">
        <f t="shared" si="12"/>
        <v>0</v>
      </c>
      <c r="W19" s="211" t="e">
        <f t="shared" si="13"/>
        <v>#DIV/0!</v>
      </c>
      <c r="X19" s="196">
        <f t="shared" si="4"/>
        <v>-50126.25</v>
      </c>
      <c r="Y19" s="205">
        <f t="shared" si="14"/>
        <v>-1</v>
      </c>
      <c r="Z19" s="208"/>
      <c r="AA19" s="208"/>
      <c r="AB19" s="208"/>
      <c r="AC19" s="213"/>
      <c r="AD19" s="208"/>
      <c r="AE19" s="213"/>
    </row>
    <row r="20" spans="1:31" s="200" customFormat="1" x14ac:dyDescent="0.35">
      <c r="A20" s="200">
        <v>18</v>
      </c>
      <c r="B20" s="198">
        <f>'Table - Initials'!S21</f>
        <v>5078</v>
      </c>
      <c r="C20" s="64">
        <f>'Table - Initials'!T21</f>
        <v>0</v>
      </c>
      <c r="D20" s="209">
        <f t="shared" si="5"/>
        <v>0</v>
      </c>
      <c r="E20" s="202" t="e">
        <f t="shared" si="15"/>
        <v>#DIV/0!</v>
      </c>
      <c r="F20" s="201">
        <f t="shared" si="0"/>
        <v>-5078</v>
      </c>
      <c r="G20" s="203">
        <f t="shared" si="1"/>
        <v>-1</v>
      </c>
      <c r="H20" s="196">
        <f>'Table - Continued'!S21</f>
        <v>46051</v>
      </c>
      <c r="I20" s="164">
        <f>'Table - Continued'!T21</f>
        <v>0</v>
      </c>
      <c r="J20" s="210">
        <f t="shared" si="6"/>
        <v>0</v>
      </c>
      <c r="K20" s="211" t="e">
        <f t="shared" si="7"/>
        <v>#DIV/0!</v>
      </c>
      <c r="L20" s="196">
        <f t="shared" si="2"/>
        <v>-46051</v>
      </c>
      <c r="M20" s="261">
        <f t="shared" si="3"/>
        <v>-1</v>
      </c>
      <c r="N20" s="194">
        <f>'Table - Moving Averages'!S22</f>
        <v>5322.25</v>
      </c>
      <c r="O20" s="262">
        <f>'Table - Moving Averages'!T22</f>
        <v>0</v>
      </c>
      <c r="P20" s="194">
        <f t="shared" si="8"/>
        <v>0</v>
      </c>
      <c r="Q20" s="212" t="e">
        <f t="shared" si="9"/>
        <v>#DIV/0!</v>
      </c>
      <c r="R20" s="194">
        <f t="shared" si="10"/>
        <v>-5322.25</v>
      </c>
      <c r="S20" s="207">
        <f t="shared" si="11"/>
        <v>-1</v>
      </c>
      <c r="T20" s="196">
        <f>'Table - Moving Averages'!S80</f>
        <v>48546</v>
      </c>
      <c r="U20" s="164">
        <f>'Table - Moving Averages'!T80</f>
        <v>0</v>
      </c>
      <c r="V20" s="210">
        <f t="shared" si="12"/>
        <v>0</v>
      </c>
      <c r="W20" s="211" t="e">
        <f t="shared" si="13"/>
        <v>#DIV/0!</v>
      </c>
      <c r="X20" s="196">
        <f t="shared" si="4"/>
        <v>-48546</v>
      </c>
      <c r="Y20" s="205">
        <f t="shared" si="14"/>
        <v>-1</v>
      </c>
      <c r="Z20" s="208"/>
      <c r="AA20" s="208"/>
      <c r="AB20" s="208"/>
      <c r="AC20" s="213"/>
      <c r="AD20" s="208"/>
      <c r="AE20" s="213"/>
    </row>
    <row r="21" spans="1:31" s="200" customFormat="1" x14ac:dyDescent="0.35">
      <c r="A21" s="200">
        <v>19</v>
      </c>
      <c r="B21" s="198">
        <f>'Table - Initials'!S22</f>
        <v>5459</v>
      </c>
      <c r="C21" s="64">
        <f>'Table - Initials'!T22</f>
        <v>0</v>
      </c>
      <c r="D21" s="209">
        <f t="shared" si="5"/>
        <v>0</v>
      </c>
      <c r="E21" s="202" t="e">
        <f t="shared" si="15"/>
        <v>#DIV/0!</v>
      </c>
      <c r="F21" s="201">
        <f t="shared" si="0"/>
        <v>-5459</v>
      </c>
      <c r="G21" s="203">
        <f t="shared" si="1"/>
        <v>-1</v>
      </c>
      <c r="H21" s="196">
        <f>'Table - Continued'!S22</f>
        <v>44909</v>
      </c>
      <c r="I21" s="164">
        <f>'Table - Continued'!T22</f>
        <v>0</v>
      </c>
      <c r="J21" s="210">
        <f t="shared" si="6"/>
        <v>0</v>
      </c>
      <c r="K21" s="211" t="e">
        <f t="shared" si="7"/>
        <v>#DIV/0!</v>
      </c>
      <c r="L21" s="196">
        <f t="shared" si="2"/>
        <v>-44909</v>
      </c>
      <c r="M21" s="261">
        <f t="shared" si="3"/>
        <v>-1</v>
      </c>
      <c r="N21" s="194">
        <f>'Table - Moving Averages'!S23</f>
        <v>5259.75</v>
      </c>
      <c r="O21" s="262">
        <f>'Table - Moving Averages'!T23</f>
        <v>0</v>
      </c>
      <c r="P21" s="194">
        <f t="shared" si="8"/>
        <v>0</v>
      </c>
      <c r="Q21" s="212" t="e">
        <f t="shared" si="9"/>
        <v>#DIV/0!</v>
      </c>
      <c r="R21" s="194">
        <f t="shared" si="10"/>
        <v>-5259.75</v>
      </c>
      <c r="S21" s="207">
        <f t="shared" si="11"/>
        <v>-1</v>
      </c>
      <c r="T21" s="196">
        <f>'Table - Moving Averages'!S81</f>
        <v>46927.75</v>
      </c>
      <c r="U21" s="164">
        <f>'Table - Moving Averages'!T81</f>
        <v>0</v>
      </c>
      <c r="V21" s="210">
        <f t="shared" si="12"/>
        <v>0</v>
      </c>
      <c r="W21" s="211" t="e">
        <f t="shared" si="13"/>
        <v>#DIV/0!</v>
      </c>
      <c r="X21" s="196">
        <f t="shared" si="4"/>
        <v>-46927.75</v>
      </c>
      <c r="Y21" s="205">
        <f t="shared" si="14"/>
        <v>-1</v>
      </c>
      <c r="Z21" s="208"/>
      <c r="AA21" s="208"/>
      <c r="AB21" s="208"/>
      <c r="AC21" s="213"/>
      <c r="AD21" s="208"/>
      <c r="AE21" s="213"/>
    </row>
    <row r="22" spans="1:31" s="200" customFormat="1" x14ac:dyDescent="0.35">
      <c r="A22" s="200">
        <v>20</v>
      </c>
      <c r="B22" s="198">
        <f>'Table - Initials'!S23</f>
        <v>5458</v>
      </c>
      <c r="C22" s="64">
        <f>'Table - Initials'!T23</f>
        <v>0</v>
      </c>
      <c r="D22" s="209">
        <f t="shared" si="5"/>
        <v>0</v>
      </c>
      <c r="E22" s="202" t="e">
        <f t="shared" si="15"/>
        <v>#DIV/0!</v>
      </c>
      <c r="F22" s="201">
        <f t="shared" si="0"/>
        <v>-5458</v>
      </c>
      <c r="G22" s="203">
        <f t="shared" si="1"/>
        <v>-1</v>
      </c>
      <c r="H22" s="196">
        <f>'Table - Continued'!S23</f>
        <v>44906</v>
      </c>
      <c r="I22" s="164">
        <f>'Table - Continued'!T23</f>
        <v>0</v>
      </c>
      <c r="J22" s="210">
        <f t="shared" si="6"/>
        <v>0</v>
      </c>
      <c r="K22" s="211" t="e">
        <f t="shared" si="7"/>
        <v>#DIV/0!</v>
      </c>
      <c r="L22" s="196">
        <f t="shared" si="2"/>
        <v>-44906</v>
      </c>
      <c r="M22" s="261">
        <f t="shared" si="3"/>
        <v>-1</v>
      </c>
      <c r="N22" s="194">
        <f>'Table - Moving Averages'!S24</f>
        <v>5301.75</v>
      </c>
      <c r="O22" s="262">
        <f>'Table - Moving Averages'!T24</f>
        <v>0</v>
      </c>
      <c r="P22" s="194">
        <f t="shared" si="8"/>
        <v>0</v>
      </c>
      <c r="Q22" s="212" t="e">
        <f t="shared" si="9"/>
        <v>#DIV/0!</v>
      </c>
      <c r="R22" s="194">
        <f t="shared" si="10"/>
        <v>-5301.75</v>
      </c>
      <c r="S22" s="207">
        <f t="shared" si="11"/>
        <v>-1</v>
      </c>
      <c r="T22" s="196">
        <f>'Table - Moving Averages'!S82</f>
        <v>45827.5</v>
      </c>
      <c r="U22" s="164">
        <f>'Table - Moving Averages'!T82</f>
        <v>0</v>
      </c>
      <c r="V22" s="210">
        <f t="shared" si="12"/>
        <v>0</v>
      </c>
      <c r="W22" s="211" t="e">
        <f t="shared" si="13"/>
        <v>#DIV/0!</v>
      </c>
      <c r="X22" s="196">
        <f t="shared" si="4"/>
        <v>-45827.5</v>
      </c>
      <c r="Y22" s="205">
        <f t="shared" si="14"/>
        <v>-1</v>
      </c>
      <c r="Z22" s="208"/>
      <c r="AA22" s="208"/>
      <c r="AB22" s="208"/>
      <c r="AC22" s="213"/>
      <c r="AD22" s="208"/>
      <c r="AE22" s="213"/>
    </row>
    <row r="23" spans="1:31" s="200" customFormat="1" x14ac:dyDescent="0.35">
      <c r="A23" s="200">
        <v>21</v>
      </c>
      <c r="B23" s="198">
        <f>'Table - Initials'!S24</f>
        <v>4865</v>
      </c>
      <c r="C23" s="64">
        <f>'Table - Initials'!T24</f>
        <v>0</v>
      </c>
      <c r="D23" s="209">
        <f t="shared" si="5"/>
        <v>0</v>
      </c>
      <c r="E23" s="202" t="e">
        <f t="shared" si="15"/>
        <v>#DIV/0!</v>
      </c>
      <c r="F23" s="201">
        <f t="shared" si="0"/>
        <v>-4865</v>
      </c>
      <c r="G23" s="203">
        <f t="shared" si="1"/>
        <v>-1</v>
      </c>
      <c r="H23" s="196">
        <f>'Table - Continued'!S24</f>
        <v>44101</v>
      </c>
      <c r="I23" s="164">
        <f>'Table - Continued'!T24</f>
        <v>0</v>
      </c>
      <c r="J23" s="210">
        <f t="shared" si="6"/>
        <v>0</v>
      </c>
      <c r="K23" s="211" t="e">
        <f t="shared" si="7"/>
        <v>#DIV/0!</v>
      </c>
      <c r="L23" s="196">
        <f t="shared" si="2"/>
        <v>-44101</v>
      </c>
      <c r="M23" s="261">
        <f t="shared" si="3"/>
        <v>-1</v>
      </c>
      <c r="N23" s="194">
        <f>'Table - Moving Averages'!S25</f>
        <v>5215</v>
      </c>
      <c r="O23" s="262">
        <f>'Table - Moving Averages'!T25</f>
        <v>0</v>
      </c>
      <c r="P23" s="194">
        <f t="shared" si="8"/>
        <v>0</v>
      </c>
      <c r="Q23" s="212" t="e">
        <f t="shared" si="9"/>
        <v>#DIV/0!</v>
      </c>
      <c r="R23" s="194">
        <f t="shared" si="10"/>
        <v>-5215</v>
      </c>
      <c r="S23" s="207">
        <f t="shared" si="11"/>
        <v>-1</v>
      </c>
      <c r="T23" s="196">
        <f>'Table - Moving Averages'!S83</f>
        <v>44991.75</v>
      </c>
      <c r="U23" s="164">
        <f>'Table - Moving Averages'!T83</f>
        <v>0</v>
      </c>
      <c r="V23" s="210">
        <f t="shared" si="12"/>
        <v>0</v>
      </c>
      <c r="W23" s="211" t="e">
        <f t="shared" si="13"/>
        <v>#DIV/0!</v>
      </c>
      <c r="X23" s="196">
        <f t="shared" si="4"/>
        <v>-44991.75</v>
      </c>
      <c r="Y23" s="205">
        <f t="shared" si="14"/>
        <v>-1</v>
      </c>
      <c r="Z23" s="208"/>
      <c r="AA23" s="208"/>
      <c r="AB23" s="208"/>
      <c r="AC23" s="213"/>
      <c r="AD23" s="208"/>
      <c r="AE23" s="213"/>
    </row>
    <row r="24" spans="1:31" s="200" customFormat="1" x14ac:dyDescent="0.35">
      <c r="A24" s="200">
        <v>22</v>
      </c>
      <c r="B24" s="198">
        <f>'Table - Initials'!S25</f>
        <v>5354</v>
      </c>
      <c r="C24" s="64">
        <f>'Table - Initials'!T25</f>
        <v>0</v>
      </c>
      <c r="D24" s="209">
        <f t="shared" si="5"/>
        <v>0</v>
      </c>
      <c r="E24" s="202" t="e">
        <f t="shared" si="15"/>
        <v>#DIV/0!</v>
      </c>
      <c r="F24" s="201">
        <f t="shared" si="0"/>
        <v>-5354</v>
      </c>
      <c r="G24" s="203">
        <f t="shared" si="1"/>
        <v>-1</v>
      </c>
      <c r="H24" s="196">
        <f>'Table - Continued'!S25</f>
        <v>43718</v>
      </c>
      <c r="I24" s="164">
        <f>'Table - Continued'!T25</f>
        <v>0</v>
      </c>
      <c r="J24" s="210">
        <f t="shared" si="6"/>
        <v>0</v>
      </c>
      <c r="K24" s="211" t="e">
        <f t="shared" si="7"/>
        <v>#DIV/0!</v>
      </c>
      <c r="L24" s="196">
        <f t="shared" si="2"/>
        <v>-43718</v>
      </c>
      <c r="M24" s="261">
        <f t="shared" si="3"/>
        <v>-1</v>
      </c>
      <c r="N24" s="194">
        <f>'Table - Moving Averages'!S26</f>
        <v>5284</v>
      </c>
      <c r="O24" s="262">
        <f>'Table - Moving Averages'!T26</f>
        <v>0</v>
      </c>
      <c r="P24" s="194">
        <f t="shared" si="8"/>
        <v>0</v>
      </c>
      <c r="Q24" s="212" t="e">
        <f t="shared" si="9"/>
        <v>#DIV/0!</v>
      </c>
      <c r="R24" s="194">
        <f t="shared" si="10"/>
        <v>-5284</v>
      </c>
      <c r="S24" s="207">
        <f t="shared" si="11"/>
        <v>-1</v>
      </c>
      <c r="T24" s="196">
        <f>'Table - Moving Averages'!S84</f>
        <v>44408.5</v>
      </c>
      <c r="U24" s="164">
        <f>'Table - Moving Averages'!T84</f>
        <v>0</v>
      </c>
      <c r="V24" s="210">
        <f t="shared" si="12"/>
        <v>0</v>
      </c>
      <c r="W24" s="211" t="e">
        <f t="shared" si="13"/>
        <v>#DIV/0!</v>
      </c>
      <c r="X24" s="196">
        <f t="shared" si="4"/>
        <v>-44408.5</v>
      </c>
      <c r="Y24" s="205">
        <f t="shared" si="14"/>
        <v>-1</v>
      </c>
      <c r="Z24" s="208"/>
      <c r="AA24" s="208"/>
      <c r="AB24" s="208"/>
      <c r="AC24" s="213"/>
      <c r="AD24" s="208"/>
      <c r="AE24" s="213"/>
    </row>
    <row r="25" spans="1:31" s="200" customFormat="1" x14ac:dyDescent="0.35">
      <c r="A25" s="200">
        <v>23</v>
      </c>
      <c r="B25" s="198">
        <f>'Table - Initials'!S26</f>
        <v>4846</v>
      </c>
      <c r="C25" s="64">
        <f>'Table - Initials'!T26</f>
        <v>0</v>
      </c>
      <c r="D25" s="209">
        <f t="shared" si="5"/>
        <v>0</v>
      </c>
      <c r="E25" s="202" t="e">
        <f t="shared" si="15"/>
        <v>#DIV/0!</v>
      </c>
      <c r="F25" s="201">
        <f t="shared" si="0"/>
        <v>-4846</v>
      </c>
      <c r="G25" s="203">
        <f t="shared" si="1"/>
        <v>-1</v>
      </c>
      <c r="H25" s="196">
        <f>'Table - Continued'!S26</f>
        <v>42647</v>
      </c>
      <c r="I25" s="164">
        <f>'Table - Continued'!T26</f>
        <v>0</v>
      </c>
      <c r="J25" s="210">
        <f t="shared" si="6"/>
        <v>0</v>
      </c>
      <c r="K25" s="211" t="e">
        <f t="shared" si="7"/>
        <v>#DIV/0!</v>
      </c>
      <c r="L25" s="196">
        <f t="shared" si="2"/>
        <v>-42647</v>
      </c>
      <c r="M25" s="261">
        <f t="shared" si="3"/>
        <v>-1</v>
      </c>
      <c r="N25" s="194">
        <f>'Table - Moving Averages'!S27</f>
        <v>5130.75</v>
      </c>
      <c r="O25" s="262">
        <f>'Table - Moving Averages'!T27</f>
        <v>0</v>
      </c>
      <c r="P25" s="194">
        <f t="shared" si="8"/>
        <v>0</v>
      </c>
      <c r="Q25" s="212" t="e">
        <f t="shared" si="9"/>
        <v>#DIV/0!</v>
      </c>
      <c r="R25" s="194">
        <f t="shared" si="10"/>
        <v>-5130.75</v>
      </c>
      <c r="S25" s="207">
        <f t="shared" si="11"/>
        <v>-1</v>
      </c>
      <c r="T25" s="196">
        <f>'Table - Moving Averages'!S85</f>
        <v>43843</v>
      </c>
      <c r="U25" s="164">
        <f>'Table - Moving Averages'!T85</f>
        <v>0</v>
      </c>
      <c r="V25" s="210">
        <f t="shared" si="12"/>
        <v>0</v>
      </c>
      <c r="W25" s="211" t="e">
        <f t="shared" si="13"/>
        <v>#DIV/0!</v>
      </c>
      <c r="X25" s="196">
        <f t="shared" si="4"/>
        <v>-43843</v>
      </c>
      <c r="Y25" s="205">
        <f t="shared" si="14"/>
        <v>-1</v>
      </c>
      <c r="Z25" s="208"/>
      <c r="AA25" s="208"/>
      <c r="AB25" s="208"/>
      <c r="AC25" s="213"/>
      <c r="AD25" s="208"/>
      <c r="AE25" s="213"/>
    </row>
    <row r="26" spans="1:31" s="200" customFormat="1" x14ac:dyDescent="0.35">
      <c r="A26" s="200">
        <v>24</v>
      </c>
      <c r="B26" s="198">
        <f>'Table - Initials'!S27</f>
        <v>5377</v>
      </c>
      <c r="C26" s="64">
        <f>'Table - Initials'!T27</f>
        <v>0</v>
      </c>
      <c r="D26" s="209">
        <f t="shared" si="5"/>
        <v>0</v>
      </c>
      <c r="E26" s="202" t="e">
        <f t="shared" si="15"/>
        <v>#DIV/0!</v>
      </c>
      <c r="F26" s="201">
        <f t="shared" si="0"/>
        <v>-5377</v>
      </c>
      <c r="G26" s="203">
        <f t="shared" si="1"/>
        <v>-1</v>
      </c>
      <c r="H26" s="196">
        <f>'Table - Continued'!S27</f>
        <v>41656</v>
      </c>
      <c r="I26" s="164">
        <f>'Table - Continued'!T27</f>
        <v>0</v>
      </c>
      <c r="J26" s="210">
        <f t="shared" si="6"/>
        <v>0</v>
      </c>
      <c r="K26" s="211" t="e">
        <f t="shared" si="7"/>
        <v>#DIV/0!</v>
      </c>
      <c r="L26" s="196">
        <f t="shared" si="2"/>
        <v>-41656</v>
      </c>
      <c r="M26" s="261">
        <f t="shared" si="3"/>
        <v>-1</v>
      </c>
      <c r="N26" s="194">
        <f>'Table - Moving Averages'!S28</f>
        <v>5110.5</v>
      </c>
      <c r="O26" s="262">
        <f>'Table - Moving Averages'!T28</f>
        <v>0</v>
      </c>
      <c r="P26" s="194">
        <f t="shared" si="8"/>
        <v>0</v>
      </c>
      <c r="Q26" s="212" t="e">
        <f t="shared" si="9"/>
        <v>#DIV/0!</v>
      </c>
      <c r="R26" s="194">
        <f t="shared" si="10"/>
        <v>-5110.5</v>
      </c>
      <c r="S26" s="207">
        <f t="shared" si="11"/>
        <v>-1</v>
      </c>
      <c r="T26" s="196">
        <f>'Table - Moving Averages'!S86</f>
        <v>43030.5</v>
      </c>
      <c r="U26" s="164">
        <f>'Table - Moving Averages'!T86</f>
        <v>0</v>
      </c>
      <c r="V26" s="210">
        <f t="shared" si="12"/>
        <v>0</v>
      </c>
      <c r="W26" s="211" t="e">
        <f t="shared" si="13"/>
        <v>#DIV/0!</v>
      </c>
      <c r="X26" s="196">
        <f t="shared" si="4"/>
        <v>-43030.5</v>
      </c>
      <c r="Y26" s="205">
        <f t="shared" si="14"/>
        <v>-1</v>
      </c>
      <c r="Z26" s="208"/>
      <c r="AA26" s="208"/>
      <c r="AB26" s="208"/>
      <c r="AC26" s="213"/>
      <c r="AD26" s="208"/>
      <c r="AE26" s="213"/>
    </row>
    <row r="27" spans="1:31" s="200" customFormat="1" x14ac:dyDescent="0.35">
      <c r="A27" s="200">
        <v>25</v>
      </c>
      <c r="B27" s="198">
        <f>'Table - Initials'!S28</f>
        <v>5573</v>
      </c>
      <c r="C27" s="64">
        <f>'Table - Initials'!T28</f>
        <v>0</v>
      </c>
      <c r="D27" s="209">
        <f t="shared" si="5"/>
        <v>0</v>
      </c>
      <c r="E27" s="202" t="e">
        <f t="shared" si="15"/>
        <v>#DIV/0!</v>
      </c>
      <c r="F27" s="201">
        <f t="shared" si="0"/>
        <v>-5573</v>
      </c>
      <c r="G27" s="203">
        <f t="shared" si="1"/>
        <v>-1</v>
      </c>
      <c r="H27" s="196">
        <f>'Table - Continued'!S28</f>
        <v>41859</v>
      </c>
      <c r="I27" s="164">
        <f>'Table - Continued'!T28</f>
        <v>0</v>
      </c>
      <c r="J27" s="210">
        <f t="shared" si="6"/>
        <v>0</v>
      </c>
      <c r="K27" s="211" t="e">
        <f t="shared" si="7"/>
        <v>#DIV/0!</v>
      </c>
      <c r="L27" s="196">
        <f t="shared" si="2"/>
        <v>-41859</v>
      </c>
      <c r="M27" s="261">
        <f t="shared" si="3"/>
        <v>-1</v>
      </c>
      <c r="N27" s="194">
        <f>'Table - Moving Averages'!S29</f>
        <v>5287.5</v>
      </c>
      <c r="O27" s="262">
        <f>'Table - Moving Averages'!T29</f>
        <v>0</v>
      </c>
      <c r="P27" s="194">
        <f t="shared" si="8"/>
        <v>0</v>
      </c>
      <c r="Q27" s="212" t="e">
        <f t="shared" si="9"/>
        <v>#DIV/0!</v>
      </c>
      <c r="R27" s="194">
        <f t="shared" si="10"/>
        <v>-5287.5</v>
      </c>
      <c r="S27" s="207">
        <f t="shared" si="11"/>
        <v>-1</v>
      </c>
      <c r="T27" s="196">
        <f>'Table - Moving Averages'!S87</f>
        <v>42470</v>
      </c>
      <c r="U27" s="164">
        <f>'Table - Moving Averages'!T87</f>
        <v>0</v>
      </c>
      <c r="V27" s="210">
        <f t="shared" si="12"/>
        <v>0</v>
      </c>
      <c r="W27" s="211" t="e">
        <f t="shared" si="13"/>
        <v>#DIV/0!</v>
      </c>
      <c r="X27" s="196">
        <f t="shared" si="4"/>
        <v>-42470</v>
      </c>
      <c r="Y27" s="205">
        <f t="shared" si="14"/>
        <v>-1</v>
      </c>
      <c r="Z27" s="208"/>
      <c r="AA27" s="208"/>
      <c r="AB27" s="208"/>
      <c r="AC27" s="213"/>
      <c r="AD27" s="208"/>
      <c r="AE27" s="213"/>
    </row>
    <row r="28" spans="1:31" s="200" customFormat="1" x14ac:dyDescent="0.35">
      <c r="A28" s="200">
        <v>26</v>
      </c>
      <c r="B28" s="198">
        <f>'Table - Initials'!S29</f>
        <v>5496</v>
      </c>
      <c r="C28" s="64">
        <f>'Table - Initials'!T29</f>
        <v>0</v>
      </c>
      <c r="D28" s="209">
        <f t="shared" si="5"/>
        <v>0</v>
      </c>
      <c r="E28" s="202" t="e">
        <f t="shared" si="15"/>
        <v>#DIV/0!</v>
      </c>
      <c r="F28" s="201">
        <f t="shared" si="0"/>
        <v>-5496</v>
      </c>
      <c r="G28" s="203">
        <f t="shared" si="1"/>
        <v>-1</v>
      </c>
      <c r="H28" s="196">
        <f>'Table - Continued'!S29</f>
        <v>41474</v>
      </c>
      <c r="I28" s="164">
        <f>'Table - Continued'!T29</f>
        <v>0</v>
      </c>
      <c r="J28" s="210">
        <f t="shared" si="6"/>
        <v>0</v>
      </c>
      <c r="K28" s="211" t="e">
        <f t="shared" si="7"/>
        <v>#DIV/0!</v>
      </c>
      <c r="L28" s="196">
        <f t="shared" si="2"/>
        <v>-41474</v>
      </c>
      <c r="M28" s="261">
        <f t="shared" si="3"/>
        <v>-1</v>
      </c>
      <c r="N28" s="194">
        <f>'Table - Moving Averages'!S30</f>
        <v>5323</v>
      </c>
      <c r="O28" s="262">
        <f>'Table - Moving Averages'!T30</f>
        <v>0</v>
      </c>
      <c r="P28" s="194">
        <f t="shared" si="8"/>
        <v>0</v>
      </c>
      <c r="Q28" s="212" t="e">
        <f t="shared" si="9"/>
        <v>#DIV/0!</v>
      </c>
      <c r="R28" s="194">
        <f t="shared" si="10"/>
        <v>-5323</v>
      </c>
      <c r="S28" s="207">
        <f t="shared" si="11"/>
        <v>-1</v>
      </c>
      <c r="T28" s="196">
        <f>'Table - Moving Averages'!S88</f>
        <v>41909</v>
      </c>
      <c r="U28" s="164">
        <f>'Table - Moving Averages'!T88</f>
        <v>0</v>
      </c>
      <c r="V28" s="210">
        <f t="shared" si="12"/>
        <v>0</v>
      </c>
      <c r="W28" s="211" t="e">
        <f t="shared" si="13"/>
        <v>#DIV/0!</v>
      </c>
      <c r="X28" s="196">
        <f t="shared" si="4"/>
        <v>-41909</v>
      </c>
      <c r="Y28" s="205">
        <f t="shared" si="14"/>
        <v>-1</v>
      </c>
      <c r="Z28" s="208"/>
      <c r="AA28" s="208"/>
      <c r="AB28" s="208"/>
      <c r="AC28" s="213"/>
      <c r="AD28" s="208"/>
      <c r="AE28" s="213"/>
    </row>
    <row r="29" spans="1:31" s="200" customFormat="1" x14ac:dyDescent="0.35">
      <c r="A29" s="200">
        <v>27</v>
      </c>
      <c r="B29" s="198">
        <f>'Table - Initials'!S30</f>
        <v>6228</v>
      </c>
      <c r="C29" s="64">
        <f>'Table - Initials'!T30</f>
        <v>0</v>
      </c>
      <c r="D29" s="209">
        <f t="shared" si="5"/>
        <v>0</v>
      </c>
      <c r="E29" s="202" t="e">
        <f t="shared" si="15"/>
        <v>#DIV/0!</v>
      </c>
      <c r="F29" s="201">
        <f t="shared" si="0"/>
        <v>-6228</v>
      </c>
      <c r="G29" s="203">
        <f t="shared" si="1"/>
        <v>-1</v>
      </c>
      <c r="H29" s="196">
        <f>'Table - Continued'!S30</f>
        <v>43932</v>
      </c>
      <c r="I29" s="164">
        <f>'Table - Continued'!T30</f>
        <v>0</v>
      </c>
      <c r="J29" s="210">
        <f t="shared" si="6"/>
        <v>0</v>
      </c>
      <c r="K29" s="211" t="e">
        <f t="shared" si="7"/>
        <v>#DIV/0!</v>
      </c>
      <c r="L29" s="196">
        <f t="shared" si="2"/>
        <v>-43932</v>
      </c>
      <c r="M29" s="261">
        <f t="shared" si="3"/>
        <v>-1</v>
      </c>
      <c r="N29" s="194">
        <f>'Table - Moving Averages'!S31</f>
        <v>5668.5</v>
      </c>
      <c r="O29" s="262">
        <f>'Table - Moving Averages'!T31</f>
        <v>0</v>
      </c>
      <c r="P29" s="194">
        <f t="shared" si="8"/>
        <v>0</v>
      </c>
      <c r="Q29" s="212" t="e">
        <f t="shared" si="9"/>
        <v>#DIV/0!</v>
      </c>
      <c r="R29" s="194">
        <f t="shared" si="10"/>
        <v>-5668.5</v>
      </c>
      <c r="S29" s="207">
        <f t="shared" si="11"/>
        <v>-1</v>
      </c>
      <c r="T29" s="196">
        <f>'Table - Moving Averages'!S89</f>
        <v>42230.25</v>
      </c>
      <c r="U29" s="164">
        <f>'Table - Moving Averages'!T89</f>
        <v>0</v>
      </c>
      <c r="V29" s="210">
        <f t="shared" si="12"/>
        <v>0</v>
      </c>
      <c r="W29" s="211" t="e">
        <f t="shared" si="13"/>
        <v>#DIV/0!</v>
      </c>
      <c r="X29" s="196">
        <f t="shared" si="4"/>
        <v>-42230.25</v>
      </c>
      <c r="Y29" s="205">
        <f t="shared" si="14"/>
        <v>-1</v>
      </c>
      <c r="Z29" s="208"/>
      <c r="AA29" s="208"/>
      <c r="AB29" s="208"/>
      <c r="AC29" s="213"/>
      <c r="AD29" s="208"/>
      <c r="AE29" s="213"/>
    </row>
    <row r="30" spans="1:31" s="200" customFormat="1" x14ac:dyDescent="0.35">
      <c r="A30" s="200">
        <v>28</v>
      </c>
      <c r="B30" s="198">
        <f>'Table - Initials'!S31</f>
        <v>4625</v>
      </c>
      <c r="C30" s="64">
        <f>'Table - Initials'!T31</f>
        <v>0</v>
      </c>
      <c r="D30" s="209">
        <f t="shared" si="5"/>
        <v>0</v>
      </c>
      <c r="E30" s="202" t="e">
        <f t="shared" si="15"/>
        <v>#DIV/0!</v>
      </c>
      <c r="F30" s="201">
        <f t="shared" si="0"/>
        <v>-4625</v>
      </c>
      <c r="G30" s="203">
        <f t="shared" si="1"/>
        <v>-1</v>
      </c>
      <c r="H30" s="196">
        <f>'Table - Continued'!S31</f>
        <v>43220</v>
      </c>
      <c r="I30" s="164">
        <f>'Table - Continued'!T31</f>
        <v>0</v>
      </c>
      <c r="J30" s="210">
        <f t="shared" si="6"/>
        <v>0</v>
      </c>
      <c r="K30" s="211" t="e">
        <f t="shared" si="7"/>
        <v>#DIV/0!</v>
      </c>
      <c r="L30" s="196">
        <f t="shared" si="2"/>
        <v>-43220</v>
      </c>
      <c r="M30" s="261">
        <f t="shared" si="3"/>
        <v>-1</v>
      </c>
      <c r="N30" s="194">
        <f>'Table - Moving Averages'!S32</f>
        <v>5480.5</v>
      </c>
      <c r="O30" s="262">
        <f>'Table - Moving Averages'!T32</f>
        <v>0</v>
      </c>
      <c r="P30" s="194">
        <f t="shared" si="8"/>
        <v>0</v>
      </c>
      <c r="Q30" s="212" t="e">
        <f t="shared" si="9"/>
        <v>#DIV/0!</v>
      </c>
      <c r="R30" s="194">
        <f t="shared" si="10"/>
        <v>-5480.5</v>
      </c>
      <c r="S30" s="207">
        <f t="shared" si="11"/>
        <v>-1</v>
      </c>
      <c r="T30" s="196">
        <f>'Table - Moving Averages'!S90</f>
        <v>42621.25</v>
      </c>
      <c r="U30" s="164">
        <f>'Table - Moving Averages'!T90</f>
        <v>0</v>
      </c>
      <c r="V30" s="210">
        <f t="shared" si="12"/>
        <v>0</v>
      </c>
      <c r="W30" s="211" t="e">
        <f t="shared" si="13"/>
        <v>#DIV/0!</v>
      </c>
      <c r="X30" s="196">
        <f t="shared" si="4"/>
        <v>-42621.25</v>
      </c>
      <c r="Y30" s="205">
        <f t="shared" si="14"/>
        <v>-1</v>
      </c>
      <c r="Z30" s="208"/>
      <c r="AA30" s="208"/>
      <c r="AB30" s="208"/>
      <c r="AC30" s="213"/>
      <c r="AD30" s="208"/>
      <c r="AE30" s="213"/>
    </row>
    <row r="31" spans="1:31" s="200" customFormat="1" x14ac:dyDescent="0.35">
      <c r="A31" s="200">
        <v>29</v>
      </c>
      <c r="B31" s="198">
        <f>'Table - Initials'!S32</f>
        <v>4617</v>
      </c>
      <c r="C31" s="64">
        <f>'Table - Initials'!T32</f>
        <v>0</v>
      </c>
      <c r="D31" s="209">
        <f t="shared" si="5"/>
        <v>0</v>
      </c>
      <c r="E31" s="202" t="e">
        <f t="shared" si="15"/>
        <v>#DIV/0!</v>
      </c>
      <c r="F31" s="201">
        <f t="shared" si="0"/>
        <v>-4617</v>
      </c>
      <c r="G31" s="203">
        <f t="shared" si="1"/>
        <v>-1</v>
      </c>
      <c r="H31" s="196">
        <f>'Table - Continued'!S32</f>
        <v>42647</v>
      </c>
      <c r="I31" s="164">
        <f>'Table - Continued'!T32</f>
        <v>0</v>
      </c>
      <c r="J31" s="210">
        <f t="shared" si="6"/>
        <v>0</v>
      </c>
      <c r="K31" s="211" t="e">
        <f t="shared" si="7"/>
        <v>#DIV/0!</v>
      </c>
      <c r="L31" s="196">
        <f t="shared" si="2"/>
        <v>-42647</v>
      </c>
      <c r="M31" s="261">
        <f t="shared" si="3"/>
        <v>-1</v>
      </c>
      <c r="N31" s="194">
        <f>'Table - Moving Averages'!S33</f>
        <v>5241.5</v>
      </c>
      <c r="O31" s="262">
        <f>'Table - Moving Averages'!T33</f>
        <v>0</v>
      </c>
      <c r="P31" s="194">
        <f t="shared" si="8"/>
        <v>0</v>
      </c>
      <c r="Q31" s="212" t="e">
        <f t="shared" si="9"/>
        <v>#DIV/0!</v>
      </c>
      <c r="R31" s="194">
        <f t="shared" si="10"/>
        <v>-5241.5</v>
      </c>
      <c r="S31" s="207">
        <f t="shared" si="11"/>
        <v>-1</v>
      </c>
      <c r="T31" s="196">
        <f>'Table - Moving Averages'!S91</f>
        <v>42818.25</v>
      </c>
      <c r="U31" s="164">
        <f>'Table - Moving Averages'!T91</f>
        <v>0</v>
      </c>
      <c r="V31" s="210">
        <f t="shared" si="12"/>
        <v>0</v>
      </c>
      <c r="W31" s="211" t="e">
        <f t="shared" si="13"/>
        <v>#DIV/0!</v>
      </c>
      <c r="X31" s="196">
        <f t="shared" si="4"/>
        <v>-42818.25</v>
      </c>
      <c r="Y31" s="205">
        <f t="shared" si="14"/>
        <v>-1</v>
      </c>
      <c r="Z31" s="208"/>
      <c r="AA31" s="208"/>
      <c r="AB31" s="208"/>
      <c r="AC31" s="213"/>
      <c r="AD31" s="208"/>
      <c r="AE31" s="213"/>
    </row>
    <row r="32" spans="1:31" s="200" customFormat="1" x14ac:dyDescent="0.35">
      <c r="A32" s="200">
        <v>30</v>
      </c>
      <c r="B32" s="198">
        <f>'Table - Initials'!S33</f>
        <v>5594</v>
      </c>
      <c r="C32" s="64">
        <f>'Table - Initials'!T33</f>
        <v>0</v>
      </c>
      <c r="D32" s="209">
        <f t="shared" si="5"/>
        <v>0</v>
      </c>
      <c r="E32" s="202" t="e">
        <f t="shared" si="15"/>
        <v>#DIV/0!</v>
      </c>
      <c r="F32" s="201">
        <f t="shared" si="0"/>
        <v>-5594</v>
      </c>
      <c r="G32" s="203">
        <f t="shared" si="1"/>
        <v>-1</v>
      </c>
      <c r="H32" s="196">
        <f>'Table - Continued'!S33</f>
        <v>42863</v>
      </c>
      <c r="I32" s="164">
        <f>'Table - Continued'!T33</f>
        <v>0</v>
      </c>
      <c r="J32" s="210">
        <f t="shared" si="6"/>
        <v>0</v>
      </c>
      <c r="K32" s="211" t="e">
        <f t="shared" si="7"/>
        <v>#DIV/0!</v>
      </c>
      <c r="L32" s="196">
        <f t="shared" si="2"/>
        <v>-42863</v>
      </c>
      <c r="M32" s="261">
        <f t="shared" si="3"/>
        <v>-1</v>
      </c>
      <c r="N32" s="194">
        <f>'Table - Moving Averages'!S34</f>
        <v>5266</v>
      </c>
      <c r="O32" s="262">
        <f>'Table - Moving Averages'!T34</f>
        <v>0</v>
      </c>
      <c r="P32" s="194">
        <f t="shared" si="8"/>
        <v>0</v>
      </c>
      <c r="Q32" s="212" t="e">
        <f t="shared" si="9"/>
        <v>#DIV/0!</v>
      </c>
      <c r="R32" s="194">
        <f t="shared" si="10"/>
        <v>-5266</v>
      </c>
      <c r="S32" s="207">
        <f t="shared" si="11"/>
        <v>-1</v>
      </c>
      <c r="T32" s="196">
        <f>'Table - Moving Averages'!S92</f>
        <v>43165.5</v>
      </c>
      <c r="U32" s="164">
        <f>'Table - Moving Averages'!T92</f>
        <v>0</v>
      </c>
      <c r="V32" s="210">
        <f t="shared" si="12"/>
        <v>0</v>
      </c>
      <c r="W32" s="211" t="e">
        <f t="shared" si="13"/>
        <v>#DIV/0!</v>
      </c>
      <c r="X32" s="196">
        <f t="shared" si="4"/>
        <v>-43165.5</v>
      </c>
      <c r="Y32" s="205">
        <f t="shared" si="14"/>
        <v>-1</v>
      </c>
      <c r="Z32" s="208"/>
      <c r="AA32" s="208"/>
      <c r="AB32" s="208"/>
      <c r="AC32" s="213"/>
      <c r="AD32" s="208"/>
      <c r="AE32" s="213"/>
    </row>
    <row r="33" spans="1:31" s="200" customFormat="1" x14ac:dyDescent="0.35">
      <c r="A33" s="200">
        <v>31</v>
      </c>
      <c r="B33" s="198">
        <f>'Table - Initials'!S34</f>
        <v>5438</v>
      </c>
      <c r="C33" s="64">
        <f>'Table - Initials'!T34</f>
        <v>0</v>
      </c>
      <c r="D33" s="209">
        <f t="shared" si="5"/>
        <v>0</v>
      </c>
      <c r="E33" s="202" t="e">
        <f t="shared" si="15"/>
        <v>#DIV/0!</v>
      </c>
      <c r="F33" s="201">
        <f t="shared" si="0"/>
        <v>-5438</v>
      </c>
      <c r="G33" s="203">
        <f t="shared" si="1"/>
        <v>-1</v>
      </c>
      <c r="H33" s="196">
        <f>'Table - Continued'!S34</f>
        <v>43146</v>
      </c>
      <c r="I33" s="164">
        <f>'Table - Continued'!T34</f>
        <v>0</v>
      </c>
      <c r="J33" s="210">
        <f t="shared" si="6"/>
        <v>0</v>
      </c>
      <c r="K33" s="211" t="e">
        <f t="shared" si="7"/>
        <v>#DIV/0!</v>
      </c>
      <c r="L33" s="196">
        <f t="shared" si="2"/>
        <v>-43146</v>
      </c>
      <c r="M33" s="261">
        <f t="shared" si="3"/>
        <v>-1</v>
      </c>
      <c r="N33" s="194">
        <f>'Table - Moving Averages'!S35</f>
        <v>5068.5</v>
      </c>
      <c r="O33" s="262">
        <f>'Table - Moving Averages'!T35</f>
        <v>0</v>
      </c>
      <c r="P33" s="194">
        <f t="shared" si="8"/>
        <v>0</v>
      </c>
      <c r="Q33" s="212" t="e">
        <f t="shared" si="9"/>
        <v>#DIV/0!</v>
      </c>
      <c r="R33" s="194">
        <f t="shared" si="10"/>
        <v>-5068.5</v>
      </c>
      <c r="S33" s="207">
        <f t="shared" si="11"/>
        <v>-1</v>
      </c>
      <c r="T33" s="196">
        <f>'Table - Moving Averages'!S93</f>
        <v>42969</v>
      </c>
      <c r="U33" s="164">
        <f>'Table - Moving Averages'!T93</f>
        <v>0</v>
      </c>
      <c r="V33" s="210">
        <f t="shared" si="12"/>
        <v>0</v>
      </c>
      <c r="W33" s="211" t="e">
        <f t="shared" si="13"/>
        <v>#DIV/0!</v>
      </c>
      <c r="X33" s="196">
        <f t="shared" si="4"/>
        <v>-42969</v>
      </c>
      <c r="Y33" s="205">
        <f t="shared" si="14"/>
        <v>-1</v>
      </c>
      <c r="Z33" s="208"/>
      <c r="AA33" s="208"/>
      <c r="AB33" s="208"/>
      <c r="AC33" s="213"/>
      <c r="AD33" s="208"/>
      <c r="AE33" s="213"/>
    </row>
    <row r="34" spans="1:31" s="200" customFormat="1" x14ac:dyDescent="0.35">
      <c r="A34" s="200">
        <v>32</v>
      </c>
      <c r="B34" s="198">
        <f>'Table - Initials'!S35</f>
        <v>5003</v>
      </c>
      <c r="C34" s="64">
        <f>'Table - Initials'!T35</f>
        <v>0</v>
      </c>
      <c r="D34" s="209">
        <f t="shared" si="5"/>
        <v>0</v>
      </c>
      <c r="E34" s="202" t="e">
        <f t="shared" si="15"/>
        <v>#DIV/0!</v>
      </c>
      <c r="F34" s="201">
        <f t="shared" si="0"/>
        <v>-5003</v>
      </c>
      <c r="G34" s="203">
        <f t="shared" si="1"/>
        <v>-1</v>
      </c>
      <c r="H34" s="196">
        <f>'Table - Continued'!S35</f>
        <v>43430</v>
      </c>
      <c r="I34" s="164">
        <f>'Table - Continued'!T35</f>
        <v>0</v>
      </c>
      <c r="J34" s="210">
        <f t="shared" si="6"/>
        <v>0</v>
      </c>
      <c r="K34" s="211" t="e">
        <f t="shared" si="7"/>
        <v>#DIV/0!</v>
      </c>
      <c r="L34" s="196">
        <f t="shared" si="2"/>
        <v>-43430</v>
      </c>
      <c r="M34" s="261">
        <f t="shared" si="3"/>
        <v>-1</v>
      </c>
      <c r="N34" s="194">
        <f>'Table - Moving Averages'!S36</f>
        <v>5163</v>
      </c>
      <c r="O34" s="262">
        <f>'Table - Moving Averages'!T36</f>
        <v>0</v>
      </c>
      <c r="P34" s="194">
        <f t="shared" si="8"/>
        <v>0</v>
      </c>
      <c r="Q34" s="212" t="e">
        <f t="shared" si="9"/>
        <v>#DIV/0!</v>
      </c>
      <c r="R34" s="194">
        <f t="shared" si="10"/>
        <v>-5163</v>
      </c>
      <c r="S34" s="207">
        <f t="shared" si="11"/>
        <v>-1</v>
      </c>
      <c r="T34" s="196">
        <f>'Table - Moving Averages'!S94</f>
        <v>43021.5</v>
      </c>
      <c r="U34" s="164">
        <f>'Table - Moving Averages'!T94</f>
        <v>0</v>
      </c>
      <c r="V34" s="210">
        <f t="shared" si="12"/>
        <v>0</v>
      </c>
      <c r="W34" s="211" t="e">
        <f t="shared" si="13"/>
        <v>#DIV/0!</v>
      </c>
      <c r="X34" s="196">
        <f t="shared" si="4"/>
        <v>-43021.5</v>
      </c>
      <c r="Y34" s="205">
        <f t="shared" si="14"/>
        <v>-1</v>
      </c>
      <c r="Z34" s="208"/>
      <c r="AA34" s="208"/>
      <c r="AB34" s="208"/>
      <c r="AC34" s="213"/>
      <c r="AD34" s="208"/>
      <c r="AE34" s="213"/>
    </row>
    <row r="35" spans="1:31" s="200" customFormat="1" x14ac:dyDescent="0.35">
      <c r="A35" s="200">
        <v>33</v>
      </c>
      <c r="B35" s="198">
        <f>'Table - Initials'!S36</f>
        <v>4740</v>
      </c>
      <c r="C35" s="64">
        <f>'Table - Initials'!T36</f>
        <v>0</v>
      </c>
      <c r="D35" s="209">
        <f t="shared" si="5"/>
        <v>0</v>
      </c>
      <c r="E35" s="202" t="e">
        <f t="shared" si="15"/>
        <v>#DIV/0!</v>
      </c>
      <c r="F35" s="201">
        <f t="shared" si="0"/>
        <v>-4740</v>
      </c>
      <c r="G35" s="203">
        <f t="shared" si="1"/>
        <v>-1</v>
      </c>
      <c r="H35" s="196">
        <f>'Table - Continued'!S36</f>
        <v>43129</v>
      </c>
      <c r="I35" s="164">
        <f>'Table - Continued'!T36</f>
        <v>0</v>
      </c>
      <c r="J35" s="210">
        <f t="shared" si="6"/>
        <v>0</v>
      </c>
      <c r="K35" s="211" t="e">
        <f t="shared" si="7"/>
        <v>#DIV/0!</v>
      </c>
      <c r="L35" s="196">
        <f t="shared" si="2"/>
        <v>-43129</v>
      </c>
      <c r="M35" s="261">
        <f t="shared" si="3"/>
        <v>-1</v>
      </c>
      <c r="N35" s="194">
        <f>'Table - Moving Averages'!S37</f>
        <v>5193.75</v>
      </c>
      <c r="O35" s="262">
        <f>'Table - Moving Averages'!T37</f>
        <v>0</v>
      </c>
      <c r="P35" s="194">
        <f t="shared" si="8"/>
        <v>0</v>
      </c>
      <c r="Q35" s="212" t="e">
        <f t="shared" si="9"/>
        <v>#DIV/0!</v>
      </c>
      <c r="R35" s="194">
        <f t="shared" si="10"/>
        <v>-5193.75</v>
      </c>
      <c r="S35" s="207">
        <f t="shared" si="11"/>
        <v>-1</v>
      </c>
      <c r="T35" s="196">
        <f>'Table - Moving Averages'!S95</f>
        <v>43142</v>
      </c>
      <c r="U35" s="164">
        <f>'Table - Moving Averages'!T95</f>
        <v>0</v>
      </c>
      <c r="V35" s="210">
        <f t="shared" si="12"/>
        <v>0</v>
      </c>
      <c r="W35" s="211" t="e">
        <f t="shared" si="13"/>
        <v>#DIV/0!</v>
      </c>
      <c r="X35" s="196">
        <f t="shared" si="4"/>
        <v>-43142</v>
      </c>
      <c r="Y35" s="205">
        <f t="shared" si="14"/>
        <v>-1</v>
      </c>
      <c r="Z35" s="208"/>
      <c r="AA35" s="208"/>
      <c r="AB35" s="208"/>
      <c r="AC35" s="213"/>
      <c r="AD35" s="208"/>
      <c r="AE35" s="213"/>
    </row>
    <row r="36" spans="1:31" s="200" customFormat="1" x14ac:dyDescent="0.35">
      <c r="A36" s="200">
        <v>34</v>
      </c>
      <c r="B36" s="198">
        <f>'Table - Initials'!S37</f>
        <v>4916</v>
      </c>
      <c r="C36" s="64">
        <f>'Table - Initials'!T37</f>
        <v>0</v>
      </c>
      <c r="D36" s="209">
        <f t="shared" si="5"/>
        <v>0</v>
      </c>
      <c r="E36" s="202" t="e">
        <f t="shared" si="15"/>
        <v>#DIV/0!</v>
      </c>
      <c r="F36" s="201">
        <f t="shared" si="0"/>
        <v>-4916</v>
      </c>
      <c r="G36" s="203">
        <f t="shared" si="1"/>
        <v>-1</v>
      </c>
      <c r="H36" s="196">
        <f>'Table - Continued'!S37</f>
        <v>42401</v>
      </c>
      <c r="I36" s="164">
        <f>'Table - Continued'!T37</f>
        <v>0</v>
      </c>
      <c r="J36" s="210">
        <f t="shared" si="6"/>
        <v>0</v>
      </c>
      <c r="K36" s="211" t="e">
        <f t="shared" si="7"/>
        <v>#DIV/0!</v>
      </c>
      <c r="L36" s="196">
        <f t="shared" si="2"/>
        <v>-42401</v>
      </c>
      <c r="M36" s="261">
        <f t="shared" si="3"/>
        <v>-1</v>
      </c>
      <c r="N36" s="194">
        <f>'Table - Moving Averages'!S38</f>
        <v>5024.25</v>
      </c>
      <c r="O36" s="262">
        <f>'Table - Moving Averages'!T38</f>
        <v>0</v>
      </c>
      <c r="P36" s="194">
        <f t="shared" si="8"/>
        <v>0</v>
      </c>
      <c r="Q36" s="212" t="e">
        <f t="shared" si="9"/>
        <v>#DIV/0!</v>
      </c>
      <c r="R36" s="194">
        <f t="shared" si="10"/>
        <v>-5024.25</v>
      </c>
      <c r="S36" s="207">
        <f t="shared" si="11"/>
        <v>-1</v>
      </c>
      <c r="T36" s="196">
        <f>'Table - Moving Averages'!S96</f>
        <v>43026.5</v>
      </c>
      <c r="U36" s="164">
        <f>'Table - Moving Averages'!T96</f>
        <v>0</v>
      </c>
      <c r="V36" s="210">
        <f t="shared" si="12"/>
        <v>0</v>
      </c>
      <c r="W36" s="211" t="e">
        <f t="shared" si="13"/>
        <v>#DIV/0!</v>
      </c>
      <c r="X36" s="196">
        <f t="shared" si="4"/>
        <v>-43026.5</v>
      </c>
      <c r="Y36" s="205">
        <f t="shared" si="14"/>
        <v>-1</v>
      </c>
      <c r="Z36" s="208"/>
      <c r="AA36" s="208"/>
      <c r="AB36" s="208"/>
      <c r="AC36" s="213"/>
      <c r="AD36" s="208"/>
      <c r="AE36" s="213"/>
    </row>
    <row r="37" spans="1:31" s="200" customFormat="1" x14ac:dyDescent="0.35">
      <c r="A37" s="200">
        <v>35</v>
      </c>
      <c r="B37" s="198">
        <f>'Table - Initials'!S38</f>
        <v>5014</v>
      </c>
      <c r="C37" s="64">
        <f>'Table - Initials'!T38</f>
        <v>0</v>
      </c>
      <c r="D37" s="209">
        <f t="shared" si="5"/>
        <v>0</v>
      </c>
      <c r="E37" s="202" t="e">
        <f t="shared" si="15"/>
        <v>#DIV/0!</v>
      </c>
      <c r="F37" s="201">
        <f t="shared" si="0"/>
        <v>-5014</v>
      </c>
      <c r="G37" s="203">
        <f t="shared" si="1"/>
        <v>-1</v>
      </c>
      <c r="H37" s="196">
        <f>'Table - Continued'!S38</f>
        <v>40532</v>
      </c>
      <c r="I37" s="164">
        <f>'Table - Continued'!T38</f>
        <v>0</v>
      </c>
      <c r="J37" s="210">
        <f t="shared" si="6"/>
        <v>0</v>
      </c>
      <c r="K37" s="211" t="e">
        <f t="shared" si="7"/>
        <v>#DIV/0!</v>
      </c>
      <c r="L37" s="196">
        <f t="shared" si="2"/>
        <v>-40532</v>
      </c>
      <c r="M37" s="261">
        <f t="shared" si="3"/>
        <v>-1</v>
      </c>
      <c r="N37" s="194">
        <f>'Table - Moving Averages'!S39</f>
        <v>4918.25</v>
      </c>
      <c r="O37" s="262">
        <f>'Table - Moving Averages'!T39</f>
        <v>0</v>
      </c>
      <c r="P37" s="194">
        <f t="shared" si="8"/>
        <v>0</v>
      </c>
      <c r="Q37" s="212" t="e">
        <f t="shared" si="9"/>
        <v>#DIV/0!</v>
      </c>
      <c r="R37" s="194">
        <f t="shared" si="10"/>
        <v>-4918.25</v>
      </c>
      <c r="S37" s="207">
        <f t="shared" si="11"/>
        <v>-1</v>
      </c>
      <c r="T37" s="196">
        <f>'Table - Moving Averages'!S97</f>
        <v>42373</v>
      </c>
      <c r="U37" s="164">
        <f>'Table - Moving Averages'!T97</f>
        <v>0</v>
      </c>
      <c r="V37" s="210">
        <f t="shared" si="12"/>
        <v>0</v>
      </c>
      <c r="W37" s="211" t="e">
        <f t="shared" si="13"/>
        <v>#DIV/0!</v>
      </c>
      <c r="X37" s="196">
        <f t="shared" si="4"/>
        <v>-42373</v>
      </c>
      <c r="Y37" s="205">
        <f t="shared" si="14"/>
        <v>-1</v>
      </c>
      <c r="Z37" s="208"/>
      <c r="AA37" s="208"/>
      <c r="AB37" s="208"/>
      <c r="AC37" s="213"/>
      <c r="AD37" s="208"/>
      <c r="AE37" s="213"/>
    </row>
    <row r="38" spans="1:31" s="200" customFormat="1" x14ac:dyDescent="0.35">
      <c r="A38" s="200">
        <v>36</v>
      </c>
      <c r="B38" s="198">
        <f>'Table - Initials'!S39</f>
        <v>5380</v>
      </c>
      <c r="C38" s="64">
        <f>'Table - Initials'!T39</f>
        <v>0</v>
      </c>
      <c r="D38" s="209">
        <f t="shared" si="5"/>
        <v>0</v>
      </c>
      <c r="E38" s="202" t="e">
        <f t="shared" si="15"/>
        <v>#DIV/0!</v>
      </c>
      <c r="F38" s="201">
        <f t="shared" si="0"/>
        <v>-5380</v>
      </c>
      <c r="G38" s="203">
        <f t="shared" si="1"/>
        <v>-1</v>
      </c>
      <c r="H38" s="196">
        <f>'Table - Continued'!S39</f>
        <v>40733</v>
      </c>
      <c r="I38" s="164">
        <f>'Table - Continued'!T39</f>
        <v>0</v>
      </c>
      <c r="J38" s="210">
        <f t="shared" si="6"/>
        <v>0</v>
      </c>
      <c r="K38" s="211" t="e">
        <f t="shared" si="7"/>
        <v>#DIV/0!</v>
      </c>
      <c r="L38" s="196">
        <f t="shared" si="2"/>
        <v>-40733</v>
      </c>
      <c r="M38" s="261">
        <f t="shared" si="3"/>
        <v>-1</v>
      </c>
      <c r="N38" s="194">
        <f>'Table - Moving Averages'!S40</f>
        <v>5012.5</v>
      </c>
      <c r="O38" s="262">
        <f>'Table - Moving Averages'!T40</f>
        <v>0</v>
      </c>
      <c r="P38" s="194">
        <f t="shared" si="8"/>
        <v>0</v>
      </c>
      <c r="Q38" s="212" t="e">
        <f t="shared" si="9"/>
        <v>#DIV/0!</v>
      </c>
      <c r="R38" s="194">
        <f t="shared" si="10"/>
        <v>-5012.5</v>
      </c>
      <c r="S38" s="207">
        <f t="shared" si="11"/>
        <v>-1</v>
      </c>
      <c r="T38" s="196">
        <f>'Table - Moving Averages'!S98</f>
        <v>41698.75</v>
      </c>
      <c r="U38" s="164">
        <f>'Table - Moving Averages'!T98</f>
        <v>0</v>
      </c>
      <c r="V38" s="210">
        <f t="shared" si="12"/>
        <v>0</v>
      </c>
      <c r="W38" s="211" t="e">
        <f t="shared" si="13"/>
        <v>#DIV/0!</v>
      </c>
      <c r="X38" s="196">
        <f t="shared" si="4"/>
        <v>-41698.75</v>
      </c>
      <c r="Y38" s="205">
        <f t="shared" si="14"/>
        <v>-1</v>
      </c>
      <c r="Z38" s="208"/>
      <c r="AA38" s="208"/>
      <c r="AB38" s="208"/>
      <c r="AC38" s="213"/>
      <c r="AD38" s="208"/>
      <c r="AE38" s="213"/>
    </row>
    <row r="39" spans="1:31" s="200" customFormat="1" x14ac:dyDescent="0.35">
      <c r="A39" s="200">
        <v>37</v>
      </c>
      <c r="B39" s="198">
        <f>'Table - Initials'!S40</f>
        <v>5274</v>
      </c>
      <c r="C39" s="64">
        <f>'Table - Initials'!T40</f>
        <v>0</v>
      </c>
      <c r="D39" s="209">
        <f t="shared" si="5"/>
        <v>0</v>
      </c>
      <c r="E39" s="202" t="e">
        <f t="shared" si="15"/>
        <v>#DIV/0!</v>
      </c>
      <c r="F39" s="201">
        <f t="shared" si="0"/>
        <v>-5274</v>
      </c>
      <c r="G39" s="203">
        <f t="shared" si="1"/>
        <v>-1</v>
      </c>
      <c r="H39" s="196">
        <f>'Table - Continued'!S40</f>
        <v>40720</v>
      </c>
      <c r="I39" s="164">
        <f>'Table - Continued'!T40</f>
        <v>0</v>
      </c>
      <c r="J39" s="210">
        <f t="shared" si="6"/>
        <v>0</v>
      </c>
      <c r="K39" s="211" t="e">
        <f t="shared" si="7"/>
        <v>#DIV/0!</v>
      </c>
      <c r="L39" s="196">
        <f t="shared" si="2"/>
        <v>-40720</v>
      </c>
      <c r="M39" s="261">
        <f t="shared" si="3"/>
        <v>-1</v>
      </c>
      <c r="N39" s="194">
        <f>'Table - Moving Averages'!S41</f>
        <v>5146</v>
      </c>
      <c r="O39" s="262">
        <f>'Table - Moving Averages'!T41</f>
        <v>0</v>
      </c>
      <c r="P39" s="194">
        <f t="shared" si="8"/>
        <v>0</v>
      </c>
      <c r="Q39" s="212" t="e">
        <f t="shared" si="9"/>
        <v>#DIV/0!</v>
      </c>
      <c r="R39" s="194">
        <f t="shared" si="10"/>
        <v>-5146</v>
      </c>
      <c r="S39" s="207">
        <f t="shared" si="11"/>
        <v>-1</v>
      </c>
      <c r="T39" s="196">
        <f>'Table - Moving Averages'!S99</f>
        <v>41096.5</v>
      </c>
      <c r="U39" s="164">
        <f>'Table - Moving Averages'!T99</f>
        <v>0</v>
      </c>
      <c r="V39" s="210">
        <f t="shared" si="12"/>
        <v>0</v>
      </c>
      <c r="W39" s="211" t="e">
        <f t="shared" si="13"/>
        <v>#DIV/0!</v>
      </c>
      <c r="X39" s="196">
        <f t="shared" si="4"/>
        <v>-41096.5</v>
      </c>
      <c r="Y39" s="205">
        <f t="shared" si="14"/>
        <v>-1</v>
      </c>
      <c r="Z39" s="208"/>
      <c r="AA39" s="208"/>
      <c r="AB39" s="208"/>
      <c r="AC39" s="213"/>
      <c r="AD39" s="208"/>
      <c r="AE39" s="213"/>
    </row>
    <row r="40" spans="1:31" s="200" customFormat="1" x14ac:dyDescent="0.35">
      <c r="A40" s="200">
        <v>38</v>
      </c>
      <c r="B40" s="198">
        <f>'Table - Initials'!S41</f>
        <v>5266</v>
      </c>
      <c r="C40" s="64">
        <f>'Table - Initials'!T41</f>
        <v>0</v>
      </c>
      <c r="D40" s="209">
        <f t="shared" si="5"/>
        <v>0</v>
      </c>
      <c r="E40" s="202" t="e">
        <f t="shared" si="15"/>
        <v>#DIV/0!</v>
      </c>
      <c r="F40" s="201">
        <f t="shared" si="0"/>
        <v>-5266</v>
      </c>
      <c r="G40" s="203">
        <f t="shared" si="1"/>
        <v>-1</v>
      </c>
      <c r="H40" s="196">
        <f>'Table - Continued'!S41</f>
        <v>40621</v>
      </c>
      <c r="I40" s="164">
        <f>'Table - Continued'!T41</f>
        <v>0</v>
      </c>
      <c r="J40" s="210">
        <f t="shared" si="6"/>
        <v>0</v>
      </c>
      <c r="K40" s="211" t="e">
        <f t="shared" si="7"/>
        <v>#DIV/0!</v>
      </c>
      <c r="L40" s="196">
        <f t="shared" si="2"/>
        <v>-40621</v>
      </c>
      <c r="M40" s="261">
        <f t="shared" si="3"/>
        <v>-1</v>
      </c>
      <c r="N40" s="194">
        <f>'Table - Moving Averages'!S42</f>
        <v>5233.5</v>
      </c>
      <c r="O40" s="262">
        <f>'Table - Moving Averages'!T42</f>
        <v>0</v>
      </c>
      <c r="P40" s="194">
        <f t="shared" si="8"/>
        <v>0</v>
      </c>
      <c r="Q40" s="212" t="e">
        <f t="shared" si="9"/>
        <v>#DIV/0!</v>
      </c>
      <c r="R40" s="194">
        <f t="shared" si="10"/>
        <v>-5233.5</v>
      </c>
      <c r="S40" s="207">
        <f t="shared" si="11"/>
        <v>-1</v>
      </c>
      <c r="T40" s="196">
        <f>'Table - Moving Averages'!S100</f>
        <v>40651.5</v>
      </c>
      <c r="U40" s="164">
        <f>'Table - Moving Averages'!T100</f>
        <v>0</v>
      </c>
      <c r="V40" s="210">
        <f t="shared" si="12"/>
        <v>0</v>
      </c>
      <c r="W40" s="211" t="e">
        <f t="shared" si="13"/>
        <v>#DIV/0!</v>
      </c>
      <c r="X40" s="196">
        <f t="shared" si="4"/>
        <v>-40651.5</v>
      </c>
      <c r="Y40" s="205">
        <f t="shared" si="14"/>
        <v>-1</v>
      </c>
      <c r="Z40" s="208"/>
      <c r="AA40" s="208"/>
      <c r="AB40" s="208"/>
      <c r="AC40" s="213"/>
      <c r="AD40" s="208"/>
      <c r="AE40" s="213"/>
    </row>
    <row r="41" spans="1:31" s="200" customFormat="1" x14ac:dyDescent="0.35">
      <c r="A41" s="200">
        <v>39</v>
      </c>
      <c r="B41" s="198">
        <f>'Table - Initials'!S42</f>
        <v>6031</v>
      </c>
      <c r="C41" s="64">
        <f>'Table - Initials'!T42</f>
        <v>0</v>
      </c>
      <c r="D41" s="209">
        <f t="shared" si="5"/>
        <v>0</v>
      </c>
      <c r="E41" s="202" t="e">
        <f t="shared" si="15"/>
        <v>#DIV/0!</v>
      </c>
      <c r="F41" s="201">
        <f t="shared" si="0"/>
        <v>-6031</v>
      </c>
      <c r="G41" s="203">
        <f t="shared" si="1"/>
        <v>-1</v>
      </c>
      <c r="H41" s="196">
        <f>'Table - Continued'!S42</f>
        <v>40705</v>
      </c>
      <c r="I41" s="164">
        <f>'Table - Continued'!T42</f>
        <v>0</v>
      </c>
      <c r="J41" s="210">
        <f t="shared" si="6"/>
        <v>0</v>
      </c>
      <c r="K41" s="211" t="e">
        <f t="shared" si="7"/>
        <v>#DIV/0!</v>
      </c>
      <c r="L41" s="196">
        <f t="shared" si="2"/>
        <v>-40705</v>
      </c>
      <c r="M41" s="261">
        <f t="shared" si="3"/>
        <v>-1</v>
      </c>
      <c r="N41" s="194">
        <f>'Table - Moving Averages'!S43</f>
        <v>5487.75</v>
      </c>
      <c r="O41" s="262">
        <f>'Table - Moving Averages'!T43</f>
        <v>0</v>
      </c>
      <c r="P41" s="194">
        <f t="shared" si="8"/>
        <v>0</v>
      </c>
      <c r="Q41" s="212" t="e">
        <f t="shared" si="9"/>
        <v>#DIV/0!</v>
      </c>
      <c r="R41" s="194">
        <f t="shared" si="10"/>
        <v>-5487.75</v>
      </c>
      <c r="S41" s="207">
        <f t="shared" si="11"/>
        <v>-1</v>
      </c>
      <c r="T41" s="196">
        <f>'Table - Moving Averages'!S101</f>
        <v>40694.75</v>
      </c>
      <c r="U41" s="164">
        <f>'Table - Moving Averages'!T101</f>
        <v>0</v>
      </c>
      <c r="V41" s="210">
        <f t="shared" si="12"/>
        <v>0</v>
      </c>
      <c r="W41" s="211" t="e">
        <f t="shared" si="13"/>
        <v>#DIV/0!</v>
      </c>
      <c r="X41" s="196">
        <f t="shared" si="4"/>
        <v>-40694.75</v>
      </c>
      <c r="Y41" s="205">
        <f t="shared" si="14"/>
        <v>-1</v>
      </c>
      <c r="Z41" s="208"/>
      <c r="AA41" s="208"/>
      <c r="AB41" s="208"/>
      <c r="AC41" s="213"/>
      <c r="AD41" s="208"/>
      <c r="AE41" s="213"/>
    </row>
    <row r="42" spans="1:31" s="200" customFormat="1" x14ac:dyDescent="0.35">
      <c r="A42" s="200">
        <v>40</v>
      </c>
      <c r="B42" s="198">
        <f>'Table - Initials'!S43</f>
        <v>6336</v>
      </c>
      <c r="C42" s="64">
        <f>'Table - Initials'!T43</f>
        <v>0</v>
      </c>
      <c r="D42" s="209">
        <f t="shared" si="5"/>
        <v>0</v>
      </c>
      <c r="E42" s="202" t="e">
        <f>D42/C41</f>
        <v>#DIV/0!</v>
      </c>
      <c r="F42" s="201">
        <f t="shared" si="0"/>
        <v>-6336</v>
      </c>
      <c r="G42" s="203">
        <f t="shared" si="1"/>
        <v>-1</v>
      </c>
      <c r="H42" s="196">
        <f>'Table - Continued'!S43</f>
        <v>40878</v>
      </c>
      <c r="I42" s="164">
        <f>'Table - Continued'!T43</f>
        <v>0</v>
      </c>
      <c r="J42" s="210">
        <f t="shared" si="6"/>
        <v>0</v>
      </c>
      <c r="K42" s="211" t="e">
        <f t="shared" si="7"/>
        <v>#DIV/0!</v>
      </c>
      <c r="L42" s="196">
        <f t="shared" si="2"/>
        <v>-40878</v>
      </c>
      <c r="M42" s="261">
        <f t="shared" si="3"/>
        <v>-1</v>
      </c>
      <c r="N42" s="194">
        <f>'Table - Moving Averages'!S44</f>
        <v>5726.75</v>
      </c>
      <c r="O42" s="262">
        <f>'Table - Moving Averages'!T44</f>
        <v>0</v>
      </c>
      <c r="P42" s="194">
        <f t="shared" si="8"/>
        <v>0</v>
      </c>
      <c r="Q42" s="212" t="e">
        <f t="shared" si="9"/>
        <v>#DIV/0!</v>
      </c>
      <c r="R42" s="194">
        <f t="shared" si="10"/>
        <v>-5726.75</v>
      </c>
      <c r="S42" s="207">
        <f t="shared" si="11"/>
        <v>-1</v>
      </c>
      <c r="T42" s="196">
        <f>'Table - Moving Averages'!S102</f>
        <v>40731</v>
      </c>
      <c r="U42" s="164">
        <f>'Table - Moving Averages'!T102</f>
        <v>0</v>
      </c>
      <c r="V42" s="210">
        <f t="shared" si="12"/>
        <v>0</v>
      </c>
      <c r="W42" s="211" t="e">
        <f t="shared" si="13"/>
        <v>#DIV/0!</v>
      </c>
      <c r="X42" s="196">
        <f t="shared" si="4"/>
        <v>-40731</v>
      </c>
      <c r="Y42" s="205">
        <f t="shared" si="14"/>
        <v>-1</v>
      </c>
      <c r="Z42" s="208"/>
      <c r="AA42" s="208"/>
      <c r="AB42" s="208"/>
      <c r="AC42" s="213"/>
      <c r="AD42" s="208"/>
      <c r="AE42" s="213"/>
    </row>
    <row r="43" spans="1:31" s="200" customFormat="1" x14ac:dyDescent="0.35">
      <c r="A43" s="200">
        <v>41</v>
      </c>
      <c r="B43" s="198">
        <f>'Table - Initials'!S44</f>
        <v>6207</v>
      </c>
      <c r="C43" s="64">
        <f>'Table - Initials'!T44</f>
        <v>0</v>
      </c>
      <c r="D43" s="209">
        <f t="shared" si="5"/>
        <v>0</v>
      </c>
      <c r="E43" s="202" t="e">
        <f t="shared" si="15"/>
        <v>#DIV/0!</v>
      </c>
      <c r="F43" s="201">
        <f t="shared" si="0"/>
        <v>-6207</v>
      </c>
      <c r="G43" s="203">
        <f t="shared" si="1"/>
        <v>-1</v>
      </c>
      <c r="H43" s="196">
        <f>'Table - Continued'!S44</f>
        <v>41958</v>
      </c>
      <c r="I43" s="164">
        <f>'Table - Continued'!T44</f>
        <v>0</v>
      </c>
      <c r="J43" s="210">
        <f t="shared" si="6"/>
        <v>0</v>
      </c>
      <c r="K43" s="211" t="e">
        <f t="shared" si="7"/>
        <v>#DIV/0!</v>
      </c>
      <c r="L43" s="196">
        <f t="shared" si="2"/>
        <v>-41958</v>
      </c>
      <c r="M43" s="261">
        <f t="shared" si="3"/>
        <v>-1</v>
      </c>
      <c r="N43" s="194">
        <f>'Table - Moving Averages'!S45</f>
        <v>5960</v>
      </c>
      <c r="O43" s="262">
        <f>'Table - Moving Averages'!T45</f>
        <v>0</v>
      </c>
      <c r="P43" s="194">
        <f t="shared" si="8"/>
        <v>0</v>
      </c>
      <c r="Q43" s="212" t="e">
        <f t="shared" si="9"/>
        <v>#DIV/0!</v>
      </c>
      <c r="R43" s="194">
        <f t="shared" si="10"/>
        <v>-5960</v>
      </c>
      <c r="S43" s="207">
        <f t="shared" si="11"/>
        <v>-1</v>
      </c>
      <c r="T43" s="196">
        <f>'Table - Moving Averages'!S103</f>
        <v>41040.5</v>
      </c>
      <c r="U43" s="164">
        <f>'Table - Moving Averages'!T103</f>
        <v>0</v>
      </c>
      <c r="V43" s="210">
        <f t="shared" si="12"/>
        <v>0</v>
      </c>
      <c r="W43" s="211" t="e">
        <f t="shared" si="13"/>
        <v>#DIV/0!</v>
      </c>
      <c r="X43" s="196">
        <f t="shared" si="4"/>
        <v>-41040.5</v>
      </c>
      <c r="Y43" s="205">
        <f t="shared" si="14"/>
        <v>-1</v>
      </c>
      <c r="Z43" s="208"/>
      <c r="AA43" s="208"/>
      <c r="AB43" s="208"/>
      <c r="AC43" s="213"/>
      <c r="AD43" s="208"/>
      <c r="AE43" s="213"/>
    </row>
    <row r="44" spans="1:31" s="200" customFormat="1" x14ac:dyDescent="0.35">
      <c r="A44" s="200">
        <v>42</v>
      </c>
      <c r="B44" s="198">
        <f>'Table - Initials'!S45</f>
        <v>6316</v>
      </c>
      <c r="C44" s="64">
        <f>'Table - Initials'!T45</f>
        <v>0</v>
      </c>
      <c r="D44" s="209">
        <f t="shared" si="5"/>
        <v>0</v>
      </c>
      <c r="E44" s="202" t="e">
        <f t="shared" si="15"/>
        <v>#DIV/0!</v>
      </c>
      <c r="F44" s="201">
        <f t="shared" si="0"/>
        <v>-6316</v>
      </c>
      <c r="G44" s="203">
        <f t="shared" si="1"/>
        <v>-1</v>
      </c>
      <c r="H44" s="196">
        <f>'Table - Continued'!S45</f>
        <v>43232</v>
      </c>
      <c r="I44" s="164">
        <f>'Table - Continued'!T45</f>
        <v>0</v>
      </c>
      <c r="J44" s="210">
        <f t="shared" si="6"/>
        <v>0</v>
      </c>
      <c r="K44" s="211" t="e">
        <f t="shared" si="7"/>
        <v>#DIV/0!</v>
      </c>
      <c r="L44" s="196">
        <f t="shared" si="2"/>
        <v>-43232</v>
      </c>
      <c r="M44" s="261">
        <f t="shared" si="3"/>
        <v>-1</v>
      </c>
      <c r="N44" s="194">
        <f>'Table - Moving Averages'!S46</f>
        <v>6222.5</v>
      </c>
      <c r="O44" s="262">
        <f>'Table - Moving Averages'!T46</f>
        <v>0</v>
      </c>
      <c r="P44" s="194">
        <f t="shared" si="8"/>
        <v>0</v>
      </c>
      <c r="Q44" s="212" t="e">
        <f t="shared" si="9"/>
        <v>#DIV/0!</v>
      </c>
      <c r="R44" s="194">
        <f t="shared" si="10"/>
        <v>-6222.5</v>
      </c>
      <c r="S44" s="207">
        <f t="shared" si="11"/>
        <v>-1</v>
      </c>
      <c r="T44" s="196">
        <f>'Table - Moving Averages'!S104</f>
        <v>41693.25</v>
      </c>
      <c r="U44" s="164">
        <f>'Table - Moving Averages'!T104</f>
        <v>0</v>
      </c>
      <c r="V44" s="210">
        <f t="shared" si="12"/>
        <v>0</v>
      </c>
      <c r="W44" s="211" t="e">
        <f t="shared" si="13"/>
        <v>#DIV/0!</v>
      </c>
      <c r="X44" s="196">
        <f t="shared" si="4"/>
        <v>-41693.25</v>
      </c>
      <c r="Y44" s="205">
        <f t="shared" si="14"/>
        <v>-1</v>
      </c>
      <c r="Z44" s="208"/>
      <c r="AA44" s="208"/>
      <c r="AB44" s="208"/>
      <c r="AC44" s="213"/>
      <c r="AD44" s="208"/>
      <c r="AE44" s="213"/>
    </row>
    <row r="45" spans="1:31" s="200" customFormat="1" x14ac:dyDescent="0.35">
      <c r="A45" s="200">
        <v>43</v>
      </c>
      <c r="B45" s="198">
        <f>'Table - Initials'!S46</f>
        <v>6893</v>
      </c>
      <c r="C45" s="64">
        <f>'Table - Initials'!T46</f>
        <v>0</v>
      </c>
      <c r="D45" s="209">
        <f t="shared" si="5"/>
        <v>0</v>
      </c>
      <c r="E45" s="202" t="e">
        <f t="shared" si="15"/>
        <v>#DIV/0!</v>
      </c>
      <c r="F45" s="201">
        <f t="shared" si="0"/>
        <v>-6893</v>
      </c>
      <c r="G45" s="203">
        <f t="shared" si="1"/>
        <v>-1</v>
      </c>
      <c r="H45" s="196">
        <f>'Table - Continued'!S46</f>
        <v>44325</v>
      </c>
      <c r="I45" s="164">
        <f>'Table - Continued'!T46</f>
        <v>0</v>
      </c>
      <c r="J45" s="210">
        <f t="shared" si="6"/>
        <v>0</v>
      </c>
      <c r="K45" s="211" t="e">
        <f t="shared" si="7"/>
        <v>#DIV/0!</v>
      </c>
      <c r="L45" s="196">
        <f t="shared" si="2"/>
        <v>-44325</v>
      </c>
      <c r="M45" s="261">
        <f t="shared" si="3"/>
        <v>-1</v>
      </c>
      <c r="N45" s="194">
        <f>'Table - Moving Averages'!S47</f>
        <v>6438</v>
      </c>
      <c r="O45" s="262">
        <f>'Table - Moving Averages'!T47</f>
        <v>0</v>
      </c>
      <c r="P45" s="194">
        <f t="shared" si="8"/>
        <v>0</v>
      </c>
      <c r="Q45" s="212" t="e">
        <f t="shared" si="9"/>
        <v>#DIV/0!</v>
      </c>
      <c r="R45" s="194">
        <f t="shared" si="10"/>
        <v>-6438</v>
      </c>
      <c r="S45" s="207">
        <f t="shared" si="11"/>
        <v>-1</v>
      </c>
      <c r="T45" s="196">
        <f>'Table - Moving Averages'!S105</f>
        <v>42598.25</v>
      </c>
      <c r="U45" s="164">
        <f>'Table - Moving Averages'!T105</f>
        <v>0</v>
      </c>
      <c r="V45" s="210">
        <f t="shared" si="12"/>
        <v>0</v>
      </c>
      <c r="W45" s="211" t="e">
        <f t="shared" si="13"/>
        <v>#DIV/0!</v>
      </c>
      <c r="X45" s="196">
        <f t="shared" si="4"/>
        <v>-42598.25</v>
      </c>
      <c r="Y45" s="205">
        <f t="shared" si="14"/>
        <v>-1</v>
      </c>
      <c r="Z45" s="208"/>
      <c r="AA45" s="208"/>
      <c r="AB45" s="208"/>
      <c r="AC45" s="213"/>
      <c r="AD45" s="208"/>
      <c r="AE45" s="213"/>
    </row>
    <row r="46" spans="1:31" s="200" customFormat="1" x14ac:dyDescent="0.35">
      <c r="A46" s="200">
        <v>44</v>
      </c>
      <c r="B46" s="198">
        <f>'Table - Initials'!S47</f>
        <v>7783</v>
      </c>
      <c r="C46" s="64">
        <f>'Table - Initials'!T47</f>
        <v>0</v>
      </c>
      <c r="D46" s="209">
        <f t="shared" si="5"/>
        <v>0</v>
      </c>
      <c r="E46" s="202" t="e">
        <f t="shared" si="15"/>
        <v>#DIV/0!</v>
      </c>
      <c r="F46" s="201">
        <f t="shared" si="0"/>
        <v>-7783</v>
      </c>
      <c r="G46" s="203">
        <f t="shared" si="1"/>
        <v>-1</v>
      </c>
      <c r="H46" s="196">
        <f>'Table - Continued'!S47</f>
        <v>46159</v>
      </c>
      <c r="I46" s="164">
        <f>'Table - Continued'!T47</f>
        <v>0</v>
      </c>
      <c r="J46" s="210">
        <f t="shared" si="6"/>
        <v>0</v>
      </c>
      <c r="K46" s="211" t="e">
        <f t="shared" si="7"/>
        <v>#DIV/0!</v>
      </c>
      <c r="L46" s="196">
        <f t="shared" si="2"/>
        <v>-46159</v>
      </c>
      <c r="M46" s="261">
        <f t="shared" si="3"/>
        <v>-1</v>
      </c>
      <c r="N46" s="194">
        <f>'Table - Moving Averages'!S48</f>
        <v>6799.75</v>
      </c>
      <c r="O46" s="262">
        <f>'Table - Moving Averages'!T48</f>
        <v>0</v>
      </c>
      <c r="P46" s="194">
        <f t="shared" si="8"/>
        <v>0</v>
      </c>
      <c r="Q46" s="212" t="e">
        <f t="shared" si="9"/>
        <v>#DIV/0!</v>
      </c>
      <c r="R46" s="194">
        <f t="shared" si="10"/>
        <v>-6799.75</v>
      </c>
      <c r="S46" s="207">
        <f t="shared" si="11"/>
        <v>-1</v>
      </c>
      <c r="T46" s="196">
        <f>'Table - Moving Averages'!S106</f>
        <v>43918.5</v>
      </c>
      <c r="U46" s="164">
        <f>'Table - Moving Averages'!T106</f>
        <v>0</v>
      </c>
      <c r="V46" s="210">
        <f t="shared" si="12"/>
        <v>0</v>
      </c>
      <c r="W46" s="211" t="e">
        <f t="shared" si="13"/>
        <v>#DIV/0!</v>
      </c>
      <c r="X46" s="196">
        <f t="shared" si="4"/>
        <v>-43918.5</v>
      </c>
      <c r="Y46" s="205">
        <f t="shared" si="14"/>
        <v>-1</v>
      </c>
      <c r="Z46" s="208"/>
      <c r="AA46" s="208"/>
      <c r="AB46" s="208"/>
      <c r="AC46" s="213"/>
      <c r="AD46" s="208"/>
      <c r="AE46" s="213"/>
    </row>
    <row r="47" spans="1:31" s="200" customFormat="1" x14ac:dyDescent="0.35">
      <c r="A47" s="200">
        <v>45</v>
      </c>
      <c r="B47" s="198">
        <f>'Table - Initials'!S48</f>
        <v>7564</v>
      </c>
      <c r="C47" s="64">
        <f>'Table - Initials'!T48</f>
        <v>0</v>
      </c>
      <c r="D47" s="209">
        <f t="shared" si="5"/>
        <v>0</v>
      </c>
      <c r="E47" s="202" t="e">
        <f t="shared" si="15"/>
        <v>#DIV/0!</v>
      </c>
      <c r="F47" s="201">
        <f t="shared" si="0"/>
        <v>-7564</v>
      </c>
      <c r="G47" s="203">
        <f t="shared" si="1"/>
        <v>-1</v>
      </c>
      <c r="H47" s="196">
        <f>'Table - Continued'!S48</f>
        <v>48226</v>
      </c>
      <c r="I47" s="164">
        <f>'Table - Continued'!T48</f>
        <v>0</v>
      </c>
      <c r="J47" s="210">
        <f t="shared" si="6"/>
        <v>0</v>
      </c>
      <c r="K47" s="211" t="e">
        <f t="shared" si="7"/>
        <v>#DIV/0!</v>
      </c>
      <c r="L47" s="196">
        <f t="shared" si="2"/>
        <v>-48226</v>
      </c>
      <c r="M47" s="261">
        <f t="shared" si="3"/>
        <v>-1</v>
      </c>
      <c r="N47" s="194">
        <f>'Table - Moving Averages'!S49</f>
        <v>7139</v>
      </c>
      <c r="O47" s="262">
        <f>'Table - Moving Averages'!T49</f>
        <v>0</v>
      </c>
      <c r="P47" s="194">
        <f t="shared" si="8"/>
        <v>0</v>
      </c>
      <c r="Q47" s="212" t="e">
        <f t="shared" si="9"/>
        <v>#DIV/0!</v>
      </c>
      <c r="R47" s="194">
        <f t="shared" si="10"/>
        <v>-7139</v>
      </c>
      <c r="S47" s="207">
        <f t="shared" si="11"/>
        <v>-1</v>
      </c>
      <c r="T47" s="196">
        <f>'Table - Moving Averages'!S107</f>
        <v>45485.5</v>
      </c>
      <c r="U47" s="164">
        <f>'Table - Moving Averages'!T107</f>
        <v>0</v>
      </c>
      <c r="V47" s="210">
        <f t="shared" si="12"/>
        <v>0</v>
      </c>
      <c r="W47" s="211" t="e">
        <f t="shared" si="13"/>
        <v>#DIV/0!</v>
      </c>
      <c r="X47" s="196">
        <f t="shared" si="4"/>
        <v>-45485.5</v>
      </c>
      <c r="Y47" s="205">
        <f t="shared" si="14"/>
        <v>-1</v>
      </c>
      <c r="Z47" s="208"/>
      <c r="AA47" s="208"/>
      <c r="AB47" s="208"/>
      <c r="AC47" s="213"/>
      <c r="AD47" s="208"/>
      <c r="AE47" s="213"/>
    </row>
    <row r="48" spans="1:31" s="200" customFormat="1" x14ac:dyDescent="0.35">
      <c r="A48" s="200">
        <v>46</v>
      </c>
      <c r="B48" s="198">
        <f>'Table - Initials'!S49</f>
        <v>8327</v>
      </c>
      <c r="C48" s="64">
        <f>'Table - Initials'!T49</f>
        <v>0</v>
      </c>
      <c r="D48" s="209">
        <f t="shared" si="5"/>
        <v>0</v>
      </c>
      <c r="E48" s="202" t="e">
        <f t="shared" si="15"/>
        <v>#DIV/0!</v>
      </c>
      <c r="F48" s="201">
        <f t="shared" si="0"/>
        <v>-8327</v>
      </c>
      <c r="G48" s="203">
        <f t="shared" si="1"/>
        <v>-1</v>
      </c>
      <c r="H48" s="196">
        <f>'Table - Continued'!S49</f>
        <v>51048</v>
      </c>
      <c r="I48" s="164">
        <f>'Table - Continued'!T49</f>
        <v>0</v>
      </c>
      <c r="J48" s="210">
        <f t="shared" si="6"/>
        <v>0</v>
      </c>
      <c r="K48" s="211" t="e">
        <f t="shared" si="7"/>
        <v>#DIV/0!</v>
      </c>
      <c r="L48" s="196">
        <f t="shared" si="2"/>
        <v>-51048</v>
      </c>
      <c r="M48" s="261">
        <f t="shared" si="3"/>
        <v>-1</v>
      </c>
      <c r="N48" s="194">
        <f>'Table - Moving Averages'!S50</f>
        <v>7641.75</v>
      </c>
      <c r="O48" s="262">
        <f>'Table - Moving Averages'!T50</f>
        <v>0</v>
      </c>
      <c r="P48" s="194">
        <f t="shared" si="8"/>
        <v>0</v>
      </c>
      <c r="Q48" s="212" t="e">
        <f t="shared" si="9"/>
        <v>#DIV/0!</v>
      </c>
      <c r="R48" s="194">
        <f t="shared" si="10"/>
        <v>-7641.75</v>
      </c>
      <c r="S48" s="207">
        <f t="shared" si="11"/>
        <v>-1</v>
      </c>
      <c r="T48" s="196">
        <f>'Table - Moving Averages'!S108</f>
        <v>47439.5</v>
      </c>
      <c r="U48" s="164">
        <f>'Table - Moving Averages'!T108</f>
        <v>0</v>
      </c>
      <c r="V48" s="210">
        <f t="shared" si="12"/>
        <v>0</v>
      </c>
      <c r="W48" s="211" t="e">
        <f t="shared" si="13"/>
        <v>#DIV/0!</v>
      </c>
      <c r="X48" s="196">
        <f t="shared" si="4"/>
        <v>-47439.5</v>
      </c>
      <c r="Y48" s="205">
        <f t="shared" si="14"/>
        <v>-1</v>
      </c>
      <c r="Z48" s="208"/>
      <c r="AA48" s="208"/>
      <c r="AB48" s="208"/>
      <c r="AC48" s="213"/>
      <c r="AD48" s="208"/>
      <c r="AE48" s="213"/>
    </row>
    <row r="49" spans="1:31" s="200" customFormat="1" x14ac:dyDescent="0.35">
      <c r="A49" s="200">
        <v>47</v>
      </c>
      <c r="B49" s="198">
        <f>'Table - Initials'!S50</f>
        <v>7855</v>
      </c>
      <c r="C49" s="64">
        <f>'Table - Initials'!T50</f>
        <v>0</v>
      </c>
      <c r="D49" s="209">
        <f t="shared" si="5"/>
        <v>0</v>
      </c>
      <c r="E49" s="202" t="e">
        <f t="shared" si="15"/>
        <v>#DIV/0!</v>
      </c>
      <c r="F49" s="201">
        <f t="shared" si="0"/>
        <v>-7855</v>
      </c>
      <c r="G49" s="203">
        <f t="shared" si="1"/>
        <v>-1</v>
      </c>
      <c r="H49" s="196">
        <f>'Table - Continued'!S50</f>
        <v>52680</v>
      </c>
      <c r="I49" s="164">
        <f>'Table - Continued'!T50</f>
        <v>0</v>
      </c>
      <c r="J49" s="210">
        <f t="shared" si="6"/>
        <v>0</v>
      </c>
      <c r="K49" s="211" t="e">
        <f t="shared" si="7"/>
        <v>#DIV/0!</v>
      </c>
      <c r="L49" s="196">
        <f t="shared" si="2"/>
        <v>-52680</v>
      </c>
      <c r="M49" s="261">
        <f t="shared" si="3"/>
        <v>-1</v>
      </c>
      <c r="N49" s="194">
        <f>'Table - Moving Averages'!S51</f>
        <v>7882.25</v>
      </c>
      <c r="O49" s="262">
        <f>'Table - Moving Averages'!T51</f>
        <v>0</v>
      </c>
      <c r="P49" s="194">
        <f t="shared" si="8"/>
        <v>0</v>
      </c>
      <c r="Q49" s="212" t="e">
        <f t="shared" si="9"/>
        <v>#DIV/0!</v>
      </c>
      <c r="R49" s="194">
        <f t="shared" si="10"/>
        <v>-7882.25</v>
      </c>
      <c r="S49" s="207">
        <f t="shared" si="11"/>
        <v>-1</v>
      </c>
      <c r="T49" s="196">
        <f>'Table - Moving Averages'!S109</f>
        <v>49528.25</v>
      </c>
      <c r="U49" s="164">
        <f>'Table - Moving Averages'!T109</f>
        <v>0</v>
      </c>
      <c r="V49" s="210">
        <f t="shared" si="12"/>
        <v>0</v>
      </c>
      <c r="W49" s="211" t="e">
        <f t="shared" si="13"/>
        <v>#DIV/0!</v>
      </c>
      <c r="X49" s="196">
        <f t="shared" si="4"/>
        <v>-49528.25</v>
      </c>
      <c r="Y49" s="205">
        <f t="shared" si="14"/>
        <v>-1</v>
      </c>
      <c r="Z49" s="208"/>
      <c r="AA49" s="208"/>
      <c r="AB49" s="208"/>
      <c r="AC49" s="213"/>
      <c r="AD49" s="208"/>
      <c r="AE49" s="213"/>
    </row>
    <row r="50" spans="1:31" s="200" customFormat="1" ht="15" customHeight="1" x14ac:dyDescent="0.35">
      <c r="A50" s="200">
        <v>48</v>
      </c>
      <c r="B50" s="198">
        <f>'Table - Initials'!S51</f>
        <v>10010</v>
      </c>
      <c r="C50" s="64">
        <f>'Table - Initials'!T51</f>
        <v>0</v>
      </c>
      <c r="D50" s="209">
        <f t="shared" si="5"/>
        <v>0</v>
      </c>
      <c r="E50" s="202" t="e">
        <f t="shared" si="15"/>
        <v>#DIV/0!</v>
      </c>
      <c r="F50" s="201">
        <f t="shared" si="0"/>
        <v>-10010</v>
      </c>
      <c r="G50" s="203">
        <f t="shared" si="1"/>
        <v>-1</v>
      </c>
      <c r="H50" s="196">
        <f>'Table - Continued'!S51</f>
        <v>59607</v>
      </c>
      <c r="I50" s="164">
        <f>'Table - Continued'!T51</f>
        <v>0</v>
      </c>
      <c r="J50" s="210">
        <f t="shared" si="6"/>
        <v>0</v>
      </c>
      <c r="K50" s="211" t="e">
        <f t="shared" si="7"/>
        <v>#DIV/0!</v>
      </c>
      <c r="L50" s="196">
        <f t="shared" si="2"/>
        <v>-59607</v>
      </c>
      <c r="M50" s="261">
        <f t="shared" si="3"/>
        <v>-1</v>
      </c>
      <c r="N50" s="194">
        <f>'Table - Moving Averages'!S52</f>
        <v>8439</v>
      </c>
      <c r="O50" s="262">
        <f>'Table - Moving Averages'!T52</f>
        <v>0</v>
      </c>
      <c r="P50" s="194">
        <f t="shared" si="8"/>
        <v>0</v>
      </c>
      <c r="Q50" s="212" t="e">
        <f t="shared" si="9"/>
        <v>#DIV/0!</v>
      </c>
      <c r="R50" s="194">
        <f t="shared" si="10"/>
        <v>-8439</v>
      </c>
      <c r="S50" s="207">
        <f t="shared" si="11"/>
        <v>-1</v>
      </c>
      <c r="T50" s="196">
        <f>'Table - Moving Averages'!S110</f>
        <v>52890.25</v>
      </c>
      <c r="U50" s="164">
        <f>'Table - Moving Averages'!T110</f>
        <v>0</v>
      </c>
      <c r="V50" s="210">
        <f t="shared" si="12"/>
        <v>0</v>
      </c>
      <c r="W50" s="211" t="e">
        <f t="shared" si="13"/>
        <v>#DIV/0!</v>
      </c>
      <c r="X50" s="196">
        <f t="shared" si="4"/>
        <v>-52890.25</v>
      </c>
      <c r="Y50" s="205">
        <f t="shared" si="14"/>
        <v>-1</v>
      </c>
      <c r="Z50" s="208"/>
      <c r="AA50" s="208"/>
      <c r="AB50" s="208"/>
      <c r="AC50" s="213"/>
      <c r="AD50" s="208"/>
      <c r="AE50" s="213"/>
    </row>
    <row r="51" spans="1:31" s="200" customFormat="1" x14ac:dyDescent="0.35">
      <c r="A51" s="200">
        <v>49</v>
      </c>
      <c r="B51" s="198">
        <f>'Table - Initials'!S52</f>
        <v>7273</v>
      </c>
      <c r="C51" s="64">
        <f>'Table - Initials'!T52</f>
        <v>0</v>
      </c>
      <c r="D51" s="209">
        <f t="shared" si="5"/>
        <v>0</v>
      </c>
      <c r="E51" s="202" t="e">
        <f t="shared" si="15"/>
        <v>#DIV/0!</v>
      </c>
      <c r="F51" s="201">
        <f t="shared" si="0"/>
        <v>-7273</v>
      </c>
      <c r="G51" s="203">
        <f t="shared" si="1"/>
        <v>-1</v>
      </c>
      <c r="H51" s="196">
        <f>'Table - Continued'!S52</f>
        <v>59125</v>
      </c>
      <c r="I51" s="164">
        <f>'Table - Continued'!T52</f>
        <v>0</v>
      </c>
      <c r="J51" s="210">
        <f t="shared" si="6"/>
        <v>0</v>
      </c>
      <c r="K51" s="211" t="e">
        <f t="shared" si="7"/>
        <v>#DIV/0!</v>
      </c>
      <c r="L51" s="196">
        <f t="shared" si="2"/>
        <v>-59125</v>
      </c>
      <c r="M51" s="261">
        <f t="shared" si="3"/>
        <v>-1</v>
      </c>
      <c r="N51" s="194">
        <f>'Table - Moving Averages'!S53</f>
        <v>8366.25</v>
      </c>
      <c r="O51" s="262">
        <f>'Table - Moving Averages'!T53</f>
        <v>0</v>
      </c>
      <c r="P51" s="194">
        <f t="shared" si="8"/>
        <v>0</v>
      </c>
      <c r="Q51" s="212" t="e">
        <f t="shared" si="9"/>
        <v>#DIV/0!</v>
      </c>
      <c r="R51" s="194">
        <f t="shared" si="10"/>
        <v>-8366.25</v>
      </c>
      <c r="S51" s="207">
        <f t="shared" si="11"/>
        <v>-1</v>
      </c>
      <c r="T51" s="196">
        <f>'Table - Moving Averages'!S111</f>
        <v>55615</v>
      </c>
      <c r="U51" s="164">
        <f>'Table - Moving Averages'!T111</f>
        <v>0</v>
      </c>
      <c r="V51" s="210">
        <f t="shared" si="12"/>
        <v>0</v>
      </c>
      <c r="W51" s="211" t="e">
        <f t="shared" si="13"/>
        <v>#DIV/0!</v>
      </c>
      <c r="X51" s="196">
        <f t="shared" si="4"/>
        <v>-55615</v>
      </c>
      <c r="Y51" s="205">
        <f t="shared" si="14"/>
        <v>-1</v>
      </c>
      <c r="Z51" s="208"/>
      <c r="AA51" s="208"/>
      <c r="AB51" s="208"/>
      <c r="AC51" s="213"/>
      <c r="AD51" s="208"/>
      <c r="AE51" s="213"/>
    </row>
    <row r="52" spans="1:31" s="200" customFormat="1" x14ac:dyDescent="0.35">
      <c r="A52" s="200">
        <v>50</v>
      </c>
      <c r="B52" s="198">
        <f>'Table - Initials'!S53</f>
        <v>8829</v>
      </c>
      <c r="C52" s="64">
        <f>'Table - Initials'!T53</f>
        <v>0</v>
      </c>
      <c r="D52" s="209">
        <f t="shared" si="5"/>
        <v>0</v>
      </c>
      <c r="E52" s="202" t="e">
        <f t="shared" si="15"/>
        <v>#DIV/0!</v>
      </c>
      <c r="F52" s="201">
        <f t="shared" si="0"/>
        <v>-8829</v>
      </c>
      <c r="G52" s="203">
        <f t="shared" si="1"/>
        <v>-1</v>
      </c>
      <c r="H52" s="196">
        <f>'Table - Continued'!S53</f>
        <v>60185</v>
      </c>
      <c r="I52" s="164">
        <f>'Table - Continued'!T53</f>
        <v>0</v>
      </c>
      <c r="J52" s="210">
        <f t="shared" si="6"/>
        <v>0</v>
      </c>
      <c r="K52" s="211" t="e">
        <f t="shared" si="7"/>
        <v>#DIV/0!</v>
      </c>
      <c r="L52" s="196">
        <f t="shared" si="2"/>
        <v>-60185</v>
      </c>
      <c r="M52" s="261">
        <f t="shared" si="3"/>
        <v>-1</v>
      </c>
      <c r="N52" s="194">
        <f>'Table - Moving Averages'!S54</f>
        <v>8491.75</v>
      </c>
      <c r="O52" s="262">
        <f>'Table - Moving Averages'!T54</f>
        <v>0</v>
      </c>
      <c r="P52" s="194">
        <f t="shared" si="8"/>
        <v>0</v>
      </c>
      <c r="Q52" s="212" t="e">
        <f t="shared" si="9"/>
        <v>#DIV/0!</v>
      </c>
      <c r="R52" s="194">
        <f t="shared" si="10"/>
        <v>-8491.75</v>
      </c>
      <c r="S52" s="207">
        <f t="shared" si="11"/>
        <v>-1</v>
      </c>
      <c r="T52" s="196">
        <f>'Table - Moving Averages'!S112</f>
        <v>57899.25</v>
      </c>
      <c r="U52" s="164">
        <f>'Table - Moving Averages'!T112</f>
        <v>0</v>
      </c>
      <c r="V52" s="210">
        <f t="shared" si="12"/>
        <v>0</v>
      </c>
      <c r="W52" s="211" t="e">
        <f t="shared" si="13"/>
        <v>#DIV/0!</v>
      </c>
      <c r="X52" s="196">
        <f t="shared" si="4"/>
        <v>-57899.25</v>
      </c>
      <c r="Y52" s="205">
        <f t="shared" si="14"/>
        <v>-1</v>
      </c>
      <c r="Z52" s="208"/>
      <c r="AA52" s="208"/>
      <c r="AB52" s="208"/>
      <c r="AC52" s="213"/>
      <c r="AD52" s="208"/>
      <c r="AE52" s="213"/>
    </row>
    <row r="53" spans="1:31" s="200" customFormat="1" x14ac:dyDescent="0.35">
      <c r="A53" s="200">
        <v>51</v>
      </c>
      <c r="B53" s="198">
        <f>'Table - Initials'!S54</f>
        <v>10008</v>
      </c>
      <c r="C53" s="64">
        <f>'Table - Initials'!T54</f>
        <v>0</v>
      </c>
      <c r="D53" s="209">
        <f t="shared" si="5"/>
        <v>0</v>
      </c>
      <c r="E53" s="202" t="e">
        <f t="shared" si="15"/>
        <v>#DIV/0!</v>
      </c>
      <c r="F53" s="201">
        <f t="shared" si="0"/>
        <v>-10008</v>
      </c>
      <c r="G53" s="203">
        <f t="shared" si="1"/>
        <v>-1</v>
      </c>
      <c r="H53" s="196">
        <f>'Table - Continued'!S54</f>
        <v>61118</v>
      </c>
      <c r="I53" s="164">
        <f>'Table - Continued'!T54</f>
        <v>0</v>
      </c>
      <c r="J53" s="210">
        <f t="shared" si="6"/>
        <v>0</v>
      </c>
      <c r="K53" s="211" t="e">
        <f t="shared" si="7"/>
        <v>#DIV/0!</v>
      </c>
      <c r="L53" s="196">
        <f t="shared" si="2"/>
        <v>-61118</v>
      </c>
      <c r="M53" s="261">
        <f t="shared" si="3"/>
        <v>-1</v>
      </c>
      <c r="N53" s="194">
        <f>'Table - Moving Averages'!S55</f>
        <v>9030</v>
      </c>
      <c r="O53" s="262">
        <f>'Table - Moving Averages'!T55</f>
        <v>0</v>
      </c>
      <c r="P53" s="194">
        <f t="shared" si="8"/>
        <v>0</v>
      </c>
      <c r="Q53" s="212" t="e">
        <f t="shared" si="9"/>
        <v>#DIV/0!</v>
      </c>
      <c r="R53" s="194">
        <f t="shared" si="10"/>
        <v>-9030</v>
      </c>
      <c r="S53" s="207">
        <f t="shared" si="11"/>
        <v>-1</v>
      </c>
      <c r="T53" s="196">
        <f>'Table - Moving Averages'!S113</f>
        <v>60008.75</v>
      </c>
      <c r="U53" s="164">
        <f>'Table - Moving Averages'!T113</f>
        <v>0</v>
      </c>
      <c r="V53" s="210">
        <f t="shared" si="12"/>
        <v>0</v>
      </c>
      <c r="W53" s="211" t="e">
        <f t="shared" si="13"/>
        <v>#DIV/0!</v>
      </c>
      <c r="X53" s="196">
        <f t="shared" si="4"/>
        <v>-60008.75</v>
      </c>
      <c r="Y53" s="205">
        <f t="shared" si="14"/>
        <v>-1</v>
      </c>
      <c r="Z53" s="208"/>
      <c r="AA53" s="208"/>
      <c r="AB53" s="208"/>
      <c r="AC53" s="213"/>
      <c r="AD53" s="208"/>
      <c r="AE53" s="213"/>
    </row>
    <row r="54" spans="1:31" s="200" customFormat="1" x14ac:dyDescent="0.35">
      <c r="A54" s="200">
        <v>52</v>
      </c>
      <c r="B54" s="198">
        <f>'Table - Initials'!S55</f>
        <v>9844</v>
      </c>
      <c r="C54" s="64">
        <f>'Table - Initials'!T55</f>
        <v>0</v>
      </c>
      <c r="D54" s="209">
        <f t="shared" si="5"/>
        <v>0</v>
      </c>
      <c r="E54" s="202" t="e">
        <f t="shared" si="15"/>
        <v>#DIV/0!</v>
      </c>
      <c r="F54" s="201">
        <f t="shared" si="0"/>
        <v>-9844</v>
      </c>
      <c r="G54" s="203">
        <f t="shared" si="1"/>
        <v>-1</v>
      </c>
      <c r="H54" s="196">
        <f>'Table - Continued'!S55</f>
        <v>69967</v>
      </c>
      <c r="I54" s="164">
        <f>'Table - Continued'!T55</f>
        <v>0</v>
      </c>
      <c r="J54" s="210">
        <f t="shared" si="6"/>
        <v>0</v>
      </c>
      <c r="K54" s="211" t="e">
        <f t="shared" si="7"/>
        <v>#DIV/0!</v>
      </c>
      <c r="L54" s="196">
        <f t="shared" si="2"/>
        <v>-69967</v>
      </c>
      <c r="M54" s="261">
        <f t="shared" si="3"/>
        <v>-1</v>
      </c>
      <c r="N54" s="194">
        <f>'Table - Moving Averages'!S56</f>
        <v>8988.5</v>
      </c>
      <c r="O54" s="262">
        <f>'Table - Moving Averages'!T56</f>
        <v>0</v>
      </c>
      <c r="P54" s="194">
        <f t="shared" si="8"/>
        <v>0</v>
      </c>
      <c r="Q54" s="212" t="e">
        <f t="shared" si="9"/>
        <v>#DIV/0!</v>
      </c>
      <c r="R54" s="194">
        <f t="shared" si="10"/>
        <v>-8988.5</v>
      </c>
      <c r="S54" s="207">
        <f t="shared" si="11"/>
        <v>-1</v>
      </c>
      <c r="T54" s="196">
        <f>'Table - Moving Averages'!S114</f>
        <v>62598.75</v>
      </c>
      <c r="U54" s="164">
        <f>'Table - Moving Averages'!T114</f>
        <v>0</v>
      </c>
      <c r="V54" s="210">
        <f t="shared" si="12"/>
        <v>0</v>
      </c>
      <c r="W54" s="211" t="e">
        <f t="shared" si="13"/>
        <v>#DIV/0!</v>
      </c>
      <c r="X54" s="196">
        <f t="shared" si="4"/>
        <v>-62598.75</v>
      </c>
      <c r="Y54" s="205">
        <f t="shared" si="14"/>
        <v>-1</v>
      </c>
      <c r="Z54" s="208"/>
      <c r="AA54" s="208"/>
      <c r="AB54" s="208"/>
      <c r="AC54" s="213"/>
      <c r="AD54" s="208"/>
      <c r="AE54" s="213"/>
    </row>
    <row r="55" spans="1:31" s="200" customFormat="1" x14ac:dyDescent="0.35">
      <c r="B55" s="198"/>
      <c r="C55" s="64"/>
      <c r="D55" s="209"/>
      <c r="E55" s="202"/>
      <c r="F55" s="201"/>
      <c r="G55" s="203"/>
      <c r="H55" s="196"/>
      <c r="I55" s="164"/>
      <c r="J55" s="210"/>
      <c r="K55" s="211"/>
      <c r="L55" s="196"/>
      <c r="M55" s="205"/>
      <c r="N55" s="194"/>
      <c r="O55" s="262"/>
      <c r="P55" s="194"/>
      <c r="Q55" s="212"/>
      <c r="R55" s="194"/>
      <c r="S55" s="207"/>
      <c r="T55" s="196"/>
      <c r="U55" s="164"/>
      <c r="V55" s="210"/>
      <c r="W55" s="211"/>
      <c r="X55" s="196"/>
      <c r="Y55" s="205"/>
      <c r="Z55" s="208"/>
      <c r="AA55" s="208"/>
      <c r="AB55" s="208"/>
      <c r="AC55" s="213"/>
      <c r="AD55" s="208"/>
      <c r="AE55" s="213"/>
    </row>
    <row r="56" spans="1:31" s="200" customFormat="1" x14ac:dyDescent="0.35">
      <c r="B56" s="199"/>
      <c r="C56" s="71"/>
      <c r="D56" s="199"/>
      <c r="E56" s="199"/>
      <c r="F56" s="201"/>
      <c r="G56" s="199"/>
      <c r="H56" s="197"/>
      <c r="I56" s="165"/>
      <c r="J56" s="197"/>
      <c r="K56" s="197"/>
      <c r="L56" s="197"/>
      <c r="M56" s="197"/>
      <c r="N56" s="195"/>
      <c r="O56" s="163"/>
      <c r="P56" s="195"/>
      <c r="Q56" s="195"/>
      <c r="R56" s="195"/>
      <c r="S56" s="195"/>
      <c r="T56" s="197"/>
      <c r="U56" s="165"/>
      <c r="V56" s="197"/>
      <c r="W56" s="197"/>
      <c r="X56" s="197"/>
      <c r="Y56" s="197"/>
    </row>
    <row r="57" spans="1:31" s="200" customFormat="1" x14ac:dyDescent="0.35">
      <c r="B57" s="199"/>
      <c r="C57" s="71"/>
      <c r="D57" s="199"/>
      <c r="E57" s="199"/>
      <c r="F57" s="201"/>
      <c r="G57" s="199"/>
      <c r="H57" s="197"/>
      <c r="I57" s="165"/>
      <c r="J57" s="197"/>
      <c r="K57" s="197"/>
      <c r="L57" s="197"/>
      <c r="M57" s="197"/>
      <c r="N57" s="195"/>
      <c r="O57" s="163"/>
      <c r="P57" s="195"/>
      <c r="Q57" s="195"/>
      <c r="R57" s="195"/>
      <c r="S57" s="195"/>
      <c r="T57" s="197"/>
      <c r="U57" s="165"/>
      <c r="V57" s="197"/>
      <c r="W57" s="197"/>
      <c r="X57" s="197"/>
      <c r="Y57" s="197"/>
    </row>
  </sheetData>
  <mergeCells count="1">
    <mergeCell ref="A1:A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FF"/>
  </sheetPr>
  <dimension ref="A1:TD38"/>
  <sheetViews>
    <sheetView zoomScale="110" zoomScaleNormal="110" workbookViewId="0">
      <pane xSplit="2" ySplit="4" topLeftCell="SX5" activePane="bottomRight" state="frozen"/>
      <selection pane="topRight" activeCell="C1" sqref="C1"/>
      <selection pane="bottomLeft" activeCell="A5" sqref="A5"/>
      <selection pane="bottomRight" activeCell="TD5" sqref="TD5"/>
    </sheetView>
  </sheetViews>
  <sheetFormatPr defaultColWidth="8.81640625" defaultRowHeight="12.5" x14ac:dyDescent="0.25"/>
  <cols>
    <col min="1" max="1" width="14.453125" style="94" bestFit="1" customWidth="1"/>
    <col min="2" max="2" width="36.453125" style="94" hidden="1" customWidth="1"/>
    <col min="3" max="106" width="7.54296875" style="94" hidden="1" customWidth="1"/>
    <col min="107" max="210" width="7.54296875" style="94" customWidth="1"/>
    <col min="211" max="215" width="8.54296875" style="94" customWidth="1"/>
    <col min="216" max="217" width="8.54296875" style="98" customWidth="1"/>
    <col min="218" max="218" width="8.54296875" style="94" customWidth="1"/>
    <col min="219" max="219" width="8.54296875" style="98" customWidth="1"/>
    <col min="220" max="220" width="8.54296875" style="94" customWidth="1"/>
    <col min="221" max="221" width="8.54296875" style="98" customWidth="1"/>
    <col min="222" max="263" width="8.54296875" style="94" customWidth="1"/>
    <col min="264" max="264" width="9.453125" style="94" bestFit="1" customWidth="1"/>
    <col min="265" max="301" width="9" style="94" bestFit="1" customWidth="1"/>
    <col min="302" max="302" width="9.453125" style="98" bestFit="1" customWidth="1"/>
    <col min="303" max="303" width="9" style="94" bestFit="1" customWidth="1"/>
    <col min="304" max="306" width="9.54296875" style="94" bestFit="1" customWidth="1"/>
    <col min="307" max="307" width="9" style="94" bestFit="1" customWidth="1"/>
    <col min="308" max="310" width="9.54296875" style="94" bestFit="1" customWidth="1"/>
    <col min="311" max="312" width="9" style="94" bestFit="1" customWidth="1"/>
    <col min="313" max="315" width="9.54296875" style="94" bestFit="1" customWidth="1"/>
    <col min="316" max="316" width="9.453125" style="94" bestFit="1" customWidth="1"/>
    <col min="317" max="317" width="10.453125" style="94" bestFit="1" customWidth="1"/>
    <col min="318" max="351" width="9" style="94" bestFit="1" customWidth="1"/>
    <col min="352" max="353" width="9" style="98" bestFit="1" customWidth="1"/>
    <col min="354" max="354" width="9" style="94" bestFit="1" customWidth="1"/>
    <col min="355" max="355" width="9" style="98" bestFit="1" customWidth="1"/>
    <col min="356" max="358" width="9.54296875" style="94" bestFit="1" customWidth="1"/>
    <col min="359" max="359" width="9" style="94" bestFit="1" customWidth="1"/>
    <col min="360" max="361" width="9.54296875" style="94" bestFit="1" customWidth="1"/>
    <col min="362" max="362" width="9.54296875" style="98" bestFit="1" customWidth="1"/>
    <col min="363" max="364" width="9" style="94" bestFit="1" customWidth="1"/>
    <col min="365" max="367" width="9.54296875" style="94" bestFit="1" customWidth="1"/>
    <col min="368" max="368" width="8.81640625" style="98"/>
    <col min="369" max="373" width="8.81640625" style="94"/>
    <col min="374" max="374" width="8.81640625" style="166"/>
    <col min="375" max="381" width="8.81640625" style="94"/>
    <col min="382" max="382" width="9.54296875" style="94" bestFit="1" customWidth="1"/>
    <col min="383" max="413" width="8.81640625" style="94"/>
    <col min="414" max="417" width="8.81640625" style="98"/>
    <col min="418" max="418" width="8.81640625" style="94"/>
    <col min="419" max="419" width="8.81640625" style="98"/>
    <col min="420" max="486" width="8.81640625" style="94"/>
    <col min="487" max="487" width="10.453125" style="94" bestFit="1" customWidth="1"/>
    <col min="488" max="502" width="8.81640625" style="94"/>
    <col min="503" max="503" width="8.81640625" style="182"/>
    <col min="504" max="523" width="8.81640625" style="94"/>
    <col min="524" max="524" width="10.1796875" style="94" bestFit="1" customWidth="1"/>
    <col min="525" max="16384" width="8.81640625" style="94"/>
  </cols>
  <sheetData>
    <row r="1" spans="1:524" ht="14.15" customHeight="1" x14ac:dyDescent="0.25">
      <c r="FC1" s="158"/>
      <c r="FD1" s="158"/>
      <c r="FE1" s="158"/>
      <c r="FF1" s="158"/>
      <c r="FG1" s="158"/>
      <c r="FH1" s="158"/>
      <c r="FI1" s="158"/>
      <c r="FJ1" s="158"/>
      <c r="FK1" s="158"/>
      <c r="FL1" s="158"/>
      <c r="FM1" s="158"/>
      <c r="FN1" s="158"/>
      <c r="FO1" s="158"/>
      <c r="FP1" s="158"/>
      <c r="FQ1" s="158"/>
      <c r="FR1" s="158"/>
      <c r="FS1" s="158"/>
      <c r="FT1" s="158"/>
      <c r="FU1" s="158"/>
      <c r="FV1" s="158"/>
      <c r="FW1" s="158"/>
      <c r="FX1" s="158"/>
      <c r="FY1" s="158"/>
      <c r="FZ1" s="158"/>
      <c r="GA1" s="158"/>
      <c r="GB1" s="158"/>
      <c r="GC1" s="158"/>
      <c r="GD1" s="158"/>
      <c r="GE1" s="158"/>
      <c r="GF1" s="158"/>
      <c r="GG1" s="158"/>
      <c r="GH1" s="158"/>
      <c r="GI1" s="158"/>
      <c r="GJ1" s="158"/>
      <c r="GK1" s="158"/>
      <c r="GL1" s="158"/>
      <c r="GM1" s="158"/>
      <c r="GN1" s="158"/>
      <c r="GO1" s="158"/>
      <c r="GP1" s="158"/>
      <c r="GQ1" s="158"/>
      <c r="GR1" s="158"/>
      <c r="GS1" s="158"/>
      <c r="GT1" s="158"/>
      <c r="GU1" s="158"/>
      <c r="GV1" s="158"/>
      <c r="GW1" s="158"/>
      <c r="GX1" s="158"/>
      <c r="GY1" s="158"/>
      <c r="GZ1" s="158"/>
      <c r="HA1" s="158"/>
      <c r="HB1" s="158"/>
      <c r="HC1" s="158"/>
      <c r="HN1" s="98"/>
      <c r="HO1" s="98"/>
      <c r="KO1" s="98"/>
    </row>
    <row r="2" spans="1:524" ht="12.75" customHeight="1" x14ac:dyDescent="0.25">
      <c r="A2" s="2" t="s">
        <v>12</v>
      </c>
      <c r="B2" s="129"/>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130"/>
      <c r="FC2" s="131">
        <v>40181</v>
      </c>
      <c r="FD2" s="131">
        <v>40188</v>
      </c>
      <c r="FE2" s="131">
        <v>40195</v>
      </c>
      <c r="FF2" s="131">
        <v>40202</v>
      </c>
      <c r="FG2" s="131">
        <v>40209</v>
      </c>
      <c r="FH2" s="131">
        <v>40216</v>
      </c>
      <c r="FI2" s="131">
        <v>40223</v>
      </c>
      <c r="FJ2" s="131">
        <v>40230</v>
      </c>
      <c r="FK2" s="131">
        <v>40237</v>
      </c>
      <c r="FL2" s="131">
        <v>40244</v>
      </c>
      <c r="FM2" s="131">
        <v>40251</v>
      </c>
      <c r="FN2" s="131">
        <v>40258</v>
      </c>
      <c r="FO2" s="131">
        <v>40265</v>
      </c>
      <c r="FP2" s="131">
        <v>40272</v>
      </c>
      <c r="FQ2" s="131">
        <v>40279</v>
      </c>
      <c r="FR2" s="131">
        <v>40286</v>
      </c>
      <c r="FS2" s="131">
        <v>40293</v>
      </c>
      <c r="FT2" s="131">
        <v>40300</v>
      </c>
      <c r="FU2" s="131">
        <v>40307</v>
      </c>
      <c r="FV2" s="131">
        <v>40314</v>
      </c>
      <c r="FW2" s="131">
        <v>40321</v>
      </c>
      <c r="FX2" s="131">
        <v>40328</v>
      </c>
      <c r="FY2" s="131">
        <v>40335</v>
      </c>
      <c r="FZ2" s="131">
        <v>40342</v>
      </c>
      <c r="GA2" s="131">
        <v>40349</v>
      </c>
      <c r="GB2" s="131">
        <v>40356</v>
      </c>
      <c r="GC2" s="131">
        <v>40363</v>
      </c>
      <c r="GD2" s="131">
        <v>40370</v>
      </c>
      <c r="GE2" s="131">
        <v>40377</v>
      </c>
      <c r="GF2" s="131">
        <v>40384</v>
      </c>
      <c r="GG2" s="131">
        <v>40391</v>
      </c>
      <c r="GH2" s="131">
        <v>40398</v>
      </c>
      <c r="GI2" s="131">
        <v>40405</v>
      </c>
      <c r="GJ2" s="131">
        <v>40412</v>
      </c>
      <c r="GK2" s="131">
        <v>40419</v>
      </c>
      <c r="GL2" s="131">
        <v>40426</v>
      </c>
      <c r="GM2" s="131">
        <v>40433</v>
      </c>
      <c r="GN2" s="131">
        <v>40440</v>
      </c>
      <c r="GO2" s="131">
        <v>40447</v>
      </c>
      <c r="GP2" s="131">
        <v>40454</v>
      </c>
      <c r="GQ2" s="131">
        <v>40461</v>
      </c>
      <c r="GR2" s="131">
        <v>40468</v>
      </c>
      <c r="GS2" s="131">
        <v>40475</v>
      </c>
      <c r="GT2" s="131">
        <v>40482</v>
      </c>
      <c r="GU2" s="131">
        <v>40489</v>
      </c>
      <c r="GV2" s="131">
        <v>40496</v>
      </c>
      <c r="GW2" s="131">
        <v>40503</v>
      </c>
      <c r="GX2" s="131">
        <v>40510</v>
      </c>
      <c r="GY2" s="131">
        <v>40517</v>
      </c>
      <c r="GZ2" s="131">
        <v>40524</v>
      </c>
      <c r="HA2" s="131">
        <v>40531</v>
      </c>
      <c r="HB2" s="131">
        <v>40538</v>
      </c>
      <c r="HC2" s="131">
        <v>40545</v>
      </c>
      <c r="HD2" s="131">
        <v>40552</v>
      </c>
      <c r="HE2" s="131">
        <v>40559</v>
      </c>
      <c r="HF2" s="131">
        <v>40566</v>
      </c>
      <c r="HG2" s="131">
        <v>40573</v>
      </c>
      <c r="HH2" s="131">
        <v>40580</v>
      </c>
      <c r="HI2" s="131">
        <v>40587</v>
      </c>
      <c r="HJ2" s="131">
        <v>40594</v>
      </c>
      <c r="HK2" s="131">
        <v>40601</v>
      </c>
      <c r="HL2" s="131">
        <v>40608</v>
      </c>
      <c r="HM2" s="131">
        <v>40615</v>
      </c>
      <c r="HN2" s="131">
        <v>40622</v>
      </c>
      <c r="HO2" s="131">
        <v>40629</v>
      </c>
      <c r="HP2" s="131">
        <v>40636</v>
      </c>
      <c r="HQ2" s="131">
        <v>40643</v>
      </c>
      <c r="HR2" s="131">
        <v>40650</v>
      </c>
      <c r="HS2" s="131">
        <v>40657</v>
      </c>
      <c r="HT2" s="131">
        <v>40664</v>
      </c>
      <c r="HU2" s="131">
        <v>40671</v>
      </c>
      <c r="HV2" s="131">
        <v>40678</v>
      </c>
      <c r="HW2" s="131">
        <v>40685</v>
      </c>
      <c r="HX2" s="131">
        <v>40692</v>
      </c>
      <c r="HY2" s="131">
        <v>40699</v>
      </c>
      <c r="HZ2" s="131">
        <v>40706</v>
      </c>
      <c r="IA2" s="131">
        <v>40713</v>
      </c>
      <c r="IB2" s="131">
        <v>40720</v>
      </c>
      <c r="IC2" s="131">
        <v>40727</v>
      </c>
      <c r="ID2" s="131">
        <v>40734</v>
      </c>
      <c r="IE2" s="131">
        <v>40741</v>
      </c>
      <c r="IF2" s="131">
        <v>40748</v>
      </c>
      <c r="IG2" s="131">
        <v>40755</v>
      </c>
      <c r="IH2" s="131">
        <v>40762</v>
      </c>
      <c r="II2" s="131">
        <v>40769</v>
      </c>
      <c r="IJ2" s="131">
        <v>40776</v>
      </c>
      <c r="IK2" s="131">
        <v>40783</v>
      </c>
      <c r="IL2" s="131">
        <v>40790</v>
      </c>
      <c r="IM2" s="131">
        <v>40797</v>
      </c>
      <c r="IN2" s="131">
        <v>40804</v>
      </c>
      <c r="IO2" s="131">
        <v>40811</v>
      </c>
      <c r="IP2" s="131">
        <v>40818</v>
      </c>
      <c r="IQ2" s="131">
        <v>40825</v>
      </c>
      <c r="IR2" s="131">
        <v>40832</v>
      </c>
      <c r="IS2" s="131">
        <v>40839</v>
      </c>
      <c r="IT2" s="131">
        <v>40846</v>
      </c>
      <c r="IU2" s="131">
        <v>40853</v>
      </c>
      <c r="IV2" s="131">
        <v>40860</v>
      </c>
      <c r="IW2" s="131">
        <v>40867</v>
      </c>
      <c r="IX2" s="131">
        <v>40874</v>
      </c>
      <c r="IY2" s="131">
        <v>40881</v>
      </c>
      <c r="IZ2" s="131">
        <v>40888</v>
      </c>
      <c r="JA2" s="131">
        <v>40895</v>
      </c>
      <c r="JB2" s="131">
        <v>40902</v>
      </c>
      <c r="JC2" s="131">
        <v>40909</v>
      </c>
      <c r="JD2" s="131">
        <v>40916</v>
      </c>
      <c r="JE2" s="131">
        <v>40923</v>
      </c>
      <c r="JF2" s="131">
        <v>40930</v>
      </c>
      <c r="JG2" s="131">
        <v>40937</v>
      </c>
      <c r="JH2" s="131">
        <v>40944</v>
      </c>
      <c r="JI2" s="131">
        <v>40951</v>
      </c>
      <c r="JJ2" s="131">
        <v>40958</v>
      </c>
      <c r="JK2" s="131">
        <v>40965</v>
      </c>
      <c r="JL2" s="131">
        <v>40972</v>
      </c>
      <c r="JM2" s="131">
        <v>40979</v>
      </c>
      <c r="JN2" s="131">
        <v>40986</v>
      </c>
      <c r="JO2" s="131">
        <v>40993</v>
      </c>
      <c r="JP2" s="131">
        <v>41000</v>
      </c>
      <c r="JQ2" s="131">
        <v>41007</v>
      </c>
      <c r="JR2" s="131">
        <v>41014</v>
      </c>
      <c r="JS2" s="131">
        <v>41021</v>
      </c>
      <c r="JT2" s="131">
        <v>41028</v>
      </c>
      <c r="JU2" s="131">
        <v>41035</v>
      </c>
      <c r="JV2" s="131">
        <v>41042</v>
      </c>
      <c r="JW2" s="131">
        <v>41049</v>
      </c>
      <c r="JX2" s="131">
        <v>41056</v>
      </c>
      <c r="JY2" s="131">
        <v>41063</v>
      </c>
      <c r="JZ2" s="131">
        <v>41070</v>
      </c>
      <c r="KA2" s="131">
        <v>41077</v>
      </c>
      <c r="KB2" s="131">
        <v>41084</v>
      </c>
      <c r="KC2" s="131">
        <v>41091</v>
      </c>
      <c r="KD2" s="131">
        <v>41098</v>
      </c>
      <c r="KE2" s="131">
        <v>41105</v>
      </c>
      <c r="KF2" s="131">
        <v>41112</v>
      </c>
      <c r="KG2" s="131">
        <v>41119</v>
      </c>
      <c r="KH2" s="131">
        <v>41126</v>
      </c>
      <c r="KI2" s="131">
        <v>41133</v>
      </c>
      <c r="KJ2" s="131">
        <v>41140</v>
      </c>
      <c r="KK2" s="131">
        <v>41147</v>
      </c>
      <c r="KL2" s="131">
        <v>41154</v>
      </c>
      <c r="KM2" s="131">
        <v>41161</v>
      </c>
      <c r="KN2" s="131">
        <v>41168</v>
      </c>
      <c r="KO2" s="131">
        <v>41175</v>
      </c>
      <c r="KP2" s="131">
        <v>41182</v>
      </c>
      <c r="KQ2" s="131">
        <v>41189</v>
      </c>
      <c r="KR2" s="131">
        <v>41196</v>
      </c>
      <c r="KS2" s="131">
        <v>41203</v>
      </c>
      <c r="KT2" s="131">
        <v>41210</v>
      </c>
      <c r="KU2" s="131">
        <v>41217</v>
      </c>
      <c r="KV2" s="131">
        <v>41224</v>
      </c>
      <c r="KW2" s="131">
        <v>41231</v>
      </c>
      <c r="KX2" s="131">
        <v>41238</v>
      </c>
      <c r="KY2" s="131">
        <v>41245</v>
      </c>
      <c r="KZ2" s="131">
        <v>41252</v>
      </c>
      <c r="LA2" s="131">
        <v>41259</v>
      </c>
      <c r="LB2" s="131">
        <v>41266</v>
      </c>
      <c r="LC2" s="131">
        <v>41273</v>
      </c>
      <c r="LD2" s="131">
        <v>41280</v>
      </c>
      <c r="LE2" s="131">
        <v>41287</v>
      </c>
      <c r="LF2" s="131">
        <v>41294</v>
      </c>
      <c r="LG2" s="131">
        <v>41301</v>
      </c>
      <c r="LH2" s="131">
        <v>41308</v>
      </c>
      <c r="LI2" s="131">
        <v>41315</v>
      </c>
      <c r="LJ2" s="131">
        <v>41322</v>
      </c>
      <c r="LK2" s="131">
        <v>41329</v>
      </c>
      <c r="LL2" s="131">
        <v>41336</v>
      </c>
      <c r="LM2" s="131">
        <v>41343</v>
      </c>
      <c r="LN2" s="131">
        <v>41350</v>
      </c>
      <c r="LO2" s="131">
        <v>41357</v>
      </c>
      <c r="LP2" s="131">
        <v>41364</v>
      </c>
      <c r="LQ2" s="131">
        <v>41371</v>
      </c>
      <c r="LR2" s="131">
        <v>41378</v>
      </c>
      <c r="LS2" s="131">
        <v>41385</v>
      </c>
      <c r="LT2" s="131">
        <v>41392</v>
      </c>
      <c r="LU2" s="131">
        <v>41399</v>
      </c>
      <c r="LV2" s="131">
        <v>41406</v>
      </c>
      <c r="LW2" s="131">
        <v>41413</v>
      </c>
      <c r="LX2" s="131">
        <v>41420</v>
      </c>
      <c r="LY2" s="131">
        <v>41427</v>
      </c>
      <c r="LZ2" s="131">
        <v>41434</v>
      </c>
      <c r="MA2" s="131">
        <v>41441</v>
      </c>
      <c r="MB2" s="131">
        <v>41448</v>
      </c>
      <c r="MC2" s="131">
        <v>41455</v>
      </c>
      <c r="MD2" s="131">
        <v>41462</v>
      </c>
      <c r="ME2" s="131">
        <v>41469</v>
      </c>
      <c r="MF2" s="131">
        <v>41476</v>
      </c>
      <c r="MG2" s="131">
        <v>41483</v>
      </c>
      <c r="MH2" s="131">
        <v>41490</v>
      </c>
      <c r="MI2" s="131">
        <v>41497</v>
      </c>
      <c r="MJ2" s="131">
        <v>41504</v>
      </c>
      <c r="MK2" s="131">
        <v>41511</v>
      </c>
      <c r="ML2" s="131">
        <v>41518</v>
      </c>
      <c r="MM2" s="131">
        <v>41525</v>
      </c>
      <c r="MN2" s="131">
        <v>41532</v>
      </c>
      <c r="MO2" s="131">
        <v>41539</v>
      </c>
      <c r="MP2" s="131">
        <v>41546</v>
      </c>
      <c r="MQ2" s="131">
        <v>41553</v>
      </c>
      <c r="MR2" s="131">
        <v>41560</v>
      </c>
      <c r="MS2" s="131">
        <v>41567</v>
      </c>
      <c r="MT2" s="131">
        <v>41574</v>
      </c>
      <c r="MU2" s="131">
        <v>41581</v>
      </c>
      <c r="MV2" s="131">
        <v>41588</v>
      </c>
      <c r="MW2" s="131">
        <v>41595</v>
      </c>
      <c r="MX2" s="131">
        <v>41602</v>
      </c>
      <c r="MY2" s="131">
        <v>41609</v>
      </c>
      <c r="MZ2" s="131">
        <v>41616</v>
      </c>
      <c r="NA2" s="131">
        <v>41623</v>
      </c>
      <c r="NB2" s="131">
        <v>41630</v>
      </c>
      <c r="NC2" s="131">
        <v>41637</v>
      </c>
      <c r="ND2" s="131">
        <v>41644</v>
      </c>
      <c r="NE2" s="131">
        <v>41651</v>
      </c>
      <c r="NF2" s="131">
        <v>41658</v>
      </c>
      <c r="NG2" s="131">
        <v>41665</v>
      </c>
      <c r="NH2" s="131">
        <v>41672</v>
      </c>
      <c r="NI2" s="131">
        <v>41679</v>
      </c>
      <c r="NJ2" s="167">
        <v>41686</v>
      </c>
      <c r="NK2" s="131">
        <v>41693</v>
      </c>
      <c r="NL2" s="131">
        <v>41700</v>
      </c>
      <c r="NM2" s="131">
        <v>41707</v>
      </c>
      <c r="NN2" s="131">
        <v>41714</v>
      </c>
      <c r="NO2" s="131">
        <v>41721</v>
      </c>
      <c r="NP2" s="131">
        <v>41728</v>
      </c>
      <c r="NQ2" s="131">
        <v>41735</v>
      </c>
      <c r="NR2" s="131">
        <v>41742</v>
      </c>
      <c r="NS2" s="131">
        <v>41749</v>
      </c>
      <c r="NT2" s="131">
        <v>41756</v>
      </c>
      <c r="NU2" s="131">
        <v>41763</v>
      </c>
      <c r="NV2" s="131">
        <v>41770</v>
      </c>
      <c r="NW2" s="131">
        <v>41777</v>
      </c>
      <c r="NX2" s="131">
        <v>41784</v>
      </c>
      <c r="NY2" s="131">
        <v>41791</v>
      </c>
      <c r="NZ2" s="131">
        <v>41798</v>
      </c>
      <c r="OA2" s="131">
        <v>41805</v>
      </c>
      <c r="OB2" s="131">
        <v>41812</v>
      </c>
      <c r="OC2" s="131">
        <v>41819</v>
      </c>
      <c r="OD2" s="131">
        <v>41826</v>
      </c>
      <c r="OE2" s="131">
        <v>41833</v>
      </c>
      <c r="OF2" s="131">
        <v>41840</v>
      </c>
      <c r="OG2" s="131">
        <v>41847</v>
      </c>
      <c r="OH2" s="131">
        <v>41854</v>
      </c>
      <c r="OI2" s="131">
        <v>41861</v>
      </c>
      <c r="OJ2" s="131">
        <v>41868</v>
      </c>
      <c r="OK2" s="131">
        <v>41875</v>
      </c>
      <c r="OL2" s="131">
        <v>41882</v>
      </c>
      <c r="OM2" s="131">
        <v>41889</v>
      </c>
      <c r="ON2" s="131">
        <v>41896</v>
      </c>
      <c r="OO2" s="131">
        <v>41903</v>
      </c>
      <c r="OP2" s="131">
        <v>41910</v>
      </c>
      <c r="OQ2" s="131">
        <v>41917</v>
      </c>
      <c r="OR2" s="131">
        <v>41924</v>
      </c>
      <c r="OS2" s="131">
        <v>41931</v>
      </c>
      <c r="OT2" s="131">
        <v>41938</v>
      </c>
      <c r="OU2" s="131">
        <v>41945</v>
      </c>
      <c r="OV2" s="131">
        <v>41952</v>
      </c>
      <c r="OW2" s="131">
        <v>41959</v>
      </c>
      <c r="OX2" s="131">
        <v>41966</v>
      </c>
      <c r="OY2" s="131">
        <v>41973</v>
      </c>
      <c r="OZ2" s="131">
        <v>41980</v>
      </c>
      <c r="PA2" s="131">
        <v>41987</v>
      </c>
      <c r="PB2" s="131">
        <v>41994</v>
      </c>
      <c r="PC2" s="131">
        <v>42001</v>
      </c>
      <c r="PD2" s="131">
        <v>42008</v>
      </c>
      <c r="PE2" s="131">
        <v>42015</v>
      </c>
      <c r="PF2" s="131">
        <v>42022</v>
      </c>
      <c r="PG2" s="131">
        <v>42029</v>
      </c>
      <c r="PH2" s="131">
        <v>42036</v>
      </c>
      <c r="PI2" s="131">
        <v>42043</v>
      </c>
      <c r="PJ2" s="131">
        <v>42050</v>
      </c>
      <c r="PK2" s="131">
        <v>42057</v>
      </c>
      <c r="PL2" s="131">
        <v>42064</v>
      </c>
      <c r="PM2" s="131">
        <v>42071</v>
      </c>
      <c r="PN2" s="131">
        <v>42078</v>
      </c>
      <c r="PO2" s="131">
        <v>42085</v>
      </c>
      <c r="PP2" s="131">
        <v>42092</v>
      </c>
      <c r="PQ2" s="131">
        <v>42099</v>
      </c>
      <c r="PR2" s="131">
        <v>42106</v>
      </c>
      <c r="PS2" s="131">
        <v>42113</v>
      </c>
      <c r="PT2" s="131">
        <v>42120</v>
      </c>
      <c r="PU2" s="131">
        <v>42127</v>
      </c>
      <c r="PV2" s="131">
        <v>42134</v>
      </c>
      <c r="PW2" s="131">
        <v>42141</v>
      </c>
      <c r="PX2" s="131">
        <v>42148</v>
      </c>
      <c r="PY2" s="131">
        <v>42155</v>
      </c>
      <c r="PZ2" s="131">
        <v>42162</v>
      </c>
      <c r="QA2" s="131">
        <v>42169</v>
      </c>
      <c r="QB2" s="131">
        <v>42176</v>
      </c>
      <c r="QC2" s="131">
        <v>42183</v>
      </c>
      <c r="QD2" s="131">
        <v>42190</v>
      </c>
      <c r="QE2" s="131">
        <v>42197</v>
      </c>
      <c r="QF2" s="131">
        <v>42204</v>
      </c>
      <c r="QG2" s="131">
        <v>42211</v>
      </c>
      <c r="QH2" s="131">
        <v>42218</v>
      </c>
      <c r="QI2" s="131">
        <v>42225</v>
      </c>
      <c r="QJ2" s="131">
        <v>42232</v>
      </c>
      <c r="QK2" s="131">
        <v>42239</v>
      </c>
      <c r="QL2" s="131">
        <v>42246</v>
      </c>
      <c r="QM2" s="131">
        <v>42253</v>
      </c>
      <c r="QN2" s="131">
        <v>42260</v>
      </c>
      <c r="QO2" s="131">
        <v>42267</v>
      </c>
      <c r="QP2" s="131">
        <v>42274</v>
      </c>
      <c r="QQ2" s="131">
        <v>42281</v>
      </c>
      <c r="QR2" s="131">
        <v>42288</v>
      </c>
      <c r="QS2" s="131">
        <v>42295</v>
      </c>
      <c r="QT2" s="131">
        <v>42302</v>
      </c>
      <c r="QU2" s="131">
        <v>42309</v>
      </c>
      <c r="QV2" s="131">
        <v>42316</v>
      </c>
      <c r="QW2" s="131">
        <v>42323</v>
      </c>
      <c r="QX2" s="131">
        <v>42330</v>
      </c>
      <c r="QY2" s="131">
        <v>42337</v>
      </c>
      <c r="QZ2" s="131">
        <v>42344</v>
      </c>
      <c r="RA2" s="131">
        <v>42351</v>
      </c>
      <c r="RB2" s="131">
        <v>42358</v>
      </c>
      <c r="RC2" s="131">
        <v>42365</v>
      </c>
      <c r="RD2" s="131">
        <v>42372</v>
      </c>
      <c r="RE2" s="131">
        <v>42379</v>
      </c>
      <c r="RF2" s="131">
        <v>42386</v>
      </c>
      <c r="RG2" s="131">
        <v>42393</v>
      </c>
      <c r="RH2" s="131">
        <v>42400</v>
      </c>
      <c r="RI2" s="131">
        <v>42407</v>
      </c>
      <c r="RJ2" s="131">
        <v>42414</v>
      </c>
      <c r="RK2" s="131">
        <v>42421</v>
      </c>
      <c r="RL2" s="131">
        <v>42428</v>
      </c>
      <c r="RM2" s="131">
        <v>42435</v>
      </c>
      <c r="RN2" s="131">
        <v>42442</v>
      </c>
      <c r="RO2" s="131">
        <v>42449</v>
      </c>
      <c r="RP2" s="131">
        <v>42456</v>
      </c>
      <c r="RQ2" s="131">
        <v>42463</v>
      </c>
      <c r="RR2" s="131">
        <v>42470</v>
      </c>
      <c r="RS2" s="131">
        <v>42477</v>
      </c>
      <c r="RT2" s="131">
        <v>42484</v>
      </c>
      <c r="RU2" s="131">
        <v>42491</v>
      </c>
      <c r="RV2" s="131">
        <v>42498</v>
      </c>
      <c r="RW2" s="131">
        <v>42505</v>
      </c>
      <c r="RX2" s="131">
        <v>42512</v>
      </c>
      <c r="RY2" s="131">
        <v>42519</v>
      </c>
      <c r="RZ2" s="131">
        <v>42526</v>
      </c>
      <c r="SA2" s="131">
        <v>42533</v>
      </c>
      <c r="SB2" s="131">
        <v>42540</v>
      </c>
      <c r="SC2" s="131">
        <v>42547</v>
      </c>
      <c r="SD2" s="131">
        <v>42554</v>
      </c>
      <c r="SE2" s="131">
        <v>42561</v>
      </c>
      <c r="SF2" s="131">
        <v>42568</v>
      </c>
      <c r="SG2" s="131">
        <v>42575</v>
      </c>
      <c r="SH2" s="131">
        <v>42582</v>
      </c>
      <c r="SI2" s="183">
        <v>42589</v>
      </c>
      <c r="SJ2" s="131">
        <v>42596</v>
      </c>
      <c r="SK2" s="131">
        <v>42603</v>
      </c>
      <c r="SL2" s="131">
        <v>42610</v>
      </c>
      <c r="SM2" s="131">
        <v>42617</v>
      </c>
      <c r="SN2" s="131">
        <v>42624</v>
      </c>
      <c r="SO2" s="131">
        <v>42631</v>
      </c>
      <c r="SP2" s="131">
        <v>42638</v>
      </c>
      <c r="SQ2" s="131">
        <v>42645</v>
      </c>
      <c r="SR2" s="131">
        <v>42652</v>
      </c>
      <c r="SS2" s="131">
        <v>42659</v>
      </c>
      <c r="ST2" s="131">
        <v>42666</v>
      </c>
      <c r="SU2" s="131">
        <v>42673</v>
      </c>
      <c r="SV2" s="131">
        <v>42680</v>
      </c>
      <c r="SW2" s="131">
        <v>42687</v>
      </c>
      <c r="SX2" s="131">
        <v>42694</v>
      </c>
      <c r="SY2" s="131">
        <v>42701</v>
      </c>
      <c r="SZ2" s="131">
        <v>42708</v>
      </c>
      <c r="TA2" s="131">
        <v>42715</v>
      </c>
      <c r="TB2" s="131">
        <v>42722</v>
      </c>
      <c r="TC2" s="131">
        <v>42729</v>
      </c>
      <c r="TD2" s="186">
        <v>42735</v>
      </c>
    </row>
    <row r="3" spans="1:524" ht="12.75" customHeight="1" x14ac:dyDescent="0.3">
      <c r="A3" s="129"/>
      <c r="B3" s="129"/>
      <c r="C3" s="4">
        <v>2007</v>
      </c>
      <c r="D3" s="4">
        <v>2007</v>
      </c>
      <c r="E3" s="4">
        <v>2007</v>
      </c>
      <c r="F3" s="4">
        <v>2007</v>
      </c>
      <c r="G3" s="4">
        <v>2007</v>
      </c>
      <c r="H3" s="4">
        <v>2007</v>
      </c>
      <c r="I3" s="4">
        <v>2007</v>
      </c>
      <c r="J3" s="4">
        <v>2007</v>
      </c>
      <c r="K3" s="4">
        <v>2007</v>
      </c>
      <c r="L3" s="4">
        <v>2007</v>
      </c>
      <c r="M3" s="4">
        <v>2007</v>
      </c>
      <c r="N3" s="4">
        <v>2007</v>
      </c>
      <c r="O3" s="4">
        <v>2007</v>
      </c>
      <c r="P3" s="4">
        <v>2007</v>
      </c>
      <c r="Q3" s="4">
        <v>2007</v>
      </c>
      <c r="R3" s="4">
        <v>2007</v>
      </c>
      <c r="S3" s="4">
        <v>2007</v>
      </c>
      <c r="T3" s="4">
        <v>2007</v>
      </c>
      <c r="U3" s="4">
        <v>2007</v>
      </c>
      <c r="V3" s="4">
        <v>2007</v>
      </c>
      <c r="W3" s="4">
        <v>2007</v>
      </c>
      <c r="X3" s="4">
        <v>2007</v>
      </c>
      <c r="Y3" s="4">
        <v>2007</v>
      </c>
      <c r="Z3" s="4">
        <v>2007</v>
      </c>
      <c r="AA3" s="4">
        <v>2007</v>
      </c>
      <c r="AB3" s="4">
        <v>2007</v>
      </c>
      <c r="AC3" s="4">
        <v>2007</v>
      </c>
      <c r="AD3" s="4">
        <v>2007</v>
      </c>
      <c r="AE3" s="4">
        <v>2007</v>
      </c>
      <c r="AF3" s="4">
        <v>2007</v>
      </c>
      <c r="AG3" s="4">
        <v>2007</v>
      </c>
      <c r="AH3" s="4">
        <v>2007</v>
      </c>
      <c r="AI3" s="4">
        <v>2007</v>
      </c>
      <c r="AJ3" s="4">
        <v>2007</v>
      </c>
      <c r="AK3" s="4">
        <v>2007</v>
      </c>
      <c r="AL3" s="4">
        <v>2007</v>
      </c>
      <c r="AM3" s="4">
        <v>2007</v>
      </c>
      <c r="AN3" s="4">
        <v>2007</v>
      </c>
      <c r="AO3" s="4">
        <v>2007</v>
      </c>
      <c r="AP3" s="4">
        <v>2007</v>
      </c>
      <c r="AQ3" s="4">
        <v>2007</v>
      </c>
      <c r="AR3" s="4">
        <v>2007</v>
      </c>
      <c r="AS3" s="4">
        <v>2007</v>
      </c>
      <c r="AT3" s="4">
        <v>2007</v>
      </c>
      <c r="AU3" s="4">
        <v>2007</v>
      </c>
      <c r="AV3" s="4">
        <v>2007</v>
      </c>
      <c r="AW3" s="4">
        <v>2007</v>
      </c>
      <c r="AX3" s="4">
        <v>2007</v>
      </c>
      <c r="AY3" s="4">
        <v>2007</v>
      </c>
      <c r="AZ3" s="4">
        <v>2007</v>
      </c>
      <c r="BA3" s="4">
        <v>2007</v>
      </c>
      <c r="BB3" s="4">
        <v>2007</v>
      </c>
      <c r="BC3" s="4">
        <v>2008</v>
      </c>
      <c r="BD3" s="4">
        <v>2008</v>
      </c>
      <c r="BE3" s="4">
        <v>2008</v>
      </c>
      <c r="BF3" s="4">
        <v>2008</v>
      </c>
      <c r="BG3" s="4">
        <v>2008</v>
      </c>
      <c r="BH3" s="4">
        <v>2008</v>
      </c>
      <c r="BI3" s="4">
        <v>2008</v>
      </c>
      <c r="BJ3" s="4">
        <v>2008</v>
      </c>
      <c r="BK3" s="4">
        <v>2008</v>
      </c>
      <c r="BL3" s="4">
        <v>2008</v>
      </c>
      <c r="BM3" s="4">
        <v>2008</v>
      </c>
      <c r="BN3" s="4">
        <v>2008</v>
      </c>
      <c r="BO3" s="4">
        <v>2008</v>
      </c>
      <c r="BP3" s="4">
        <v>2008</v>
      </c>
      <c r="BQ3" s="4">
        <v>2008</v>
      </c>
      <c r="BR3" s="4">
        <v>2008</v>
      </c>
      <c r="BS3" s="4">
        <v>2008</v>
      </c>
      <c r="BT3" s="4">
        <v>2008</v>
      </c>
      <c r="BU3" s="4">
        <v>2008</v>
      </c>
      <c r="BV3" s="4">
        <v>2008</v>
      </c>
      <c r="BW3" s="4">
        <v>2008</v>
      </c>
      <c r="BX3" s="4">
        <v>2008</v>
      </c>
      <c r="BY3" s="4">
        <v>2008</v>
      </c>
      <c r="BZ3" s="4">
        <v>2008</v>
      </c>
      <c r="CA3" s="4">
        <v>2008</v>
      </c>
      <c r="CB3" s="4">
        <v>2008</v>
      </c>
      <c r="CC3" s="4">
        <v>2008</v>
      </c>
      <c r="CD3" s="4">
        <v>2008</v>
      </c>
      <c r="CE3" s="4">
        <v>2008</v>
      </c>
      <c r="CF3" s="4">
        <v>2008</v>
      </c>
      <c r="CG3" s="4">
        <v>2008</v>
      </c>
      <c r="CH3" s="4">
        <v>2008</v>
      </c>
      <c r="CI3" s="4">
        <v>2008</v>
      </c>
      <c r="CJ3" s="4">
        <v>2008</v>
      </c>
      <c r="CK3" s="4">
        <v>2008</v>
      </c>
      <c r="CL3" s="4">
        <v>2008</v>
      </c>
      <c r="CM3" s="4">
        <v>2008</v>
      </c>
      <c r="CN3" s="4">
        <v>2008</v>
      </c>
      <c r="CO3" s="4">
        <v>2008</v>
      </c>
      <c r="CP3" s="4">
        <v>2008</v>
      </c>
      <c r="CQ3" s="4">
        <v>2008</v>
      </c>
      <c r="CR3" s="4">
        <v>2008</v>
      </c>
      <c r="CS3" s="4">
        <v>2008</v>
      </c>
      <c r="CT3" s="4">
        <v>2008</v>
      </c>
      <c r="CU3" s="4">
        <v>2008</v>
      </c>
      <c r="CV3" s="4">
        <v>2008</v>
      </c>
      <c r="CW3" s="4">
        <v>2008</v>
      </c>
      <c r="CX3" s="4">
        <v>2008</v>
      </c>
      <c r="CY3" s="4">
        <v>2008</v>
      </c>
      <c r="CZ3" s="4">
        <v>2008</v>
      </c>
      <c r="DA3" s="4">
        <v>2008</v>
      </c>
      <c r="DB3" s="6">
        <v>2008</v>
      </c>
      <c r="DC3" s="4">
        <v>2009</v>
      </c>
      <c r="DD3" s="4">
        <v>2009</v>
      </c>
      <c r="DE3" s="4">
        <v>2009</v>
      </c>
      <c r="DF3" s="4">
        <v>2009</v>
      </c>
      <c r="DG3" s="4">
        <v>2009</v>
      </c>
      <c r="DH3" s="4">
        <v>2009</v>
      </c>
      <c r="DI3" s="4">
        <v>2009</v>
      </c>
      <c r="DJ3" s="4">
        <v>2009</v>
      </c>
      <c r="DK3" s="4">
        <v>2009</v>
      </c>
      <c r="DL3" s="4">
        <v>2009</v>
      </c>
      <c r="DM3" s="4">
        <v>2009</v>
      </c>
      <c r="DN3" s="4">
        <v>2009</v>
      </c>
      <c r="DO3" s="4">
        <v>2009</v>
      </c>
      <c r="DP3" s="4">
        <v>2009</v>
      </c>
      <c r="DQ3" s="4">
        <v>2009</v>
      </c>
      <c r="DR3" s="4">
        <v>2009</v>
      </c>
      <c r="DS3" s="4">
        <v>2009</v>
      </c>
      <c r="DT3" s="4">
        <v>2009</v>
      </c>
      <c r="DU3" s="4">
        <v>2009</v>
      </c>
      <c r="DV3" s="4">
        <v>2009</v>
      </c>
      <c r="DW3" s="4">
        <v>2009</v>
      </c>
      <c r="DX3" s="4">
        <v>2009</v>
      </c>
      <c r="DY3" s="4">
        <v>2009</v>
      </c>
      <c r="DZ3" s="4">
        <v>2009</v>
      </c>
      <c r="EA3" s="4">
        <v>2009</v>
      </c>
      <c r="EB3" s="4">
        <v>2009</v>
      </c>
      <c r="EC3" s="4">
        <v>2009</v>
      </c>
      <c r="ED3" s="4">
        <v>2009</v>
      </c>
      <c r="EE3" s="4">
        <v>2009</v>
      </c>
      <c r="EF3" s="4">
        <v>2009</v>
      </c>
      <c r="EG3" s="4">
        <v>2009</v>
      </c>
      <c r="EH3" s="4">
        <v>2009</v>
      </c>
      <c r="EI3" s="4">
        <v>2009</v>
      </c>
      <c r="EJ3" s="4">
        <v>2009</v>
      </c>
      <c r="EK3" s="4">
        <v>2009</v>
      </c>
      <c r="EL3" s="4">
        <v>2009</v>
      </c>
      <c r="EM3" s="4">
        <v>2009</v>
      </c>
      <c r="EN3" s="4">
        <v>2009</v>
      </c>
      <c r="EO3" s="4">
        <v>2009</v>
      </c>
      <c r="EP3" s="4">
        <v>2009</v>
      </c>
      <c r="EQ3" s="4">
        <v>2009</v>
      </c>
      <c r="ER3" s="4">
        <v>2009</v>
      </c>
      <c r="ES3" s="4">
        <v>2009</v>
      </c>
      <c r="ET3" s="4">
        <v>2009</v>
      </c>
      <c r="EU3" s="4">
        <v>2009</v>
      </c>
      <c r="EV3" s="4">
        <v>2009</v>
      </c>
      <c r="EW3" s="4">
        <v>2009</v>
      </c>
      <c r="EX3" s="4">
        <v>2009</v>
      </c>
      <c r="EY3" s="4">
        <v>2009</v>
      </c>
      <c r="EZ3" s="4">
        <v>2009</v>
      </c>
      <c r="FA3" s="4">
        <v>2009</v>
      </c>
      <c r="FB3" s="4">
        <v>2009</v>
      </c>
      <c r="FC3" s="4">
        <v>2010</v>
      </c>
      <c r="FD3" s="4">
        <v>2010</v>
      </c>
      <c r="FE3" s="4">
        <v>2010</v>
      </c>
      <c r="FF3" s="4">
        <v>2010</v>
      </c>
      <c r="FG3" s="4">
        <v>2010</v>
      </c>
      <c r="FH3" s="4">
        <v>2010</v>
      </c>
      <c r="FI3" s="4">
        <v>2010</v>
      </c>
      <c r="FJ3" s="4">
        <v>2010</v>
      </c>
      <c r="FK3" s="4">
        <v>2010</v>
      </c>
      <c r="FL3" s="4">
        <v>2010</v>
      </c>
      <c r="FM3" s="4">
        <v>2010</v>
      </c>
      <c r="FN3" s="4">
        <v>2010</v>
      </c>
      <c r="FO3" s="4">
        <v>2010</v>
      </c>
      <c r="FP3" s="4">
        <v>2010</v>
      </c>
      <c r="FQ3" s="4">
        <v>2010</v>
      </c>
      <c r="FR3" s="4">
        <v>2010</v>
      </c>
      <c r="FS3" s="4">
        <v>2010</v>
      </c>
      <c r="FT3" s="4">
        <v>2010</v>
      </c>
      <c r="FU3" s="4">
        <v>2010</v>
      </c>
      <c r="FV3" s="4">
        <v>2010</v>
      </c>
      <c r="FW3" s="4">
        <v>2010</v>
      </c>
      <c r="FX3" s="4">
        <v>2010</v>
      </c>
      <c r="FY3" s="4">
        <v>2010</v>
      </c>
      <c r="FZ3" s="4">
        <v>2010</v>
      </c>
      <c r="GA3" s="4">
        <v>2010</v>
      </c>
      <c r="GB3" s="4">
        <v>2010</v>
      </c>
      <c r="GC3" s="4">
        <v>2010</v>
      </c>
      <c r="GD3" s="4">
        <v>2010</v>
      </c>
      <c r="GE3" s="4">
        <v>2010</v>
      </c>
      <c r="GF3" s="4">
        <v>2010</v>
      </c>
      <c r="GG3" s="4">
        <v>2010</v>
      </c>
      <c r="GH3" s="4">
        <v>2010</v>
      </c>
      <c r="GI3" s="4">
        <v>2010</v>
      </c>
      <c r="GJ3" s="4">
        <v>2010</v>
      </c>
      <c r="GK3" s="4">
        <v>2010</v>
      </c>
      <c r="GL3" s="4">
        <v>2010</v>
      </c>
      <c r="GM3" s="4">
        <v>2010</v>
      </c>
      <c r="GN3" s="4">
        <v>2010</v>
      </c>
      <c r="GO3" s="4">
        <v>2010</v>
      </c>
      <c r="GP3" s="4">
        <v>2010</v>
      </c>
      <c r="GQ3" s="4">
        <v>2010</v>
      </c>
      <c r="GR3" s="4">
        <v>2010</v>
      </c>
      <c r="GS3" s="4">
        <v>2010</v>
      </c>
      <c r="GT3" s="4">
        <v>2010</v>
      </c>
      <c r="GU3" s="4">
        <v>2010</v>
      </c>
      <c r="GV3" s="4">
        <v>2010</v>
      </c>
      <c r="GW3" s="4">
        <v>2010</v>
      </c>
      <c r="GX3" s="4">
        <v>2010</v>
      </c>
      <c r="GY3" s="4">
        <v>2010</v>
      </c>
      <c r="GZ3" s="4">
        <v>2010</v>
      </c>
      <c r="HA3" s="4">
        <v>2010</v>
      </c>
      <c r="HB3" s="4">
        <v>2010</v>
      </c>
      <c r="HC3" s="4">
        <v>2011</v>
      </c>
      <c r="HD3" s="4">
        <v>2011</v>
      </c>
      <c r="HE3" s="4">
        <v>2011</v>
      </c>
      <c r="HF3" s="4">
        <v>2011</v>
      </c>
      <c r="HG3" s="4">
        <v>2011</v>
      </c>
      <c r="HH3" s="56">
        <v>2011</v>
      </c>
      <c r="HI3" s="56">
        <v>2011</v>
      </c>
      <c r="HJ3" s="4">
        <v>2011</v>
      </c>
      <c r="HK3" s="56">
        <v>2011</v>
      </c>
      <c r="HL3" s="4">
        <v>2011</v>
      </c>
      <c r="HM3" s="56">
        <v>2011</v>
      </c>
      <c r="HN3" s="56">
        <v>2011</v>
      </c>
      <c r="HO3" s="56">
        <v>2011</v>
      </c>
      <c r="HP3" s="4">
        <v>2011</v>
      </c>
      <c r="HQ3" s="4">
        <v>2011</v>
      </c>
      <c r="HR3" s="4">
        <v>2011</v>
      </c>
      <c r="HS3" s="4">
        <v>2011</v>
      </c>
      <c r="HT3" s="4">
        <v>2011</v>
      </c>
      <c r="HU3" s="4">
        <v>2011</v>
      </c>
      <c r="HV3" s="4">
        <v>2011</v>
      </c>
      <c r="HW3" s="4">
        <v>2011</v>
      </c>
      <c r="HX3" s="4">
        <v>2011</v>
      </c>
      <c r="HY3" s="4">
        <v>2011</v>
      </c>
      <c r="HZ3" s="4">
        <v>2011</v>
      </c>
      <c r="IA3" s="4">
        <v>2011</v>
      </c>
      <c r="IB3" s="4">
        <v>2011</v>
      </c>
      <c r="IC3" s="4">
        <v>2011</v>
      </c>
      <c r="ID3" s="4">
        <v>2011</v>
      </c>
      <c r="IE3" s="4">
        <v>2011</v>
      </c>
      <c r="IF3" s="4">
        <v>2011</v>
      </c>
      <c r="IG3" s="4">
        <v>2011</v>
      </c>
      <c r="IH3" s="4">
        <v>2011</v>
      </c>
      <c r="II3" s="4">
        <v>2011</v>
      </c>
      <c r="IJ3" s="4">
        <v>2011</v>
      </c>
      <c r="IK3" s="4">
        <v>2011</v>
      </c>
      <c r="IL3" s="4">
        <v>2011</v>
      </c>
      <c r="IM3" s="4">
        <v>2011</v>
      </c>
      <c r="IN3" s="4">
        <v>2011</v>
      </c>
      <c r="IO3" s="4">
        <v>2011</v>
      </c>
      <c r="IP3" s="4">
        <v>2011</v>
      </c>
      <c r="IQ3" s="4">
        <v>2011</v>
      </c>
      <c r="IR3" s="4">
        <v>2011</v>
      </c>
      <c r="IS3" s="4">
        <v>2011</v>
      </c>
      <c r="IT3" s="4">
        <v>2011</v>
      </c>
      <c r="IU3" s="4">
        <v>2011</v>
      </c>
      <c r="IV3" s="4">
        <v>2011</v>
      </c>
      <c r="IW3" s="56">
        <v>2011</v>
      </c>
      <c r="IX3" s="56">
        <v>2011</v>
      </c>
      <c r="IY3" s="4">
        <v>2011</v>
      </c>
      <c r="IZ3" s="4">
        <v>2011</v>
      </c>
      <c r="JA3" s="4">
        <v>2011</v>
      </c>
      <c r="JB3" s="4">
        <v>2011</v>
      </c>
      <c r="JC3" s="4" t="s">
        <v>236</v>
      </c>
      <c r="JD3" s="4">
        <v>2012</v>
      </c>
      <c r="JE3" s="4">
        <v>2012</v>
      </c>
      <c r="JF3" s="4">
        <v>2012</v>
      </c>
      <c r="JG3" s="4">
        <v>2012</v>
      </c>
      <c r="JH3" s="4">
        <v>2012</v>
      </c>
      <c r="JI3" s="56">
        <v>2012</v>
      </c>
      <c r="JJ3" s="56">
        <v>2012</v>
      </c>
      <c r="JK3" s="4">
        <v>2012</v>
      </c>
      <c r="JL3" s="56">
        <v>2012</v>
      </c>
      <c r="JM3" s="4">
        <v>2012</v>
      </c>
      <c r="JN3" s="56">
        <v>2012</v>
      </c>
      <c r="JO3" s="56">
        <v>2012</v>
      </c>
      <c r="JP3" s="56">
        <v>2012</v>
      </c>
      <c r="JQ3" s="4">
        <v>2012</v>
      </c>
      <c r="JR3" s="4">
        <v>2012</v>
      </c>
      <c r="JS3" s="4">
        <v>2012</v>
      </c>
      <c r="JT3" s="4">
        <v>2012</v>
      </c>
      <c r="JU3" s="4">
        <v>2012</v>
      </c>
      <c r="JV3" s="4">
        <v>2012</v>
      </c>
      <c r="JW3" s="4">
        <v>2012</v>
      </c>
      <c r="JX3" s="4">
        <v>2012</v>
      </c>
      <c r="JY3" s="4">
        <v>2012</v>
      </c>
      <c r="JZ3" s="4">
        <v>2012</v>
      </c>
      <c r="KA3" s="4">
        <v>2012</v>
      </c>
      <c r="KB3" s="4">
        <v>2012</v>
      </c>
      <c r="KC3" s="4">
        <v>2012</v>
      </c>
      <c r="KD3" s="4">
        <v>2012</v>
      </c>
      <c r="KE3" s="4">
        <v>2012</v>
      </c>
      <c r="KF3" s="4">
        <v>2012</v>
      </c>
      <c r="KG3" s="4">
        <v>2012</v>
      </c>
      <c r="KH3" s="4">
        <v>2012</v>
      </c>
      <c r="KI3" s="4">
        <v>2012</v>
      </c>
      <c r="KJ3" s="4">
        <v>2012</v>
      </c>
      <c r="KK3" s="4">
        <v>2012</v>
      </c>
      <c r="KL3" s="4">
        <v>2012</v>
      </c>
      <c r="KM3" s="4">
        <v>2012</v>
      </c>
      <c r="KN3" s="4">
        <v>2012</v>
      </c>
      <c r="KO3" s="56">
        <v>2012</v>
      </c>
      <c r="KP3" s="56">
        <v>2012</v>
      </c>
      <c r="KQ3" s="4">
        <v>2012</v>
      </c>
      <c r="KR3" s="4">
        <v>2012</v>
      </c>
      <c r="KS3" s="4">
        <v>2012</v>
      </c>
      <c r="KT3" s="4">
        <v>2012</v>
      </c>
      <c r="KU3" s="4">
        <v>2012</v>
      </c>
      <c r="KV3" s="4">
        <v>2012</v>
      </c>
      <c r="KW3" s="4">
        <v>2012</v>
      </c>
      <c r="KX3" s="56">
        <v>2012</v>
      </c>
      <c r="KY3" s="56">
        <v>2012</v>
      </c>
      <c r="KZ3" s="4">
        <v>2012</v>
      </c>
      <c r="LA3" s="4">
        <v>2012</v>
      </c>
      <c r="LB3" s="4">
        <v>2012</v>
      </c>
      <c r="LC3" s="4">
        <v>2012</v>
      </c>
      <c r="LD3" s="4">
        <v>2013</v>
      </c>
      <c r="LE3" s="4">
        <v>2013</v>
      </c>
      <c r="LF3" s="4">
        <v>2013</v>
      </c>
      <c r="LG3" s="4">
        <v>2013</v>
      </c>
      <c r="LH3" s="4">
        <v>2013</v>
      </c>
      <c r="LI3" s="4">
        <v>2013</v>
      </c>
      <c r="LJ3" s="4">
        <v>2013</v>
      </c>
      <c r="LK3" s="4">
        <v>2013</v>
      </c>
      <c r="LL3" s="4">
        <v>2013</v>
      </c>
      <c r="LM3" s="4">
        <v>2013</v>
      </c>
      <c r="LN3" s="4">
        <v>2013</v>
      </c>
      <c r="LO3" s="4">
        <v>2013</v>
      </c>
      <c r="LP3" s="4">
        <v>2013</v>
      </c>
      <c r="LQ3" s="4">
        <v>2013</v>
      </c>
      <c r="LR3" s="4">
        <v>2013</v>
      </c>
      <c r="LS3" s="4">
        <v>2013</v>
      </c>
      <c r="LT3" s="4">
        <v>2013</v>
      </c>
      <c r="LU3" s="4">
        <v>2013</v>
      </c>
      <c r="LV3" s="4">
        <v>2013</v>
      </c>
      <c r="LW3" s="4">
        <v>2013</v>
      </c>
      <c r="LX3" s="4">
        <v>2013</v>
      </c>
      <c r="LY3" s="4">
        <v>2013</v>
      </c>
      <c r="LZ3" s="4">
        <v>2013</v>
      </c>
      <c r="MA3" s="4">
        <v>2013</v>
      </c>
      <c r="MB3" s="4">
        <v>2013</v>
      </c>
      <c r="MC3" s="4">
        <v>2013</v>
      </c>
      <c r="MD3" s="4">
        <v>2013</v>
      </c>
      <c r="ME3" s="4">
        <v>2013</v>
      </c>
      <c r="MF3" s="4">
        <v>2013</v>
      </c>
      <c r="MG3" s="4">
        <v>2013</v>
      </c>
      <c r="MH3" s="4">
        <v>2013</v>
      </c>
      <c r="MI3" s="4">
        <v>2013</v>
      </c>
      <c r="MJ3" s="4">
        <v>2013</v>
      </c>
      <c r="MK3" s="4">
        <v>2013</v>
      </c>
      <c r="ML3" s="4">
        <v>2013</v>
      </c>
      <c r="MM3" s="4">
        <v>2013</v>
      </c>
      <c r="MN3" s="56">
        <v>2013</v>
      </c>
      <c r="MO3" s="56">
        <v>2013</v>
      </c>
      <c r="MP3" s="4">
        <v>2013</v>
      </c>
      <c r="MQ3" s="56">
        <v>2013</v>
      </c>
      <c r="MR3" s="4">
        <v>2013</v>
      </c>
      <c r="MS3" s="4">
        <v>2013</v>
      </c>
      <c r="MT3" s="4">
        <v>2013</v>
      </c>
      <c r="MU3" s="4">
        <v>2013</v>
      </c>
      <c r="MV3" s="4">
        <v>2013</v>
      </c>
      <c r="MW3" s="4">
        <v>2013</v>
      </c>
      <c r="MX3" s="56">
        <v>2013</v>
      </c>
      <c r="MY3" s="4">
        <v>2013</v>
      </c>
      <c r="MZ3" s="4">
        <v>2013</v>
      </c>
      <c r="NA3" s="4">
        <v>2013</v>
      </c>
      <c r="NB3" s="4">
        <v>2013</v>
      </c>
      <c r="NC3" s="4">
        <v>2013</v>
      </c>
      <c r="ND3" s="56">
        <v>2014</v>
      </c>
      <c r="NE3" s="4">
        <v>2014</v>
      </c>
      <c r="NF3" s="4">
        <v>2014</v>
      </c>
      <c r="NG3" s="4">
        <v>2014</v>
      </c>
      <c r="NH3" s="4">
        <v>2014</v>
      </c>
      <c r="NI3" s="4">
        <v>2014</v>
      </c>
      <c r="NJ3" s="168">
        <v>2014</v>
      </c>
      <c r="NK3" s="4">
        <v>2014</v>
      </c>
      <c r="NL3" s="4">
        <v>2014</v>
      </c>
      <c r="NM3" s="4">
        <v>2014</v>
      </c>
      <c r="NN3" s="4">
        <v>2014</v>
      </c>
      <c r="NO3" s="4">
        <v>2014</v>
      </c>
      <c r="NP3" s="4">
        <v>2014</v>
      </c>
      <c r="NQ3" s="4">
        <v>2014</v>
      </c>
      <c r="NR3" s="4">
        <v>2014</v>
      </c>
      <c r="NS3" s="4">
        <v>2014</v>
      </c>
      <c r="NT3" s="4">
        <v>2014</v>
      </c>
      <c r="NU3" s="4">
        <v>2014</v>
      </c>
      <c r="NV3" s="4">
        <v>2014</v>
      </c>
      <c r="NW3" s="4">
        <v>2014</v>
      </c>
      <c r="NX3" s="4">
        <v>2014</v>
      </c>
      <c r="NY3" s="4">
        <v>2014</v>
      </c>
      <c r="NZ3" s="4">
        <v>2014</v>
      </c>
      <c r="OA3" s="56">
        <v>2014</v>
      </c>
      <c r="OB3" s="4">
        <v>2014</v>
      </c>
      <c r="OC3" s="4">
        <v>2014</v>
      </c>
      <c r="OD3" s="4">
        <v>2014</v>
      </c>
      <c r="OE3" s="4">
        <v>2014</v>
      </c>
      <c r="OF3" s="4">
        <v>2014</v>
      </c>
      <c r="OG3" s="4">
        <v>2014</v>
      </c>
      <c r="OH3" s="4">
        <v>2014</v>
      </c>
      <c r="OI3" s="4">
        <v>2014</v>
      </c>
      <c r="OJ3" s="4">
        <v>2014</v>
      </c>
      <c r="OK3" s="4">
        <v>2014</v>
      </c>
      <c r="OL3" s="4">
        <v>2014</v>
      </c>
      <c r="OM3" s="4">
        <v>2014</v>
      </c>
      <c r="ON3" s="56">
        <v>2014</v>
      </c>
      <c r="OO3" s="56">
        <v>2014</v>
      </c>
      <c r="OP3" s="4">
        <v>2014</v>
      </c>
      <c r="OQ3" s="56">
        <v>2014</v>
      </c>
      <c r="OR3" s="4">
        <v>2014</v>
      </c>
      <c r="OS3" s="4">
        <v>2014</v>
      </c>
      <c r="OT3" s="4">
        <v>2014</v>
      </c>
      <c r="OU3" s="4">
        <v>2014</v>
      </c>
      <c r="OV3" s="4">
        <v>2014</v>
      </c>
      <c r="OW3" s="4">
        <v>2014</v>
      </c>
      <c r="OX3" s="56">
        <v>2014</v>
      </c>
      <c r="OY3" s="56">
        <v>2014</v>
      </c>
      <c r="OZ3" s="56">
        <v>2014</v>
      </c>
      <c r="PA3" s="56">
        <v>2014</v>
      </c>
      <c r="PB3" s="4">
        <v>2014</v>
      </c>
      <c r="PC3" s="56">
        <v>2014</v>
      </c>
      <c r="PD3" s="56">
        <v>2015</v>
      </c>
      <c r="PE3" s="4">
        <v>2015</v>
      </c>
      <c r="PF3" s="4">
        <v>2015</v>
      </c>
      <c r="PG3" s="4">
        <v>2015</v>
      </c>
      <c r="PH3" s="4">
        <v>2015</v>
      </c>
      <c r="PI3" s="4">
        <v>2015</v>
      </c>
      <c r="PJ3" s="168">
        <v>2015</v>
      </c>
      <c r="PK3" s="4">
        <v>2015</v>
      </c>
      <c r="PL3" s="4">
        <v>2015</v>
      </c>
      <c r="PM3" s="4">
        <v>2015</v>
      </c>
      <c r="PN3" s="4">
        <v>2015</v>
      </c>
      <c r="PO3" s="4">
        <v>2015</v>
      </c>
      <c r="PP3" s="4">
        <v>2015</v>
      </c>
      <c r="PQ3" s="4">
        <v>2015</v>
      </c>
      <c r="PR3" s="4">
        <v>2015</v>
      </c>
      <c r="PS3" s="4">
        <v>2015</v>
      </c>
      <c r="PT3" s="4">
        <v>2015</v>
      </c>
      <c r="PU3" s="4">
        <v>2015</v>
      </c>
      <c r="PV3" s="4">
        <v>2015</v>
      </c>
      <c r="PW3" s="4">
        <v>2015</v>
      </c>
      <c r="PX3" s="4">
        <v>2015</v>
      </c>
      <c r="PY3" s="4">
        <v>2015</v>
      </c>
      <c r="PZ3" s="4">
        <v>2015</v>
      </c>
      <c r="QA3" s="56">
        <v>2015</v>
      </c>
      <c r="QB3" s="4">
        <v>2015</v>
      </c>
      <c r="QC3" s="4">
        <v>2015</v>
      </c>
      <c r="QD3" s="4">
        <v>2015</v>
      </c>
      <c r="QE3" s="4">
        <v>2015</v>
      </c>
      <c r="QF3" s="4">
        <v>2015</v>
      </c>
      <c r="QG3" s="4">
        <v>2015</v>
      </c>
      <c r="QH3" s="4">
        <v>2015</v>
      </c>
      <c r="QI3" s="4">
        <v>2015</v>
      </c>
      <c r="QJ3" s="4">
        <v>2015</v>
      </c>
      <c r="QK3" s="4">
        <v>2015</v>
      </c>
      <c r="QL3" s="4">
        <v>2015</v>
      </c>
      <c r="QM3" s="4">
        <v>2015</v>
      </c>
      <c r="QN3" s="56">
        <v>2015</v>
      </c>
      <c r="QO3" s="56">
        <v>2015</v>
      </c>
      <c r="QP3" s="4">
        <v>2015</v>
      </c>
      <c r="QQ3" s="56">
        <v>2015</v>
      </c>
      <c r="QR3" s="4">
        <v>2015</v>
      </c>
      <c r="QS3" s="4">
        <v>2015</v>
      </c>
      <c r="QT3" s="4">
        <v>2015</v>
      </c>
      <c r="QU3" s="4">
        <v>2015</v>
      </c>
      <c r="QV3" s="4">
        <v>2015</v>
      </c>
      <c r="QW3" s="4">
        <v>2015</v>
      </c>
      <c r="QX3" s="56">
        <v>2015</v>
      </c>
      <c r="QY3" s="56">
        <v>2015</v>
      </c>
      <c r="QZ3" s="56">
        <v>2015</v>
      </c>
      <c r="RA3" s="56">
        <v>2015</v>
      </c>
      <c r="RB3" s="4">
        <v>2015</v>
      </c>
      <c r="RC3" s="56">
        <v>2015</v>
      </c>
      <c r="RD3" s="56">
        <v>2016</v>
      </c>
      <c r="RE3" s="56">
        <v>2016</v>
      </c>
      <c r="RF3" s="56">
        <v>2016</v>
      </c>
      <c r="RG3" s="56">
        <v>2016</v>
      </c>
      <c r="RH3" s="56">
        <v>2016</v>
      </c>
      <c r="RI3" s="56">
        <v>2016</v>
      </c>
      <c r="RJ3" s="56">
        <v>2016</v>
      </c>
      <c r="RK3" s="56">
        <v>2016</v>
      </c>
      <c r="RL3" s="56">
        <v>2016</v>
      </c>
      <c r="RM3" s="56">
        <v>2016</v>
      </c>
      <c r="RN3" s="56">
        <v>2016</v>
      </c>
      <c r="RO3" s="56">
        <v>2016</v>
      </c>
      <c r="RP3" s="56">
        <v>2016</v>
      </c>
      <c r="RQ3" s="56">
        <v>2016</v>
      </c>
      <c r="RR3" s="56">
        <v>2016</v>
      </c>
      <c r="RS3" s="56">
        <v>2016</v>
      </c>
      <c r="RT3" s="56">
        <v>2016</v>
      </c>
      <c r="RU3" s="56">
        <v>2016</v>
      </c>
      <c r="RV3" s="56">
        <v>2016</v>
      </c>
      <c r="RW3" s="56">
        <v>2016</v>
      </c>
      <c r="RX3" s="56">
        <v>2016</v>
      </c>
      <c r="RY3" s="56">
        <v>2016</v>
      </c>
      <c r="RZ3" s="56">
        <v>2016</v>
      </c>
      <c r="SA3" s="56">
        <v>2016</v>
      </c>
      <c r="SB3" s="56">
        <v>2016</v>
      </c>
      <c r="SC3" s="56">
        <v>2016</v>
      </c>
      <c r="SD3" s="56">
        <v>2016</v>
      </c>
      <c r="SE3" s="56">
        <v>2016</v>
      </c>
      <c r="SF3" s="56">
        <v>2016</v>
      </c>
      <c r="SG3" s="56">
        <v>2016</v>
      </c>
      <c r="SH3" s="56">
        <v>2016</v>
      </c>
      <c r="SI3" s="184">
        <v>2016</v>
      </c>
      <c r="SJ3" s="56">
        <v>2016</v>
      </c>
      <c r="SK3" s="56">
        <v>2016</v>
      </c>
      <c r="SL3" s="56">
        <v>2016</v>
      </c>
      <c r="SM3" s="56">
        <v>2016</v>
      </c>
      <c r="SN3" s="56">
        <v>2016</v>
      </c>
      <c r="SO3" s="56">
        <v>2016</v>
      </c>
      <c r="SP3" s="56">
        <v>2016</v>
      </c>
      <c r="SQ3" s="56">
        <v>2016</v>
      </c>
      <c r="SR3" s="56">
        <v>2016</v>
      </c>
      <c r="SS3" s="56">
        <v>2016</v>
      </c>
      <c r="ST3" s="56">
        <v>2016</v>
      </c>
      <c r="SU3" s="56">
        <v>2016</v>
      </c>
      <c r="SV3" s="56">
        <v>2016</v>
      </c>
      <c r="SW3" s="56">
        <v>2016</v>
      </c>
      <c r="SX3" s="56">
        <v>2016</v>
      </c>
      <c r="SY3" s="56">
        <v>2016</v>
      </c>
      <c r="SZ3" s="56">
        <v>2016</v>
      </c>
      <c r="TA3" s="56">
        <v>2016</v>
      </c>
      <c r="TB3" s="56">
        <v>2016</v>
      </c>
      <c r="TC3" s="56">
        <v>2016</v>
      </c>
      <c r="TD3" s="187">
        <v>2016</v>
      </c>
    </row>
    <row r="4" spans="1:524" ht="12.75" customHeight="1" x14ac:dyDescent="0.3">
      <c r="A4" s="7" t="s">
        <v>13</v>
      </c>
      <c r="B4" s="7" t="s">
        <v>14</v>
      </c>
      <c r="C4" s="4" t="s">
        <v>15</v>
      </c>
      <c r="D4" s="4" t="s">
        <v>16</v>
      </c>
      <c r="E4" s="4" t="s">
        <v>17</v>
      </c>
      <c r="F4" s="4" t="s">
        <v>18</v>
      </c>
      <c r="G4" s="4" t="s">
        <v>19</v>
      </c>
      <c r="H4" s="4" t="s">
        <v>20</v>
      </c>
      <c r="I4" s="4" t="s">
        <v>21</v>
      </c>
      <c r="J4" s="4" t="s">
        <v>22</v>
      </c>
      <c r="K4" s="4" t="s">
        <v>23</v>
      </c>
      <c r="L4" s="4" t="s">
        <v>24</v>
      </c>
      <c r="M4" s="4" t="s">
        <v>25</v>
      </c>
      <c r="N4" s="4" t="s">
        <v>26</v>
      </c>
      <c r="O4" s="4" t="s">
        <v>27</v>
      </c>
      <c r="P4" s="4" t="s">
        <v>28</v>
      </c>
      <c r="Q4" s="4" t="s">
        <v>29</v>
      </c>
      <c r="R4" s="4" t="s">
        <v>30</v>
      </c>
      <c r="S4" s="4" t="s">
        <v>31</v>
      </c>
      <c r="T4" s="4" t="s">
        <v>32</v>
      </c>
      <c r="U4" s="4" t="s">
        <v>33</v>
      </c>
      <c r="V4" s="4" t="s">
        <v>34</v>
      </c>
      <c r="W4" s="4" t="s">
        <v>35</v>
      </c>
      <c r="X4" s="4" t="s">
        <v>36</v>
      </c>
      <c r="Y4" s="4" t="s">
        <v>37</v>
      </c>
      <c r="Z4" s="4" t="s">
        <v>38</v>
      </c>
      <c r="AA4" s="4" t="s">
        <v>39</v>
      </c>
      <c r="AB4" s="4" t="s">
        <v>40</v>
      </c>
      <c r="AC4" s="4" t="s">
        <v>41</v>
      </c>
      <c r="AD4" s="4" t="s">
        <v>42</v>
      </c>
      <c r="AE4" s="4" t="s">
        <v>43</v>
      </c>
      <c r="AF4" s="4" t="s">
        <v>44</v>
      </c>
      <c r="AG4" s="4" t="s">
        <v>45</v>
      </c>
      <c r="AH4" s="4" t="s">
        <v>46</v>
      </c>
      <c r="AI4" s="4" t="s">
        <v>47</v>
      </c>
      <c r="AJ4" s="4" t="s">
        <v>48</v>
      </c>
      <c r="AK4" s="4" t="s">
        <v>49</v>
      </c>
      <c r="AL4" s="4" t="s">
        <v>50</v>
      </c>
      <c r="AM4" s="4" t="s">
        <v>51</v>
      </c>
      <c r="AN4" s="4" t="s">
        <v>52</v>
      </c>
      <c r="AO4" s="4" t="s">
        <v>53</v>
      </c>
      <c r="AP4" s="4" t="s">
        <v>54</v>
      </c>
      <c r="AQ4" s="4" t="s">
        <v>55</v>
      </c>
      <c r="AR4" s="4" t="s">
        <v>56</v>
      </c>
      <c r="AS4" s="4" t="s">
        <v>57</v>
      </c>
      <c r="AT4" s="4" t="s">
        <v>58</v>
      </c>
      <c r="AU4" s="4" t="s">
        <v>59</v>
      </c>
      <c r="AV4" s="4" t="s">
        <v>60</v>
      </c>
      <c r="AW4" s="4" t="s">
        <v>61</v>
      </c>
      <c r="AX4" s="4" t="s">
        <v>62</v>
      </c>
      <c r="AY4" s="4" t="s">
        <v>63</v>
      </c>
      <c r="AZ4" s="4" t="s">
        <v>64</v>
      </c>
      <c r="BA4" s="4" t="s">
        <v>65</v>
      </c>
      <c r="BB4" s="4" t="s">
        <v>66</v>
      </c>
      <c r="BC4" s="4" t="s">
        <v>67</v>
      </c>
      <c r="BD4" s="4" t="s">
        <v>68</v>
      </c>
      <c r="BE4" s="4" t="s">
        <v>17</v>
      </c>
      <c r="BF4" s="4" t="s">
        <v>69</v>
      </c>
      <c r="BG4" s="4" t="s">
        <v>70</v>
      </c>
      <c r="BH4" s="4" t="s">
        <v>71</v>
      </c>
      <c r="BI4" s="4" t="s">
        <v>72</v>
      </c>
      <c r="BJ4" s="4" t="s">
        <v>73</v>
      </c>
      <c r="BK4" s="4" t="s">
        <v>74</v>
      </c>
      <c r="BL4" s="4" t="s">
        <v>75</v>
      </c>
      <c r="BM4" s="4" t="s">
        <v>76</v>
      </c>
      <c r="BN4" s="4" t="s">
        <v>77</v>
      </c>
      <c r="BO4" s="4" t="s">
        <v>78</v>
      </c>
      <c r="BP4" s="4" t="s">
        <v>79</v>
      </c>
      <c r="BQ4" s="4" t="s">
        <v>80</v>
      </c>
      <c r="BR4" s="4" t="s">
        <v>81</v>
      </c>
      <c r="BS4" s="4" t="s">
        <v>82</v>
      </c>
      <c r="BT4" s="4" t="s">
        <v>83</v>
      </c>
      <c r="BU4" s="4" t="s">
        <v>84</v>
      </c>
      <c r="BV4" s="4" t="s">
        <v>85</v>
      </c>
      <c r="BW4" s="4" t="s">
        <v>86</v>
      </c>
      <c r="BX4" s="4" t="s">
        <v>87</v>
      </c>
      <c r="BY4" s="4" t="s">
        <v>88</v>
      </c>
      <c r="BZ4" s="4" t="s">
        <v>89</v>
      </c>
      <c r="CA4" s="4" t="s">
        <v>90</v>
      </c>
      <c r="CB4" s="4" t="s">
        <v>91</v>
      </c>
      <c r="CC4" s="4" t="s">
        <v>92</v>
      </c>
      <c r="CD4" s="4" t="s">
        <v>93</v>
      </c>
      <c r="CE4" s="4" t="s">
        <v>94</v>
      </c>
      <c r="CF4" s="4" t="s">
        <v>95</v>
      </c>
      <c r="CG4" s="4" t="s">
        <v>96</v>
      </c>
      <c r="CH4" s="4" t="s">
        <v>97</v>
      </c>
      <c r="CI4" s="4" t="s">
        <v>98</v>
      </c>
      <c r="CJ4" s="4" t="s">
        <v>99</v>
      </c>
      <c r="CK4" s="4" t="s">
        <v>100</v>
      </c>
      <c r="CL4" s="4" t="s">
        <v>101</v>
      </c>
      <c r="CM4" s="4" t="s">
        <v>102</v>
      </c>
      <c r="CN4" s="4" t="s">
        <v>103</v>
      </c>
      <c r="CO4" s="4" t="s">
        <v>104</v>
      </c>
      <c r="CP4" s="4" t="s">
        <v>105</v>
      </c>
      <c r="CQ4" s="4" t="s">
        <v>106</v>
      </c>
      <c r="CR4" s="4" t="s">
        <v>107</v>
      </c>
      <c r="CS4" s="4" t="s">
        <v>108</v>
      </c>
      <c r="CT4" s="4" t="s">
        <v>109</v>
      </c>
      <c r="CU4" s="4" t="s">
        <v>110</v>
      </c>
      <c r="CV4" s="4" t="s">
        <v>111</v>
      </c>
      <c r="CW4" s="4" t="s">
        <v>112</v>
      </c>
      <c r="CX4" s="4" t="s">
        <v>113</v>
      </c>
      <c r="CY4" s="4" t="s">
        <v>114</v>
      </c>
      <c r="CZ4" s="4" t="s">
        <v>115</v>
      </c>
      <c r="DA4" s="4" t="s">
        <v>116</v>
      </c>
      <c r="DB4" s="6" t="s">
        <v>117</v>
      </c>
      <c r="DC4" s="4" t="s">
        <v>118</v>
      </c>
      <c r="DD4" s="4" t="s">
        <v>119</v>
      </c>
      <c r="DE4" s="4" t="s">
        <v>120</v>
      </c>
      <c r="DF4" s="4" t="s">
        <v>121</v>
      </c>
      <c r="DG4" s="4" t="s">
        <v>122</v>
      </c>
      <c r="DH4" s="4" t="s">
        <v>123</v>
      </c>
      <c r="DI4" s="4" t="s">
        <v>124</v>
      </c>
      <c r="DJ4" s="4" t="s">
        <v>125</v>
      </c>
      <c r="DK4" s="4" t="s">
        <v>126</v>
      </c>
      <c r="DL4" s="4" t="s">
        <v>127</v>
      </c>
      <c r="DM4" s="4" t="s">
        <v>128</v>
      </c>
      <c r="DN4" s="4" t="s">
        <v>129</v>
      </c>
      <c r="DO4" s="4" t="s">
        <v>130</v>
      </c>
      <c r="DP4" s="4" t="s">
        <v>131</v>
      </c>
      <c r="DQ4" s="4" t="s">
        <v>132</v>
      </c>
      <c r="DR4" s="4" t="s">
        <v>133</v>
      </c>
      <c r="DS4" s="4" t="s">
        <v>134</v>
      </c>
      <c r="DT4" s="4" t="s">
        <v>135</v>
      </c>
      <c r="DU4" s="4" t="s">
        <v>136</v>
      </c>
      <c r="DV4" s="4" t="s">
        <v>137</v>
      </c>
      <c r="DW4" s="4" t="s">
        <v>138</v>
      </c>
      <c r="DX4" s="4" t="s">
        <v>139</v>
      </c>
      <c r="DY4" s="4" t="s">
        <v>140</v>
      </c>
      <c r="DZ4" s="4" t="s">
        <v>141</v>
      </c>
      <c r="EA4" s="4" t="s">
        <v>142</v>
      </c>
      <c r="EB4" s="4" t="s">
        <v>143</v>
      </c>
      <c r="EC4" s="4" t="s">
        <v>144</v>
      </c>
      <c r="ED4" s="4" t="s">
        <v>145</v>
      </c>
      <c r="EE4" s="4" t="s">
        <v>146</v>
      </c>
      <c r="EF4" s="4" t="s">
        <v>147</v>
      </c>
      <c r="EG4" s="4" t="s">
        <v>148</v>
      </c>
      <c r="EH4" s="4" t="s">
        <v>149</v>
      </c>
      <c r="EI4" s="4" t="s">
        <v>150</v>
      </c>
      <c r="EJ4" s="4" t="s">
        <v>151</v>
      </c>
      <c r="EK4" s="4" t="s">
        <v>152</v>
      </c>
      <c r="EL4" s="4" t="s">
        <v>153</v>
      </c>
      <c r="EM4" s="4" t="s">
        <v>154</v>
      </c>
      <c r="EN4" s="4" t="s">
        <v>155</v>
      </c>
      <c r="EO4" s="4" t="s">
        <v>156</v>
      </c>
      <c r="EP4" s="4" t="s">
        <v>157</v>
      </c>
      <c r="EQ4" s="4" t="s">
        <v>158</v>
      </c>
      <c r="ER4" s="4" t="s">
        <v>159</v>
      </c>
      <c r="ES4" s="4" t="s">
        <v>160</v>
      </c>
      <c r="ET4" s="4" t="s">
        <v>161</v>
      </c>
      <c r="EU4" s="4" t="s">
        <v>162</v>
      </c>
      <c r="EV4" s="4" t="s">
        <v>163</v>
      </c>
      <c r="EW4" s="4" t="s">
        <v>164</v>
      </c>
      <c r="EX4" s="4" t="s">
        <v>165</v>
      </c>
      <c r="EY4" s="4" t="s">
        <v>166</v>
      </c>
      <c r="EZ4" s="4" t="s">
        <v>167</v>
      </c>
      <c r="FA4" s="4" t="s">
        <v>168</v>
      </c>
      <c r="FB4" s="4" t="s">
        <v>169</v>
      </c>
      <c r="FC4" s="4" t="s">
        <v>170</v>
      </c>
      <c r="FD4" s="4" t="s">
        <v>171</v>
      </c>
      <c r="FE4" s="4" t="s">
        <v>172</v>
      </c>
      <c r="FF4" s="4" t="s">
        <v>173</v>
      </c>
      <c r="FG4" s="4" t="s">
        <v>174</v>
      </c>
      <c r="FH4" s="4" t="s">
        <v>175</v>
      </c>
      <c r="FI4" s="4" t="s">
        <v>176</v>
      </c>
      <c r="FJ4" s="4" t="s">
        <v>177</v>
      </c>
      <c r="FK4" s="4" t="s">
        <v>178</v>
      </c>
      <c r="FL4" s="4" t="s">
        <v>127</v>
      </c>
      <c r="FM4" s="4" t="s">
        <v>128</v>
      </c>
      <c r="FN4" s="4" t="s">
        <v>129</v>
      </c>
      <c r="FO4" s="4" t="s">
        <v>78</v>
      </c>
      <c r="FP4" s="4" t="s">
        <v>131</v>
      </c>
      <c r="FQ4" s="4" t="s">
        <v>132</v>
      </c>
      <c r="FR4" s="4" t="s">
        <v>133</v>
      </c>
      <c r="FS4" s="4" t="s">
        <v>134</v>
      </c>
      <c r="FT4" s="4" t="s">
        <v>83</v>
      </c>
      <c r="FU4" s="4" t="s">
        <v>84</v>
      </c>
      <c r="FV4" s="4" t="s">
        <v>85</v>
      </c>
      <c r="FW4" s="4" t="s">
        <v>86</v>
      </c>
      <c r="FX4" s="4" t="s">
        <v>87</v>
      </c>
      <c r="FY4" s="4" t="s">
        <v>88</v>
      </c>
      <c r="FZ4" s="4" t="s">
        <v>89</v>
      </c>
      <c r="GA4" s="4" t="s">
        <v>90</v>
      </c>
      <c r="GB4" s="4" t="s">
        <v>91</v>
      </c>
      <c r="GC4" s="4" t="s">
        <v>92</v>
      </c>
      <c r="GD4" s="4" t="s">
        <v>93</v>
      </c>
      <c r="GE4" s="4" t="s">
        <v>94</v>
      </c>
      <c r="GF4" s="4" t="s">
        <v>95</v>
      </c>
      <c r="GG4" s="4" t="s">
        <v>96</v>
      </c>
      <c r="GH4" s="4" t="s">
        <v>97</v>
      </c>
      <c r="GI4" s="4" t="s">
        <v>98</v>
      </c>
      <c r="GJ4" s="4" t="s">
        <v>99</v>
      </c>
      <c r="GK4" s="4" t="s">
        <v>100</v>
      </c>
      <c r="GL4" s="4" t="s">
        <v>101</v>
      </c>
      <c r="GM4" s="4" t="s">
        <v>102</v>
      </c>
      <c r="GN4" s="4" t="s">
        <v>103</v>
      </c>
      <c r="GO4" s="4" t="s">
        <v>104</v>
      </c>
      <c r="GP4" s="4" t="s">
        <v>105</v>
      </c>
      <c r="GQ4" s="4" t="s">
        <v>106</v>
      </c>
      <c r="GR4" s="4" t="s">
        <v>107</v>
      </c>
      <c r="GS4" s="4" t="s">
        <v>108</v>
      </c>
      <c r="GT4" s="4" t="s">
        <v>109</v>
      </c>
      <c r="GU4" s="4" t="s">
        <v>110</v>
      </c>
      <c r="GV4" s="4" t="s">
        <v>111</v>
      </c>
      <c r="GW4" s="4" t="s">
        <v>112</v>
      </c>
      <c r="GX4" s="4" t="s">
        <v>113</v>
      </c>
      <c r="GY4" s="4" t="s">
        <v>114</v>
      </c>
      <c r="GZ4" s="4" t="s">
        <v>115</v>
      </c>
      <c r="HA4" s="4" t="s">
        <v>116</v>
      </c>
      <c r="HB4" s="4" t="s">
        <v>117</v>
      </c>
      <c r="HC4" s="4" t="s">
        <v>225</v>
      </c>
      <c r="HD4" s="4" t="s">
        <v>226</v>
      </c>
      <c r="HE4" s="4" t="s">
        <v>227</v>
      </c>
      <c r="HF4" s="4" t="s">
        <v>228</v>
      </c>
      <c r="HG4" s="56" t="s">
        <v>229</v>
      </c>
      <c r="HH4" s="56" t="s">
        <v>230</v>
      </c>
      <c r="HI4" s="56" t="s">
        <v>231</v>
      </c>
      <c r="HJ4" s="4" t="s">
        <v>232</v>
      </c>
      <c r="HK4" s="56" t="s">
        <v>233</v>
      </c>
      <c r="HL4" s="4" t="s">
        <v>75</v>
      </c>
      <c r="HM4" s="56" t="s">
        <v>76</v>
      </c>
      <c r="HN4" s="56" t="s">
        <v>77</v>
      </c>
      <c r="HO4" s="56" t="s">
        <v>78</v>
      </c>
      <c r="HP4" s="4" t="s">
        <v>79</v>
      </c>
      <c r="HQ4" s="4" t="s">
        <v>80</v>
      </c>
      <c r="HR4" s="4" t="s">
        <v>81</v>
      </c>
      <c r="HS4" s="4" t="s">
        <v>82</v>
      </c>
      <c r="HT4" s="4" t="s">
        <v>83</v>
      </c>
      <c r="HU4" s="4" t="s">
        <v>84</v>
      </c>
      <c r="HV4" s="4" t="s">
        <v>85</v>
      </c>
      <c r="HW4" s="4" t="s">
        <v>86</v>
      </c>
      <c r="HX4" s="4" t="s">
        <v>87</v>
      </c>
      <c r="HY4" s="4" t="s">
        <v>88</v>
      </c>
      <c r="HZ4" s="4" t="s">
        <v>89</v>
      </c>
      <c r="IA4" s="4" t="s">
        <v>90</v>
      </c>
      <c r="IB4" s="4" t="s">
        <v>91</v>
      </c>
      <c r="IC4" s="4" t="s">
        <v>92</v>
      </c>
      <c r="ID4" s="4" t="s">
        <v>93</v>
      </c>
      <c r="IE4" s="4" t="s">
        <v>94</v>
      </c>
      <c r="IF4" s="4" t="s">
        <v>95</v>
      </c>
      <c r="IG4" s="4" t="s">
        <v>96</v>
      </c>
      <c r="IH4" s="4" t="s">
        <v>97</v>
      </c>
      <c r="II4" s="4" t="s">
        <v>98</v>
      </c>
      <c r="IJ4" s="4" t="s">
        <v>99</v>
      </c>
      <c r="IK4" s="4" t="s">
        <v>100</v>
      </c>
      <c r="IL4" s="4" t="s">
        <v>101</v>
      </c>
      <c r="IM4" s="4" t="s">
        <v>102</v>
      </c>
      <c r="IN4" s="4" t="s">
        <v>103</v>
      </c>
      <c r="IO4" s="4" t="s">
        <v>104</v>
      </c>
      <c r="IP4" s="4" t="s">
        <v>105</v>
      </c>
      <c r="IQ4" s="4" t="s">
        <v>106</v>
      </c>
      <c r="IR4" s="4" t="s">
        <v>107</v>
      </c>
      <c r="IS4" s="4" t="s">
        <v>108</v>
      </c>
      <c r="IT4" s="4" t="s">
        <v>109</v>
      </c>
      <c r="IU4" s="4" t="s">
        <v>110</v>
      </c>
      <c r="IV4" s="4" t="s">
        <v>111</v>
      </c>
      <c r="IW4" s="56" t="s">
        <v>112</v>
      </c>
      <c r="IX4" s="56" t="s">
        <v>113</v>
      </c>
      <c r="IY4" s="4" t="s">
        <v>114</v>
      </c>
      <c r="IZ4" s="4" t="s">
        <v>115</v>
      </c>
      <c r="JA4" s="4" t="s">
        <v>116</v>
      </c>
      <c r="JB4" s="4" t="s">
        <v>117</v>
      </c>
      <c r="JC4" s="4" t="s">
        <v>235</v>
      </c>
      <c r="JD4" s="4" t="s">
        <v>225</v>
      </c>
      <c r="JE4" s="4" t="s">
        <v>226</v>
      </c>
      <c r="JF4" s="4" t="s">
        <v>227</v>
      </c>
      <c r="JG4" s="4" t="s">
        <v>228</v>
      </c>
      <c r="JH4" s="56" t="s">
        <v>229</v>
      </c>
      <c r="JI4" s="56" t="s">
        <v>230</v>
      </c>
      <c r="JJ4" s="56" t="s">
        <v>231</v>
      </c>
      <c r="JK4" s="4" t="s">
        <v>232</v>
      </c>
      <c r="JL4" s="56" t="s">
        <v>233</v>
      </c>
      <c r="JM4" s="4" t="s">
        <v>75</v>
      </c>
      <c r="JN4" s="56" t="s">
        <v>76</v>
      </c>
      <c r="JO4" s="56" t="s">
        <v>77</v>
      </c>
      <c r="JP4" s="56" t="s">
        <v>78</v>
      </c>
      <c r="JQ4" s="4" t="s">
        <v>79</v>
      </c>
      <c r="JR4" s="4" t="s">
        <v>80</v>
      </c>
      <c r="JS4" s="4" t="s">
        <v>81</v>
      </c>
      <c r="JT4" s="4" t="s">
        <v>82</v>
      </c>
      <c r="JU4" s="4" t="s">
        <v>83</v>
      </c>
      <c r="JV4" s="4" t="s">
        <v>84</v>
      </c>
      <c r="JW4" s="4" t="s">
        <v>85</v>
      </c>
      <c r="JX4" s="4" t="s">
        <v>86</v>
      </c>
      <c r="JY4" s="4" t="s">
        <v>87</v>
      </c>
      <c r="JZ4" s="4" t="s">
        <v>88</v>
      </c>
      <c r="KA4" s="4" t="s">
        <v>89</v>
      </c>
      <c r="KB4" s="4" t="s">
        <v>90</v>
      </c>
      <c r="KC4" s="4" t="s">
        <v>91</v>
      </c>
      <c r="KD4" s="4" t="s">
        <v>92</v>
      </c>
      <c r="KE4" s="4" t="s">
        <v>93</v>
      </c>
      <c r="KF4" s="4" t="s">
        <v>94</v>
      </c>
      <c r="KG4" s="4" t="s">
        <v>95</v>
      </c>
      <c r="KH4" s="4" t="s">
        <v>96</v>
      </c>
      <c r="KI4" s="4" t="s">
        <v>97</v>
      </c>
      <c r="KJ4" s="4" t="s">
        <v>98</v>
      </c>
      <c r="KK4" s="4" t="s">
        <v>99</v>
      </c>
      <c r="KL4" s="4" t="s">
        <v>100</v>
      </c>
      <c r="KM4" s="4" t="s">
        <v>101</v>
      </c>
      <c r="KN4" s="4" t="s">
        <v>102</v>
      </c>
      <c r="KO4" s="56" t="s">
        <v>103</v>
      </c>
      <c r="KP4" s="56" t="s">
        <v>104</v>
      </c>
      <c r="KQ4" s="4" t="s">
        <v>105</v>
      </c>
      <c r="KR4" s="4" t="s">
        <v>106</v>
      </c>
      <c r="KS4" s="4" t="s">
        <v>107</v>
      </c>
      <c r="KT4" s="4" t="s">
        <v>108</v>
      </c>
      <c r="KU4" s="4" t="s">
        <v>109</v>
      </c>
      <c r="KV4" s="4" t="s">
        <v>110</v>
      </c>
      <c r="KW4" s="4" t="s">
        <v>111</v>
      </c>
      <c r="KX4" s="56" t="s">
        <v>112</v>
      </c>
      <c r="KY4" s="56" t="s">
        <v>113</v>
      </c>
      <c r="KZ4" s="4" t="s">
        <v>114</v>
      </c>
      <c r="LA4" s="4" t="s">
        <v>115</v>
      </c>
      <c r="LB4" s="4" t="s">
        <v>116</v>
      </c>
      <c r="LC4" s="4" t="s">
        <v>117</v>
      </c>
      <c r="LD4" s="4" t="s">
        <v>225</v>
      </c>
      <c r="LE4" s="4" t="s">
        <v>226</v>
      </c>
      <c r="LF4" s="4" t="s">
        <v>227</v>
      </c>
      <c r="LG4" s="4" t="s">
        <v>228</v>
      </c>
      <c r="LH4" s="4" t="s">
        <v>229</v>
      </c>
      <c r="LI4" s="4" t="s">
        <v>230</v>
      </c>
      <c r="LJ4" s="4" t="s">
        <v>231</v>
      </c>
      <c r="LK4" s="4" t="s">
        <v>232</v>
      </c>
      <c r="LL4" s="4" t="s">
        <v>233</v>
      </c>
      <c r="LM4" s="4" t="s">
        <v>75</v>
      </c>
      <c r="LN4" s="4" t="s">
        <v>76</v>
      </c>
      <c r="LO4" s="4" t="s">
        <v>77</v>
      </c>
      <c r="LP4" s="4" t="s">
        <v>78</v>
      </c>
      <c r="LQ4" s="4" t="s">
        <v>79</v>
      </c>
      <c r="LR4" s="4" t="s">
        <v>80</v>
      </c>
      <c r="LS4" s="4" t="s">
        <v>81</v>
      </c>
      <c r="LT4" s="4" t="s">
        <v>82</v>
      </c>
      <c r="LU4" s="4" t="s">
        <v>83</v>
      </c>
      <c r="LV4" s="4" t="s">
        <v>84</v>
      </c>
      <c r="LW4" s="4" t="s">
        <v>85</v>
      </c>
      <c r="LX4" s="4" t="s">
        <v>86</v>
      </c>
      <c r="LY4" s="4" t="s">
        <v>87</v>
      </c>
      <c r="LZ4" s="4" t="s">
        <v>88</v>
      </c>
      <c r="MA4" s="4" t="s">
        <v>89</v>
      </c>
      <c r="MB4" s="4" t="s">
        <v>90</v>
      </c>
      <c r="MC4" s="4" t="s">
        <v>91</v>
      </c>
      <c r="MD4" s="4" t="s">
        <v>92</v>
      </c>
      <c r="ME4" s="4" t="s">
        <v>93</v>
      </c>
      <c r="MF4" s="4" t="s">
        <v>94</v>
      </c>
      <c r="MG4" s="4" t="s">
        <v>95</v>
      </c>
      <c r="MH4" s="4" t="s">
        <v>96</v>
      </c>
      <c r="MI4" s="4" t="s">
        <v>97</v>
      </c>
      <c r="MJ4" s="4" t="s">
        <v>98</v>
      </c>
      <c r="MK4" s="4" t="s">
        <v>99</v>
      </c>
      <c r="ML4" s="4" t="s">
        <v>100</v>
      </c>
      <c r="MM4" s="4" t="s">
        <v>101</v>
      </c>
      <c r="MN4" s="56" t="s">
        <v>102</v>
      </c>
      <c r="MO4" s="56" t="s">
        <v>103</v>
      </c>
      <c r="MP4" s="4" t="s">
        <v>104</v>
      </c>
      <c r="MQ4" s="56" t="s">
        <v>105</v>
      </c>
      <c r="MR4" s="4" t="s">
        <v>106</v>
      </c>
      <c r="MS4" s="4" t="s">
        <v>107</v>
      </c>
      <c r="MT4" s="4" t="s">
        <v>108</v>
      </c>
      <c r="MU4" s="4" t="s">
        <v>109</v>
      </c>
      <c r="MV4" s="4" t="s">
        <v>110</v>
      </c>
      <c r="MW4" s="4" t="s">
        <v>111</v>
      </c>
      <c r="MX4" s="56" t="s">
        <v>112</v>
      </c>
      <c r="MY4" s="4" t="s">
        <v>113</v>
      </c>
      <c r="MZ4" s="4" t="s">
        <v>114</v>
      </c>
      <c r="NA4" s="4" t="s">
        <v>115</v>
      </c>
      <c r="NB4" s="56" t="s">
        <v>116</v>
      </c>
      <c r="NC4" s="4" t="s">
        <v>117</v>
      </c>
      <c r="ND4" s="56" t="s">
        <v>225</v>
      </c>
      <c r="NE4" s="4" t="s">
        <v>226</v>
      </c>
      <c r="NF4" s="56" t="s">
        <v>227</v>
      </c>
      <c r="NG4" s="4" t="s">
        <v>228</v>
      </c>
      <c r="NH4" s="4" t="s">
        <v>229</v>
      </c>
      <c r="NI4" s="4" t="s">
        <v>230</v>
      </c>
      <c r="NJ4" s="168" t="s">
        <v>231</v>
      </c>
      <c r="NK4" s="4" t="s">
        <v>232</v>
      </c>
      <c r="NL4" s="4" t="s">
        <v>233</v>
      </c>
      <c r="NM4" s="4" t="s">
        <v>75</v>
      </c>
      <c r="NN4" s="4" t="s">
        <v>76</v>
      </c>
      <c r="NO4" s="4" t="s">
        <v>77</v>
      </c>
      <c r="NP4" s="4" t="s">
        <v>78</v>
      </c>
      <c r="NQ4" s="4" t="s">
        <v>79</v>
      </c>
      <c r="NR4" s="4" t="s">
        <v>80</v>
      </c>
      <c r="NS4" s="4" t="s">
        <v>81</v>
      </c>
      <c r="NT4" s="4" t="s">
        <v>82</v>
      </c>
      <c r="NU4" s="4" t="s">
        <v>83</v>
      </c>
      <c r="NV4" s="4" t="s">
        <v>84</v>
      </c>
      <c r="NW4" s="4" t="s">
        <v>85</v>
      </c>
      <c r="NX4" s="4" t="s">
        <v>86</v>
      </c>
      <c r="NY4" s="4" t="s">
        <v>87</v>
      </c>
      <c r="NZ4" s="4" t="s">
        <v>88</v>
      </c>
      <c r="OA4" s="56" t="s">
        <v>89</v>
      </c>
      <c r="OB4" s="56" t="s">
        <v>90</v>
      </c>
      <c r="OC4" s="56" t="s">
        <v>91</v>
      </c>
      <c r="OD4" s="56" t="s">
        <v>92</v>
      </c>
      <c r="OE4" s="56" t="s">
        <v>93</v>
      </c>
      <c r="OF4" s="56" t="s">
        <v>94</v>
      </c>
      <c r="OG4" s="56" t="s">
        <v>95</v>
      </c>
      <c r="OH4" s="56" t="s">
        <v>96</v>
      </c>
      <c r="OI4" s="56" t="s">
        <v>97</v>
      </c>
      <c r="OJ4" s="56" t="s">
        <v>98</v>
      </c>
      <c r="OK4" s="4" t="s">
        <v>99</v>
      </c>
      <c r="OL4" s="4" t="s">
        <v>100</v>
      </c>
      <c r="OM4" s="56" t="s">
        <v>101</v>
      </c>
      <c r="ON4" s="56" t="s">
        <v>102</v>
      </c>
      <c r="OO4" s="56" t="s">
        <v>103</v>
      </c>
      <c r="OP4" s="56" t="s">
        <v>104</v>
      </c>
      <c r="OQ4" s="56" t="s">
        <v>105</v>
      </c>
      <c r="OR4" s="56" t="s">
        <v>106</v>
      </c>
      <c r="OS4" s="4" t="s">
        <v>107</v>
      </c>
      <c r="OT4" s="4" t="s">
        <v>108</v>
      </c>
      <c r="OU4" s="4" t="s">
        <v>109</v>
      </c>
      <c r="OV4" s="4" t="s">
        <v>110</v>
      </c>
      <c r="OW4" s="4" t="s">
        <v>111</v>
      </c>
      <c r="OX4" s="56" t="s">
        <v>112</v>
      </c>
      <c r="OY4" s="56" t="s">
        <v>113</v>
      </c>
      <c r="OZ4" s="56" t="s">
        <v>114</v>
      </c>
      <c r="PA4" s="56" t="s">
        <v>115</v>
      </c>
      <c r="PB4" s="56" t="s">
        <v>116</v>
      </c>
      <c r="PC4" s="56" t="s">
        <v>117</v>
      </c>
      <c r="PD4" s="56" t="s">
        <v>225</v>
      </c>
      <c r="PE4" s="4" t="s">
        <v>226</v>
      </c>
      <c r="PF4" s="56" t="s">
        <v>227</v>
      </c>
      <c r="PG4" s="4" t="s">
        <v>228</v>
      </c>
      <c r="PH4" s="4" t="s">
        <v>229</v>
      </c>
      <c r="PI4" s="4" t="s">
        <v>230</v>
      </c>
      <c r="PJ4" s="168" t="s">
        <v>231</v>
      </c>
      <c r="PK4" s="4" t="s">
        <v>232</v>
      </c>
      <c r="PL4" s="4" t="s">
        <v>233</v>
      </c>
      <c r="PM4" s="4" t="s">
        <v>75</v>
      </c>
      <c r="PN4" s="4" t="s">
        <v>76</v>
      </c>
      <c r="PO4" s="4" t="s">
        <v>77</v>
      </c>
      <c r="PP4" s="4" t="s">
        <v>78</v>
      </c>
      <c r="PQ4" s="4" t="s">
        <v>79</v>
      </c>
      <c r="PR4" s="4" t="s">
        <v>80</v>
      </c>
      <c r="PS4" s="4" t="s">
        <v>81</v>
      </c>
      <c r="PT4" s="4" t="s">
        <v>82</v>
      </c>
      <c r="PU4" s="4" t="s">
        <v>83</v>
      </c>
      <c r="PV4" s="4" t="s">
        <v>84</v>
      </c>
      <c r="PW4" s="4" t="s">
        <v>85</v>
      </c>
      <c r="PX4" s="4" t="s">
        <v>86</v>
      </c>
      <c r="PY4" s="4" t="s">
        <v>87</v>
      </c>
      <c r="PZ4" s="4" t="s">
        <v>88</v>
      </c>
      <c r="QA4" s="56" t="s">
        <v>89</v>
      </c>
      <c r="QB4" s="56" t="s">
        <v>90</v>
      </c>
      <c r="QC4" s="56" t="s">
        <v>91</v>
      </c>
      <c r="QD4" s="56" t="s">
        <v>92</v>
      </c>
      <c r="QE4" s="56" t="s">
        <v>93</v>
      </c>
      <c r="QF4" s="56" t="s">
        <v>94</v>
      </c>
      <c r="QG4" s="56" t="s">
        <v>95</v>
      </c>
      <c r="QH4" s="56" t="s">
        <v>96</v>
      </c>
      <c r="QI4" s="56" t="s">
        <v>97</v>
      </c>
      <c r="QJ4" s="56" t="s">
        <v>98</v>
      </c>
      <c r="QK4" s="4" t="s">
        <v>99</v>
      </c>
      <c r="QL4" s="4" t="s">
        <v>100</v>
      </c>
      <c r="QM4" s="56" t="s">
        <v>101</v>
      </c>
      <c r="QN4" s="56" t="s">
        <v>102</v>
      </c>
      <c r="QO4" s="56" t="s">
        <v>103</v>
      </c>
      <c r="QP4" s="56" t="s">
        <v>104</v>
      </c>
      <c r="QQ4" s="56" t="s">
        <v>105</v>
      </c>
      <c r="QR4" s="56" t="s">
        <v>106</v>
      </c>
      <c r="QS4" s="4" t="s">
        <v>107</v>
      </c>
      <c r="QT4" s="4" t="s">
        <v>108</v>
      </c>
      <c r="QU4" s="56" t="s">
        <v>109</v>
      </c>
      <c r="QV4" s="4" t="s">
        <v>110</v>
      </c>
      <c r="QW4" s="4" t="s">
        <v>111</v>
      </c>
      <c r="QX4" s="56" t="s">
        <v>112</v>
      </c>
      <c r="QY4" s="56" t="s">
        <v>113</v>
      </c>
      <c r="QZ4" s="56" t="s">
        <v>114</v>
      </c>
      <c r="RA4" s="56" t="s">
        <v>115</v>
      </c>
      <c r="RB4" s="56" t="s">
        <v>116</v>
      </c>
      <c r="RC4" s="56" t="s">
        <v>117</v>
      </c>
      <c r="RD4" s="56" t="s">
        <v>225</v>
      </c>
      <c r="RE4" s="4" t="s">
        <v>226</v>
      </c>
      <c r="RF4" s="56" t="s">
        <v>227</v>
      </c>
      <c r="RG4" s="4" t="s">
        <v>228</v>
      </c>
      <c r="RH4" s="4" t="s">
        <v>229</v>
      </c>
      <c r="RI4" s="4" t="s">
        <v>230</v>
      </c>
      <c r="RJ4" s="168" t="s">
        <v>231</v>
      </c>
      <c r="RK4" s="4" t="s">
        <v>232</v>
      </c>
      <c r="RL4" s="4" t="s">
        <v>233</v>
      </c>
      <c r="RM4" s="4" t="s">
        <v>75</v>
      </c>
      <c r="RN4" s="4" t="s">
        <v>76</v>
      </c>
      <c r="RO4" s="4" t="s">
        <v>77</v>
      </c>
      <c r="RP4" s="4" t="s">
        <v>78</v>
      </c>
      <c r="RQ4" s="4" t="s">
        <v>79</v>
      </c>
      <c r="RR4" s="4" t="s">
        <v>80</v>
      </c>
      <c r="RS4" s="4" t="s">
        <v>81</v>
      </c>
      <c r="RT4" s="4" t="s">
        <v>82</v>
      </c>
      <c r="RU4" s="4" t="s">
        <v>83</v>
      </c>
      <c r="RV4" s="4" t="s">
        <v>84</v>
      </c>
      <c r="RW4" s="4" t="s">
        <v>85</v>
      </c>
      <c r="RX4" s="4" t="s">
        <v>86</v>
      </c>
      <c r="RY4" s="4" t="s">
        <v>87</v>
      </c>
      <c r="RZ4" s="4" t="s">
        <v>88</v>
      </c>
      <c r="SA4" s="56" t="s">
        <v>89</v>
      </c>
      <c r="SB4" s="56" t="s">
        <v>90</v>
      </c>
      <c r="SC4" s="56" t="s">
        <v>91</v>
      </c>
      <c r="SD4" s="56" t="s">
        <v>92</v>
      </c>
      <c r="SE4" s="56" t="s">
        <v>93</v>
      </c>
      <c r="SF4" s="56" t="s">
        <v>94</v>
      </c>
      <c r="SG4" s="56" t="s">
        <v>95</v>
      </c>
      <c r="SH4" s="56" t="s">
        <v>96</v>
      </c>
      <c r="SI4" s="184" t="s">
        <v>97</v>
      </c>
      <c r="SJ4" s="56" t="s">
        <v>98</v>
      </c>
      <c r="SK4" s="4" t="s">
        <v>99</v>
      </c>
      <c r="SL4" s="4" t="s">
        <v>100</v>
      </c>
      <c r="SM4" s="56" t="s">
        <v>101</v>
      </c>
      <c r="SN4" s="56" t="s">
        <v>102</v>
      </c>
      <c r="SO4" s="56" t="s">
        <v>103</v>
      </c>
      <c r="SP4" s="56" t="s">
        <v>104</v>
      </c>
      <c r="SQ4" s="56" t="s">
        <v>105</v>
      </c>
      <c r="SR4" s="56" t="s">
        <v>106</v>
      </c>
      <c r="SS4" s="4" t="s">
        <v>107</v>
      </c>
      <c r="ST4" s="4" t="s">
        <v>108</v>
      </c>
      <c r="SU4" s="56" t="s">
        <v>109</v>
      </c>
      <c r="SV4" s="4" t="s">
        <v>110</v>
      </c>
      <c r="SW4" s="4" t="s">
        <v>111</v>
      </c>
      <c r="SX4" s="56" t="s">
        <v>112</v>
      </c>
      <c r="SY4" s="56" t="s">
        <v>113</v>
      </c>
      <c r="SZ4" s="56" t="s">
        <v>114</v>
      </c>
      <c r="TA4" s="56" t="s">
        <v>115</v>
      </c>
      <c r="TB4" s="56" t="s">
        <v>116</v>
      </c>
      <c r="TC4" s="56" t="s">
        <v>117</v>
      </c>
      <c r="TD4" s="187" t="s">
        <v>235</v>
      </c>
    </row>
    <row r="5" spans="1:524" ht="12.75" customHeight="1" x14ac:dyDescent="0.25">
      <c r="A5" s="132">
        <v>11</v>
      </c>
      <c r="B5" s="129" t="s">
        <v>179</v>
      </c>
      <c r="C5" s="10">
        <v>717</v>
      </c>
      <c r="D5" s="10">
        <v>705</v>
      </c>
      <c r="E5" s="10">
        <v>492</v>
      </c>
      <c r="F5" s="10">
        <v>300</v>
      </c>
      <c r="G5" s="10">
        <v>391</v>
      </c>
      <c r="H5" s="10">
        <v>395</v>
      </c>
      <c r="I5" s="10">
        <v>457</v>
      </c>
      <c r="J5" s="10">
        <v>522</v>
      </c>
      <c r="K5" s="10">
        <v>471</v>
      </c>
      <c r="L5" s="10">
        <v>429</v>
      </c>
      <c r="M5" s="10">
        <v>424</v>
      </c>
      <c r="N5" s="11">
        <v>482</v>
      </c>
      <c r="O5" s="12">
        <v>700</v>
      </c>
      <c r="P5" s="11">
        <v>505</v>
      </c>
      <c r="Q5" s="11">
        <v>484</v>
      </c>
      <c r="R5" s="11">
        <v>516</v>
      </c>
      <c r="S5" s="11">
        <v>562</v>
      </c>
      <c r="T5" s="11">
        <v>467</v>
      </c>
      <c r="U5" s="11">
        <v>349</v>
      </c>
      <c r="V5" s="11">
        <v>470</v>
      </c>
      <c r="W5" s="11">
        <v>371</v>
      </c>
      <c r="X5" s="11">
        <v>307</v>
      </c>
      <c r="Y5" s="11">
        <v>231</v>
      </c>
      <c r="Z5" s="11">
        <v>194</v>
      </c>
      <c r="AA5" s="11">
        <v>292</v>
      </c>
      <c r="AB5" s="11">
        <v>500</v>
      </c>
      <c r="AC5" s="11">
        <v>341</v>
      </c>
      <c r="AD5" s="11">
        <v>328</v>
      </c>
      <c r="AE5" s="11">
        <v>450</v>
      </c>
      <c r="AF5" s="11">
        <v>892</v>
      </c>
      <c r="AG5" s="11">
        <v>652</v>
      </c>
      <c r="AH5" s="11">
        <v>409</v>
      </c>
      <c r="AI5" s="11">
        <v>297</v>
      </c>
      <c r="AJ5" s="11">
        <v>217</v>
      </c>
      <c r="AK5" s="11">
        <v>229</v>
      </c>
      <c r="AL5" s="11">
        <v>230</v>
      </c>
      <c r="AM5" s="11">
        <v>178</v>
      </c>
      <c r="AN5" s="11">
        <v>224</v>
      </c>
      <c r="AO5" s="11">
        <v>290</v>
      </c>
      <c r="AP5" s="11">
        <v>397</v>
      </c>
      <c r="AQ5" s="11">
        <v>487</v>
      </c>
      <c r="AR5" s="11">
        <v>722</v>
      </c>
      <c r="AS5" s="11">
        <v>1106</v>
      </c>
      <c r="AT5" s="11">
        <v>1211</v>
      </c>
      <c r="AU5" s="11">
        <v>970</v>
      </c>
      <c r="AV5" s="11">
        <v>937</v>
      </c>
      <c r="AW5" s="11">
        <v>1106</v>
      </c>
      <c r="AX5" s="11">
        <v>920</v>
      </c>
      <c r="AY5" s="11">
        <v>651</v>
      </c>
      <c r="AZ5" s="11">
        <v>678</v>
      </c>
      <c r="BA5" s="11">
        <v>1132</v>
      </c>
      <c r="BB5" s="11">
        <v>775</v>
      </c>
      <c r="BC5" s="11">
        <v>744</v>
      </c>
      <c r="BD5" s="10">
        <v>495</v>
      </c>
      <c r="BE5" s="13">
        <v>521</v>
      </c>
      <c r="BF5" s="10">
        <v>846</v>
      </c>
      <c r="BG5" s="133">
        <v>511</v>
      </c>
      <c r="BH5" s="10">
        <v>358</v>
      </c>
      <c r="BI5" s="10">
        <v>323</v>
      </c>
      <c r="BJ5" s="10">
        <v>429</v>
      </c>
      <c r="BK5" s="10">
        <v>387</v>
      </c>
      <c r="BL5" s="133">
        <v>509</v>
      </c>
      <c r="BM5" s="133">
        <v>389</v>
      </c>
      <c r="BN5" s="14">
        <v>532</v>
      </c>
      <c r="BO5" s="133">
        <v>908</v>
      </c>
      <c r="BP5" s="133">
        <v>631</v>
      </c>
      <c r="BQ5" s="133">
        <v>492</v>
      </c>
      <c r="BR5" s="133">
        <v>591</v>
      </c>
      <c r="BS5" s="133">
        <v>546</v>
      </c>
      <c r="BT5" s="133">
        <v>513</v>
      </c>
      <c r="BU5" s="133">
        <v>466</v>
      </c>
      <c r="BV5" s="133">
        <v>561</v>
      </c>
      <c r="BW5" s="15">
        <v>462</v>
      </c>
      <c r="BX5" s="15">
        <v>435</v>
      </c>
      <c r="BY5" s="15">
        <v>364</v>
      </c>
      <c r="BZ5" s="15">
        <v>394</v>
      </c>
      <c r="CA5" s="16">
        <v>417</v>
      </c>
      <c r="CB5" s="16">
        <v>312</v>
      </c>
      <c r="CC5" s="133">
        <v>424</v>
      </c>
      <c r="CD5" s="133">
        <v>374</v>
      </c>
      <c r="CE5" s="133">
        <v>422</v>
      </c>
      <c r="CF5" s="133">
        <v>732</v>
      </c>
      <c r="CG5" s="133">
        <v>748</v>
      </c>
      <c r="CH5" s="16">
        <v>677</v>
      </c>
      <c r="CI5" s="16">
        <v>437</v>
      </c>
      <c r="CJ5" s="133">
        <v>307</v>
      </c>
      <c r="CK5" s="16">
        <v>262</v>
      </c>
      <c r="CL5" s="16">
        <v>219</v>
      </c>
      <c r="CM5" s="16">
        <v>211</v>
      </c>
      <c r="CN5" s="16">
        <v>218</v>
      </c>
      <c r="CO5" s="16">
        <v>239</v>
      </c>
      <c r="CP5" s="16">
        <v>276</v>
      </c>
      <c r="CQ5" s="133">
        <v>356</v>
      </c>
      <c r="CR5" s="16">
        <v>433</v>
      </c>
      <c r="CS5" s="16">
        <v>791</v>
      </c>
      <c r="CT5" s="16">
        <v>1203</v>
      </c>
      <c r="CU5" s="133">
        <v>1237</v>
      </c>
      <c r="CV5" s="16">
        <v>1116</v>
      </c>
      <c r="CW5" s="16">
        <v>1090</v>
      </c>
      <c r="CX5" s="16">
        <v>903</v>
      </c>
      <c r="CY5" s="16">
        <v>629</v>
      </c>
      <c r="CZ5" s="133">
        <v>1409</v>
      </c>
      <c r="DA5" s="16">
        <v>1712</v>
      </c>
      <c r="DB5" s="134">
        <v>956</v>
      </c>
      <c r="DC5" s="16">
        <v>822</v>
      </c>
      <c r="DD5" s="16">
        <v>515</v>
      </c>
      <c r="DE5" s="16">
        <v>407</v>
      </c>
      <c r="DF5" s="16">
        <v>529</v>
      </c>
      <c r="DG5" s="16">
        <v>516</v>
      </c>
      <c r="DH5" s="16">
        <v>578</v>
      </c>
      <c r="DI5" s="133">
        <v>598</v>
      </c>
      <c r="DJ5" s="133">
        <v>596</v>
      </c>
      <c r="DK5" s="133">
        <v>637</v>
      </c>
      <c r="DL5" s="133">
        <v>641</v>
      </c>
      <c r="DM5" s="133">
        <v>591</v>
      </c>
      <c r="DN5" s="133">
        <v>628</v>
      </c>
      <c r="DO5" s="133">
        <v>756</v>
      </c>
      <c r="DP5" s="133">
        <v>613</v>
      </c>
      <c r="DQ5" s="133">
        <v>463</v>
      </c>
      <c r="DR5" s="133">
        <v>580</v>
      </c>
      <c r="DS5" s="133">
        <v>599</v>
      </c>
      <c r="DT5" s="133">
        <v>525</v>
      </c>
      <c r="DU5" s="133">
        <v>590</v>
      </c>
      <c r="DV5" s="133">
        <v>529</v>
      </c>
      <c r="DW5" s="133">
        <v>542</v>
      </c>
      <c r="DX5" s="133">
        <v>504</v>
      </c>
      <c r="DY5" s="133">
        <v>336</v>
      </c>
      <c r="DZ5" s="133">
        <v>319</v>
      </c>
      <c r="EA5" s="133">
        <v>357</v>
      </c>
      <c r="EB5" s="133">
        <v>297</v>
      </c>
      <c r="EC5" s="14">
        <v>385</v>
      </c>
      <c r="ED5" s="133">
        <v>503</v>
      </c>
      <c r="EE5" s="133">
        <v>521</v>
      </c>
      <c r="EF5" s="135">
        <v>930</v>
      </c>
      <c r="EG5" s="135">
        <v>1125</v>
      </c>
      <c r="EH5" s="136">
        <v>1023</v>
      </c>
      <c r="EI5" s="133">
        <v>509</v>
      </c>
      <c r="EJ5" s="135">
        <v>359</v>
      </c>
      <c r="EK5" s="135">
        <v>341</v>
      </c>
      <c r="EL5" s="135">
        <v>439</v>
      </c>
      <c r="EM5" s="135">
        <v>324</v>
      </c>
      <c r="EN5" s="135">
        <v>281</v>
      </c>
      <c r="EO5" s="135">
        <v>373</v>
      </c>
      <c r="EP5" s="135">
        <v>476</v>
      </c>
      <c r="EQ5" s="135">
        <v>652</v>
      </c>
      <c r="ER5" s="135">
        <v>914</v>
      </c>
      <c r="ES5" s="135">
        <v>1256</v>
      </c>
      <c r="ET5" s="135">
        <v>1211</v>
      </c>
      <c r="EU5" s="135">
        <v>1092</v>
      </c>
      <c r="EV5" s="133">
        <v>997</v>
      </c>
      <c r="EW5" s="135">
        <v>1120</v>
      </c>
      <c r="EX5" s="137">
        <v>1069</v>
      </c>
      <c r="EY5" s="135">
        <v>1036</v>
      </c>
      <c r="EZ5" s="135">
        <v>999</v>
      </c>
      <c r="FA5" s="135">
        <v>1040</v>
      </c>
      <c r="FB5" s="135">
        <v>967</v>
      </c>
      <c r="FC5" s="135">
        <v>671</v>
      </c>
      <c r="FD5" s="135">
        <v>478</v>
      </c>
      <c r="FE5" s="135">
        <v>434</v>
      </c>
      <c r="FF5" s="135">
        <v>529</v>
      </c>
      <c r="FG5" s="135">
        <v>617</v>
      </c>
      <c r="FH5" s="138">
        <v>523</v>
      </c>
      <c r="FI5" s="135">
        <v>578</v>
      </c>
      <c r="FJ5" s="135">
        <v>578</v>
      </c>
      <c r="FK5" s="139">
        <v>473</v>
      </c>
      <c r="FL5" s="140">
        <v>517</v>
      </c>
      <c r="FM5" s="136">
        <v>457</v>
      </c>
      <c r="FN5" s="136">
        <v>601</v>
      </c>
      <c r="FO5" s="136">
        <v>891</v>
      </c>
      <c r="FP5" s="136">
        <v>740</v>
      </c>
      <c r="FQ5" s="136">
        <v>536</v>
      </c>
      <c r="FR5" s="141">
        <v>646</v>
      </c>
      <c r="FS5" s="136">
        <v>677</v>
      </c>
      <c r="FT5" s="134">
        <v>665</v>
      </c>
      <c r="FU5" s="141">
        <v>555</v>
      </c>
      <c r="FV5" s="141">
        <v>592</v>
      </c>
      <c r="FW5" s="133">
        <v>631</v>
      </c>
      <c r="FX5" s="133">
        <v>567</v>
      </c>
      <c r="FY5" s="133">
        <v>619</v>
      </c>
      <c r="FZ5" s="133">
        <v>274</v>
      </c>
      <c r="GA5" s="133">
        <v>341</v>
      </c>
      <c r="GB5" s="133">
        <v>367</v>
      </c>
      <c r="GC5" s="133">
        <v>635</v>
      </c>
      <c r="GD5" s="133">
        <v>636</v>
      </c>
      <c r="GE5" s="142">
        <v>655</v>
      </c>
      <c r="GF5" s="142">
        <v>684</v>
      </c>
      <c r="GG5" s="142">
        <v>974</v>
      </c>
      <c r="GH5" s="142">
        <v>927</v>
      </c>
      <c r="GI5" s="142">
        <v>774</v>
      </c>
      <c r="GJ5" s="142">
        <v>537</v>
      </c>
      <c r="GK5" s="142">
        <v>405</v>
      </c>
      <c r="GL5" s="142">
        <v>428</v>
      </c>
      <c r="GM5" s="142">
        <v>417</v>
      </c>
      <c r="GN5" s="158">
        <v>307</v>
      </c>
      <c r="GO5" s="142">
        <v>305</v>
      </c>
      <c r="GP5" s="31">
        <v>442</v>
      </c>
      <c r="GQ5" s="142">
        <v>396</v>
      </c>
      <c r="GR5" s="142">
        <v>551</v>
      </c>
      <c r="GS5" s="142">
        <v>946</v>
      </c>
      <c r="GT5" s="142">
        <v>1172</v>
      </c>
      <c r="GU5" s="142">
        <v>1343</v>
      </c>
      <c r="GV5" s="142">
        <v>1275</v>
      </c>
      <c r="GW5" s="142">
        <v>1581</v>
      </c>
      <c r="GX5" s="142">
        <v>1542</v>
      </c>
      <c r="GY5" s="142">
        <v>690</v>
      </c>
      <c r="GZ5" s="142">
        <v>670</v>
      </c>
      <c r="HA5" s="142">
        <v>986</v>
      </c>
      <c r="HB5" s="142">
        <v>1114</v>
      </c>
      <c r="HC5" s="142">
        <v>820</v>
      </c>
      <c r="HD5" s="142">
        <v>557</v>
      </c>
      <c r="HE5" s="142">
        <v>458</v>
      </c>
      <c r="HF5" s="142">
        <v>391</v>
      </c>
      <c r="HG5" s="142">
        <v>430</v>
      </c>
      <c r="HH5" s="87">
        <v>468</v>
      </c>
      <c r="HI5" s="87">
        <v>487</v>
      </c>
      <c r="HJ5" s="142">
        <v>814</v>
      </c>
      <c r="HK5" s="142">
        <v>803</v>
      </c>
      <c r="HL5" s="87">
        <v>514</v>
      </c>
      <c r="HM5" s="87">
        <v>542</v>
      </c>
      <c r="HN5" s="87">
        <v>569</v>
      </c>
      <c r="HO5" s="87">
        <v>754</v>
      </c>
      <c r="HP5" s="87">
        <v>772</v>
      </c>
      <c r="HQ5" s="87">
        <v>511</v>
      </c>
      <c r="HR5" s="87">
        <v>534</v>
      </c>
      <c r="HS5" s="87">
        <v>714</v>
      </c>
      <c r="HT5" s="87">
        <v>673</v>
      </c>
      <c r="HU5" s="87">
        <v>513</v>
      </c>
      <c r="HV5" s="87">
        <v>606</v>
      </c>
      <c r="HW5" s="87">
        <v>738</v>
      </c>
      <c r="HX5" s="87">
        <v>552</v>
      </c>
      <c r="HY5" s="87">
        <v>574</v>
      </c>
      <c r="HZ5" s="87">
        <v>355</v>
      </c>
      <c r="IA5" s="87">
        <v>289</v>
      </c>
      <c r="IB5" s="87">
        <v>280</v>
      </c>
      <c r="IC5" s="87">
        <v>342</v>
      </c>
      <c r="ID5" s="87">
        <v>358</v>
      </c>
      <c r="IE5" s="87">
        <v>437</v>
      </c>
      <c r="IF5" s="87">
        <v>446</v>
      </c>
      <c r="IG5" s="87">
        <v>671</v>
      </c>
      <c r="IH5" s="87">
        <v>674</v>
      </c>
      <c r="II5" s="87">
        <v>777</v>
      </c>
      <c r="IJ5" s="87">
        <v>864</v>
      </c>
      <c r="IK5" s="87">
        <v>504</v>
      </c>
      <c r="IL5" s="87">
        <v>312</v>
      </c>
      <c r="IM5" s="87">
        <v>276</v>
      </c>
      <c r="IN5" s="87">
        <v>251</v>
      </c>
      <c r="IO5" s="87">
        <v>301</v>
      </c>
      <c r="IP5" s="87">
        <v>426</v>
      </c>
      <c r="IQ5" s="87">
        <v>303</v>
      </c>
      <c r="IR5" s="87">
        <v>360</v>
      </c>
      <c r="IS5" s="87">
        <v>478</v>
      </c>
      <c r="IT5" s="87">
        <v>794</v>
      </c>
      <c r="IU5" s="87">
        <v>957</v>
      </c>
      <c r="IV5" s="87">
        <v>1637</v>
      </c>
      <c r="IW5" s="87">
        <v>1330</v>
      </c>
      <c r="IX5" s="87">
        <v>1064</v>
      </c>
      <c r="IY5" s="88">
        <v>656</v>
      </c>
      <c r="IZ5" s="88">
        <v>722</v>
      </c>
      <c r="JA5" s="87">
        <v>886</v>
      </c>
      <c r="JB5" s="87">
        <v>832</v>
      </c>
      <c r="JC5" s="87">
        <v>700</v>
      </c>
      <c r="JD5" s="87">
        <v>452</v>
      </c>
      <c r="JE5" s="93">
        <v>1207</v>
      </c>
      <c r="JF5" s="94">
        <v>1025</v>
      </c>
      <c r="JG5" s="105">
        <v>376</v>
      </c>
      <c r="JH5" s="105">
        <v>404</v>
      </c>
      <c r="JI5" s="105">
        <v>511</v>
      </c>
      <c r="JJ5" s="105">
        <v>473</v>
      </c>
      <c r="JK5" s="105">
        <v>546</v>
      </c>
      <c r="JL5" s="105">
        <v>474</v>
      </c>
      <c r="JM5" s="98">
        <v>508</v>
      </c>
      <c r="JN5" s="105">
        <v>540</v>
      </c>
      <c r="JO5" s="105">
        <v>566</v>
      </c>
      <c r="JP5" s="105">
        <v>781</v>
      </c>
      <c r="JQ5" s="105">
        <v>509</v>
      </c>
      <c r="JR5" s="105">
        <v>536</v>
      </c>
      <c r="JS5" s="105">
        <v>482</v>
      </c>
      <c r="JT5" s="105">
        <v>652</v>
      </c>
      <c r="JU5" s="105">
        <v>585</v>
      </c>
      <c r="JV5" s="105">
        <v>504</v>
      </c>
      <c r="JW5" s="105">
        <v>484</v>
      </c>
      <c r="JX5" s="105">
        <v>549</v>
      </c>
      <c r="JY5" s="94">
        <v>561</v>
      </c>
      <c r="JZ5" s="94">
        <v>299</v>
      </c>
      <c r="KA5" s="105">
        <v>192</v>
      </c>
      <c r="KB5" s="105">
        <v>262</v>
      </c>
      <c r="KC5" s="105">
        <v>353</v>
      </c>
      <c r="KD5" s="105">
        <v>318</v>
      </c>
      <c r="KE5" s="105">
        <v>291</v>
      </c>
      <c r="KF5" s="105">
        <v>409</v>
      </c>
      <c r="KG5" s="105">
        <v>596</v>
      </c>
      <c r="KH5" s="105">
        <v>720</v>
      </c>
      <c r="KI5" s="105">
        <v>751</v>
      </c>
      <c r="KJ5" s="105">
        <v>514</v>
      </c>
      <c r="KK5" s="105">
        <v>331</v>
      </c>
      <c r="KL5" s="105">
        <v>272</v>
      </c>
      <c r="KM5" s="105">
        <v>306</v>
      </c>
      <c r="KN5" s="105">
        <v>274</v>
      </c>
      <c r="KO5" s="98">
        <v>303</v>
      </c>
      <c r="KP5" s="105">
        <v>253</v>
      </c>
      <c r="KQ5" s="105">
        <v>395</v>
      </c>
      <c r="KR5" s="105">
        <v>406</v>
      </c>
      <c r="KS5" s="105">
        <v>567</v>
      </c>
      <c r="KT5" s="105">
        <v>765</v>
      </c>
      <c r="KU5" s="105">
        <v>1050</v>
      </c>
      <c r="KV5" s="105">
        <v>1260</v>
      </c>
      <c r="KW5" s="105">
        <v>1464</v>
      </c>
      <c r="KX5" s="105">
        <v>1282</v>
      </c>
      <c r="KY5" s="105">
        <v>740</v>
      </c>
      <c r="KZ5" s="105">
        <v>601</v>
      </c>
      <c r="LA5" s="105">
        <v>865</v>
      </c>
      <c r="LB5" s="105">
        <v>1138</v>
      </c>
      <c r="LC5" s="98">
        <v>705</v>
      </c>
      <c r="LD5" s="105">
        <v>589</v>
      </c>
      <c r="LE5" s="105">
        <v>418</v>
      </c>
      <c r="LF5" s="105">
        <v>436</v>
      </c>
      <c r="LG5" s="105">
        <v>388</v>
      </c>
      <c r="LH5" s="105">
        <v>356</v>
      </c>
      <c r="LI5" s="105">
        <v>302</v>
      </c>
      <c r="LJ5" s="105">
        <v>343</v>
      </c>
      <c r="LK5" s="105">
        <v>413</v>
      </c>
      <c r="LL5" s="105">
        <v>356</v>
      </c>
      <c r="LM5" s="105">
        <v>440</v>
      </c>
      <c r="LN5" s="105">
        <v>450</v>
      </c>
      <c r="LO5" s="105">
        <v>459</v>
      </c>
      <c r="LP5" s="105">
        <v>672</v>
      </c>
      <c r="LQ5" s="105">
        <v>428</v>
      </c>
      <c r="LR5" s="105">
        <v>458</v>
      </c>
      <c r="LS5" s="105">
        <v>565</v>
      </c>
      <c r="LT5" s="105">
        <v>499</v>
      </c>
      <c r="LU5" s="105">
        <v>549</v>
      </c>
      <c r="LV5" s="105">
        <v>514</v>
      </c>
      <c r="LW5" s="105">
        <v>484</v>
      </c>
      <c r="LX5" s="105">
        <v>606</v>
      </c>
      <c r="LY5" s="105">
        <v>386</v>
      </c>
      <c r="LZ5" s="105">
        <v>252</v>
      </c>
      <c r="MA5" s="105">
        <v>223</v>
      </c>
      <c r="MB5" s="105">
        <v>367</v>
      </c>
      <c r="MC5" s="105">
        <v>385</v>
      </c>
      <c r="MD5" s="105">
        <v>326</v>
      </c>
      <c r="ME5" s="105">
        <v>314</v>
      </c>
      <c r="MF5" s="105">
        <v>640</v>
      </c>
      <c r="MG5" s="105">
        <v>943</v>
      </c>
      <c r="MH5" s="105">
        <v>786</v>
      </c>
      <c r="MI5" s="105">
        <v>528</v>
      </c>
      <c r="MJ5" s="105">
        <v>380</v>
      </c>
      <c r="MK5" s="105">
        <v>295</v>
      </c>
      <c r="ML5" s="105">
        <v>288</v>
      </c>
      <c r="MM5" s="105">
        <v>302</v>
      </c>
      <c r="MN5" s="105">
        <v>227</v>
      </c>
      <c r="MO5" s="105">
        <v>251</v>
      </c>
      <c r="MP5" s="105">
        <v>339</v>
      </c>
      <c r="MQ5" s="105">
        <v>427</v>
      </c>
      <c r="MR5" s="105">
        <v>477</v>
      </c>
      <c r="MS5" s="105">
        <v>672</v>
      </c>
      <c r="MT5" s="105">
        <v>1011</v>
      </c>
      <c r="MU5" s="105">
        <v>1076</v>
      </c>
      <c r="MV5" s="105">
        <v>962</v>
      </c>
      <c r="MW5" s="105">
        <v>944</v>
      </c>
      <c r="MX5" s="105">
        <v>856</v>
      </c>
      <c r="MY5" s="105">
        <v>1295</v>
      </c>
      <c r="MZ5" s="105">
        <v>859</v>
      </c>
      <c r="NA5" s="105">
        <v>568</v>
      </c>
      <c r="NB5" s="105">
        <v>1069</v>
      </c>
      <c r="NC5" s="105">
        <v>864</v>
      </c>
      <c r="ND5" s="105">
        <v>676</v>
      </c>
      <c r="NE5" s="105">
        <v>411</v>
      </c>
      <c r="NF5" s="105">
        <v>385</v>
      </c>
      <c r="NG5" s="105">
        <v>389</v>
      </c>
      <c r="NH5" s="105">
        <v>854</v>
      </c>
      <c r="NI5" s="105">
        <v>646</v>
      </c>
      <c r="NJ5" s="169">
        <v>341</v>
      </c>
      <c r="NK5" s="105">
        <v>452</v>
      </c>
      <c r="NL5" s="105">
        <v>499</v>
      </c>
      <c r="NM5" s="105">
        <v>434</v>
      </c>
      <c r="NN5" s="105">
        <v>402</v>
      </c>
      <c r="NO5" s="105">
        <v>389</v>
      </c>
      <c r="NP5" s="105">
        <v>659</v>
      </c>
      <c r="NQ5" s="105">
        <v>445</v>
      </c>
      <c r="NR5" s="105">
        <v>433</v>
      </c>
      <c r="NS5" s="105">
        <v>496</v>
      </c>
      <c r="NT5" s="105">
        <v>722</v>
      </c>
      <c r="NU5" s="105">
        <v>542</v>
      </c>
      <c r="NV5" s="105">
        <v>533</v>
      </c>
      <c r="NW5" s="105">
        <v>372</v>
      </c>
      <c r="NX5" s="105">
        <v>410</v>
      </c>
      <c r="NY5" s="105">
        <v>316</v>
      </c>
      <c r="NZ5" s="105">
        <v>209</v>
      </c>
      <c r="OA5" s="105">
        <v>177</v>
      </c>
      <c r="OB5" s="105">
        <v>182</v>
      </c>
      <c r="OC5" s="105">
        <v>309</v>
      </c>
      <c r="OD5" s="105">
        <v>260</v>
      </c>
      <c r="OE5" s="105">
        <v>273</v>
      </c>
      <c r="OF5" s="105">
        <v>617</v>
      </c>
      <c r="OG5" s="105">
        <v>830</v>
      </c>
      <c r="OH5" s="105">
        <v>741</v>
      </c>
      <c r="OI5" s="105">
        <v>436</v>
      </c>
      <c r="OJ5" s="105">
        <v>292</v>
      </c>
      <c r="OK5" s="105">
        <v>193</v>
      </c>
      <c r="OL5" s="105">
        <v>188</v>
      </c>
      <c r="OM5" s="105">
        <v>216</v>
      </c>
      <c r="ON5" s="105">
        <v>292</v>
      </c>
      <c r="OO5" s="105">
        <v>237</v>
      </c>
      <c r="OP5" s="105">
        <v>231</v>
      </c>
      <c r="OQ5" s="105">
        <v>356</v>
      </c>
      <c r="OR5" s="105">
        <v>370</v>
      </c>
      <c r="OS5" s="105">
        <v>520</v>
      </c>
      <c r="OT5" s="105">
        <v>833</v>
      </c>
      <c r="OU5" s="105">
        <v>809</v>
      </c>
      <c r="OV5" s="105">
        <v>1311</v>
      </c>
      <c r="OW5" s="105">
        <v>1707</v>
      </c>
      <c r="OX5" s="105">
        <v>950</v>
      </c>
      <c r="OY5" s="105">
        <v>986</v>
      </c>
      <c r="OZ5" s="105">
        <v>667</v>
      </c>
      <c r="PA5" s="105">
        <v>691</v>
      </c>
      <c r="PB5" s="105">
        <v>962</v>
      </c>
      <c r="PC5" s="105">
        <v>792</v>
      </c>
      <c r="PD5" s="105">
        <v>614</v>
      </c>
      <c r="PE5" s="105">
        <v>388</v>
      </c>
      <c r="PF5" s="105">
        <v>402</v>
      </c>
      <c r="PG5" s="105">
        <v>372</v>
      </c>
      <c r="PH5" s="105">
        <v>455</v>
      </c>
      <c r="PI5" s="105">
        <v>523</v>
      </c>
      <c r="PJ5" s="105">
        <v>225</v>
      </c>
      <c r="PK5" s="105">
        <v>321</v>
      </c>
      <c r="PL5" s="105">
        <v>338</v>
      </c>
      <c r="PM5" s="105">
        <v>307</v>
      </c>
      <c r="PN5" s="105">
        <v>308</v>
      </c>
      <c r="PO5" s="105">
        <v>358</v>
      </c>
      <c r="PP5" s="105">
        <v>457</v>
      </c>
      <c r="PQ5" s="105">
        <v>377</v>
      </c>
      <c r="PR5" s="105">
        <v>371</v>
      </c>
      <c r="PS5" s="105">
        <v>402</v>
      </c>
      <c r="PT5" s="105">
        <v>362</v>
      </c>
      <c r="PU5" s="105">
        <v>454</v>
      </c>
      <c r="PV5" s="105">
        <v>427</v>
      </c>
      <c r="PW5" s="105">
        <v>275</v>
      </c>
      <c r="PX5" s="94">
        <v>286</v>
      </c>
      <c r="PY5" s="94">
        <v>235</v>
      </c>
      <c r="PZ5" s="94">
        <v>213</v>
      </c>
      <c r="QA5" s="94">
        <v>177</v>
      </c>
      <c r="QB5" s="94">
        <v>156</v>
      </c>
      <c r="QC5" s="94">
        <v>268</v>
      </c>
      <c r="QD5" s="94">
        <v>573</v>
      </c>
      <c r="QE5" s="94">
        <v>684</v>
      </c>
      <c r="QF5" s="94">
        <v>681</v>
      </c>
      <c r="QG5" s="94">
        <v>553</v>
      </c>
      <c r="QH5" s="94">
        <v>457</v>
      </c>
      <c r="QI5" s="94">
        <v>366</v>
      </c>
      <c r="QJ5" s="94">
        <v>302</v>
      </c>
      <c r="QK5" s="94">
        <v>287</v>
      </c>
      <c r="QL5" s="94">
        <v>271</v>
      </c>
      <c r="QM5" s="98">
        <v>188</v>
      </c>
      <c r="QN5" s="94">
        <v>237</v>
      </c>
      <c r="QO5" s="94">
        <v>262</v>
      </c>
      <c r="QP5" s="94">
        <v>368</v>
      </c>
      <c r="QQ5" s="94">
        <v>560</v>
      </c>
      <c r="QR5" s="94">
        <v>689</v>
      </c>
      <c r="QS5" s="94">
        <v>801</v>
      </c>
      <c r="QT5" s="94">
        <v>889</v>
      </c>
      <c r="QU5" s="94">
        <v>1018</v>
      </c>
      <c r="QV5" s="98">
        <v>1037</v>
      </c>
      <c r="QW5" s="98">
        <v>1207</v>
      </c>
      <c r="QX5" s="94">
        <v>1040</v>
      </c>
      <c r="QY5" s="94">
        <v>1091</v>
      </c>
      <c r="QZ5" s="94">
        <v>794</v>
      </c>
      <c r="RA5" s="94">
        <v>636</v>
      </c>
      <c r="RB5" s="94">
        <v>945</v>
      </c>
      <c r="RC5" s="94">
        <v>852</v>
      </c>
      <c r="RD5" s="94">
        <v>678</v>
      </c>
      <c r="RE5" s="94">
        <v>454</v>
      </c>
      <c r="RF5" s="94">
        <v>393</v>
      </c>
      <c r="RG5" s="94">
        <v>412</v>
      </c>
      <c r="RH5" s="94">
        <v>334</v>
      </c>
      <c r="RI5" s="94">
        <v>299</v>
      </c>
      <c r="RJ5" s="94">
        <v>382</v>
      </c>
      <c r="RK5" s="94">
        <v>353</v>
      </c>
      <c r="RL5" s="94">
        <v>374</v>
      </c>
      <c r="RM5" s="94">
        <v>347</v>
      </c>
      <c r="RN5" s="94">
        <v>357</v>
      </c>
      <c r="RO5" s="94">
        <v>373</v>
      </c>
      <c r="RP5" s="94">
        <v>349</v>
      </c>
      <c r="RQ5" s="94">
        <v>407</v>
      </c>
      <c r="RR5" s="94">
        <v>451</v>
      </c>
      <c r="RS5" s="176">
        <v>393</v>
      </c>
      <c r="RT5" s="94">
        <v>327</v>
      </c>
      <c r="RU5" s="94">
        <v>383</v>
      </c>
      <c r="RV5" s="94">
        <v>342</v>
      </c>
      <c r="RW5" s="94">
        <v>398</v>
      </c>
      <c r="RX5" s="94">
        <v>243</v>
      </c>
      <c r="RY5" s="94">
        <v>196</v>
      </c>
      <c r="RZ5" s="94">
        <v>145</v>
      </c>
      <c r="SA5" s="94">
        <v>168</v>
      </c>
      <c r="SB5" s="98">
        <v>154</v>
      </c>
      <c r="SC5" s="94">
        <v>187</v>
      </c>
      <c r="SD5" s="94">
        <v>341</v>
      </c>
      <c r="SE5" s="94">
        <v>477</v>
      </c>
      <c r="SF5" s="94">
        <v>747</v>
      </c>
      <c r="SG5" s="94">
        <v>600</v>
      </c>
      <c r="SH5" s="94">
        <v>387</v>
      </c>
      <c r="SI5" s="185">
        <v>260</v>
      </c>
      <c r="SJ5" s="94">
        <v>275</v>
      </c>
      <c r="SK5" s="94">
        <v>234</v>
      </c>
      <c r="SL5" s="94">
        <v>235</v>
      </c>
      <c r="SM5" s="94">
        <v>239</v>
      </c>
      <c r="SN5" s="94">
        <v>252</v>
      </c>
      <c r="SO5" s="94">
        <v>199</v>
      </c>
      <c r="SP5" s="94">
        <v>225</v>
      </c>
      <c r="SQ5" s="98">
        <v>395</v>
      </c>
      <c r="SR5" s="94">
        <v>563</v>
      </c>
      <c r="SS5" s="94">
        <v>630</v>
      </c>
      <c r="ST5" s="94">
        <v>834</v>
      </c>
      <c r="SU5" s="94">
        <v>836</v>
      </c>
      <c r="SV5" s="94">
        <v>900</v>
      </c>
      <c r="SW5" s="94">
        <v>1087</v>
      </c>
      <c r="SX5" s="94">
        <v>872</v>
      </c>
      <c r="SY5" s="94">
        <v>891</v>
      </c>
      <c r="SZ5" s="94">
        <v>891</v>
      </c>
      <c r="TA5" s="94">
        <v>1116</v>
      </c>
      <c r="TB5" s="94">
        <v>838</v>
      </c>
      <c r="TC5" s="94">
        <v>566</v>
      </c>
      <c r="TD5" s="188"/>
    </row>
    <row r="6" spans="1:524" ht="12.75" customHeight="1" x14ac:dyDescent="0.25">
      <c r="A6" s="132">
        <v>21</v>
      </c>
      <c r="B6" s="129" t="s">
        <v>180</v>
      </c>
      <c r="C6" s="10">
        <v>91</v>
      </c>
      <c r="D6" s="10">
        <v>83</v>
      </c>
      <c r="E6" s="10">
        <v>34</v>
      </c>
      <c r="F6" s="10">
        <v>24</v>
      </c>
      <c r="G6" s="10">
        <v>25</v>
      </c>
      <c r="H6" s="10">
        <v>39</v>
      </c>
      <c r="I6" s="10">
        <v>38</v>
      </c>
      <c r="J6" s="10">
        <v>37</v>
      </c>
      <c r="K6" s="10">
        <v>33</v>
      </c>
      <c r="L6" s="10">
        <v>13</v>
      </c>
      <c r="M6" s="10">
        <v>28</v>
      </c>
      <c r="N6" s="10">
        <v>27</v>
      </c>
      <c r="O6" s="17">
        <v>20</v>
      </c>
      <c r="P6" s="10">
        <v>14</v>
      </c>
      <c r="Q6" s="10">
        <v>18</v>
      </c>
      <c r="R6" s="10">
        <v>15</v>
      </c>
      <c r="S6" s="10">
        <v>17</v>
      </c>
      <c r="T6" s="10">
        <v>17</v>
      </c>
      <c r="U6" s="10">
        <v>16</v>
      </c>
      <c r="V6" s="10">
        <v>18</v>
      </c>
      <c r="W6" s="10">
        <v>19</v>
      </c>
      <c r="X6" s="10">
        <v>20</v>
      </c>
      <c r="Y6" s="10">
        <v>15</v>
      </c>
      <c r="Z6" s="10">
        <v>15</v>
      </c>
      <c r="AA6" s="10">
        <v>13</v>
      </c>
      <c r="AB6" s="10">
        <v>16</v>
      </c>
      <c r="AC6" s="10">
        <v>20</v>
      </c>
      <c r="AD6" s="10">
        <v>17</v>
      </c>
      <c r="AE6" s="10">
        <v>19</v>
      </c>
      <c r="AF6" s="10">
        <v>9</v>
      </c>
      <c r="AG6" s="10">
        <v>10</v>
      </c>
      <c r="AH6" s="10">
        <v>12</v>
      </c>
      <c r="AI6" s="10">
        <v>16</v>
      </c>
      <c r="AJ6" s="10">
        <v>20</v>
      </c>
      <c r="AK6" s="10">
        <v>12</v>
      </c>
      <c r="AL6" s="10">
        <v>13</v>
      </c>
      <c r="AM6" s="10">
        <v>12</v>
      </c>
      <c r="AN6" s="10">
        <v>17</v>
      </c>
      <c r="AO6" s="10">
        <v>32</v>
      </c>
      <c r="AP6" s="10">
        <v>54</v>
      </c>
      <c r="AQ6" s="10">
        <v>33</v>
      </c>
      <c r="AR6" s="10">
        <v>32</v>
      </c>
      <c r="AS6" s="10">
        <v>28</v>
      </c>
      <c r="AT6" s="10">
        <v>44</v>
      </c>
      <c r="AU6" s="10">
        <v>63</v>
      </c>
      <c r="AV6" s="10">
        <v>84</v>
      </c>
      <c r="AW6" s="10">
        <v>106</v>
      </c>
      <c r="AX6" s="10">
        <v>87</v>
      </c>
      <c r="AY6" s="10">
        <v>75</v>
      </c>
      <c r="AZ6" s="10">
        <v>62</v>
      </c>
      <c r="BA6" s="10">
        <v>76</v>
      </c>
      <c r="BB6" s="10">
        <v>96</v>
      </c>
      <c r="BC6" s="10">
        <v>83</v>
      </c>
      <c r="BD6" s="10">
        <v>46</v>
      </c>
      <c r="BE6" s="10">
        <v>50</v>
      </c>
      <c r="BF6" s="10">
        <v>87</v>
      </c>
      <c r="BG6" s="133">
        <v>66</v>
      </c>
      <c r="BH6" s="10">
        <v>32</v>
      </c>
      <c r="BI6" s="10">
        <v>38</v>
      </c>
      <c r="BJ6" s="10">
        <v>33</v>
      </c>
      <c r="BK6" s="10">
        <v>36</v>
      </c>
      <c r="BL6" s="133">
        <v>41</v>
      </c>
      <c r="BM6" s="133">
        <v>39</v>
      </c>
      <c r="BN6" s="14">
        <v>34</v>
      </c>
      <c r="BO6" s="133">
        <v>46</v>
      </c>
      <c r="BP6" s="133">
        <v>23</v>
      </c>
      <c r="BQ6" s="133">
        <v>39</v>
      </c>
      <c r="BR6" s="133">
        <v>25</v>
      </c>
      <c r="BS6" s="133">
        <v>32</v>
      </c>
      <c r="BT6" s="133">
        <v>30</v>
      </c>
      <c r="BU6" s="133">
        <v>15</v>
      </c>
      <c r="BV6" s="133">
        <v>25</v>
      </c>
      <c r="BW6" s="15">
        <v>23</v>
      </c>
      <c r="BX6" s="15">
        <v>15</v>
      </c>
      <c r="BY6" s="15">
        <v>40</v>
      </c>
      <c r="BZ6" s="15">
        <v>18</v>
      </c>
      <c r="CA6" s="16">
        <v>16</v>
      </c>
      <c r="CB6" s="16">
        <v>20</v>
      </c>
      <c r="CC6" s="133">
        <v>23</v>
      </c>
      <c r="CD6" s="133">
        <v>21</v>
      </c>
      <c r="CE6" s="133">
        <v>18</v>
      </c>
      <c r="CF6" s="133">
        <v>16</v>
      </c>
      <c r="CG6" s="133">
        <v>18</v>
      </c>
      <c r="CH6" s="16">
        <v>16</v>
      </c>
      <c r="CI6" s="16">
        <v>27</v>
      </c>
      <c r="CJ6" s="133">
        <v>24</v>
      </c>
      <c r="CK6" s="16">
        <v>18</v>
      </c>
      <c r="CL6" s="16">
        <v>20</v>
      </c>
      <c r="CM6" s="16">
        <v>19</v>
      </c>
      <c r="CN6" s="16">
        <v>27</v>
      </c>
      <c r="CO6" s="16">
        <v>27</v>
      </c>
      <c r="CP6" s="16">
        <v>35</v>
      </c>
      <c r="CQ6" s="133">
        <v>41</v>
      </c>
      <c r="CR6" s="16">
        <v>46</v>
      </c>
      <c r="CS6" s="16">
        <v>67</v>
      </c>
      <c r="CT6" s="16">
        <v>146</v>
      </c>
      <c r="CU6" s="133">
        <v>109</v>
      </c>
      <c r="CV6" s="16">
        <v>79</v>
      </c>
      <c r="CW6" s="16">
        <v>89</v>
      </c>
      <c r="CX6" s="16">
        <v>116</v>
      </c>
      <c r="CY6" s="16">
        <v>103</v>
      </c>
      <c r="CZ6" s="133">
        <v>263</v>
      </c>
      <c r="DA6" s="16">
        <v>262</v>
      </c>
      <c r="DB6" s="134">
        <v>133</v>
      </c>
      <c r="DC6" s="16">
        <v>110</v>
      </c>
      <c r="DD6" s="16">
        <v>58</v>
      </c>
      <c r="DE6" s="16">
        <v>54</v>
      </c>
      <c r="DF6" s="16">
        <v>83</v>
      </c>
      <c r="DG6" s="16">
        <v>92</v>
      </c>
      <c r="DH6" s="16">
        <v>64</v>
      </c>
      <c r="DI6" s="133">
        <v>195</v>
      </c>
      <c r="DJ6" s="133">
        <v>58</v>
      </c>
      <c r="DK6" s="133">
        <v>71</v>
      </c>
      <c r="DL6" s="133">
        <v>86</v>
      </c>
      <c r="DM6" s="133">
        <v>81</v>
      </c>
      <c r="DN6" s="133">
        <v>98</v>
      </c>
      <c r="DO6" s="133">
        <v>90</v>
      </c>
      <c r="DP6" s="133">
        <v>83</v>
      </c>
      <c r="DQ6" s="133">
        <v>49</v>
      </c>
      <c r="DR6" s="133">
        <v>65</v>
      </c>
      <c r="DS6" s="133">
        <v>52</v>
      </c>
      <c r="DT6" s="133">
        <v>74</v>
      </c>
      <c r="DU6" s="133">
        <v>73</v>
      </c>
      <c r="DV6" s="133">
        <v>56</v>
      </c>
      <c r="DW6" s="133">
        <v>48</v>
      </c>
      <c r="DX6" s="133">
        <v>43</v>
      </c>
      <c r="DY6" s="133">
        <v>35</v>
      </c>
      <c r="DZ6" s="133">
        <v>32</v>
      </c>
      <c r="EA6" s="133">
        <v>39</v>
      </c>
      <c r="EB6" s="133">
        <v>20</v>
      </c>
      <c r="EC6" s="14">
        <v>55</v>
      </c>
      <c r="ED6" s="133">
        <v>30</v>
      </c>
      <c r="EE6" s="133">
        <v>26</v>
      </c>
      <c r="EF6" s="135">
        <v>38</v>
      </c>
      <c r="EG6" s="135">
        <v>31</v>
      </c>
      <c r="EH6" s="136">
        <v>45</v>
      </c>
      <c r="EI6" s="133">
        <v>29</v>
      </c>
      <c r="EJ6" s="135">
        <v>27</v>
      </c>
      <c r="EK6" s="135">
        <v>39</v>
      </c>
      <c r="EL6" s="135">
        <v>32</v>
      </c>
      <c r="EM6" s="135">
        <v>27</v>
      </c>
      <c r="EN6" s="135">
        <v>25</v>
      </c>
      <c r="EO6" s="135">
        <v>50</v>
      </c>
      <c r="EP6" s="135">
        <v>42</v>
      </c>
      <c r="EQ6" s="135">
        <v>47</v>
      </c>
      <c r="ER6" s="135">
        <v>54</v>
      </c>
      <c r="ES6" s="135">
        <v>71</v>
      </c>
      <c r="ET6" s="135">
        <v>93</v>
      </c>
      <c r="EU6" s="135">
        <v>69</v>
      </c>
      <c r="EV6" s="133">
        <v>95</v>
      </c>
      <c r="EW6" s="135">
        <v>72</v>
      </c>
      <c r="EX6" s="137">
        <v>82</v>
      </c>
      <c r="EY6" s="135">
        <v>81</v>
      </c>
      <c r="EZ6" s="135">
        <v>145</v>
      </c>
      <c r="FA6" s="135">
        <v>79</v>
      </c>
      <c r="FB6" s="135">
        <v>87</v>
      </c>
      <c r="FC6" s="135">
        <v>99</v>
      </c>
      <c r="FD6" s="135">
        <v>67</v>
      </c>
      <c r="FE6" s="135">
        <v>51</v>
      </c>
      <c r="FF6" s="135">
        <v>40</v>
      </c>
      <c r="FG6" s="135">
        <v>47</v>
      </c>
      <c r="FH6" s="138">
        <v>41</v>
      </c>
      <c r="FI6" s="135">
        <v>50</v>
      </c>
      <c r="FJ6" s="135">
        <v>26</v>
      </c>
      <c r="FK6" s="139">
        <v>30</v>
      </c>
      <c r="FL6" s="140">
        <v>43</v>
      </c>
      <c r="FM6" s="136">
        <v>48</v>
      </c>
      <c r="FN6" s="136">
        <v>34</v>
      </c>
      <c r="FO6" s="136">
        <v>48</v>
      </c>
      <c r="FP6" s="136">
        <v>51</v>
      </c>
      <c r="FQ6" s="136">
        <v>31</v>
      </c>
      <c r="FR6" s="141">
        <v>18</v>
      </c>
      <c r="FS6" s="136">
        <v>34</v>
      </c>
      <c r="FT6" s="134">
        <v>32</v>
      </c>
      <c r="FU6" s="141">
        <v>22</v>
      </c>
      <c r="FV6" s="141">
        <v>15</v>
      </c>
      <c r="FW6" s="133">
        <v>31</v>
      </c>
      <c r="FX6" s="133">
        <v>38</v>
      </c>
      <c r="FY6" s="133">
        <v>43</v>
      </c>
      <c r="FZ6" s="133">
        <v>25</v>
      </c>
      <c r="GA6" s="133">
        <v>29</v>
      </c>
      <c r="GB6" s="133">
        <v>32</v>
      </c>
      <c r="GC6" s="133">
        <v>30</v>
      </c>
      <c r="GD6" s="133">
        <v>43</v>
      </c>
      <c r="GE6" s="142">
        <v>13</v>
      </c>
      <c r="GF6" s="142">
        <v>24</v>
      </c>
      <c r="GG6" s="142">
        <v>38</v>
      </c>
      <c r="GH6" s="142">
        <v>22</v>
      </c>
      <c r="GI6" s="142">
        <v>13</v>
      </c>
      <c r="GJ6" s="142">
        <v>20</v>
      </c>
      <c r="GK6" s="142">
        <v>22</v>
      </c>
      <c r="GL6" s="142">
        <v>16</v>
      </c>
      <c r="GM6" s="142">
        <v>21</v>
      </c>
      <c r="GN6" s="158">
        <v>19</v>
      </c>
      <c r="GO6" s="142">
        <v>14</v>
      </c>
      <c r="GP6" s="31">
        <v>32</v>
      </c>
      <c r="GQ6" s="142">
        <v>32</v>
      </c>
      <c r="GR6" s="142">
        <v>31</v>
      </c>
      <c r="GS6" s="142">
        <v>47</v>
      </c>
      <c r="GT6" s="142">
        <v>74</v>
      </c>
      <c r="GU6" s="142">
        <v>54</v>
      </c>
      <c r="GV6" s="142">
        <v>70</v>
      </c>
      <c r="GW6" s="142">
        <v>156</v>
      </c>
      <c r="GX6" s="142">
        <v>135</v>
      </c>
      <c r="GY6" s="142">
        <v>48</v>
      </c>
      <c r="GZ6" s="142">
        <v>90</v>
      </c>
      <c r="HA6" s="142">
        <v>101</v>
      </c>
      <c r="HB6" s="142">
        <v>108</v>
      </c>
      <c r="HC6" s="142">
        <v>126</v>
      </c>
      <c r="HD6" s="142">
        <v>73</v>
      </c>
      <c r="HE6" s="142">
        <v>63</v>
      </c>
      <c r="HF6" s="142">
        <v>42</v>
      </c>
      <c r="HG6" s="87">
        <v>44</v>
      </c>
      <c r="HH6" s="87">
        <v>59</v>
      </c>
      <c r="HI6" s="87">
        <v>45</v>
      </c>
      <c r="HJ6" s="142">
        <v>102</v>
      </c>
      <c r="HK6" s="142">
        <v>86</v>
      </c>
      <c r="HL6" s="87">
        <v>24</v>
      </c>
      <c r="HM6" s="87">
        <v>49</v>
      </c>
      <c r="HN6" s="87">
        <v>43</v>
      </c>
      <c r="HO6" s="87">
        <v>28</v>
      </c>
      <c r="HP6" s="87">
        <v>56</v>
      </c>
      <c r="HQ6" s="87">
        <v>22</v>
      </c>
      <c r="HR6" s="87">
        <v>43</v>
      </c>
      <c r="HS6" s="87">
        <v>15</v>
      </c>
      <c r="HT6" s="87">
        <v>44</v>
      </c>
      <c r="HU6" s="87">
        <v>20</v>
      </c>
      <c r="HV6" s="87">
        <v>22</v>
      </c>
      <c r="HW6" s="87">
        <v>26</v>
      </c>
      <c r="HX6" s="87">
        <v>25</v>
      </c>
      <c r="HY6" s="87">
        <v>36</v>
      </c>
      <c r="HZ6" s="87">
        <v>28</v>
      </c>
      <c r="IA6" s="87">
        <v>21</v>
      </c>
      <c r="IB6" s="87">
        <v>16</v>
      </c>
      <c r="IC6" s="87">
        <v>17</v>
      </c>
      <c r="ID6" s="87">
        <v>20</v>
      </c>
      <c r="IE6" s="87">
        <v>14</v>
      </c>
      <c r="IF6" s="87">
        <v>18</v>
      </c>
      <c r="IG6" s="87">
        <v>14</v>
      </c>
      <c r="IH6" s="87">
        <v>17</v>
      </c>
      <c r="II6" s="87">
        <v>14</v>
      </c>
      <c r="IJ6" s="87">
        <v>12</v>
      </c>
      <c r="IK6" s="87">
        <v>13</v>
      </c>
      <c r="IL6" s="87">
        <v>17</v>
      </c>
      <c r="IM6" s="87">
        <v>14</v>
      </c>
      <c r="IN6" s="87">
        <v>11</v>
      </c>
      <c r="IO6" s="87">
        <v>13</v>
      </c>
      <c r="IP6" s="87">
        <v>39</v>
      </c>
      <c r="IQ6" s="87">
        <v>40</v>
      </c>
      <c r="IR6" s="87">
        <v>33</v>
      </c>
      <c r="IS6" s="87">
        <v>34</v>
      </c>
      <c r="IT6" s="87">
        <v>35</v>
      </c>
      <c r="IU6" s="87">
        <v>26</v>
      </c>
      <c r="IV6" s="87">
        <v>57</v>
      </c>
      <c r="IW6" s="87">
        <v>83</v>
      </c>
      <c r="IX6" s="87">
        <v>51</v>
      </c>
      <c r="IY6" s="87">
        <v>36</v>
      </c>
      <c r="IZ6" s="87">
        <v>57</v>
      </c>
      <c r="JA6" s="87">
        <v>75</v>
      </c>
      <c r="JB6" s="87">
        <v>79</v>
      </c>
      <c r="JC6" s="87">
        <v>84</v>
      </c>
      <c r="JD6" s="87">
        <v>43</v>
      </c>
      <c r="JE6" s="95">
        <v>100</v>
      </c>
      <c r="JF6" s="94">
        <v>130</v>
      </c>
      <c r="JG6" s="105">
        <v>23</v>
      </c>
      <c r="JH6" s="105">
        <v>25</v>
      </c>
      <c r="JI6" s="105">
        <v>27</v>
      </c>
      <c r="JJ6" s="105">
        <v>52</v>
      </c>
      <c r="JK6" s="105">
        <v>38</v>
      </c>
      <c r="JL6" s="105">
        <v>49</v>
      </c>
      <c r="JM6" s="98">
        <v>33</v>
      </c>
      <c r="JN6" s="105">
        <v>68</v>
      </c>
      <c r="JO6" s="105">
        <v>32</v>
      </c>
      <c r="JP6" s="105">
        <v>34</v>
      </c>
      <c r="JQ6" s="105">
        <v>22</v>
      </c>
      <c r="JR6" s="105">
        <v>23</v>
      </c>
      <c r="JS6" s="105">
        <v>18</v>
      </c>
      <c r="JT6" s="105">
        <v>15</v>
      </c>
      <c r="JU6" s="105">
        <v>31</v>
      </c>
      <c r="JV6" s="105">
        <v>16</v>
      </c>
      <c r="JW6" s="105">
        <v>22</v>
      </c>
      <c r="JX6" s="105">
        <v>28</v>
      </c>
      <c r="JY6" s="94">
        <v>13</v>
      </c>
      <c r="JZ6" s="94">
        <v>30</v>
      </c>
      <c r="KA6" s="105">
        <v>12</v>
      </c>
      <c r="KB6" s="105">
        <v>18</v>
      </c>
      <c r="KC6" s="105">
        <v>19</v>
      </c>
      <c r="KD6" s="105">
        <v>12</v>
      </c>
      <c r="KE6" s="105">
        <v>10</v>
      </c>
      <c r="KF6" s="105">
        <v>18</v>
      </c>
      <c r="KG6" s="105">
        <v>9</v>
      </c>
      <c r="KH6" s="105">
        <v>8</v>
      </c>
      <c r="KI6" s="105">
        <v>8</v>
      </c>
      <c r="KJ6" s="105">
        <v>10</v>
      </c>
      <c r="KK6" s="105">
        <v>15</v>
      </c>
      <c r="KL6" s="105">
        <v>14</v>
      </c>
      <c r="KM6" s="105">
        <v>19</v>
      </c>
      <c r="KN6" s="105">
        <v>7</v>
      </c>
      <c r="KO6" s="98">
        <v>16</v>
      </c>
      <c r="KP6" s="105">
        <v>11</v>
      </c>
      <c r="KQ6" s="105">
        <v>18</v>
      </c>
      <c r="KR6" s="105">
        <v>47</v>
      </c>
      <c r="KS6" s="105">
        <v>47</v>
      </c>
      <c r="KT6" s="105">
        <v>43</v>
      </c>
      <c r="KU6" s="105">
        <v>38</v>
      </c>
      <c r="KV6" s="105">
        <v>34</v>
      </c>
      <c r="KW6" s="105">
        <v>76</v>
      </c>
      <c r="KX6" s="105">
        <v>51</v>
      </c>
      <c r="KY6" s="105">
        <v>27</v>
      </c>
      <c r="KZ6" s="105">
        <v>46</v>
      </c>
      <c r="LA6" s="105">
        <v>58</v>
      </c>
      <c r="LB6" s="105">
        <v>78</v>
      </c>
      <c r="LC6" s="98">
        <v>55</v>
      </c>
      <c r="LD6" s="105">
        <v>64</v>
      </c>
      <c r="LE6" s="105">
        <v>42</v>
      </c>
      <c r="LF6" s="105">
        <v>34</v>
      </c>
      <c r="LG6" s="105">
        <v>31</v>
      </c>
      <c r="LH6" s="105">
        <v>35</v>
      </c>
      <c r="LI6" s="105">
        <v>24</v>
      </c>
      <c r="LJ6" s="105">
        <v>29</v>
      </c>
      <c r="LK6" s="105">
        <v>39</v>
      </c>
      <c r="LL6" s="105">
        <v>34</v>
      </c>
      <c r="LM6" s="105">
        <v>24</v>
      </c>
      <c r="LN6" s="105">
        <v>33</v>
      </c>
      <c r="LO6" s="105">
        <v>37</v>
      </c>
      <c r="LP6" s="105">
        <v>11</v>
      </c>
      <c r="LQ6" s="105">
        <v>43</v>
      </c>
      <c r="LR6" s="105">
        <v>23</v>
      </c>
      <c r="LS6" s="105">
        <v>14</v>
      </c>
      <c r="LT6" s="105">
        <v>27</v>
      </c>
      <c r="LU6" s="105">
        <v>23</v>
      </c>
      <c r="LV6" s="105">
        <v>11</v>
      </c>
      <c r="LW6" s="105">
        <v>36</v>
      </c>
      <c r="LX6" s="105">
        <v>25</v>
      </c>
      <c r="LY6" s="105">
        <v>18</v>
      </c>
      <c r="LZ6" s="105">
        <v>10</v>
      </c>
      <c r="MA6" s="105">
        <v>14</v>
      </c>
      <c r="MB6" s="105">
        <v>18</v>
      </c>
      <c r="MC6" s="105">
        <v>13</v>
      </c>
      <c r="MD6" s="105">
        <v>13</v>
      </c>
      <c r="ME6" s="105">
        <v>9</v>
      </c>
      <c r="MF6" s="105">
        <v>9</v>
      </c>
      <c r="MG6" s="105">
        <v>7</v>
      </c>
      <c r="MH6" s="105">
        <v>4</v>
      </c>
      <c r="MI6" s="105">
        <v>8</v>
      </c>
      <c r="MJ6" s="105">
        <v>7</v>
      </c>
      <c r="MK6" s="105">
        <v>11</v>
      </c>
      <c r="ML6" s="105">
        <v>16</v>
      </c>
      <c r="MM6" s="105">
        <v>11</v>
      </c>
      <c r="MN6" s="105">
        <v>5</v>
      </c>
      <c r="MO6" s="105">
        <v>15</v>
      </c>
      <c r="MP6" s="105">
        <v>24</v>
      </c>
      <c r="MQ6" s="105">
        <v>17</v>
      </c>
      <c r="MR6" s="105">
        <v>19</v>
      </c>
      <c r="MS6" s="105">
        <v>36</v>
      </c>
      <c r="MT6" s="105">
        <v>14</v>
      </c>
      <c r="MU6" s="105">
        <v>28</v>
      </c>
      <c r="MV6" s="105">
        <v>41</v>
      </c>
      <c r="MW6" s="105">
        <v>37</v>
      </c>
      <c r="MX6" s="105">
        <v>43</v>
      </c>
      <c r="MY6" s="105">
        <v>71</v>
      </c>
      <c r="MZ6" s="105">
        <v>43</v>
      </c>
      <c r="NA6" s="105">
        <v>37</v>
      </c>
      <c r="NB6" s="105">
        <v>41</v>
      </c>
      <c r="NC6" s="105">
        <v>73</v>
      </c>
      <c r="ND6" s="105">
        <v>48</v>
      </c>
      <c r="NE6" s="105">
        <v>29</v>
      </c>
      <c r="NF6" s="105">
        <v>18</v>
      </c>
      <c r="NG6" s="105">
        <v>25</v>
      </c>
      <c r="NH6" s="105">
        <v>49</v>
      </c>
      <c r="NI6" s="105">
        <v>57</v>
      </c>
      <c r="NJ6" s="169">
        <v>22</v>
      </c>
      <c r="NK6" s="105">
        <v>20</v>
      </c>
      <c r="NL6" s="105">
        <v>32</v>
      </c>
      <c r="NM6" s="105">
        <v>32</v>
      </c>
      <c r="NN6" s="105">
        <v>25</v>
      </c>
      <c r="NO6" s="105">
        <v>10</v>
      </c>
      <c r="NP6" s="105">
        <v>20</v>
      </c>
      <c r="NQ6" s="105">
        <v>14</v>
      </c>
      <c r="NR6" s="105">
        <v>21</v>
      </c>
      <c r="NS6" s="105">
        <v>26</v>
      </c>
      <c r="NT6" s="105">
        <v>22</v>
      </c>
      <c r="NU6" s="105">
        <v>15</v>
      </c>
      <c r="NV6" s="105">
        <v>19</v>
      </c>
      <c r="NW6" s="105">
        <v>16</v>
      </c>
      <c r="NX6" s="105">
        <v>17</v>
      </c>
      <c r="NY6" s="105">
        <v>11</v>
      </c>
      <c r="NZ6" s="105">
        <v>12</v>
      </c>
      <c r="OA6" s="105">
        <v>14</v>
      </c>
      <c r="OB6" s="105">
        <v>11</v>
      </c>
      <c r="OC6" s="105">
        <v>9</v>
      </c>
      <c r="OD6" s="105">
        <v>4</v>
      </c>
      <c r="OE6" s="105">
        <v>4</v>
      </c>
      <c r="OF6" s="105">
        <v>8</v>
      </c>
      <c r="OG6" s="105">
        <v>6</v>
      </c>
      <c r="OH6" s="105">
        <v>6</v>
      </c>
      <c r="OI6" s="105">
        <v>5</v>
      </c>
      <c r="OJ6" s="105">
        <v>3</v>
      </c>
      <c r="OK6" s="105">
        <v>6</v>
      </c>
      <c r="OL6" s="105">
        <v>4</v>
      </c>
      <c r="OM6" s="105">
        <v>5</v>
      </c>
      <c r="ON6" s="105">
        <v>8</v>
      </c>
      <c r="OO6" s="105">
        <v>12</v>
      </c>
      <c r="OP6" s="105">
        <v>9</v>
      </c>
      <c r="OQ6" s="105">
        <v>10</v>
      </c>
      <c r="OR6" s="105">
        <v>22</v>
      </c>
      <c r="OS6" s="105">
        <v>24</v>
      </c>
      <c r="OT6" s="105">
        <v>23</v>
      </c>
      <c r="OU6" s="105">
        <v>32</v>
      </c>
      <c r="OV6" s="105">
        <v>29</v>
      </c>
      <c r="OW6" s="105">
        <v>31</v>
      </c>
      <c r="OX6" s="105">
        <v>43</v>
      </c>
      <c r="OY6" s="105">
        <v>54</v>
      </c>
      <c r="OZ6" s="105">
        <v>17</v>
      </c>
      <c r="PA6" s="105">
        <v>24</v>
      </c>
      <c r="PB6" s="105">
        <v>39</v>
      </c>
      <c r="PC6" s="105">
        <v>50</v>
      </c>
      <c r="PD6" s="105">
        <v>33</v>
      </c>
      <c r="PE6" s="105">
        <v>23</v>
      </c>
      <c r="PF6" s="105">
        <v>24</v>
      </c>
      <c r="PG6" s="105">
        <v>25</v>
      </c>
      <c r="PH6" s="105">
        <v>13</v>
      </c>
      <c r="PI6" s="105">
        <v>27</v>
      </c>
      <c r="PJ6" s="105">
        <v>15</v>
      </c>
      <c r="PK6" s="105">
        <v>20</v>
      </c>
      <c r="PL6" s="105">
        <v>29</v>
      </c>
      <c r="PM6" s="105">
        <v>25</v>
      </c>
      <c r="PN6" s="105">
        <v>18</v>
      </c>
      <c r="PO6" s="105">
        <v>21</v>
      </c>
      <c r="PP6" s="105">
        <v>15</v>
      </c>
      <c r="PQ6" s="105">
        <v>17</v>
      </c>
      <c r="PR6" s="105">
        <v>7</v>
      </c>
      <c r="PS6" s="105">
        <v>17</v>
      </c>
      <c r="PT6" s="105">
        <v>8</v>
      </c>
      <c r="PU6" s="105">
        <v>6</v>
      </c>
      <c r="PV6" s="105">
        <v>11</v>
      </c>
      <c r="PW6" s="105">
        <v>5</v>
      </c>
      <c r="PX6" s="94">
        <v>2</v>
      </c>
      <c r="PY6" s="94">
        <v>11</v>
      </c>
      <c r="PZ6" s="94">
        <v>8</v>
      </c>
      <c r="QA6" s="94">
        <v>6</v>
      </c>
      <c r="QB6" s="94">
        <v>6</v>
      </c>
      <c r="QC6" s="94">
        <v>11</v>
      </c>
      <c r="QD6" s="94">
        <v>11</v>
      </c>
      <c r="QE6" s="94">
        <v>9</v>
      </c>
      <c r="QF6" s="94">
        <v>12</v>
      </c>
      <c r="QG6" s="94">
        <v>8</v>
      </c>
      <c r="QH6" s="94">
        <v>17</v>
      </c>
      <c r="QI6" s="94">
        <v>11</v>
      </c>
      <c r="QJ6" s="94">
        <v>14</v>
      </c>
      <c r="QK6" s="94">
        <v>18</v>
      </c>
      <c r="QL6" s="94">
        <v>17</v>
      </c>
      <c r="QM6" s="98">
        <v>6</v>
      </c>
      <c r="QN6" s="94">
        <v>14</v>
      </c>
      <c r="QO6" s="94">
        <v>8</v>
      </c>
      <c r="QP6" s="94">
        <v>5</v>
      </c>
      <c r="QQ6" s="94">
        <v>17</v>
      </c>
      <c r="QR6" s="94">
        <v>7</v>
      </c>
      <c r="QS6" s="94">
        <v>12</v>
      </c>
      <c r="QT6" s="94">
        <v>25</v>
      </c>
      <c r="QU6" s="94">
        <v>45</v>
      </c>
      <c r="QV6" s="98">
        <v>28</v>
      </c>
      <c r="QW6" s="98">
        <v>26</v>
      </c>
      <c r="QX6" s="94">
        <v>43</v>
      </c>
      <c r="QY6" s="94">
        <v>59</v>
      </c>
      <c r="QZ6" s="94">
        <v>37</v>
      </c>
      <c r="RA6" s="94">
        <v>37</v>
      </c>
      <c r="RB6" s="94">
        <v>36</v>
      </c>
      <c r="RC6" s="94">
        <v>42</v>
      </c>
      <c r="RD6" s="94">
        <v>37</v>
      </c>
      <c r="RE6" s="94">
        <v>15</v>
      </c>
      <c r="RF6" s="94">
        <v>22</v>
      </c>
      <c r="RG6" s="94">
        <v>21</v>
      </c>
      <c r="RH6" s="94">
        <v>27</v>
      </c>
      <c r="RI6" s="94">
        <v>14</v>
      </c>
      <c r="RJ6" s="94">
        <v>12</v>
      </c>
      <c r="RK6" s="94">
        <v>27</v>
      </c>
      <c r="RL6" s="94">
        <v>15</v>
      </c>
      <c r="RM6" s="94">
        <v>31</v>
      </c>
      <c r="RN6" s="94">
        <v>19</v>
      </c>
      <c r="RO6" s="94">
        <v>11</v>
      </c>
      <c r="RP6" s="94">
        <v>25</v>
      </c>
      <c r="RQ6" s="94">
        <v>11</v>
      </c>
      <c r="RR6" s="94">
        <v>11</v>
      </c>
      <c r="RS6" s="176">
        <v>10</v>
      </c>
      <c r="RT6" s="94">
        <v>11</v>
      </c>
      <c r="RU6" s="94">
        <v>27</v>
      </c>
      <c r="RV6" s="94">
        <v>6</v>
      </c>
      <c r="RW6" s="94">
        <v>11</v>
      </c>
      <c r="RX6" s="94">
        <v>15</v>
      </c>
      <c r="RY6" s="94">
        <v>21</v>
      </c>
      <c r="RZ6" s="94">
        <v>12</v>
      </c>
      <c r="SA6" s="94">
        <v>19</v>
      </c>
      <c r="SB6" s="98">
        <v>7</v>
      </c>
      <c r="SC6" s="94">
        <v>8</v>
      </c>
      <c r="SD6" s="94">
        <v>13</v>
      </c>
      <c r="SE6" s="94">
        <v>10</v>
      </c>
      <c r="SF6" s="94">
        <v>10</v>
      </c>
      <c r="SG6" s="94">
        <v>6</v>
      </c>
      <c r="SH6" s="94">
        <v>8</v>
      </c>
      <c r="SI6" s="185">
        <v>6</v>
      </c>
      <c r="SJ6" s="94">
        <v>17</v>
      </c>
      <c r="SK6" s="94">
        <v>10</v>
      </c>
      <c r="SL6" s="94">
        <v>11</v>
      </c>
      <c r="SM6" s="94">
        <v>9</v>
      </c>
      <c r="SN6" s="94">
        <v>2</v>
      </c>
      <c r="SO6" s="94">
        <v>10</v>
      </c>
      <c r="SP6" s="94">
        <v>10</v>
      </c>
      <c r="SQ6" s="98">
        <v>19</v>
      </c>
      <c r="SR6" s="94">
        <v>17</v>
      </c>
      <c r="SS6" s="94">
        <v>33</v>
      </c>
      <c r="ST6" s="94">
        <v>22</v>
      </c>
      <c r="SU6" s="94">
        <v>25</v>
      </c>
      <c r="SV6" s="94">
        <v>16</v>
      </c>
      <c r="SW6" s="94">
        <v>26</v>
      </c>
      <c r="SX6" s="94">
        <v>35</v>
      </c>
      <c r="SY6" s="94">
        <v>42</v>
      </c>
      <c r="SZ6" s="94">
        <v>30</v>
      </c>
      <c r="TA6" s="94">
        <v>63</v>
      </c>
      <c r="TB6" s="94">
        <v>26</v>
      </c>
      <c r="TC6" s="94">
        <v>34</v>
      </c>
      <c r="TD6" s="188"/>
    </row>
    <row r="7" spans="1:524" ht="12.75" customHeight="1" x14ac:dyDescent="0.25">
      <c r="A7" s="132">
        <v>22</v>
      </c>
      <c r="B7" s="129" t="s">
        <v>181</v>
      </c>
      <c r="C7" s="10">
        <v>29</v>
      </c>
      <c r="D7" s="10">
        <v>17</v>
      </c>
      <c r="E7" s="10">
        <v>30</v>
      </c>
      <c r="F7" s="10">
        <v>21</v>
      </c>
      <c r="G7" s="10">
        <v>8</v>
      </c>
      <c r="H7" s="10">
        <v>13</v>
      </c>
      <c r="I7" s="10">
        <v>5</v>
      </c>
      <c r="J7" s="10">
        <v>14</v>
      </c>
      <c r="K7" s="10">
        <v>6</v>
      </c>
      <c r="L7" s="10">
        <v>15</v>
      </c>
      <c r="M7" s="10">
        <v>4</v>
      </c>
      <c r="N7" s="10">
        <v>24</v>
      </c>
      <c r="O7" s="11">
        <v>5</v>
      </c>
      <c r="P7" s="10">
        <v>5</v>
      </c>
      <c r="Q7" s="10">
        <v>12</v>
      </c>
      <c r="R7" s="10">
        <v>7</v>
      </c>
      <c r="S7" s="10">
        <v>7</v>
      </c>
      <c r="T7" s="10">
        <v>4</v>
      </c>
      <c r="U7" s="10">
        <v>6</v>
      </c>
      <c r="V7" s="10">
        <v>5</v>
      </c>
      <c r="W7" s="10">
        <v>9</v>
      </c>
      <c r="X7" s="10">
        <v>4</v>
      </c>
      <c r="Y7" s="10">
        <v>8</v>
      </c>
      <c r="Z7" s="10">
        <v>7</v>
      </c>
      <c r="AA7" s="10">
        <v>20</v>
      </c>
      <c r="AB7" s="10">
        <v>21</v>
      </c>
      <c r="AC7" s="10">
        <v>10</v>
      </c>
      <c r="AD7" s="10">
        <v>9</v>
      </c>
      <c r="AE7" s="10">
        <v>10</v>
      </c>
      <c r="AF7" s="10">
        <v>5</v>
      </c>
      <c r="AG7" s="10">
        <v>9</v>
      </c>
      <c r="AH7" s="10">
        <v>5</v>
      </c>
      <c r="AI7" s="10">
        <v>8</v>
      </c>
      <c r="AJ7" s="10">
        <v>9</v>
      </c>
      <c r="AK7" s="10">
        <v>17</v>
      </c>
      <c r="AL7" s="10">
        <v>6</v>
      </c>
      <c r="AM7" s="10">
        <v>6</v>
      </c>
      <c r="AN7" s="10">
        <v>6</v>
      </c>
      <c r="AO7" s="10">
        <v>9</v>
      </c>
      <c r="AP7" s="10">
        <v>19</v>
      </c>
      <c r="AQ7" s="10">
        <v>11</v>
      </c>
      <c r="AR7" s="10">
        <v>11</v>
      </c>
      <c r="AS7" s="10">
        <v>18</v>
      </c>
      <c r="AT7" s="10">
        <v>18</v>
      </c>
      <c r="AU7" s="10">
        <v>15</v>
      </c>
      <c r="AV7" s="10">
        <v>21</v>
      </c>
      <c r="AW7" s="10">
        <v>16</v>
      </c>
      <c r="AX7" s="10">
        <v>26</v>
      </c>
      <c r="AY7" s="10">
        <v>18</v>
      </c>
      <c r="AZ7" s="10">
        <v>14</v>
      </c>
      <c r="BA7" s="10">
        <v>13</v>
      </c>
      <c r="BB7" s="10">
        <v>33</v>
      </c>
      <c r="BC7" s="10">
        <v>28</v>
      </c>
      <c r="BD7" s="10">
        <v>22</v>
      </c>
      <c r="BE7" s="10">
        <v>20</v>
      </c>
      <c r="BF7" s="10">
        <v>23</v>
      </c>
      <c r="BG7" s="133">
        <v>10</v>
      </c>
      <c r="BH7" s="10">
        <v>12</v>
      </c>
      <c r="BI7" s="10">
        <v>16</v>
      </c>
      <c r="BJ7" s="10">
        <v>4</v>
      </c>
      <c r="BK7" s="10">
        <v>17</v>
      </c>
      <c r="BL7" s="133">
        <v>7</v>
      </c>
      <c r="BM7" s="133">
        <v>11</v>
      </c>
      <c r="BN7" s="14">
        <v>10</v>
      </c>
      <c r="BO7" s="133">
        <v>5</v>
      </c>
      <c r="BP7" s="133">
        <v>14</v>
      </c>
      <c r="BQ7" s="133">
        <v>11</v>
      </c>
      <c r="BR7" s="133">
        <v>12</v>
      </c>
      <c r="BS7" s="133">
        <v>7</v>
      </c>
      <c r="BT7" s="133">
        <v>9</v>
      </c>
      <c r="BU7" s="133">
        <v>13</v>
      </c>
      <c r="BV7" s="133">
        <v>8</v>
      </c>
      <c r="BW7" s="15">
        <v>11</v>
      </c>
      <c r="BX7" s="15">
        <v>8</v>
      </c>
      <c r="BY7" s="15">
        <v>4</v>
      </c>
      <c r="BZ7" s="15">
        <v>18</v>
      </c>
      <c r="CA7" s="16">
        <v>11</v>
      </c>
      <c r="CB7" s="16">
        <v>10</v>
      </c>
      <c r="CC7" s="133">
        <v>14</v>
      </c>
      <c r="CD7" s="133">
        <v>9</v>
      </c>
      <c r="CE7" s="133">
        <v>8</v>
      </c>
      <c r="CF7" s="133">
        <v>6</v>
      </c>
      <c r="CG7" s="133">
        <v>14</v>
      </c>
      <c r="CH7" s="16">
        <v>14</v>
      </c>
      <c r="CI7" s="16">
        <v>11</v>
      </c>
      <c r="CJ7" s="133">
        <v>7</v>
      </c>
      <c r="CK7" s="16">
        <v>13</v>
      </c>
      <c r="CL7" s="16">
        <v>12</v>
      </c>
      <c r="CM7" s="16">
        <v>8</v>
      </c>
      <c r="CN7" s="16">
        <v>10</v>
      </c>
      <c r="CO7" s="16">
        <v>7</v>
      </c>
      <c r="CP7" s="16">
        <v>11</v>
      </c>
      <c r="CQ7" s="133">
        <v>15</v>
      </c>
      <c r="CR7" s="16">
        <v>20</v>
      </c>
      <c r="CS7" s="16">
        <v>14</v>
      </c>
      <c r="CT7" s="16">
        <v>26</v>
      </c>
      <c r="CU7" s="133">
        <v>16</v>
      </c>
      <c r="CV7" s="16">
        <v>39</v>
      </c>
      <c r="CW7" s="16">
        <v>58</v>
      </c>
      <c r="CX7" s="16">
        <v>30</v>
      </c>
      <c r="CY7" s="16">
        <v>27</v>
      </c>
      <c r="CZ7" s="133">
        <v>29</v>
      </c>
      <c r="DA7" s="16">
        <v>47</v>
      </c>
      <c r="DB7" s="134">
        <v>42</v>
      </c>
      <c r="DC7" s="16">
        <v>49</v>
      </c>
      <c r="DD7" s="16">
        <v>41</v>
      </c>
      <c r="DE7" s="16">
        <v>127</v>
      </c>
      <c r="DF7" s="16">
        <v>42</v>
      </c>
      <c r="DG7" s="16">
        <v>22</v>
      </c>
      <c r="DH7" s="16">
        <v>18</v>
      </c>
      <c r="DI7" s="133">
        <v>17</v>
      </c>
      <c r="DJ7" s="133">
        <v>17</v>
      </c>
      <c r="DK7" s="133">
        <v>16</v>
      </c>
      <c r="DL7" s="133">
        <v>14</v>
      </c>
      <c r="DM7" s="133">
        <v>19</v>
      </c>
      <c r="DN7" s="133">
        <v>11</v>
      </c>
      <c r="DO7" s="133">
        <v>14</v>
      </c>
      <c r="DP7" s="133">
        <v>14</v>
      </c>
      <c r="DQ7" s="133">
        <v>9</v>
      </c>
      <c r="DR7" s="133">
        <v>16</v>
      </c>
      <c r="DS7" s="133">
        <v>18</v>
      </c>
      <c r="DT7" s="133">
        <v>11</v>
      </c>
      <c r="DU7" s="133">
        <v>13</v>
      </c>
      <c r="DV7" s="133">
        <v>13</v>
      </c>
      <c r="DW7" s="133">
        <v>13</v>
      </c>
      <c r="DX7" s="133">
        <v>16</v>
      </c>
      <c r="DY7" s="133">
        <v>15</v>
      </c>
      <c r="DZ7" s="133">
        <v>22</v>
      </c>
      <c r="EA7" s="133">
        <v>21</v>
      </c>
      <c r="EB7" s="133">
        <v>29</v>
      </c>
      <c r="EC7" s="14">
        <v>50</v>
      </c>
      <c r="ED7" s="133">
        <v>65</v>
      </c>
      <c r="EE7" s="133">
        <v>45</v>
      </c>
      <c r="EF7" s="135">
        <v>27</v>
      </c>
      <c r="EG7" s="135">
        <v>29</v>
      </c>
      <c r="EH7" s="136">
        <v>19</v>
      </c>
      <c r="EI7" s="133">
        <v>14</v>
      </c>
      <c r="EJ7" s="135">
        <v>24</v>
      </c>
      <c r="EK7" s="135">
        <v>20</v>
      </c>
      <c r="EL7" s="135">
        <v>20</v>
      </c>
      <c r="EM7" s="135">
        <v>11</v>
      </c>
      <c r="EN7" s="135">
        <v>15</v>
      </c>
      <c r="EO7" s="135">
        <v>27</v>
      </c>
      <c r="EP7" s="135">
        <v>29</v>
      </c>
      <c r="EQ7" s="135">
        <v>23</v>
      </c>
      <c r="ER7" s="135">
        <v>26</v>
      </c>
      <c r="ES7" s="135">
        <v>22</v>
      </c>
      <c r="ET7" s="135">
        <v>31</v>
      </c>
      <c r="EU7" s="135">
        <v>30</v>
      </c>
      <c r="EV7" s="133">
        <v>41</v>
      </c>
      <c r="EW7" s="135">
        <v>22</v>
      </c>
      <c r="EX7" s="137">
        <v>34</v>
      </c>
      <c r="EY7" s="135">
        <v>25</v>
      </c>
      <c r="EZ7" s="135">
        <v>26</v>
      </c>
      <c r="FA7" s="135">
        <v>19</v>
      </c>
      <c r="FB7" s="135">
        <v>22</v>
      </c>
      <c r="FC7" s="135">
        <v>43</v>
      </c>
      <c r="FD7" s="135">
        <v>16</v>
      </c>
      <c r="FE7" s="135">
        <v>18</v>
      </c>
      <c r="FF7" s="135">
        <v>26</v>
      </c>
      <c r="FG7" s="135">
        <v>17</v>
      </c>
      <c r="FH7" s="138">
        <v>19</v>
      </c>
      <c r="FI7" s="135">
        <v>18</v>
      </c>
      <c r="FJ7" s="135">
        <v>25</v>
      </c>
      <c r="FK7" s="139">
        <v>15</v>
      </c>
      <c r="FL7" s="140">
        <v>10</v>
      </c>
      <c r="FM7" s="136">
        <v>14</v>
      </c>
      <c r="FN7" s="136">
        <v>21</v>
      </c>
      <c r="FO7" s="136">
        <v>16</v>
      </c>
      <c r="FP7" s="136">
        <v>16</v>
      </c>
      <c r="FQ7" s="136">
        <v>15</v>
      </c>
      <c r="FR7" s="141">
        <v>14</v>
      </c>
      <c r="FS7" s="136">
        <v>15</v>
      </c>
      <c r="FT7" s="134">
        <v>14</v>
      </c>
      <c r="FU7" s="141">
        <v>16</v>
      </c>
      <c r="FV7" s="141">
        <v>13</v>
      </c>
      <c r="FW7" s="133">
        <v>10</v>
      </c>
      <c r="FX7" s="133">
        <v>31</v>
      </c>
      <c r="FY7" s="133">
        <v>20</v>
      </c>
      <c r="FZ7" s="133">
        <v>13</v>
      </c>
      <c r="GA7" s="133">
        <v>26</v>
      </c>
      <c r="GB7" s="133">
        <v>9</v>
      </c>
      <c r="GC7" s="133">
        <v>24</v>
      </c>
      <c r="GD7" s="133">
        <v>23</v>
      </c>
      <c r="GE7" s="142">
        <v>14</v>
      </c>
      <c r="GF7" s="142">
        <v>17</v>
      </c>
      <c r="GG7" s="142">
        <v>12</v>
      </c>
      <c r="GH7" s="142">
        <v>22</v>
      </c>
      <c r="GI7" s="142">
        <v>17</v>
      </c>
      <c r="GJ7" s="142">
        <v>13</v>
      </c>
      <c r="GK7" s="142">
        <v>19</v>
      </c>
      <c r="GL7" s="142">
        <v>17</v>
      </c>
      <c r="GM7" s="142">
        <v>22</v>
      </c>
      <c r="GN7" s="158">
        <v>20</v>
      </c>
      <c r="GO7" s="142">
        <v>28</v>
      </c>
      <c r="GP7" s="31">
        <v>43</v>
      </c>
      <c r="GQ7" s="142">
        <v>26</v>
      </c>
      <c r="GR7" s="142">
        <v>35</v>
      </c>
      <c r="GS7" s="142">
        <v>32</v>
      </c>
      <c r="GT7" s="142">
        <v>37</v>
      </c>
      <c r="GU7" s="142">
        <v>25</v>
      </c>
      <c r="GV7" s="142">
        <v>31</v>
      </c>
      <c r="GW7" s="142">
        <v>29</v>
      </c>
      <c r="GX7" s="142">
        <v>31</v>
      </c>
      <c r="GY7" s="142">
        <v>24</v>
      </c>
      <c r="GZ7" s="142">
        <v>20</v>
      </c>
      <c r="HA7" s="142">
        <v>20</v>
      </c>
      <c r="HB7" s="142">
        <v>26</v>
      </c>
      <c r="HC7" s="142">
        <v>48</v>
      </c>
      <c r="HD7" s="142">
        <v>20</v>
      </c>
      <c r="HE7" s="142">
        <v>7</v>
      </c>
      <c r="HF7" s="142">
        <v>16</v>
      </c>
      <c r="HG7" s="87">
        <v>12</v>
      </c>
      <c r="HH7" s="87">
        <v>15</v>
      </c>
      <c r="HI7" s="87">
        <v>14</v>
      </c>
      <c r="HJ7" s="142">
        <v>13</v>
      </c>
      <c r="HK7" s="142">
        <v>7</v>
      </c>
      <c r="HL7" s="87">
        <v>16</v>
      </c>
      <c r="HM7" s="87">
        <v>14</v>
      </c>
      <c r="HN7" s="87">
        <v>18</v>
      </c>
      <c r="HO7" s="87">
        <v>14</v>
      </c>
      <c r="HP7" s="87">
        <v>9</v>
      </c>
      <c r="HQ7" s="87">
        <v>13</v>
      </c>
      <c r="HR7" s="87">
        <v>9</v>
      </c>
      <c r="HS7" s="87">
        <v>11</v>
      </c>
      <c r="HT7" s="87">
        <v>13</v>
      </c>
      <c r="HU7" s="87">
        <v>10</v>
      </c>
      <c r="HV7" s="87">
        <v>13</v>
      </c>
      <c r="HW7" s="87">
        <v>12</v>
      </c>
      <c r="HX7" s="87">
        <v>15</v>
      </c>
      <c r="HY7" s="87">
        <v>13</v>
      </c>
      <c r="HZ7" s="87">
        <v>14</v>
      </c>
      <c r="IA7" s="87">
        <v>12</v>
      </c>
      <c r="IB7" s="87">
        <v>18</v>
      </c>
      <c r="IC7" s="87">
        <v>20</v>
      </c>
      <c r="ID7" s="87">
        <v>30</v>
      </c>
      <c r="IE7" s="87">
        <v>18</v>
      </c>
      <c r="IF7" s="87">
        <v>17</v>
      </c>
      <c r="IG7" s="87">
        <v>18</v>
      </c>
      <c r="IH7" s="87">
        <v>15</v>
      </c>
      <c r="II7" s="87">
        <v>13</v>
      </c>
      <c r="IJ7" s="87">
        <v>8</v>
      </c>
      <c r="IK7" s="87">
        <v>3</v>
      </c>
      <c r="IL7" s="87">
        <v>8</v>
      </c>
      <c r="IM7" s="87">
        <v>12</v>
      </c>
      <c r="IN7" s="87">
        <v>8</v>
      </c>
      <c r="IO7" s="87">
        <v>15</v>
      </c>
      <c r="IP7" s="87">
        <v>54</v>
      </c>
      <c r="IQ7" s="87">
        <v>10</v>
      </c>
      <c r="IR7" s="87">
        <v>22</v>
      </c>
      <c r="IS7" s="87">
        <v>20</v>
      </c>
      <c r="IT7" s="87">
        <v>23</v>
      </c>
      <c r="IU7" s="87">
        <v>15</v>
      </c>
      <c r="IV7" s="87">
        <v>24</v>
      </c>
      <c r="IW7" s="87">
        <v>28</v>
      </c>
      <c r="IX7" s="87">
        <v>17</v>
      </c>
      <c r="IY7" s="87">
        <v>23</v>
      </c>
      <c r="IZ7" s="87">
        <v>14</v>
      </c>
      <c r="JA7" s="87">
        <v>14</v>
      </c>
      <c r="JB7" s="87">
        <v>23</v>
      </c>
      <c r="JC7" s="87">
        <v>35</v>
      </c>
      <c r="JD7" s="87">
        <v>14</v>
      </c>
      <c r="JE7" s="95">
        <v>24</v>
      </c>
      <c r="JF7" s="94">
        <v>24</v>
      </c>
      <c r="JG7" s="105">
        <v>18</v>
      </c>
      <c r="JH7" s="105">
        <v>13</v>
      </c>
      <c r="JI7" s="105">
        <v>15</v>
      </c>
      <c r="JJ7" s="105">
        <v>8</v>
      </c>
      <c r="JK7" s="105">
        <v>12</v>
      </c>
      <c r="JL7" s="105">
        <v>6</v>
      </c>
      <c r="JM7" s="98">
        <v>7</v>
      </c>
      <c r="JN7" s="105">
        <v>14</v>
      </c>
      <c r="JO7" s="105">
        <v>8</v>
      </c>
      <c r="JP7" s="105">
        <v>18</v>
      </c>
      <c r="JQ7" s="105">
        <v>11</v>
      </c>
      <c r="JR7" s="105">
        <v>11</v>
      </c>
      <c r="JS7" s="105">
        <v>12</v>
      </c>
      <c r="JT7" s="105">
        <v>11</v>
      </c>
      <c r="JU7" s="105">
        <v>17</v>
      </c>
      <c r="JV7" s="105">
        <v>9</v>
      </c>
      <c r="JW7" s="105">
        <v>15</v>
      </c>
      <c r="JX7" s="105">
        <v>10</v>
      </c>
      <c r="JY7" s="94">
        <v>15</v>
      </c>
      <c r="JZ7" s="94">
        <v>17</v>
      </c>
      <c r="KA7" s="105">
        <v>9</v>
      </c>
      <c r="KB7" s="105">
        <v>16</v>
      </c>
      <c r="KC7" s="105">
        <v>29</v>
      </c>
      <c r="KD7" s="105">
        <v>12</v>
      </c>
      <c r="KE7" s="105">
        <v>16</v>
      </c>
      <c r="KF7" s="105">
        <v>12</v>
      </c>
      <c r="KG7" s="105">
        <v>8</v>
      </c>
      <c r="KH7" s="105">
        <v>9</v>
      </c>
      <c r="KI7" s="105">
        <v>8</v>
      </c>
      <c r="KJ7" s="105">
        <v>15</v>
      </c>
      <c r="KK7" s="105">
        <v>15</v>
      </c>
      <c r="KL7" s="105">
        <v>43</v>
      </c>
      <c r="KM7" s="105">
        <v>29</v>
      </c>
      <c r="KN7" s="105">
        <v>10</v>
      </c>
      <c r="KO7" s="98">
        <v>13</v>
      </c>
      <c r="KP7" s="105">
        <v>13</v>
      </c>
      <c r="KQ7" s="105">
        <v>13</v>
      </c>
      <c r="KR7" s="105">
        <v>23</v>
      </c>
      <c r="KS7" s="105">
        <v>20</v>
      </c>
      <c r="KT7" s="105">
        <v>23</v>
      </c>
      <c r="KU7" s="105">
        <v>20</v>
      </c>
      <c r="KV7" s="105">
        <v>26</v>
      </c>
      <c r="KW7" s="105">
        <v>27</v>
      </c>
      <c r="KX7" s="105">
        <v>40</v>
      </c>
      <c r="KY7" s="105">
        <v>17</v>
      </c>
      <c r="KZ7" s="105">
        <v>11</v>
      </c>
      <c r="LA7" s="105">
        <v>16</v>
      </c>
      <c r="LB7" s="105">
        <v>19</v>
      </c>
      <c r="LC7" s="98">
        <v>32</v>
      </c>
      <c r="LD7" s="105">
        <v>32</v>
      </c>
      <c r="LE7" s="105">
        <v>18</v>
      </c>
      <c r="LF7" s="105">
        <v>16</v>
      </c>
      <c r="LG7" s="105">
        <v>18</v>
      </c>
      <c r="LH7" s="105">
        <v>11</v>
      </c>
      <c r="LI7" s="105">
        <v>9</v>
      </c>
      <c r="LJ7" s="105">
        <v>10</v>
      </c>
      <c r="LK7" s="105">
        <v>12</v>
      </c>
      <c r="LL7" s="105">
        <v>9</v>
      </c>
      <c r="LM7" s="105">
        <v>15</v>
      </c>
      <c r="LN7" s="105">
        <v>19</v>
      </c>
      <c r="LO7" s="105">
        <v>14</v>
      </c>
      <c r="LP7" s="105">
        <v>12</v>
      </c>
      <c r="LQ7" s="105">
        <v>12</v>
      </c>
      <c r="LR7" s="105">
        <v>16</v>
      </c>
      <c r="LS7" s="105">
        <v>16</v>
      </c>
      <c r="LT7" s="105">
        <v>8</v>
      </c>
      <c r="LU7" s="105">
        <v>14</v>
      </c>
      <c r="LV7" s="105">
        <v>17</v>
      </c>
      <c r="LW7" s="105">
        <v>14</v>
      </c>
      <c r="LX7" s="105">
        <v>13</v>
      </c>
      <c r="LY7" s="105">
        <v>15</v>
      </c>
      <c r="LZ7" s="105">
        <v>11</v>
      </c>
      <c r="MA7" s="105">
        <v>14</v>
      </c>
      <c r="MB7" s="105">
        <v>17</v>
      </c>
      <c r="MC7" s="105">
        <v>17</v>
      </c>
      <c r="MD7" s="105">
        <v>18</v>
      </c>
      <c r="ME7" s="105">
        <v>10</v>
      </c>
      <c r="MF7" s="105">
        <v>10</v>
      </c>
      <c r="MG7" s="105">
        <v>12</v>
      </c>
      <c r="MH7" s="105">
        <v>10</v>
      </c>
      <c r="MI7" s="105">
        <v>11</v>
      </c>
      <c r="MJ7" s="105">
        <v>11</v>
      </c>
      <c r="MK7" s="105">
        <v>12</v>
      </c>
      <c r="ML7" s="105">
        <v>8</v>
      </c>
      <c r="MM7" s="105">
        <v>15</v>
      </c>
      <c r="MN7" s="105">
        <v>17</v>
      </c>
      <c r="MO7" s="105">
        <v>14</v>
      </c>
      <c r="MP7" s="105">
        <v>25</v>
      </c>
      <c r="MQ7" s="105">
        <v>17</v>
      </c>
      <c r="MR7" s="105">
        <v>18</v>
      </c>
      <c r="MS7" s="105">
        <v>21</v>
      </c>
      <c r="MT7" s="105">
        <v>24</v>
      </c>
      <c r="MU7" s="105">
        <v>19</v>
      </c>
      <c r="MV7" s="105">
        <v>19</v>
      </c>
      <c r="MW7" s="105">
        <v>34</v>
      </c>
      <c r="MX7" s="105">
        <v>14</v>
      </c>
      <c r="MY7" s="105">
        <v>31</v>
      </c>
      <c r="MZ7" s="105">
        <v>22</v>
      </c>
      <c r="NA7" s="105">
        <v>14</v>
      </c>
      <c r="NB7" s="105">
        <v>27</v>
      </c>
      <c r="NC7" s="105">
        <v>27</v>
      </c>
      <c r="ND7" s="105">
        <v>39</v>
      </c>
      <c r="NE7" s="105">
        <v>20</v>
      </c>
      <c r="NF7" s="105">
        <v>20</v>
      </c>
      <c r="NG7" s="105">
        <v>21</v>
      </c>
      <c r="NH7" s="105">
        <v>14</v>
      </c>
      <c r="NI7" s="105">
        <v>15</v>
      </c>
      <c r="NJ7" s="169">
        <v>10</v>
      </c>
      <c r="NK7" s="105">
        <v>6</v>
      </c>
      <c r="NL7" s="105">
        <v>17</v>
      </c>
      <c r="NM7" s="105">
        <v>13</v>
      </c>
      <c r="NN7" s="105">
        <v>10</v>
      </c>
      <c r="NO7" s="105">
        <v>7</v>
      </c>
      <c r="NP7" s="105">
        <v>8</v>
      </c>
      <c r="NQ7" s="105">
        <v>12</v>
      </c>
      <c r="NR7" s="105">
        <v>11</v>
      </c>
      <c r="NS7" s="105">
        <v>9</v>
      </c>
      <c r="NT7" s="105">
        <v>15</v>
      </c>
      <c r="NU7" s="105">
        <v>11</v>
      </c>
      <c r="NV7" s="105">
        <v>17</v>
      </c>
      <c r="NW7" s="105">
        <v>14</v>
      </c>
      <c r="NX7" s="105">
        <v>9</v>
      </c>
      <c r="NY7" s="105">
        <v>12</v>
      </c>
      <c r="NZ7" s="105">
        <v>13</v>
      </c>
      <c r="OA7" s="105">
        <v>6</v>
      </c>
      <c r="OB7" s="105">
        <v>15</v>
      </c>
      <c r="OC7" s="105">
        <v>10</v>
      </c>
      <c r="OD7" s="105">
        <v>11</v>
      </c>
      <c r="OE7" s="105">
        <v>12</v>
      </c>
      <c r="OF7" s="105">
        <v>8</v>
      </c>
      <c r="OG7" s="105">
        <v>13</v>
      </c>
      <c r="OH7" s="105">
        <v>12</v>
      </c>
      <c r="OI7" s="105">
        <v>12</v>
      </c>
      <c r="OJ7" s="105">
        <v>11</v>
      </c>
      <c r="OK7" s="105">
        <v>8</v>
      </c>
      <c r="OL7" s="105">
        <v>8</v>
      </c>
      <c r="OM7" s="105">
        <v>9</v>
      </c>
      <c r="ON7" s="105">
        <v>9</v>
      </c>
      <c r="OO7" s="105">
        <v>12</v>
      </c>
      <c r="OP7" s="105">
        <v>14</v>
      </c>
      <c r="OQ7" s="105">
        <v>13</v>
      </c>
      <c r="OR7" s="105">
        <v>18</v>
      </c>
      <c r="OS7" s="105">
        <v>17</v>
      </c>
      <c r="OT7" s="105">
        <v>24</v>
      </c>
      <c r="OU7" s="105">
        <v>27</v>
      </c>
      <c r="OV7" s="105">
        <v>26</v>
      </c>
      <c r="OW7" s="105">
        <v>34</v>
      </c>
      <c r="OX7" s="105">
        <v>21</v>
      </c>
      <c r="OY7" s="105">
        <v>27</v>
      </c>
      <c r="OZ7" s="105">
        <v>17</v>
      </c>
      <c r="PA7" s="105">
        <v>25</v>
      </c>
      <c r="PB7" s="105">
        <v>17</v>
      </c>
      <c r="PC7" s="105">
        <v>24</v>
      </c>
      <c r="PD7" s="105">
        <v>42</v>
      </c>
      <c r="PE7" s="105">
        <v>21</v>
      </c>
      <c r="PF7" s="105">
        <v>15</v>
      </c>
      <c r="PG7" s="105">
        <v>14</v>
      </c>
      <c r="PH7" s="105">
        <v>21</v>
      </c>
      <c r="PI7" s="105">
        <v>19</v>
      </c>
      <c r="PJ7" s="105">
        <v>9</v>
      </c>
      <c r="PK7" s="105">
        <v>8</v>
      </c>
      <c r="PL7" s="105">
        <v>15</v>
      </c>
      <c r="PM7" s="105">
        <v>6</v>
      </c>
      <c r="PN7" s="105">
        <v>20</v>
      </c>
      <c r="PO7" s="105">
        <v>11</v>
      </c>
      <c r="PP7" s="105">
        <v>11</v>
      </c>
      <c r="PQ7" s="105">
        <v>7</v>
      </c>
      <c r="PR7" s="105">
        <v>11</v>
      </c>
      <c r="PS7" s="105">
        <v>7</v>
      </c>
      <c r="PT7" s="105">
        <v>12</v>
      </c>
      <c r="PU7" s="105">
        <v>14</v>
      </c>
      <c r="PV7" s="105">
        <v>11</v>
      </c>
      <c r="PW7" s="105">
        <v>13</v>
      </c>
      <c r="PX7" s="94">
        <v>9</v>
      </c>
      <c r="PY7" s="94">
        <v>15</v>
      </c>
      <c r="PZ7" s="94">
        <v>15</v>
      </c>
      <c r="QA7" s="94">
        <v>25</v>
      </c>
      <c r="QB7" s="94">
        <v>14</v>
      </c>
      <c r="QC7" s="94">
        <v>17</v>
      </c>
      <c r="QD7" s="94">
        <v>23</v>
      </c>
      <c r="QE7" s="94">
        <v>15</v>
      </c>
      <c r="QF7" s="94">
        <v>8</v>
      </c>
      <c r="QG7" s="94">
        <v>10</v>
      </c>
      <c r="QH7" s="94">
        <v>11</v>
      </c>
      <c r="QI7" s="94">
        <v>6</v>
      </c>
      <c r="QJ7" s="94">
        <v>12</v>
      </c>
      <c r="QK7" s="94">
        <v>11</v>
      </c>
      <c r="QL7" s="94">
        <v>11</v>
      </c>
      <c r="QM7" s="98">
        <v>12</v>
      </c>
      <c r="QN7" s="94">
        <v>17</v>
      </c>
      <c r="QO7" s="94">
        <v>15</v>
      </c>
      <c r="QP7" s="94">
        <v>20</v>
      </c>
      <c r="QQ7" s="94">
        <v>13</v>
      </c>
      <c r="QR7" s="94">
        <v>17</v>
      </c>
      <c r="QS7" s="94">
        <v>14</v>
      </c>
      <c r="QT7" s="94">
        <v>24</v>
      </c>
      <c r="QU7" s="94">
        <v>45</v>
      </c>
      <c r="QV7" s="98">
        <v>29</v>
      </c>
      <c r="QW7" s="98">
        <v>29</v>
      </c>
      <c r="QX7" s="94">
        <v>20</v>
      </c>
      <c r="QY7" s="94">
        <v>23</v>
      </c>
      <c r="QZ7" s="94">
        <v>20</v>
      </c>
      <c r="RA7" s="94">
        <v>11</v>
      </c>
      <c r="RB7" s="94">
        <v>25</v>
      </c>
      <c r="RC7" s="94">
        <v>18</v>
      </c>
      <c r="RD7" s="94">
        <v>31</v>
      </c>
      <c r="RE7" s="94">
        <v>22</v>
      </c>
      <c r="RF7" s="94">
        <v>15</v>
      </c>
      <c r="RG7" s="94">
        <v>14</v>
      </c>
      <c r="RH7" s="94">
        <v>24</v>
      </c>
      <c r="RI7" s="94">
        <v>10</v>
      </c>
      <c r="RJ7" s="94">
        <v>5</v>
      </c>
      <c r="RK7" s="94">
        <v>11</v>
      </c>
      <c r="RL7" s="94">
        <v>7</v>
      </c>
      <c r="RM7" s="94">
        <v>10</v>
      </c>
      <c r="RN7" s="94">
        <v>14</v>
      </c>
      <c r="RO7" s="94">
        <v>12</v>
      </c>
      <c r="RP7" s="94">
        <v>10</v>
      </c>
      <c r="RQ7" s="94">
        <v>8</v>
      </c>
      <c r="RR7" s="94">
        <v>13</v>
      </c>
      <c r="RS7" s="176">
        <v>9</v>
      </c>
      <c r="RT7" s="94">
        <v>12</v>
      </c>
      <c r="RU7" s="94">
        <v>7</v>
      </c>
      <c r="RV7" s="94">
        <v>7</v>
      </c>
      <c r="RW7" s="94">
        <v>11</v>
      </c>
      <c r="RX7" s="94">
        <v>13</v>
      </c>
      <c r="RY7" s="94">
        <v>11</v>
      </c>
      <c r="RZ7" s="94">
        <v>9</v>
      </c>
      <c r="SA7" s="94">
        <v>6</v>
      </c>
      <c r="SB7" s="98">
        <v>14</v>
      </c>
      <c r="SC7" s="94">
        <v>15</v>
      </c>
      <c r="SD7" s="94">
        <v>9</v>
      </c>
      <c r="SE7" s="94">
        <v>12</v>
      </c>
      <c r="SF7" s="94">
        <v>6</v>
      </c>
      <c r="SG7" s="94">
        <v>8</v>
      </c>
      <c r="SH7" s="94">
        <v>10</v>
      </c>
      <c r="SI7" s="185">
        <v>10</v>
      </c>
      <c r="SJ7" s="94">
        <v>7</v>
      </c>
      <c r="SK7" s="94">
        <v>13</v>
      </c>
      <c r="SL7" s="94">
        <v>8</v>
      </c>
      <c r="SM7" s="94">
        <v>3</v>
      </c>
      <c r="SN7" s="94">
        <v>14</v>
      </c>
      <c r="SO7" s="94">
        <v>15</v>
      </c>
      <c r="SP7" s="94">
        <v>11</v>
      </c>
      <c r="SQ7" s="98">
        <v>13</v>
      </c>
      <c r="SR7" s="94">
        <v>14</v>
      </c>
      <c r="SS7" s="94">
        <v>16</v>
      </c>
      <c r="ST7" s="94">
        <v>18</v>
      </c>
      <c r="SU7" s="94">
        <v>14</v>
      </c>
      <c r="SV7" s="94">
        <v>18</v>
      </c>
      <c r="SW7" s="94">
        <v>22</v>
      </c>
      <c r="SX7" s="94">
        <v>13</v>
      </c>
      <c r="SY7" s="94">
        <v>18</v>
      </c>
      <c r="SZ7" s="94">
        <v>23</v>
      </c>
      <c r="TA7" s="94">
        <v>17</v>
      </c>
      <c r="TB7" s="94">
        <v>15</v>
      </c>
      <c r="TC7" s="94">
        <v>16</v>
      </c>
      <c r="TD7" s="188"/>
    </row>
    <row r="8" spans="1:524" ht="12.75" customHeight="1" x14ac:dyDescent="0.25">
      <c r="A8" s="132">
        <v>23</v>
      </c>
      <c r="B8" s="129" t="s">
        <v>182</v>
      </c>
      <c r="C8" s="10">
        <v>3224</v>
      </c>
      <c r="D8" s="10">
        <v>3287</v>
      </c>
      <c r="E8" s="10">
        <v>2209</v>
      </c>
      <c r="F8" s="10">
        <v>1738</v>
      </c>
      <c r="G8" s="10">
        <v>1962</v>
      </c>
      <c r="H8" s="10">
        <v>1869</v>
      </c>
      <c r="I8" s="10">
        <v>1818</v>
      </c>
      <c r="J8" s="10">
        <v>1903</v>
      </c>
      <c r="K8" s="10">
        <v>1732</v>
      </c>
      <c r="L8" s="10">
        <v>1455</v>
      </c>
      <c r="M8" s="10">
        <v>1531</v>
      </c>
      <c r="N8" s="10">
        <v>1441</v>
      </c>
      <c r="O8" s="11">
        <v>1494</v>
      </c>
      <c r="P8" s="10">
        <v>1424</v>
      </c>
      <c r="Q8" s="10">
        <v>1477</v>
      </c>
      <c r="R8" s="10">
        <v>1271</v>
      </c>
      <c r="S8" s="10">
        <v>1258</v>
      </c>
      <c r="T8" s="10">
        <v>1231</v>
      </c>
      <c r="U8" s="10">
        <v>1114</v>
      </c>
      <c r="V8" s="10">
        <v>1200</v>
      </c>
      <c r="W8" s="10">
        <v>1027</v>
      </c>
      <c r="X8" s="10">
        <v>1186</v>
      </c>
      <c r="Y8" s="10">
        <v>1028</v>
      </c>
      <c r="Z8" s="10">
        <v>1076</v>
      </c>
      <c r="AA8" s="10">
        <v>1065</v>
      </c>
      <c r="AB8" s="10">
        <v>1398</v>
      </c>
      <c r="AC8" s="10">
        <v>1172</v>
      </c>
      <c r="AD8" s="10">
        <v>906</v>
      </c>
      <c r="AE8" s="10">
        <v>975</v>
      </c>
      <c r="AF8" s="10">
        <v>1036</v>
      </c>
      <c r="AG8" s="10">
        <v>937</v>
      </c>
      <c r="AH8" s="10">
        <v>1001</v>
      </c>
      <c r="AI8" s="10">
        <v>1019</v>
      </c>
      <c r="AJ8" s="10">
        <v>1015</v>
      </c>
      <c r="AK8" s="10">
        <v>1033</v>
      </c>
      <c r="AL8" s="10">
        <v>1183</v>
      </c>
      <c r="AM8" s="10">
        <v>1129</v>
      </c>
      <c r="AN8" s="10">
        <v>1160</v>
      </c>
      <c r="AO8" s="10">
        <v>1615</v>
      </c>
      <c r="AP8" s="10">
        <v>1671</v>
      </c>
      <c r="AQ8" s="10">
        <v>1955</v>
      </c>
      <c r="AR8" s="10">
        <v>1702</v>
      </c>
      <c r="AS8" s="10">
        <v>1679</v>
      </c>
      <c r="AT8" s="10">
        <v>2101</v>
      </c>
      <c r="AU8" s="10">
        <v>2386</v>
      </c>
      <c r="AV8" s="10">
        <v>2384</v>
      </c>
      <c r="AW8" s="10">
        <v>3373</v>
      </c>
      <c r="AX8" s="10">
        <v>3160</v>
      </c>
      <c r="AY8" s="10">
        <v>2924</v>
      </c>
      <c r="AZ8" s="10">
        <v>3356</v>
      </c>
      <c r="BA8" s="10">
        <v>4115</v>
      </c>
      <c r="BB8" s="10">
        <v>3901</v>
      </c>
      <c r="BC8" s="10">
        <v>3441</v>
      </c>
      <c r="BD8" s="10">
        <v>2550</v>
      </c>
      <c r="BE8" s="10">
        <v>2620</v>
      </c>
      <c r="BF8" s="10">
        <v>3820</v>
      </c>
      <c r="BG8" s="133">
        <v>3246</v>
      </c>
      <c r="BH8" s="10">
        <v>2311</v>
      </c>
      <c r="BI8" s="10">
        <v>2030</v>
      </c>
      <c r="BJ8" s="10">
        <v>2206</v>
      </c>
      <c r="BK8" s="10">
        <v>2267</v>
      </c>
      <c r="BL8" s="133">
        <v>2279</v>
      </c>
      <c r="BM8" s="133">
        <v>2424</v>
      </c>
      <c r="BN8" s="14">
        <v>2140</v>
      </c>
      <c r="BO8" s="133">
        <v>2201</v>
      </c>
      <c r="BP8" s="133">
        <v>2170</v>
      </c>
      <c r="BQ8" s="133">
        <v>2085</v>
      </c>
      <c r="BR8" s="133">
        <v>2115</v>
      </c>
      <c r="BS8" s="133">
        <v>1981</v>
      </c>
      <c r="BT8" s="133">
        <v>1921</v>
      </c>
      <c r="BU8" s="133">
        <v>1712</v>
      </c>
      <c r="BV8" s="133">
        <v>1899</v>
      </c>
      <c r="BW8" s="15">
        <v>1652</v>
      </c>
      <c r="BX8" s="15">
        <v>1943</v>
      </c>
      <c r="BY8" s="15">
        <v>1931</v>
      </c>
      <c r="BZ8" s="15">
        <v>1668</v>
      </c>
      <c r="CA8" s="16">
        <v>1758</v>
      </c>
      <c r="CB8" s="16">
        <v>1510</v>
      </c>
      <c r="CC8" s="133">
        <v>1846</v>
      </c>
      <c r="CD8" s="133">
        <v>1405</v>
      </c>
      <c r="CE8" s="133">
        <v>1528</v>
      </c>
      <c r="CF8" s="133">
        <v>1608</v>
      </c>
      <c r="CG8" s="133">
        <v>1668</v>
      </c>
      <c r="CH8" s="16">
        <v>1547</v>
      </c>
      <c r="CI8" s="16">
        <v>1788</v>
      </c>
      <c r="CJ8" s="133">
        <v>1982</v>
      </c>
      <c r="CK8" s="16">
        <v>1769</v>
      </c>
      <c r="CL8" s="16">
        <v>1758</v>
      </c>
      <c r="CM8" s="16">
        <v>1720</v>
      </c>
      <c r="CN8" s="16">
        <v>2014</v>
      </c>
      <c r="CO8" s="16">
        <v>2272</v>
      </c>
      <c r="CP8" s="16">
        <v>2941</v>
      </c>
      <c r="CQ8" s="133">
        <v>2700</v>
      </c>
      <c r="CR8" s="16">
        <v>2851</v>
      </c>
      <c r="CS8" s="16">
        <v>3053</v>
      </c>
      <c r="CT8" s="16">
        <v>4106</v>
      </c>
      <c r="CU8" s="133">
        <v>4171</v>
      </c>
      <c r="CV8" s="16">
        <v>3886</v>
      </c>
      <c r="CW8" s="16">
        <v>3743</v>
      </c>
      <c r="CX8" s="16">
        <v>4945</v>
      </c>
      <c r="CY8" s="16">
        <v>4235</v>
      </c>
      <c r="CZ8" s="133">
        <v>7547</v>
      </c>
      <c r="DA8" s="16">
        <v>9674</v>
      </c>
      <c r="DB8" s="134">
        <v>5733</v>
      </c>
      <c r="DC8" s="16">
        <v>5104</v>
      </c>
      <c r="DD8" s="16">
        <v>4065</v>
      </c>
      <c r="DE8" s="16">
        <v>3485</v>
      </c>
      <c r="DF8" s="16">
        <v>4405</v>
      </c>
      <c r="DG8" s="16">
        <v>4370</v>
      </c>
      <c r="DH8" s="16">
        <v>4043</v>
      </c>
      <c r="DI8" s="133">
        <v>3908</v>
      </c>
      <c r="DJ8" s="133">
        <v>4170</v>
      </c>
      <c r="DK8" s="133">
        <v>4297</v>
      </c>
      <c r="DL8" s="133">
        <v>3589</v>
      </c>
      <c r="DM8" s="133">
        <v>3705</v>
      </c>
      <c r="DN8" s="133">
        <v>3768</v>
      </c>
      <c r="DO8" s="133">
        <v>3737</v>
      </c>
      <c r="DP8" s="133">
        <v>3907</v>
      </c>
      <c r="DQ8" s="133">
        <v>3182</v>
      </c>
      <c r="DR8" s="133">
        <v>3372</v>
      </c>
      <c r="DS8" s="133">
        <v>3223</v>
      </c>
      <c r="DT8" s="133">
        <v>3318</v>
      </c>
      <c r="DU8" s="133">
        <v>3869</v>
      </c>
      <c r="DV8" s="133">
        <v>3245</v>
      </c>
      <c r="DW8" s="133">
        <v>3152</v>
      </c>
      <c r="DX8" s="133">
        <v>3213</v>
      </c>
      <c r="DY8" s="133">
        <v>2835</v>
      </c>
      <c r="DZ8" s="133">
        <v>2918</v>
      </c>
      <c r="EA8" s="133">
        <v>3055</v>
      </c>
      <c r="EB8" s="133">
        <v>2576</v>
      </c>
      <c r="EC8" s="14">
        <v>3487</v>
      </c>
      <c r="ED8" s="133">
        <v>2749</v>
      </c>
      <c r="EE8" s="133">
        <v>2604</v>
      </c>
      <c r="EF8" s="135">
        <v>2687</v>
      </c>
      <c r="EG8" s="135">
        <v>2778</v>
      </c>
      <c r="EH8" s="136">
        <v>2750</v>
      </c>
      <c r="EI8" s="133">
        <v>2612</v>
      </c>
      <c r="EJ8" s="135">
        <v>2492</v>
      </c>
      <c r="EK8" s="135">
        <v>2951</v>
      </c>
      <c r="EL8" s="135">
        <v>2908</v>
      </c>
      <c r="EM8" s="135">
        <v>2868</v>
      </c>
      <c r="EN8" s="135">
        <v>2563</v>
      </c>
      <c r="EO8" s="135">
        <v>3038</v>
      </c>
      <c r="EP8" s="135">
        <v>3184</v>
      </c>
      <c r="EQ8" s="135">
        <v>3580</v>
      </c>
      <c r="ER8" s="135">
        <v>3916</v>
      </c>
      <c r="ES8" s="135">
        <v>3671</v>
      </c>
      <c r="ET8" s="135">
        <v>3981</v>
      </c>
      <c r="EU8" s="135">
        <v>3910</v>
      </c>
      <c r="EV8" s="133">
        <v>4563</v>
      </c>
      <c r="EW8" s="135">
        <v>3788</v>
      </c>
      <c r="EX8" s="137">
        <v>4840</v>
      </c>
      <c r="EY8" s="135">
        <v>4378</v>
      </c>
      <c r="EZ8" s="135">
        <v>5197</v>
      </c>
      <c r="FA8" s="135">
        <v>4237</v>
      </c>
      <c r="FB8" s="135">
        <v>4698</v>
      </c>
      <c r="FC8" s="135">
        <v>4574</v>
      </c>
      <c r="FD8" s="135">
        <v>3616</v>
      </c>
      <c r="FE8" s="135">
        <v>3364</v>
      </c>
      <c r="FF8" s="135">
        <v>3222</v>
      </c>
      <c r="FG8" s="135">
        <v>3429</v>
      </c>
      <c r="FH8" s="138">
        <v>3748</v>
      </c>
      <c r="FI8" s="135">
        <v>3228</v>
      </c>
      <c r="FJ8" s="135">
        <v>3178</v>
      </c>
      <c r="FK8" s="139">
        <v>3226</v>
      </c>
      <c r="FL8" s="140">
        <v>3104</v>
      </c>
      <c r="FM8" s="136">
        <v>3040</v>
      </c>
      <c r="FN8" s="136">
        <v>2872</v>
      </c>
      <c r="FO8" s="136">
        <v>3354</v>
      </c>
      <c r="FP8" s="143">
        <v>3529</v>
      </c>
      <c r="FQ8" s="136">
        <v>2835</v>
      </c>
      <c r="FR8" s="144">
        <v>2650</v>
      </c>
      <c r="FS8" s="136">
        <v>2796</v>
      </c>
      <c r="FT8" s="134">
        <v>3000</v>
      </c>
      <c r="FU8" s="144">
        <v>2590</v>
      </c>
      <c r="FV8" s="144">
        <v>2693</v>
      </c>
      <c r="FW8" s="133">
        <v>2869</v>
      </c>
      <c r="FX8" s="133">
        <v>2762</v>
      </c>
      <c r="FY8" s="133">
        <v>2887</v>
      </c>
      <c r="FZ8" s="133">
        <v>1919</v>
      </c>
      <c r="GA8" s="133">
        <v>2399</v>
      </c>
      <c r="GB8" s="133">
        <v>2366</v>
      </c>
      <c r="GC8" s="133">
        <v>2353</v>
      </c>
      <c r="GD8" s="133">
        <v>2233</v>
      </c>
      <c r="GE8" s="142">
        <v>1930</v>
      </c>
      <c r="GF8" s="142">
        <v>1973</v>
      </c>
      <c r="GG8" s="142">
        <v>2170</v>
      </c>
      <c r="GH8" s="142">
        <v>2155</v>
      </c>
      <c r="GI8" s="142">
        <v>2080</v>
      </c>
      <c r="GJ8" s="142">
        <v>2041</v>
      </c>
      <c r="GK8" s="142">
        <v>2275</v>
      </c>
      <c r="GL8" s="142">
        <v>2541</v>
      </c>
      <c r="GM8" s="142">
        <v>2550</v>
      </c>
      <c r="GN8" s="158">
        <v>2052</v>
      </c>
      <c r="GO8" s="142">
        <v>2348</v>
      </c>
      <c r="GP8" s="31">
        <v>2628</v>
      </c>
      <c r="GQ8" s="142">
        <v>2555</v>
      </c>
      <c r="GR8" s="142">
        <v>2604</v>
      </c>
      <c r="GS8" s="142">
        <v>3245</v>
      </c>
      <c r="GT8" s="142">
        <v>3273</v>
      </c>
      <c r="GU8" s="142">
        <v>2858</v>
      </c>
      <c r="GV8" s="142">
        <v>3800</v>
      </c>
      <c r="GW8" s="142">
        <v>5634</v>
      </c>
      <c r="GX8" s="142">
        <v>6429</v>
      </c>
      <c r="GY8" s="142">
        <v>2646</v>
      </c>
      <c r="GZ8" s="142">
        <v>3395</v>
      </c>
      <c r="HA8" s="142">
        <v>3392</v>
      </c>
      <c r="HB8" s="142">
        <v>4343</v>
      </c>
      <c r="HC8" s="142">
        <v>4928</v>
      </c>
      <c r="HD8" s="142">
        <v>3336</v>
      </c>
      <c r="HE8" s="142">
        <v>2958</v>
      </c>
      <c r="HF8" s="87">
        <v>2826</v>
      </c>
      <c r="HG8" s="87">
        <v>2913</v>
      </c>
      <c r="HH8" s="87">
        <v>3130</v>
      </c>
      <c r="HI8" s="87">
        <v>2998</v>
      </c>
      <c r="HJ8" s="142">
        <v>3473</v>
      </c>
      <c r="HK8" s="142">
        <v>3625</v>
      </c>
      <c r="HL8" s="87">
        <v>2631</v>
      </c>
      <c r="HM8" s="87">
        <v>2421</v>
      </c>
      <c r="HN8" s="87">
        <v>2546</v>
      </c>
      <c r="HO8" s="87">
        <v>2737</v>
      </c>
      <c r="HP8" s="87">
        <v>3405</v>
      </c>
      <c r="HQ8" s="87">
        <v>2530</v>
      </c>
      <c r="HR8" s="87">
        <v>2337</v>
      </c>
      <c r="HS8" s="87">
        <v>2227</v>
      </c>
      <c r="HT8" s="87">
        <v>2678</v>
      </c>
      <c r="HU8" s="87">
        <v>2331</v>
      </c>
      <c r="HV8" s="87">
        <v>2319</v>
      </c>
      <c r="HW8" s="87">
        <v>2450</v>
      </c>
      <c r="HX8" s="87">
        <v>2428</v>
      </c>
      <c r="HY8" s="87">
        <v>2435</v>
      </c>
      <c r="HZ8" s="87">
        <v>1807</v>
      </c>
      <c r="IA8" s="87">
        <v>1850</v>
      </c>
      <c r="IB8" s="87">
        <v>1878</v>
      </c>
      <c r="IC8" s="87">
        <v>2000</v>
      </c>
      <c r="ID8" s="87">
        <v>1986</v>
      </c>
      <c r="IE8" s="87">
        <v>1593</v>
      </c>
      <c r="IF8" s="87">
        <v>1644</v>
      </c>
      <c r="IG8" s="87">
        <v>1617</v>
      </c>
      <c r="IH8" s="87">
        <v>1605</v>
      </c>
      <c r="II8" s="87">
        <v>1657</v>
      </c>
      <c r="IJ8" s="87">
        <v>1518</v>
      </c>
      <c r="IK8" s="87">
        <v>1844</v>
      </c>
      <c r="IL8" s="87">
        <v>1846</v>
      </c>
      <c r="IM8" s="87">
        <v>1905</v>
      </c>
      <c r="IN8" s="87">
        <v>1666</v>
      </c>
      <c r="IO8" s="87">
        <v>1923</v>
      </c>
      <c r="IP8" s="87">
        <v>2574</v>
      </c>
      <c r="IQ8" s="87">
        <v>2440</v>
      </c>
      <c r="IR8" s="87">
        <v>1982</v>
      </c>
      <c r="IS8" s="87">
        <v>2104</v>
      </c>
      <c r="IT8" s="87">
        <v>2706</v>
      </c>
      <c r="IU8" s="87">
        <v>2424</v>
      </c>
      <c r="IV8" s="87">
        <v>3588</v>
      </c>
      <c r="IW8" s="87">
        <v>3949</v>
      </c>
      <c r="IX8" s="87">
        <v>3795</v>
      </c>
      <c r="IY8" s="87">
        <v>2264</v>
      </c>
      <c r="IZ8" s="87">
        <v>2737</v>
      </c>
      <c r="JA8" s="87">
        <v>3342</v>
      </c>
      <c r="JB8" s="87">
        <v>3709</v>
      </c>
      <c r="JC8" s="87">
        <v>4248</v>
      </c>
      <c r="JD8" s="87">
        <v>2623</v>
      </c>
      <c r="JE8" s="95">
        <v>4181</v>
      </c>
      <c r="JF8" s="94">
        <v>5456</v>
      </c>
      <c r="JG8" s="105">
        <v>1961</v>
      </c>
      <c r="JH8" s="105">
        <v>2336</v>
      </c>
      <c r="JI8" s="105">
        <v>2372</v>
      </c>
      <c r="JJ8" s="105">
        <v>2528</v>
      </c>
      <c r="JK8" s="105">
        <v>2579</v>
      </c>
      <c r="JL8" s="105">
        <v>2290</v>
      </c>
      <c r="JM8" s="98">
        <v>2272</v>
      </c>
      <c r="JN8" s="105">
        <v>2694</v>
      </c>
      <c r="JO8" s="105">
        <v>2102</v>
      </c>
      <c r="JP8" s="105">
        <v>2597</v>
      </c>
      <c r="JQ8" s="105">
        <v>2121</v>
      </c>
      <c r="JR8" s="105">
        <v>2053</v>
      </c>
      <c r="JS8" s="105">
        <v>1872</v>
      </c>
      <c r="JT8" s="105">
        <v>2175</v>
      </c>
      <c r="JU8" s="105">
        <v>2125</v>
      </c>
      <c r="JV8" s="105">
        <v>1763</v>
      </c>
      <c r="JW8" s="105">
        <v>2078</v>
      </c>
      <c r="JX8" s="105">
        <v>2100</v>
      </c>
      <c r="JY8" s="94">
        <v>2002</v>
      </c>
      <c r="JZ8" s="94">
        <v>1655</v>
      </c>
      <c r="KA8" s="105">
        <v>1650</v>
      </c>
      <c r="KB8" s="105">
        <v>1801</v>
      </c>
      <c r="KC8" s="105">
        <v>2300</v>
      </c>
      <c r="KD8" s="105">
        <v>1998</v>
      </c>
      <c r="KE8" s="105">
        <v>1256</v>
      </c>
      <c r="KF8" s="105">
        <v>1432</v>
      </c>
      <c r="KG8" s="105">
        <v>1452</v>
      </c>
      <c r="KH8" s="105">
        <v>1395</v>
      </c>
      <c r="KI8" s="105">
        <v>1387</v>
      </c>
      <c r="KJ8" s="105">
        <v>1327</v>
      </c>
      <c r="KK8" s="105">
        <v>1489</v>
      </c>
      <c r="KL8" s="105">
        <v>1625</v>
      </c>
      <c r="KM8" s="105">
        <v>1653</v>
      </c>
      <c r="KN8" s="105">
        <v>1356</v>
      </c>
      <c r="KO8" s="98">
        <v>1436</v>
      </c>
      <c r="KP8" s="105">
        <v>1507</v>
      </c>
      <c r="KQ8" s="105">
        <v>1827</v>
      </c>
      <c r="KR8" s="105">
        <v>1867</v>
      </c>
      <c r="KS8" s="105">
        <v>2114</v>
      </c>
      <c r="KT8" s="105">
        <v>2462</v>
      </c>
      <c r="KU8" s="105">
        <v>2251</v>
      </c>
      <c r="KV8" s="105">
        <v>2160</v>
      </c>
      <c r="KW8" s="105">
        <v>3668</v>
      </c>
      <c r="KX8" s="105">
        <v>3576</v>
      </c>
      <c r="KY8" s="105">
        <v>1983</v>
      </c>
      <c r="KZ8" s="105">
        <v>2349</v>
      </c>
      <c r="LA8" s="105">
        <v>3013</v>
      </c>
      <c r="LB8" s="105">
        <v>3813</v>
      </c>
      <c r="LC8" s="98">
        <v>3271</v>
      </c>
      <c r="LD8" s="105">
        <v>2669</v>
      </c>
      <c r="LE8" s="105">
        <v>2122</v>
      </c>
      <c r="LF8" s="105">
        <v>2138</v>
      </c>
      <c r="LG8" s="105">
        <v>2389</v>
      </c>
      <c r="LH8" s="105">
        <v>2229</v>
      </c>
      <c r="LI8" s="105">
        <v>2005</v>
      </c>
      <c r="LJ8" s="105">
        <v>1982</v>
      </c>
      <c r="LK8" s="105">
        <v>2187</v>
      </c>
      <c r="LL8" s="105">
        <v>1960</v>
      </c>
      <c r="LM8" s="105">
        <v>1914</v>
      </c>
      <c r="LN8" s="105">
        <v>2001</v>
      </c>
      <c r="LO8" s="105">
        <v>1830</v>
      </c>
      <c r="LP8" s="105">
        <v>1744</v>
      </c>
      <c r="LQ8" s="105">
        <v>2268</v>
      </c>
      <c r="LR8" s="105">
        <v>2024</v>
      </c>
      <c r="LS8" s="105">
        <v>1694</v>
      </c>
      <c r="LT8" s="105">
        <v>1694</v>
      </c>
      <c r="LU8" s="105">
        <v>1667</v>
      </c>
      <c r="LV8" s="105">
        <v>1606</v>
      </c>
      <c r="LW8" s="105">
        <v>1787</v>
      </c>
      <c r="LX8" s="105">
        <v>1678</v>
      </c>
      <c r="LY8" s="105">
        <v>1428</v>
      </c>
      <c r="LZ8" s="105">
        <v>1225</v>
      </c>
      <c r="MA8" s="105">
        <v>1374</v>
      </c>
      <c r="MB8" s="105">
        <v>1564</v>
      </c>
      <c r="MC8" s="105">
        <v>1688</v>
      </c>
      <c r="MD8" s="105">
        <v>1615</v>
      </c>
      <c r="ME8" s="105">
        <v>1017</v>
      </c>
      <c r="MF8" s="105">
        <v>1199</v>
      </c>
      <c r="MG8" s="105">
        <v>1178</v>
      </c>
      <c r="MH8" s="105">
        <v>1215</v>
      </c>
      <c r="MI8" s="105">
        <v>1215</v>
      </c>
      <c r="MJ8" s="105">
        <v>1149</v>
      </c>
      <c r="MK8" s="105">
        <v>1265</v>
      </c>
      <c r="ML8" s="105">
        <v>1514</v>
      </c>
      <c r="MM8" s="105">
        <v>1462</v>
      </c>
      <c r="MN8" s="105">
        <v>1132</v>
      </c>
      <c r="MO8" s="105">
        <v>1465</v>
      </c>
      <c r="MP8" s="105">
        <v>1758</v>
      </c>
      <c r="MQ8" s="105">
        <v>1724</v>
      </c>
      <c r="MR8" s="105">
        <v>1632</v>
      </c>
      <c r="MS8" s="105">
        <v>1536</v>
      </c>
      <c r="MT8" s="105">
        <v>1669</v>
      </c>
      <c r="MU8" s="105">
        <v>2111</v>
      </c>
      <c r="MV8" s="105">
        <v>1913</v>
      </c>
      <c r="MW8" s="105">
        <v>2157</v>
      </c>
      <c r="MX8" s="105">
        <v>2273</v>
      </c>
      <c r="MY8" s="105">
        <v>3423</v>
      </c>
      <c r="MZ8" s="105">
        <v>2387</v>
      </c>
      <c r="NA8" s="105">
        <v>2219</v>
      </c>
      <c r="NB8" s="105">
        <v>3515</v>
      </c>
      <c r="NC8" s="105">
        <v>3250</v>
      </c>
      <c r="ND8" s="105">
        <v>2886</v>
      </c>
      <c r="NE8" s="105">
        <v>2094</v>
      </c>
      <c r="NF8" s="105">
        <v>1926</v>
      </c>
      <c r="NG8" s="105">
        <v>2246</v>
      </c>
      <c r="NH8" s="105">
        <v>2643</v>
      </c>
      <c r="NI8" s="105">
        <v>2611</v>
      </c>
      <c r="NJ8" s="169">
        <v>1992</v>
      </c>
      <c r="NK8" s="105">
        <v>2034</v>
      </c>
      <c r="NL8" s="105">
        <v>2140</v>
      </c>
      <c r="NM8" s="105">
        <v>2076</v>
      </c>
      <c r="NN8" s="105">
        <v>1672</v>
      </c>
      <c r="NO8" s="105">
        <v>1677</v>
      </c>
      <c r="NP8" s="105">
        <v>1781</v>
      </c>
      <c r="NQ8" s="105">
        <v>1767</v>
      </c>
      <c r="NR8" s="105">
        <v>1737</v>
      </c>
      <c r="NS8" s="105">
        <v>2021</v>
      </c>
      <c r="NT8" s="105">
        <v>1716</v>
      </c>
      <c r="NU8" s="105">
        <v>1621</v>
      </c>
      <c r="NV8" s="105">
        <v>1560</v>
      </c>
      <c r="NW8" s="105">
        <v>1314</v>
      </c>
      <c r="NX8" s="105">
        <v>1365</v>
      </c>
      <c r="NY8" s="105">
        <v>1394</v>
      </c>
      <c r="NZ8" s="105">
        <v>1149</v>
      </c>
      <c r="OA8" s="105">
        <v>1301</v>
      </c>
      <c r="OB8" s="105">
        <v>1123</v>
      </c>
      <c r="OC8" s="105">
        <v>1108</v>
      </c>
      <c r="OD8" s="105">
        <v>1371</v>
      </c>
      <c r="OE8" s="105">
        <v>1002</v>
      </c>
      <c r="OF8" s="105">
        <v>976</v>
      </c>
      <c r="OG8" s="105">
        <v>1056</v>
      </c>
      <c r="OH8" s="105">
        <v>1014</v>
      </c>
      <c r="OI8" s="105">
        <v>1127</v>
      </c>
      <c r="OJ8" s="105">
        <v>995</v>
      </c>
      <c r="OK8" s="105">
        <v>1110</v>
      </c>
      <c r="OL8" s="105">
        <v>1151</v>
      </c>
      <c r="OM8" s="105">
        <v>1122</v>
      </c>
      <c r="ON8" s="105">
        <v>1027</v>
      </c>
      <c r="OO8" s="105">
        <v>1325</v>
      </c>
      <c r="OP8" s="105">
        <v>1308</v>
      </c>
      <c r="OQ8" s="105">
        <v>1508</v>
      </c>
      <c r="OR8" s="105">
        <v>1475</v>
      </c>
      <c r="OS8" s="105">
        <v>1825</v>
      </c>
      <c r="OT8" s="105">
        <v>1825</v>
      </c>
      <c r="OU8" s="105">
        <v>1747</v>
      </c>
      <c r="OV8" s="105">
        <v>1663</v>
      </c>
      <c r="OW8" s="105">
        <v>1894</v>
      </c>
      <c r="OX8" s="105">
        <v>2254</v>
      </c>
      <c r="OY8" s="105">
        <v>3001</v>
      </c>
      <c r="OZ8" s="105">
        <v>1716</v>
      </c>
      <c r="PA8" s="105">
        <v>1942</v>
      </c>
      <c r="PB8" s="105">
        <v>2974</v>
      </c>
      <c r="PC8" s="105">
        <v>3141</v>
      </c>
      <c r="PD8" s="105">
        <v>2177</v>
      </c>
      <c r="PE8" s="105">
        <v>1647</v>
      </c>
      <c r="PF8" s="105">
        <v>1668</v>
      </c>
      <c r="PG8" s="105">
        <v>1838</v>
      </c>
      <c r="PH8" s="105">
        <v>2085</v>
      </c>
      <c r="PI8" s="105">
        <v>2090</v>
      </c>
      <c r="PJ8" s="105">
        <v>1449</v>
      </c>
      <c r="PK8" s="105">
        <v>1541</v>
      </c>
      <c r="PL8" s="105">
        <v>1664</v>
      </c>
      <c r="PM8" s="105">
        <v>1542</v>
      </c>
      <c r="PN8" s="105">
        <v>1514</v>
      </c>
      <c r="PO8" s="105">
        <v>1517</v>
      </c>
      <c r="PP8" s="105">
        <v>1522</v>
      </c>
      <c r="PQ8" s="105">
        <v>1583</v>
      </c>
      <c r="PR8" s="105">
        <v>1346</v>
      </c>
      <c r="PS8" s="105">
        <v>1300</v>
      </c>
      <c r="PT8" s="105">
        <v>1345</v>
      </c>
      <c r="PU8" s="105">
        <v>1338</v>
      </c>
      <c r="PV8" s="105">
        <v>1409</v>
      </c>
      <c r="PW8" s="105">
        <v>1352</v>
      </c>
      <c r="PX8" s="94">
        <v>1215</v>
      </c>
      <c r="PY8" s="94">
        <v>1361</v>
      </c>
      <c r="PZ8" s="94">
        <v>1203</v>
      </c>
      <c r="QA8" s="94">
        <v>1200</v>
      </c>
      <c r="QB8" s="94">
        <v>1053</v>
      </c>
      <c r="QC8" s="94">
        <v>973</v>
      </c>
      <c r="QD8" s="94">
        <v>1415</v>
      </c>
      <c r="QE8" s="94">
        <v>1091</v>
      </c>
      <c r="QF8" s="94">
        <v>985</v>
      </c>
      <c r="QG8" s="94">
        <v>1072</v>
      </c>
      <c r="QH8" s="94">
        <v>1136</v>
      </c>
      <c r="QI8" s="94">
        <v>1079</v>
      </c>
      <c r="QJ8" s="94">
        <v>1102</v>
      </c>
      <c r="QK8" s="94">
        <v>1118</v>
      </c>
      <c r="QL8" s="94">
        <v>1470</v>
      </c>
      <c r="QM8" s="98">
        <v>1189</v>
      </c>
      <c r="QN8" s="94">
        <v>1236</v>
      </c>
      <c r="QO8" s="94">
        <v>1204</v>
      </c>
      <c r="QP8" s="94">
        <v>1266</v>
      </c>
      <c r="QQ8" s="94">
        <v>1562</v>
      </c>
      <c r="QR8" s="94">
        <v>1488</v>
      </c>
      <c r="QS8" s="94">
        <v>1432</v>
      </c>
      <c r="QT8" s="94">
        <v>1732</v>
      </c>
      <c r="QU8" s="94">
        <v>1934</v>
      </c>
      <c r="QV8" s="98">
        <v>1851</v>
      </c>
      <c r="QW8" s="98">
        <v>2287</v>
      </c>
      <c r="QX8" s="94">
        <v>2237</v>
      </c>
      <c r="QY8" s="94">
        <v>2800</v>
      </c>
      <c r="QZ8" s="94">
        <v>2016</v>
      </c>
      <c r="RA8" s="94">
        <v>2124</v>
      </c>
      <c r="RB8" s="94">
        <v>2671</v>
      </c>
      <c r="RC8" s="94">
        <v>3017</v>
      </c>
      <c r="RD8" s="94">
        <v>2281</v>
      </c>
      <c r="RE8" s="94">
        <v>1810</v>
      </c>
      <c r="RF8" s="94">
        <v>1755</v>
      </c>
      <c r="RG8" s="94">
        <v>1837</v>
      </c>
      <c r="RH8" s="94">
        <v>1796</v>
      </c>
      <c r="RI8" s="94">
        <v>1716</v>
      </c>
      <c r="RJ8" s="94">
        <v>1630</v>
      </c>
      <c r="RK8" s="94">
        <v>1657</v>
      </c>
      <c r="RL8" s="94">
        <v>1581</v>
      </c>
      <c r="RM8" s="94">
        <v>1892</v>
      </c>
      <c r="RN8" s="94">
        <v>1460</v>
      </c>
      <c r="RO8" s="94">
        <v>1315</v>
      </c>
      <c r="RP8" s="94">
        <v>1517</v>
      </c>
      <c r="RQ8" s="94">
        <v>1468</v>
      </c>
      <c r="RR8" s="94">
        <v>1485</v>
      </c>
      <c r="RS8" s="176">
        <v>1270</v>
      </c>
      <c r="RT8" s="94">
        <v>1232</v>
      </c>
      <c r="RU8" s="94">
        <v>1368</v>
      </c>
      <c r="RV8" s="94">
        <v>1178</v>
      </c>
      <c r="RW8" s="94">
        <v>1247</v>
      </c>
      <c r="RX8" s="94">
        <v>1223</v>
      </c>
      <c r="RY8" s="94">
        <v>1199</v>
      </c>
      <c r="RZ8" s="94">
        <v>1162</v>
      </c>
      <c r="SA8" s="94">
        <v>1080</v>
      </c>
      <c r="SB8" s="98">
        <v>1071</v>
      </c>
      <c r="SC8" s="94">
        <v>1019</v>
      </c>
      <c r="SD8" s="94">
        <v>1102</v>
      </c>
      <c r="SE8" s="94">
        <v>1088</v>
      </c>
      <c r="SF8" s="94">
        <v>915</v>
      </c>
      <c r="SG8" s="94">
        <v>983</v>
      </c>
      <c r="SH8" s="94">
        <v>1056</v>
      </c>
      <c r="SI8" s="185">
        <v>931</v>
      </c>
      <c r="SJ8" s="94">
        <v>884</v>
      </c>
      <c r="SK8" s="94">
        <v>907</v>
      </c>
      <c r="SL8" s="94">
        <v>1099</v>
      </c>
      <c r="SM8" s="94">
        <v>1056</v>
      </c>
      <c r="SN8" s="94">
        <v>1090</v>
      </c>
      <c r="SO8" s="94">
        <v>1009</v>
      </c>
      <c r="SP8" s="94">
        <v>1095</v>
      </c>
      <c r="SQ8" s="98">
        <v>1392</v>
      </c>
      <c r="SR8" s="94">
        <v>1318</v>
      </c>
      <c r="SS8" s="94">
        <v>1591</v>
      </c>
      <c r="ST8" s="94">
        <v>1625</v>
      </c>
      <c r="SU8" s="94">
        <v>1526</v>
      </c>
      <c r="SV8" s="94">
        <v>1350</v>
      </c>
      <c r="SW8" s="94">
        <v>1833</v>
      </c>
      <c r="SX8" s="94">
        <v>2024</v>
      </c>
      <c r="SY8" s="94">
        <v>2489</v>
      </c>
      <c r="SZ8" s="94">
        <v>2097</v>
      </c>
      <c r="TA8" s="94">
        <v>2592</v>
      </c>
      <c r="TB8" s="94">
        <v>2211</v>
      </c>
      <c r="TC8" s="94">
        <v>2341</v>
      </c>
      <c r="TD8" s="188"/>
    </row>
    <row r="9" spans="1:524" ht="12.75" customHeight="1" x14ac:dyDescent="0.25">
      <c r="A9" s="132">
        <v>31</v>
      </c>
      <c r="B9" s="129" t="s">
        <v>183</v>
      </c>
      <c r="C9" s="10">
        <v>436</v>
      </c>
      <c r="D9" s="10">
        <v>400</v>
      </c>
      <c r="E9" s="10">
        <v>326</v>
      </c>
      <c r="F9" s="10">
        <v>219</v>
      </c>
      <c r="G9" s="10">
        <v>279</v>
      </c>
      <c r="H9" s="10">
        <v>267</v>
      </c>
      <c r="I9" s="10">
        <v>337</v>
      </c>
      <c r="J9" s="10">
        <v>286</v>
      </c>
      <c r="K9" s="10">
        <v>223</v>
      </c>
      <c r="L9" s="10">
        <v>275</v>
      </c>
      <c r="M9" s="10">
        <v>372</v>
      </c>
      <c r="N9" s="10">
        <v>448</v>
      </c>
      <c r="O9" s="11">
        <v>793</v>
      </c>
      <c r="P9" s="10">
        <v>482</v>
      </c>
      <c r="Q9" s="10">
        <v>317</v>
      </c>
      <c r="R9" s="10">
        <v>430</v>
      </c>
      <c r="S9" s="10">
        <v>429</v>
      </c>
      <c r="T9" s="10">
        <v>295</v>
      </c>
      <c r="U9" s="10">
        <v>441</v>
      </c>
      <c r="V9" s="10">
        <v>608</v>
      </c>
      <c r="W9" s="10">
        <v>196</v>
      </c>
      <c r="X9" s="10">
        <v>250</v>
      </c>
      <c r="Y9" s="10">
        <v>257</v>
      </c>
      <c r="Z9" s="10">
        <v>393</v>
      </c>
      <c r="AA9" s="10">
        <v>730</v>
      </c>
      <c r="AB9" s="10">
        <v>859</v>
      </c>
      <c r="AC9" s="10">
        <v>295</v>
      </c>
      <c r="AD9" s="10">
        <v>230</v>
      </c>
      <c r="AE9" s="10">
        <v>225</v>
      </c>
      <c r="AF9" s="10">
        <v>285</v>
      </c>
      <c r="AG9" s="10">
        <v>286</v>
      </c>
      <c r="AH9" s="10">
        <v>245</v>
      </c>
      <c r="AI9" s="10">
        <v>256</v>
      </c>
      <c r="AJ9" s="10">
        <v>226</v>
      </c>
      <c r="AK9" s="10">
        <v>205</v>
      </c>
      <c r="AL9" s="10">
        <v>200</v>
      </c>
      <c r="AM9" s="10">
        <v>246</v>
      </c>
      <c r="AN9" s="10">
        <v>238</v>
      </c>
      <c r="AO9" s="10">
        <v>153</v>
      </c>
      <c r="AP9" s="10">
        <v>270</v>
      </c>
      <c r="AQ9" s="10">
        <v>355</v>
      </c>
      <c r="AR9" s="10">
        <v>545</v>
      </c>
      <c r="AS9" s="10">
        <v>449</v>
      </c>
      <c r="AT9" s="10">
        <v>555</v>
      </c>
      <c r="AU9" s="10">
        <v>700</v>
      </c>
      <c r="AV9" s="10">
        <v>920</v>
      </c>
      <c r="AW9" s="10">
        <v>480</v>
      </c>
      <c r="AX9" s="10">
        <v>445</v>
      </c>
      <c r="AY9" s="10">
        <v>340</v>
      </c>
      <c r="AZ9" s="10">
        <v>529</v>
      </c>
      <c r="BA9" s="10">
        <v>1593</v>
      </c>
      <c r="BB9" s="10">
        <v>501</v>
      </c>
      <c r="BC9" s="10">
        <v>409</v>
      </c>
      <c r="BD9" s="10">
        <v>320</v>
      </c>
      <c r="BE9" s="10">
        <v>293</v>
      </c>
      <c r="BF9" s="10">
        <v>291</v>
      </c>
      <c r="BG9" s="133">
        <v>236</v>
      </c>
      <c r="BH9" s="10">
        <v>373</v>
      </c>
      <c r="BI9" s="10">
        <v>328</v>
      </c>
      <c r="BJ9" s="10">
        <v>235</v>
      </c>
      <c r="BK9" s="10">
        <v>310</v>
      </c>
      <c r="BL9" s="133">
        <v>302</v>
      </c>
      <c r="BM9" s="133">
        <v>373</v>
      </c>
      <c r="BN9" s="14">
        <v>396</v>
      </c>
      <c r="BO9" s="133">
        <v>392</v>
      </c>
      <c r="BP9" s="133">
        <v>579</v>
      </c>
      <c r="BQ9" s="133">
        <v>570</v>
      </c>
      <c r="BR9" s="133">
        <v>396</v>
      </c>
      <c r="BS9" s="133">
        <v>508</v>
      </c>
      <c r="BT9" s="133">
        <v>377</v>
      </c>
      <c r="BU9" s="133">
        <v>457</v>
      </c>
      <c r="BV9" s="133">
        <v>441</v>
      </c>
      <c r="BW9" s="15">
        <v>373</v>
      </c>
      <c r="BX9" s="15">
        <v>254</v>
      </c>
      <c r="BY9" s="15">
        <v>223</v>
      </c>
      <c r="BZ9" s="15">
        <v>467</v>
      </c>
      <c r="CA9" s="16">
        <v>306</v>
      </c>
      <c r="CB9" s="16">
        <v>478</v>
      </c>
      <c r="CC9" s="133">
        <v>496</v>
      </c>
      <c r="CD9" s="133">
        <v>259</v>
      </c>
      <c r="CE9" s="133">
        <v>404</v>
      </c>
      <c r="CF9" s="133">
        <v>280</v>
      </c>
      <c r="CG9" s="133">
        <v>271</v>
      </c>
      <c r="CH9" s="16">
        <v>224</v>
      </c>
      <c r="CI9" s="16">
        <v>239</v>
      </c>
      <c r="CJ9" s="133">
        <v>242</v>
      </c>
      <c r="CK9" s="16">
        <v>186</v>
      </c>
      <c r="CL9" s="16">
        <v>204</v>
      </c>
      <c r="CM9" s="16">
        <v>230</v>
      </c>
      <c r="CN9" s="16">
        <v>176</v>
      </c>
      <c r="CO9" s="16">
        <v>206</v>
      </c>
      <c r="CP9" s="16">
        <v>302</v>
      </c>
      <c r="CQ9" s="133">
        <v>313</v>
      </c>
      <c r="CR9" s="16">
        <v>384</v>
      </c>
      <c r="CS9" s="16">
        <v>436</v>
      </c>
      <c r="CT9" s="16">
        <v>475</v>
      </c>
      <c r="CU9" s="133">
        <v>557</v>
      </c>
      <c r="CV9" s="16">
        <v>727</v>
      </c>
      <c r="CW9" s="16">
        <v>1317</v>
      </c>
      <c r="CX9" s="16">
        <v>599</v>
      </c>
      <c r="CY9" s="16">
        <v>427</v>
      </c>
      <c r="CZ9" s="133">
        <v>445</v>
      </c>
      <c r="DA9" s="16">
        <v>1679</v>
      </c>
      <c r="DB9" s="134">
        <v>724</v>
      </c>
      <c r="DC9" s="16">
        <v>551</v>
      </c>
      <c r="DD9" s="16">
        <v>410</v>
      </c>
      <c r="DE9" s="16">
        <v>386</v>
      </c>
      <c r="DF9" s="16">
        <v>560</v>
      </c>
      <c r="DG9" s="16">
        <v>420</v>
      </c>
      <c r="DH9" s="16">
        <v>390</v>
      </c>
      <c r="DI9" s="133">
        <v>526</v>
      </c>
      <c r="DJ9" s="133">
        <v>615</v>
      </c>
      <c r="DK9" s="133">
        <v>435</v>
      </c>
      <c r="DL9" s="133">
        <v>318</v>
      </c>
      <c r="DM9" s="133">
        <v>435</v>
      </c>
      <c r="DN9" s="133">
        <v>420</v>
      </c>
      <c r="DO9" s="133">
        <v>687</v>
      </c>
      <c r="DP9" s="133">
        <v>806</v>
      </c>
      <c r="DQ9" s="133">
        <v>619</v>
      </c>
      <c r="DR9" s="133">
        <v>496</v>
      </c>
      <c r="DS9" s="133">
        <v>773</v>
      </c>
      <c r="DT9" s="133">
        <v>343</v>
      </c>
      <c r="DU9" s="133">
        <v>296</v>
      </c>
      <c r="DV9" s="133">
        <v>655</v>
      </c>
      <c r="DW9" s="133">
        <v>1037</v>
      </c>
      <c r="DX9" s="133">
        <v>481</v>
      </c>
      <c r="DY9" s="133">
        <v>215</v>
      </c>
      <c r="DZ9" s="133">
        <v>289</v>
      </c>
      <c r="EA9" s="133">
        <v>486</v>
      </c>
      <c r="EB9" s="133">
        <v>597</v>
      </c>
      <c r="EC9" s="14">
        <v>590</v>
      </c>
      <c r="ED9" s="133">
        <v>543</v>
      </c>
      <c r="EE9" s="133">
        <v>367</v>
      </c>
      <c r="EF9" s="135">
        <v>475</v>
      </c>
      <c r="EG9" s="135">
        <v>678</v>
      </c>
      <c r="EH9" s="136">
        <v>538</v>
      </c>
      <c r="EI9" s="133">
        <v>595</v>
      </c>
      <c r="EJ9" s="135">
        <v>397</v>
      </c>
      <c r="EK9" s="135">
        <v>476</v>
      </c>
      <c r="EL9" s="135">
        <v>438</v>
      </c>
      <c r="EM9" s="135">
        <v>292</v>
      </c>
      <c r="EN9" s="135">
        <v>412</v>
      </c>
      <c r="EO9" s="135">
        <v>557</v>
      </c>
      <c r="EP9" s="135">
        <v>1095</v>
      </c>
      <c r="EQ9" s="135">
        <v>610</v>
      </c>
      <c r="ER9" s="135">
        <v>534</v>
      </c>
      <c r="ES9" s="135">
        <v>509</v>
      </c>
      <c r="ET9" s="135">
        <v>870</v>
      </c>
      <c r="EU9" s="135">
        <v>466</v>
      </c>
      <c r="EV9" s="133">
        <v>593</v>
      </c>
      <c r="EW9" s="135">
        <v>1232</v>
      </c>
      <c r="EX9" s="137">
        <v>802</v>
      </c>
      <c r="EY9" s="135">
        <v>424</v>
      </c>
      <c r="EZ9" s="135">
        <v>464</v>
      </c>
      <c r="FA9" s="135">
        <v>1840</v>
      </c>
      <c r="FB9" s="135">
        <v>826</v>
      </c>
      <c r="FC9" s="135">
        <v>626</v>
      </c>
      <c r="FD9" s="135">
        <v>385</v>
      </c>
      <c r="FE9" s="135">
        <v>486</v>
      </c>
      <c r="FF9" s="135">
        <v>521</v>
      </c>
      <c r="FG9" s="135">
        <v>428</v>
      </c>
      <c r="FH9" s="138">
        <v>369</v>
      </c>
      <c r="FI9" s="135">
        <v>421</v>
      </c>
      <c r="FJ9" s="135">
        <v>443</v>
      </c>
      <c r="FK9" s="139">
        <v>354</v>
      </c>
      <c r="FL9" s="140">
        <v>486</v>
      </c>
      <c r="FM9" s="136">
        <v>336</v>
      </c>
      <c r="FN9" s="136">
        <v>487</v>
      </c>
      <c r="FO9" s="136">
        <v>442</v>
      </c>
      <c r="FP9" s="143">
        <v>815</v>
      </c>
      <c r="FQ9" s="136">
        <v>412</v>
      </c>
      <c r="FR9" s="144">
        <v>436</v>
      </c>
      <c r="FS9" s="136">
        <v>396</v>
      </c>
      <c r="FT9" s="134">
        <v>407</v>
      </c>
      <c r="FU9" s="144">
        <v>311</v>
      </c>
      <c r="FV9" s="144">
        <v>298</v>
      </c>
      <c r="FW9" s="133">
        <v>478</v>
      </c>
      <c r="FX9" s="133">
        <v>477</v>
      </c>
      <c r="FY9" s="133">
        <v>442</v>
      </c>
      <c r="FZ9" s="133">
        <v>607</v>
      </c>
      <c r="GA9" s="133">
        <v>408</v>
      </c>
      <c r="GB9" s="133">
        <v>655</v>
      </c>
      <c r="GC9" s="133">
        <v>708</v>
      </c>
      <c r="GD9" s="133">
        <v>347</v>
      </c>
      <c r="GE9" s="142">
        <v>339</v>
      </c>
      <c r="GF9" s="142">
        <v>598</v>
      </c>
      <c r="GG9" s="142">
        <v>503</v>
      </c>
      <c r="GH9" s="142">
        <v>399</v>
      </c>
      <c r="GI9" s="142">
        <v>344</v>
      </c>
      <c r="GJ9" s="142">
        <v>369</v>
      </c>
      <c r="GK9" s="142">
        <v>506</v>
      </c>
      <c r="GL9" s="142">
        <v>361</v>
      </c>
      <c r="GM9" s="142">
        <v>329</v>
      </c>
      <c r="GN9" s="158">
        <v>332</v>
      </c>
      <c r="GO9" s="142">
        <v>304</v>
      </c>
      <c r="GP9" s="31">
        <v>316</v>
      </c>
      <c r="GQ9" s="142">
        <v>388</v>
      </c>
      <c r="GR9" s="142">
        <v>429</v>
      </c>
      <c r="GS9" s="142">
        <v>402</v>
      </c>
      <c r="GT9" s="142">
        <v>654</v>
      </c>
      <c r="GU9" s="142">
        <v>469</v>
      </c>
      <c r="GV9" s="142">
        <v>557</v>
      </c>
      <c r="GW9" s="142">
        <v>767</v>
      </c>
      <c r="GX9" s="142">
        <v>723</v>
      </c>
      <c r="GY9" s="142">
        <v>423</v>
      </c>
      <c r="GZ9" s="142">
        <v>527</v>
      </c>
      <c r="HA9" s="142">
        <v>1485</v>
      </c>
      <c r="HB9" s="142">
        <v>1022</v>
      </c>
      <c r="HC9" s="142">
        <v>585</v>
      </c>
      <c r="HD9" s="142">
        <v>371</v>
      </c>
      <c r="HE9" s="142">
        <v>290</v>
      </c>
      <c r="HF9" s="87">
        <v>305</v>
      </c>
      <c r="HG9" s="87">
        <v>280</v>
      </c>
      <c r="HH9" s="87">
        <v>403</v>
      </c>
      <c r="HI9" s="87">
        <v>388</v>
      </c>
      <c r="HJ9" s="142">
        <v>485</v>
      </c>
      <c r="HK9" s="142">
        <v>380</v>
      </c>
      <c r="HL9" s="87">
        <v>406</v>
      </c>
      <c r="HM9" s="87">
        <v>254</v>
      </c>
      <c r="HN9" s="87">
        <v>356</v>
      </c>
      <c r="HO9" s="87">
        <v>364</v>
      </c>
      <c r="HP9" s="87">
        <v>592</v>
      </c>
      <c r="HQ9" s="87">
        <v>706</v>
      </c>
      <c r="HR9" s="87">
        <v>606</v>
      </c>
      <c r="HS9" s="87">
        <v>459</v>
      </c>
      <c r="HT9" s="87">
        <v>524</v>
      </c>
      <c r="HU9" s="87">
        <v>449</v>
      </c>
      <c r="HV9" s="87">
        <v>336</v>
      </c>
      <c r="HW9" s="87">
        <v>573</v>
      </c>
      <c r="HX9" s="87">
        <v>408</v>
      </c>
      <c r="HY9" s="87">
        <v>364</v>
      </c>
      <c r="HZ9" s="87">
        <v>326</v>
      </c>
      <c r="IA9" s="87">
        <v>431</v>
      </c>
      <c r="IB9" s="87">
        <v>893</v>
      </c>
      <c r="IC9" s="87">
        <v>491</v>
      </c>
      <c r="ID9" s="87">
        <v>661</v>
      </c>
      <c r="IE9" s="87">
        <v>754</v>
      </c>
      <c r="IF9" s="87">
        <v>372</v>
      </c>
      <c r="IG9" s="87">
        <v>328</v>
      </c>
      <c r="IH9" s="87">
        <v>371</v>
      </c>
      <c r="II9" s="87">
        <v>390</v>
      </c>
      <c r="IJ9" s="87">
        <v>251</v>
      </c>
      <c r="IK9" s="87">
        <v>311</v>
      </c>
      <c r="IL9" s="87">
        <v>226</v>
      </c>
      <c r="IM9" s="87">
        <v>230</v>
      </c>
      <c r="IN9" s="87">
        <v>228</v>
      </c>
      <c r="IO9" s="87">
        <v>255</v>
      </c>
      <c r="IP9" s="87">
        <v>276</v>
      </c>
      <c r="IQ9" s="87">
        <v>261</v>
      </c>
      <c r="IR9" s="87">
        <v>288</v>
      </c>
      <c r="IS9" s="87">
        <v>302</v>
      </c>
      <c r="IT9" s="87">
        <v>398</v>
      </c>
      <c r="IU9" s="87">
        <v>563</v>
      </c>
      <c r="IV9" s="87">
        <v>622</v>
      </c>
      <c r="IW9" s="87">
        <v>649</v>
      </c>
      <c r="IX9" s="87">
        <v>614</v>
      </c>
      <c r="IY9" s="87">
        <v>609</v>
      </c>
      <c r="IZ9" s="87">
        <v>417</v>
      </c>
      <c r="JA9" s="87">
        <v>658</v>
      </c>
      <c r="JB9" s="87">
        <v>713</v>
      </c>
      <c r="JC9" s="87">
        <v>522</v>
      </c>
      <c r="JD9" s="87">
        <v>356</v>
      </c>
      <c r="JE9" s="95">
        <v>336</v>
      </c>
      <c r="JF9" s="94">
        <v>527</v>
      </c>
      <c r="JG9" s="105">
        <v>504</v>
      </c>
      <c r="JH9" s="105">
        <v>316</v>
      </c>
      <c r="JI9" s="105">
        <v>366</v>
      </c>
      <c r="JJ9" s="105">
        <v>341</v>
      </c>
      <c r="JK9" s="105">
        <v>323</v>
      </c>
      <c r="JL9" s="105">
        <v>349</v>
      </c>
      <c r="JM9" s="98">
        <v>286</v>
      </c>
      <c r="JN9" s="105">
        <v>324</v>
      </c>
      <c r="JO9" s="105">
        <v>508</v>
      </c>
      <c r="JP9" s="105">
        <v>696</v>
      </c>
      <c r="JQ9" s="105">
        <v>621</v>
      </c>
      <c r="JR9" s="105">
        <v>709</v>
      </c>
      <c r="JS9" s="105">
        <v>373</v>
      </c>
      <c r="JT9" s="105">
        <v>314</v>
      </c>
      <c r="JU9" s="105">
        <v>345</v>
      </c>
      <c r="JV9" s="105">
        <v>580</v>
      </c>
      <c r="JW9" s="105">
        <v>425</v>
      </c>
      <c r="JX9" s="105">
        <v>340</v>
      </c>
      <c r="JY9" s="94">
        <v>447</v>
      </c>
      <c r="JZ9" s="94">
        <v>321</v>
      </c>
      <c r="KA9" s="105">
        <v>263</v>
      </c>
      <c r="KB9" s="105">
        <v>232</v>
      </c>
      <c r="KC9" s="105">
        <v>490</v>
      </c>
      <c r="KD9" s="105">
        <v>392</v>
      </c>
      <c r="KE9" s="105">
        <v>257</v>
      </c>
      <c r="KF9" s="105">
        <v>264</v>
      </c>
      <c r="KG9" s="105">
        <v>307</v>
      </c>
      <c r="KH9" s="105">
        <v>363</v>
      </c>
      <c r="KI9" s="105">
        <v>296</v>
      </c>
      <c r="KJ9" s="105">
        <v>279</v>
      </c>
      <c r="KK9" s="105">
        <v>318</v>
      </c>
      <c r="KL9" s="105">
        <v>229</v>
      </c>
      <c r="KM9" s="105">
        <v>298</v>
      </c>
      <c r="KN9" s="105">
        <v>217</v>
      </c>
      <c r="KO9" s="98">
        <v>309</v>
      </c>
      <c r="KP9" s="105">
        <v>307</v>
      </c>
      <c r="KQ9" s="105">
        <v>396</v>
      </c>
      <c r="KR9" s="105">
        <v>321</v>
      </c>
      <c r="KS9" s="105">
        <v>459</v>
      </c>
      <c r="KT9" s="105">
        <v>392</v>
      </c>
      <c r="KU9" s="105">
        <v>449</v>
      </c>
      <c r="KV9" s="105">
        <v>515</v>
      </c>
      <c r="KW9" s="105">
        <v>755</v>
      </c>
      <c r="KX9" s="105">
        <v>524</v>
      </c>
      <c r="KY9" s="105">
        <v>517</v>
      </c>
      <c r="KZ9" s="105">
        <v>405</v>
      </c>
      <c r="LA9" s="105">
        <v>512</v>
      </c>
      <c r="LB9" s="105">
        <v>1052</v>
      </c>
      <c r="LC9" s="98">
        <v>424</v>
      </c>
      <c r="LD9" s="105">
        <v>446</v>
      </c>
      <c r="LE9" s="105">
        <v>323</v>
      </c>
      <c r="LF9" s="105">
        <v>296</v>
      </c>
      <c r="LG9" s="105">
        <v>304</v>
      </c>
      <c r="LH9" s="105">
        <v>311</v>
      </c>
      <c r="LI9" s="105">
        <v>331</v>
      </c>
      <c r="LJ9" s="105">
        <v>263</v>
      </c>
      <c r="LK9" s="105">
        <v>259</v>
      </c>
      <c r="LL9" s="105">
        <v>322</v>
      </c>
      <c r="LM9" s="105">
        <v>277</v>
      </c>
      <c r="LN9" s="105">
        <v>236</v>
      </c>
      <c r="LO9" s="105">
        <v>316</v>
      </c>
      <c r="LP9" s="105">
        <v>694</v>
      </c>
      <c r="LQ9" s="105">
        <v>677</v>
      </c>
      <c r="LR9" s="105">
        <v>905</v>
      </c>
      <c r="LS9" s="105">
        <v>333</v>
      </c>
      <c r="LT9" s="105">
        <v>473</v>
      </c>
      <c r="LU9" s="105">
        <v>388</v>
      </c>
      <c r="LV9" s="105">
        <v>425</v>
      </c>
      <c r="LW9" s="105">
        <v>269</v>
      </c>
      <c r="LX9" s="105">
        <v>265</v>
      </c>
      <c r="LY9" s="105">
        <v>393</v>
      </c>
      <c r="LZ9" s="105">
        <v>267</v>
      </c>
      <c r="MA9" s="105">
        <v>211</v>
      </c>
      <c r="MB9" s="105">
        <v>275</v>
      </c>
      <c r="MC9" s="105">
        <v>475</v>
      </c>
      <c r="MD9" s="105">
        <v>535</v>
      </c>
      <c r="ME9" s="105">
        <v>470</v>
      </c>
      <c r="MF9" s="105">
        <v>330</v>
      </c>
      <c r="MG9" s="105">
        <v>238</v>
      </c>
      <c r="MH9" s="105">
        <v>246</v>
      </c>
      <c r="MI9" s="105">
        <v>256</v>
      </c>
      <c r="MJ9" s="105">
        <v>151</v>
      </c>
      <c r="MK9" s="105">
        <v>199</v>
      </c>
      <c r="ML9" s="105">
        <v>222</v>
      </c>
      <c r="MM9" s="105">
        <v>199</v>
      </c>
      <c r="MN9" s="105">
        <v>226</v>
      </c>
      <c r="MO9" s="105">
        <v>256</v>
      </c>
      <c r="MP9" s="105">
        <v>209</v>
      </c>
      <c r="MQ9" s="105">
        <v>308</v>
      </c>
      <c r="MR9" s="105">
        <v>384</v>
      </c>
      <c r="MS9" s="105">
        <v>359</v>
      </c>
      <c r="MT9" s="105">
        <v>429</v>
      </c>
      <c r="MU9" s="105">
        <v>409</v>
      </c>
      <c r="MV9" s="105">
        <v>383</v>
      </c>
      <c r="MW9" s="105">
        <v>532</v>
      </c>
      <c r="MX9" s="105">
        <v>582</v>
      </c>
      <c r="MY9" s="105">
        <v>653</v>
      </c>
      <c r="MZ9" s="105">
        <v>418</v>
      </c>
      <c r="NA9" s="105">
        <v>341</v>
      </c>
      <c r="NB9" s="105">
        <v>444</v>
      </c>
      <c r="NC9" s="105">
        <v>476</v>
      </c>
      <c r="ND9" s="105">
        <v>459</v>
      </c>
      <c r="NE9" s="105">
        <v>324</v>
      </c>
      <c r="NF9" s="105">
        <v>323</v>
      </c>
      <c r="NG9" s="105">
        <v>319</v>
      </c>
      <c r="NH9" s="105">
        <v>280</v>
      </c>
      <c r="NI9" s="105">
        <v>307</v>
      </c>
      <c r="NJ9" s="169">
        <v>389</v>
      </c>
      <c r="NK9" s="105">
        <v>357</v>
      </c>
      <c r="NL9" s="105">
        <v>673</v>
      </c>
      <c r="NM9" s="105">
        <v>392</v>
      </c>
      <c r="NN9" s="105">
        <v>278</v>
      </c>
      <c r="NO9" s="105">
        <v>388</v>
      </c>
      <c r="NP9" s="105">
        <v>742</v>
      </c>
      <c r="NQ9" s="105">
        <v>726</v>
      </c>
      <c r="NR9" s="105">
        <v>477</v>
      </c>
      <c r="NS9" s="105">
        <v>398</v>
      </c>
      <c r="NT9" s="105">
        <v>312</v>
      </c>
      <c r="NU9" s="105">
        <v>256</v>
      </c>
      <c r="NV9" s="105">
        <v>553</v>
      </c>
      <c r="NW9" s="105">
        <v>446</v>
      </c>
      <c r="NX9" s="105">
        <v>361</v>
      </c>
      <c r="NY9" s="105">
        <v>249</v>
      </c>
      <c r="NZ9" s="105">
        <v>382</v>
      </c>
      <c r="OA9" s="105">
        <v>290</v>
      </c>
      <c r="OB9" s="105">
        <v>551</v>
      </c>
      <c r="OC9" s="105">
        <v>582</v>
      </c>
      <c r="OD9" s="105">
        <v>433</v>
      </c>
      <c r="OE9" s="105">
        <v>519</v>
      </c>
      <c r="OF9" s="105">
        <v>400</v>
      </c>
      <c r="OG9" s="105">
        <v>319</v>
      </c>
      <c r="OH9" s="105">
        <v>289</v>
      </c>
      <c r="OI9" s="105">
        <v>277</v>
      </c>
      <c r="OJ9" s="105">
        <v>191</v>
      </c>
      <c r="OK9" s="105">
        <v>159</v>
      </c>
      <c r="OL9" s="105">
        <v>252</v>
      </c>
      <c r="OM9" s="105">
        <v>191</v>
      </c>
      <c r="ON9" s="105">
        <v>132</v>
      </c>
      <c r="OO9" s="105">
        <v>222</v>
      </c>
      <c r="OP9" s="105">
        <v>258</v>
      </c>
      <c r="OQ9" s="105">
        <v>275</v>
      </c>
      <c r="OR9" s="105">
        <v>426</v>
      </c>
      <c r="OS9" s="105">
        <v>426</v>
      </c>
      <c r="OT9" s="105">
        <v>422</v>
      </c>
      <c r="OU9" s="105">
        <v>471</v>
      </c>
      <c r="OV9" s="105">
        <v>549</v>
      </c>
      <c r="OW9" s="105">
        <v>707</v>
      </c>
      <c r="OX9" s="105">
        <v>560</v>
      </c>
      <c r="OY9" s="105">
        <v>528</v>
      </c>
      <c r="OZ9" s="105">
        <v>296</v>
      </c>
      <c r="PA9" s="105">
        <v>382</v>
      </c>
      <c r="PB9" s="105">
        <v>522</v>
      </c>
      <c r="PC9" s="105">
        <v>421</v>
      </c>
      <c r="PD9" s="105">
        <v>413</v>
      </c>
      <c r="PE9" s="105">
        <v>254</v>
      </c>
      <c r="PF9" s="105">
        <v>262</v>
      </c>
      <c r="PG9" s="105">
        <v>322</v>
      </c>
      <c r="PH9" s="105">
        <v>247</v>
      </c>
      <c r="PI9" s="105">
        <v>304</v>
      </c>
      <c r="PJ9" s="105">
        <v>481</v>
      </c>
      <c r="PK9" s="105">
        <v>283</v>
      </c>
      <c r="PL9" s="105">
        <v>221</v>
      </c>
      <c r="PM9" s="105">
        <v>217</v>
      </c>
      <c r="PN9" s="105">
        <v>458</v>
      </c>
      <c r="PO9" s="105">
        <v>310</v>
      </c>
      <c r="PP9" s="105">
        <v>519</v>
      </c>
      <c r="PQ9" s="105">
        <v>884</v>
      </c>
      <c r="PR9" s="105">
        <v>518</v>
      </c>
      <c r="PS9" s="105">
        <v>351</v>
      </c>
      <c r="PT9" s="105">
        <v>298</v>
      </c>
      <c r="PU9" s="105">
        <v>228</v>
      </c>
      <c r="PV9" s="105">
        <v>496</v>
      </c>
      <c r="PW9" s="105">
        <v>329</v>
      </c>
      <c r="PX9" s="94">
        <v>241</v>
      </c>
      <c r="PY9" s="94">
        <v>210</v>
      </c>
      <c r="PZ9" s="94">
        <v>184</v>
      </c>
      <c r="QA9" s="94">
        <v>361</v>
      </c>
      <c r="QB9" s="94">
        <v>214</v>
      </c>
      <c r="QC9" s="94">
        <v>256</v>
      </c>
      <c r="QD9" s="94">
        <v>455</v>
      </c>
      <c r="QE9" s="94">
        <v>306</v>
      </c>
      <c r="QF9" s="94">
        <v>233</v>
      </c>
      <c r="QG9" s="94">
        <v>266</v>
      </c>
      <c r="QH9" s="94">
        <v>256</v>
      </c>
      <c r="QI9" s="94">
        <v>239</v>
      </c>
      <c r="QJ9" s="94">
        <v>176</v>
      </c>
      <c r="QK9" s="94">
        <v>134</v>
      </c>
      <c r="QL9" s="94">
        <v>187</v>
      </c>
      <c r="QM9" s="98">
        <v>173</v>
      </c>
      <c r="QN9" s="94">
        <v>175</v>
      </c>
      <c r="QO9" s="94">
        <v>190</v>
      </c>
      <c r="QP9" s="94">
        <v>216</v>
      </c>
      <c r="QQ9" s="94">
        <v>301</v>
      </c>
      <c r="QR9" s="94">
        <v>328</v>
      </c>
      <c r="QS9" s="94">
        <v>429</v>
      </c>
      <c r="QT9" s="94">
        <v>467</v>
      </c>
      <c r="QU9" s="94">
        <v>416</v>
      </c>
      <c r="QV9" s="98">
        <v>457</v>
      </c>
      <c r="QW9" s="98">
        <v>558</v>
      </c>
      <c r="QX9" s="94">
        <v>496</v>
      </c>
      <c r="QY9" s="94">
        <v>405</v>
      </c>
      <c r="QZ9" s="94">
        <v>290</v>
      </c>
      <c r="RA9" s="94">
        <v>299</v>
      </c>
      <c r="RB9" s="94">
        <v>598</v>
      </c>
      <c r="RC9" s="94">
        <v>424</v>
      </c>
      <c r="RD9" s="94">
        <v>341</v>
      </c>
      <c r="RE9" s="94">
        <v>287</v>
      </c>
      <c r="RF9" s="94">
        <v>277</v>
      </c>
      <c r="RG9" s="94">
        <v>233</v>
      </c>
      <c r="RH9" s="94">
        <v>268</v>
      </c>
      <c r="RI9" s="94">
        <v>220</v>
      </c>
      <c r="RJ9" s="94">
        <v>265</v>
      </c>
      <c r="RK9" s="94">
        <v>276</v>
      </c>
      <c r="RL9" s="94">
        <v>369</v>
      </c>
      <c r="RM9" s="94">
        <v>431</v>
      </c>
      <c r="RN9" s="94">
        <v>421</v>
      </c>
      <c r="RO9" s="94">
        <v>606</v>
      </c>
      <c r="RP9" s="94">
        <v>524</v>
      </c>
      <c r="RQ9" s="94">
        <v>508</v>
      </c>
      <c r="RR9" s="94">
        <v>452</v>
      </c>
      <c r="RS9" s="176">
        <v>402</v>
      </c>
      <c r="RT9" s="94">
        <v>389</v>
      </c>
      <c r="RU9" s="94">
        <v>260</v>
      </c>
      <c r="RV9" s="94">
        <v>277</v>
      </c>
      <c r="RW9" s="94">
        <v>290</v>
      </c>
      <c r="RX9" s="94">
        <v>140</v>
      </c>
      <c r="RY9" s="94">
        <v>131</v>
      </c>
      <c r="RZ9" s="94">
        <v>193</v>
      </c>
      <c r="SA9" s="94">
        <v>199</v>
      </c>
      <c r="SB9" s="98">
        <v>167</v>
      </c>
      <c r="SC9" s="94">
        <v>292</v>
      </c>
      <c r="SD9" s="94">
        <v>283</v>
      </c>
      <c r="SE9" s="94">
        <v>226</v>
      </c>
      <c r="SF9" s="94">
        <v>227</v>
      </c>
      <c r="SG9" s="94">
        <v>223</v>
      </c>
      <c r="SH9" s="94">
        <v>219</v>
      </c>
      <c r="SI9" s="185">
        <v>238</v>
      </c>
      <c r="SJ9" s="94">
        <v>254</v>
      </c>
      <c r="SK9" s="94">
        <v>171</v>
      </c>
      <c r="SL9" s="94">
        <v>145</v>
      </c>
      <c r="SM9" s="94">
        <v>147</v>
      </c>
      <c r="SN9" s="94">
        <v>141</v>
      </c>
      <c r="SO9" s="94">
        <v>144</v>
      </c>
      <c r="SP9" s="94">
        <v>174</v>
      </c>
      <c r="SQ9" s="98">
        <v>232</v>
      </c>
      <c r="SR9" s="94">
        <v>268</v>
      </c>
      <c r="SS9" s="94">
        <v>237</v>
      </c>
      <c r="ST9" s="94">
        <v>332</v>
      </c>
      <c r="SU9" s="94">
        <v>337</v>
      </c>
      <c r="SV9" s="94">
        <v>445</v>
      </c>
      <c r="SW9" s="94">
        <v>670</v>
      </c>
      <c r="SX9" s="94">
        <v>547</v>
      </c>
      <c r="SY9" s="94">
        <v>481</v>
      </c>
      <c r="SZ9" s="94">
        <v>296</v>
      </c>
      <c r="TA9" s="94">
        <v>300</v>
      </c>
      <c r="TB9" s="94">
        <v>377</v>
      </c>
      <c r="TC9" s="94">
        <v>378</v>
      </c>
      <c r="TD9" s="188"/>
    </row>
    <row r="10" spans="1:524" ht="12.75" customHeight="1" x14ac:dyDescent="0.25">
      <c r="A10" s="132">
        <v>32</v>
      </c>
      <c r="B10" s="129" t="s">
        <v>183</v>
      </c>
      <c r="C10" s="10">
        <v>804</v>
      </c>
      <c r="D10" s="10">
        <v>839</v>
      </c>
      <c r="E10" s="10">
        <v>475</v>
      </c>
      <c r="F10" s="10">
        <v>339</v>
      </c>
      <c r="G10" s="10">
        <v>307</v>
      </c>
      <c r="H10" s="10">
        <v>330</v>
      </c>
      <c r="I10" s="10">
        <v>484</v>
      </c>
      <c r="J10" s="10">
        <v>552</v>
      </c>
      <c r="K10" s="10">
        <v>421</v>
      </c>
      <c r="L10" s="10">
        <v>546</v>
      </c>
      <c r="M10" s="10">
        <v>370</v>
      </c>
      <c r="N10" s="10">
        <v>324</v>
      </c>
      <c r="O10" s="11">
        <v>314</v>
      </c>
      <c r="P10" s="10">
        <v>442</v>
      </c>
      <c r="Q10" s="10">
        <v>259</v>
      </c>
      <c r="R10" s="10">
        <v>223</v>
      </c>
      <c r="S10" s="10">
        <v>312</v>
      </c>
      <c r="T10" s="10">
        <v>391</v>
      </c>
      <c r="U10" s="10">
        <v>306</v>
      </c>
      <c r="V10" s="10">
        <v>282</v>
      </c>
      <c r="W10" s="10">
        <v>245</v>
      </c>
      <c r="X10" s="10">
        <v>223</v>
      </c>
      <c r="Y10" s="10">
        <v>214</v>
      </c>
      <c r="Z10" s="10">
        <v>345</v>
      </c>
      <c r="AA10" s="10">
        <v>252</v>
      </c>
      <c r="AB10" s="10">
        <v>419</v>
      </c>
      <c r="AC10" s="10">
        <v>272</v>
      </c>
      <c r="AD10" s="10">
        <v>160</v>
      </c>
      <c r="AE10" s="10">
        <v>190</v>
      </c>
      <c r="AF10" s="10">
        <v>309</v>
      </c>
      <c r="AG10" s="10">
        <v>225</v>
      </c>
      <c r="AH10" s="10">
        <v>186</v>
      </c>
      <c r="AI10" s="10">
        <v>210</v>
      </c>
      <c r="AJ10" s="10">
        <v>201</v>
      </c>
      <c r="AK10" s="10">
        <v>578</v>
      </c>
      <c r="AL10" s="10">
        <v>326</v>
      </c>
      <c r="AM10" s="10">
        <v>269</v>
      </c>
      <c r="AN10" s="10">
        <v>224</v>
      </c>
      <c r="AO10" s="10">
        <v>664</v>
      </c>
      <c r="AP10" s="10">
        <v>453</v>
      </c>
      <c r="AQ10" s="10">
        <v>452</v>
      </c>
      <c r="AR10" s="10">
        <v>445</v>
      </c>
      <c r="AS10" s="10">
        <v>398</v>
      </c>
      <c r="AT10" s="10">
        <v>483</v>
      </c>
      <c r="AU10" s="10">
        <v>561</v>
      </c>
      <c r="AV10" s="10">
        <v>1494</v>
      </c>
      <c r="AW10" s="10">
        <v>893</v>
      </c>
      <c r="AX10" s="10">
        <v>1208</v>
      </c>
      <c r="AY10" s="10">
        <v>846</v>
      </c>
      <c r="AZ10" s="10">
        <v>617</v>
      </c>
      <c r="BA10" s="10">
        <v>1303</v>
      </c>
      <c r="BB10" s="10">
        <v>1086</v>
      </c>
      <c r="BC10" s="10">
        <v>673</v>
      </c>
      <c r="BD10" s="10">
        <v>571</v>
      </c>
      <c r="BE10" s="10">
        <v>507</v>
      </c>
      <c r="BF10" s="10">
        <v>887</v>
      </c>
      <c r="BG10" s="133">
        <v>1074</v>
      </c>
      <c r="BH10" s="10">
        <v>793</v>
      </c>
      <c r="BI10" s="10">
        <v>408</v>
      </c>
      <c r="BJ10" s="10">
        <v>598</v>
      </c>
      <c r="BK10" s="10">
        <v>605</v>
      </c>
      <c r="BL10" s="133">
        <v>686</v>
      </c>
      <c r="BM10" s="133">
        <v>446</v>
      </c>
      <c r="BN10" s="14">
        <v>453</v>
      </c>
      <c r="BO10" s="133">
        <v>509</v>
      </c>
      <c r="BP10" s="133">
        <v>551</v>
      </c>
      <c r="BQ10" s="133">
        <v>499</v>
      </c>
      <c r="BR10" s="133">
        <v>404</v>
      </c>
      <c r="BS10" s="133">
        <v>504</v>
      </c>
      <c r="BT10" s="133">
        <v>491</v>
      </c>
      <c r="BU10" s="133">
        <v>532</v>
      </c>
      <c r="BV10" s="133">
        <v>316</v>
      </c>
      <c r="BW10" s="15">
        <v>301</v>
      </c>
      <c r="BX10" s="15">
        <v>390</v>
      </c>
      <c r="BY10" s="15">
        <v>308</v>
      </c>
      <c r="BZ10" s="15">
        <v>222</v>
      </c>
      <c r="CA10" s="16">
        <v>262</v>
      </c>
      <c r="CB10" s="16">
        <v>552</v>
      </c>
      <c r="CC10" s="133">
        <v>447</v>
      </c>
      <c r="CD10" s="133">
        <v>311</v>
      </c>
      <c r="CE10" s="133">
        <v>442</v>
      </c>
      <c r="CF10" s="133">
        <v>325</v>
      </c>
      <c r="CG10" s="133">
        <v>337</v>
      </c>
      <c r="CH10" s="16">
        <v>339</v>
      </c>
      <c r="CI10" s="16">
        <v>423</v>
      </c>
      <c r="CJ10" s="133">
        <v>340</v>
      </c>
      <c r="CK10" s="16">
        <v>283</v>
      </c>
      <c r="CL10" s="16">
        <v>289</v>
      </c>
      <c r="CM10" s="16">
        <v>329</v>
      </c>
      <c r="CN10" s="16">
        <v>442</v>
      </c>
      <c r="CO10" s="16">
        <v>439</v>
      </c>
      <c r="CP10" s="16">
        <v>806</v>
      </c>
      <c r="CQ10" s="133">
        <v>720</v>
      </c>
      <c r="CR10" s="16">
        <v>669</v>
      </c>
      <c r="CS10" s="16">
        <v>971</v>
      </c>
      <c r="CT10" s="16">
        <v>1080</v>
      </c>
      <c r="CU10" s="133">
        <v>941</v>
      </c>
      <c r="CV10" s="16">
        <v>1206</v>
      </c>
      <c r="CW10" s="16">
        <v>2148</v>
      </c>
      <c r="CX10" s="16">
        <v>1373</v>
      </c>
      <c r="CY10" s="16">
        <v>1073</v>
      </c>
      <c r="CZ10" s="133">
        <v>2434</v>
      </c>
      <c r="DA10" s="16">
        <v>2850</v>
      </c>
      <c r="DB10" s="134">
        <v>1788</v>
      </c>
      <c r="DC10" s="16">
        <v>1364</v>
      </c>
      <c r="DD10" s="16">
        <v>1116</v>
      </c>
      <c r="DE10" s="16">
        <v>884</v>
      </c>
      <c r="DF10" s="16">
        <v>1492</v>
      </c>
      <c r="DG10" s="16">
        <v>1639</v>
      </c>
      <c r="DH10" s="16">
        <v>1220</v>
      </c>
      <c r="DI10" s="133">
        <v>1341</v>
      </c>
      <c r="DJ10" s="133">
        <v>1361</v>
      </c>
      <c r="DK10" s="133">
        <v>1653</v>
      </c>
      <c r="DL10" s="133">
        <v>1350</v>
      </c>
      <c r="DM10" s="133">
        <v>1030</v>
      </c>
      <c r="DN10" s="133">
        <v>1463</v>
      </c>
      <c r="DO10" s="133">
        <v>1436</v>
      </c>
      <c r="DP10" s="133">
        <v>1140</v>
      </c>
      <c r="DQ10" s="133">
        <v>978</v>
      </c>
      <c r="DR10" s="133">
        <v>1043</v>
      </c>
      <c r="DS10" s="133">
        <v>1121</v>
      </c>
      <c r="DT10" s="133">
        <v>1031</v>
      </c>
      <c r="DU10" s="133">
        <v>1191</v>
      </c>
      <c r="DV10" s="133">
        <v>907</v>
      </c>
      <c r="DW10" s="133">
        <v>849</v>
      </c>
      <c r="DX10" s="133">
        <v>913</v>
      </c>
      <c r="DY10" s="133">
        <v>886</v>
      </c>
      <c r="DZ10" s="133">
        <v>672</v>
      </c>
      <c r="EA10" s="133">
        <v>595</v>
      </c>
      <c r="EB10" s="133">
        <v>743</v>
      </c>
      <c r="EC10" s="14">
        <v>859</v>
      </c>
      <c r="ED10" s="133">
        <v>810</v>
      </c>
      <c r="EE10" s="133">
        <v>687</v>
      </c>
      <c r="EF10" s="135">
        <v>733</v>
      </c>
      <c r="EG10" s="135">
        <v>761</v>
      </c>
      <c r="EH10" s="136">
        <v>557</v>
      </c>
      <c r="EI10" s="133">
        <v>627</v>
      </c>
      <c r="EJ10" s="135">
        <v>564</v>
      </c>
      <c r="EK10" s="135">
        <v>577</v>
      </c>
      <c r="EL10" s="135">
        <v>792</v>
      </c>
      <c r="EM10" s="135">
        <v>717</v>
      </c>
      <c r="EN10" s="135">
        <v>513</v>
      </c>
      <c r="EO10" s="135">
        <v>577</v>
      </c>
      <c r="EP10" s="135">
        <v>694</v>
      </c>
      <c r="EQ10" s="135">
        <v>840</v>
      </c>
      <c r="ER10" s="135">
        <v>901</v>
      </c>
      <c r="ES10" s="135">
        <v>686</v>
      </c>
      <c r="ET10" s="135">
        <v>902</v>
      </c>
      <c r="EU10" s="135">
        <v>912</v>
      </c>
      <c r="EV10" s="133">
        <v>1230</v>
      </c>
      <c r="EW10" s="135">
        <v>1426</v>
      </c>
      <c r="EX10" s="137">
        <v>1443</v>
      </c>
      <c r="EY10" s="135">
        <v>1307</v>
      </c>
      <c r="EZ10" s="135">
        <v>1504</v>
      </c>
      <c r="FA10" s="135">
        <v>1168</v>
      </c>
      <c r="FB10" s="135">
        <v>1491</v>
      </c>
      <c r="FC10" s="135">
        <v>983</v>
      </c>
      <c r="FD10" s="135">
        <v>782</v>
      </c>
      <c r="FE10" s="135">
        <v>687</v>
      </c>
      <c r="FF10" s="135">
        <v>839</v>
      </c>
      <c r="FG10" s="135">
        <v>697</v>
      </c>
      <c r="FH10" s="138">
        <v>592</v>
      </c>
      <c r="FI10" s="135">
        <v>680</v>
      </c>
      <c r="FJ10" s="135">
        <v>552</v>
      </c>
      <c r="FK10" s="139">
        <v>671</v>
      </c>
      <c r="FL10" s="140">
        <v>578</v>
      </c>
      <c r="FM10" s="136">
        <v>557</v>
      </c>
      <c r="FN10" s="136">
        <v>608</v>
      </c>
      <c r="FO10" s="136">
        <v>669</v>
      </c>
      <c r="FP10" s="143">
        <v>650</v>
      </c>
      <c r="FQ10" s="136">
        <v>517</v>
      </c>
      <c r="FR10" s="144">
        <v>402</v>
      </c>
      <c r="FS10" s="136">
        <v>389</v>
      </c>
      <c r="FT10" s="134">
        <v>586</v>
      </c>
      <c r="FU10" s="144">
        <v>376</v>
      </c>
      <c r="FV10" s="144">
        <v>321</v>
      </c>
      <c r="FW10" s="133">
        <v>449</v>
      </c>
      <c r="FX10" s="133">
        <v>553</v>
      </c>
      <c r="FY10" s="133">
        <v>485</v>
      </c>
      <c r="FZ10" s="133">
        <v>475</v>
      </c>
      <c r="GA10" s="133">
        <v>459</v>
      </c>
      <c r="GB10" s="133">
        <v>472</v>
      </c>
      <c r="GC10" s="133">
        <v>549</v>
      </c>
      <c r="GD10" s="133">
        <v>498</v>
      </c>
      <c r="GE10" s="142">
        <v>489</v>
      </c>
      <c r="GF10" s="142">
        <v>536</v>
      </c>
      <c r="GG10" s="142">
        <v>484</v>
      </c>
      <c r="GH10" s="142">
        <v>445</v>
      </c>
      <c r="GI10" s="142">
        <v>316</v>
      </c>
      <c r="GJ10" s="142">
        <v>385</v>
      </c>
      <c r="GK10" s="142">
        <v>414</v>
      </c>
      <c r="GL10" s="142">
        <v>446</v>
      </c>
      <c r="GM10" s="142">
        <v>385</v>
      </c>
      <c r="GN10" s="158">
        <v>372</v>
      </c>
      <c r="GO10" s="142">
        <v>294</v>
      </c>
      <c r="GP10" s="31">
        <v>596</v>
      </c>
      <c r="GQ10" s="142">
        <v>470</v>
      </c>
      <c r="GR10" s="142">
        <v>563</v>
      </c>
      <c r="GS10" s="142">
        <v>572</v>
      </c>
      <c r="GT10" s="142">
        <v>623</v>
      </c>
      <c r="GU10" s="142">
        <v>612</v>
      </c>
      <c r="GV10" s="142">
        <v>804</v>
      </c>
      <c r="GW10" s="142">
        <v>1397</v>
      </c>
      <c r="GX10" s="142">
        <v>1238</v>
      </c>
      <c r="GY10" s="142">
        <v>717</v>
      </c>
      <c r="GZ10" s="142">
        <v>859</v>
      </c>
      <c r="HA10" s="142">
        <v>1041</v>
      </c>
      <c r="HB10" s="142">
        <v>1335</v>
      </c>
      <c r="HC10" s="142">
        <v>1117</v>
      </c>
      <c r="HD10" s="142">
        <v>649</v>
      </c>
      <c r="HE10" s="142">
        <v>509</v>
      </c>
      <c r="HF10" s="87">
        <v>483</v>
      </c>
      <c r="HG10" s="87">
        <v>637</v>
      </c>
      <c r="HH10" s="87">
        <v>626</v>
      </c>
      <c r="HI10" s="87">
        <v>562</v>
      </c>
      <c r="HJ10" s="142">
        <v>725</v>
      </c>
      <c r="HK10" s="142">
        <v>760</v>
      </c>
      <c r="HL10" s="87">
        <v>619</v>
      </c>
      <c r="HM10" s="87">
        <v>453</v>
      </c>
      <c r="HN10" s="87">
        <v>465</v>
      </c>
      <c r="HO10" s="87">
        <v>420</v>
      </c>
      <c r="HP10" s="87">
        <v>636</v>
      </c>
      <c r="HQ10" s="87">
        <v>494</v>
      </c>
      <c r="HR10" s="87">
        <v>570</v>
      </c>
      <c r="HS10" s="87">
        <v>475</v>
      </c>
      <c r="HT10" s="87">
        <v>786</v>
      </c>
      <c r="HU10" s="87">
        <v>444</v>
      </c>
      <c r="HV10" s="87">
        <v>385</v>
      </c>
      <c r="HW10" s="87">
        <v>614</v>
      </c>
      <c r="HX10" s="87">
        <v>636</v>
      </c>
      <c r="HY10" s="87">
        <v>500</v>
      </c>
      <c r="HZ10" s="87">
        <v>263</v>
      </c>
      <c r="IA10" s="87">
        <v>346</v>
      </c>
      <c r="IB10" s="87">
        <v>424</v>
      </c>
      <c r="IC10" s="87">
        <v>708</v>
      </c>
      <c r="ID10" s="87">
        <v>496</v>
      </c>
      <c r="IE10" s="87">
        <v>312</v>
      </c>
      <c r="IF10" s="87">
        <v>397</v>
      </c>
      <c r="IG10" s="87">
        <v>470</v>
      </c>
      <c r="IH10" s="87">
        <v>507</v>
      </c>
      <c r="II10" s="87">
        <v>314</v>
      </c>
      <c r="IJ10" s="87">
        <v>314</v>
      </c>
      <c r="IK10" s="87">
        <v>568</v>
      </c>
      <c r="IL10" s="87">
        <v>305</v>
      </c>
      <c r="IM10" s="87">
        <v>238</v>
      </c>
      <c r="IN10" s="87">
        <v>215</v>
      </c>
      <c r="IO10" s="87">
        <v>368</v>
      </c>
      <c r="IP10" s="87">
        <v>363</v>
      </c>
      <c r="IQ10" s="87">
        <v>458</v>
      </c>
      <c r="IR10" s="87">
        <v>507</v>
      </c>
      <c r="IS10" s="87">
        <v>490</v>
      </c>
      <c r="IT10" s="87">
        <v>526</v>
      </c>
      <c r="IU10" s="87">
        <v>473</v>
      </c>
      <c r="IV10" s="87">
        <v>663</v>
      </c>
      <c r="IW10" s="87">
        <v>1068</v>
      </c>
      <c r="IX10" s="87">
        <v>730</v>
      </c>
      <c r="IY10" s="87">
        <v>455</v>
      </c>
      <c r="IZ10" s="87">
        <v>668</v>
      </c>
      <c r="JA10" s="87">
        <v>743</v>
      </c>
      <c r="JB10" s="87">
        <v>1002</v>
      </c>
      <c r="JC10" s="87">
        <v>978</v>
      </c>
      <c r="JD10" s="87">
        <v>477</v>
      </c>
      <c r="JE10" s="95">
        <v>894</v>
      </c>
      <c r="JF10" s="94">
        <v>1025</v>
      </c>
      <c r="JG10" s="105">
        <v>461</v>
      </c>
      <c r="JH10" s="105">
        <v>457</v>
      </c>
      <c r="JI10" s="105">
        <v>401</v>
      </c>
      <c r="JJ10" s="105">
        <v>354</v>
      </c>
      <c r="JK10" s="105">
        <v>457</v>
      </c>
      <c r="JL10" s="105">
        <v>439</v>
      </c>
      <c r="JM10" s="98">
        <v>393</v>
      </c>
      <c r="JN10" s="105">
        <v>453</v>
      </c>
      <c r="JO10" s="105">
        <v>306</v>
      </c>
      <c r="JP10" s="105">
        <v>427</v>
      </c>
      <c r="JQ10" s="105">
        <v>267</v>
      </c>
      <c r="JR10" s="105">
        <v>519</v>
      </c>
      <c r="JS10" s="105">
        <v>264</v>
      </c>
      <c r="JT10" s="105">
        <v>283</v>
      </c>
      <c r="JU10" s="105">
        <v>271</v>
      </c>
      <c r="JV10" s="105">
        <v>211</v>
      </c>
      <c r="JW10" s="105">
        <v>222</v>
      </c>
      <c r="JX10" s="105">
        <v>215</v>
      </c>
      <c r="JY10" s="94">
        <v>255</v>
      </c>
      <c r="JZ10" s="94">
        <v>242</v>
      </c>
      <c r="KA10" s="105">
        <v>228</v>
      </c>
      <c r="KB10" s="105">
        <v>231</v>
      </c>
      <c r="KC10" s="105">
        <v>311</v>
      </c>
      <c r="KD10" s="105">
        <v>284</v>
      </c>
      <c r="KE10" s="105">
        <v>165</v>
      </c>
      <c r="KF10" s="105">
        <v>198</v>
      </c>
      <c r="KG10" s="105">
        <v>201</v>
      </c>
      <c r="KH10" s="105">
        <v>264</v>
      </c>
      <c r="KI10" s="105">
        <v>251</v>
      </c>
      <c r="KJ10" s="105">
        <v>218</v>
      </c>
      <c r="KK10" s="105">
        <v>229</v>
      </c>
      <c r="KL10" s="105">
        <v>255</v>
      </c>
      <c r="KM10" s="105">
        <v>223</v>
      </c>
      <c r="KN10" s="105">
        <v>239</v>
      </c>
      <c r="KO10" s="98">
        <v>205</v>
      </c>
      <c r="KP10" s="105">
        <v>206</v>
      </c>
      <c r="KQ10" s="105">
        <v>347</v>
      </c>
      <c r="KR10" s="105">
        <v>277</v>
      </c>
      <c r="KS10" s="105">
        <v>273</v>
      </c>
      <c r="KT10" s="105">
        <v>401</v>
      </c>
      <c r="KU10" s="105">
        <v>329</v>
      </c>
      <c r="KV10" s="105">
        <v>381</v>
      </c>
      <c r="KW10" s="105">
        <v>433</v>
      </c>
      <c r="KX10" s="105">
        <v>459</v>
      </c>
      <c r="KY10" s="105">
        <v>420</v>
      </c>
      <c r="KZ10" s="105">
        <v>644</v>
      </c>
      <c r="LA10" s="105">
        <v>472</v>
      </c>
      <c r="LB10" s="105">
        <v>556</v>
      </c>
      <c r="LC10" s="98">
        <v>507</v>
      </c>
      <c r="LD10" s="105">
        <v>518</v>
      </c>
      <c r="LE10" s="105">
        <v>360</v>
      </c>
      <c r="LF10" s="105">
        <v>310</v>
      </c>
      <c r="LG10" s="105">
        <v>309</v>
      </c>
      <c r="LH10" s="105">
        <v>298</v>
      </c>
      <c r="LI10" s="105">
        <v>300</v>
      </c>
      <c r="LJ10" s="105">
        <v>252</v>
      </c>
      <c r="LK10" s="105">
        <v>303</v>
      </c>
      <c r="LL10" s="105">
        <v>256</v>
      </c>
      <c r="LM10" s="105">
        <v>240</v>
      </c>
      <c r="LN10" s="105">
        <v>257</v>
      </c>
      <c r="LO10" s="105">
        <v>287</v>
      </c>
      <c r="LP10" s="105">
        <v>203</v>
      </c>
      <c r="LQ10" s="105">
        <v>321</v>
      </c>
      <c r="LR10" s="105">
        <v>265</v>
      </c>
      <c r="LS10" s="105">
        <v>183</v>
      </c>
      <c r="LT10" s="105">
        <v>193</v>
      </c>
      <c r="LU10" s="105">
        <v>181</v>
      </c>
      <c r="LV10" s="105">
        <v>156</v>
      </c>
      <c r="LW10" s="105">
        <v>199</v>
      </c>
      <c r="LX10" s="105">
        <v>189</v>
      </c>
      <c r="LY10" s="105">
        <v>253</v>
      </c>
      <c r="LZ10" s="105">
        <v>195</v>
      </c>
      <c r="MA10" s="105">
        <v>167</v>
      </c>
      <c r="MB10" s="105">
        <v>223</v>
      </c>
      <c r="MC10" s="105">
        <v>489</v>
      </c>
      <c r="MD10" s="105">
        <v>317</v>
      </c>
      <c r="ME10" s="105">
        <v>199</v>
      </c>
      <c r="MF10" s="105">
        <v>165</v>
      </c>
      <c r="MG10" s="105">
        <v>171</v>
      </c>
      <c r="MH10" s="105">
        <v>189</v>
      </c>
      <c r="MI10" s="105">
        <v>155</v>
      </c>
      <c r="MJ10" s="105">
        <v>121</v>
      </c>
      <c r="MK10" s="105">
        <v>150</v>
      </c>
      <c r="ML10" s="105">
        <v>131</v>
      </c>
      <c r="MM10" s="105">
        <v>169</v>
      </c>
      <c r="MN10" s="105">
        <v>120</v>
      </c>
      <c r="MO10" s="105">
        <v>141</v>
      </c>
      <c r="MP10" s="105">
        <v>195</v>
      </c>
      <c r="MQ10" s="105">
        <v>255</v>
      </c>
      <c r="MR10" s="105">
        <v>285</v>
      </c>
      <c r="MS10" s="105">
        <v>242</v>
      </c>
      <c r="MT10" s="105">
        <v>221</v>
      </c>
      <c r="MU10" s="105">
        <v>263</v>
      </c>
      <c r="MV10" s="105">
        <v>257</v>
      </c>
      <c r="MW10" s="105">
        <v>308</v>
      </c>
      <c r="MX10" s="105">
        <v>231</v>
      </c>
      <c r="MY10" s="105">
        <v>468</v>
      </c>
      <c r="MZ10" s="105">
        <v>581</v>
      </c>
      <c r="NA10" s="105">
        <v>336</v>
      </c>
      <c r="NB10" s="105">
        <v>651</v>
      </c>
      <c r="NC10" s="105">
        <v>443</v>
      </c>
      <c r="ND10" s="105">
        <v>513</v>
      </c>
      <c r="NE10" s="105">
        <v>293</v>
      </c>
      <c r="NF10" s="105">
        <v>214</v>
      </c>
      <c r="NG10" s="105">
        <v>241</v>
      </c>
      <c r="NH10" s="105">
        <v>335</v>
      </c>
      <c r="NI10" s="105">
        <v>414</v>
      </c>
      <c r="NJ10" s="169">
        <v>200</v>
      </c>
      <c r="NK10" s="105">
        <v>281</v>
      </c>
      <c r="NL10" s="105">
        <v>251</v>
      </c>
      <c r="NM10" s="105">
        <v>256</v>
      </c>
      <c r="NN10" s="105">
        <v>195</v>
      </c>
      <c r="NO10" s="105">
        <v>214</v>
      </c>
      <c r="NP10" s="105">
        <v>219</v>
      </c>
      <c r="NQ10" s="105">
        <v>261</v>
      </c>
      <c r="NR10" s="105">
        <v>219</v>
      </c>
      <c r="NS10" s="105">
        <v>290</v>
      </c>
      <c r="NT10" s="105">
        <v>168</v>
      </c>
      <c r="NU10" s="105">
        <v>191</v>
      </c>
      <c r="NV10" s="105">
        <v>168</v>
      </c>
      <c r="NW10" s="105">
        <v>129</v>
      </c>
      <c r="NX10" s="105">
        <v>131</v>
      </c>
      <c r="NY10" s="105">
        <v>163</v>
      </c>
      <c r="NZ10" s="105">
        <v>136</v>
      </c>
      <c r="OA10" s="105">
        <v>126</v>
      </c>
      <c r="OB10" s="105">
        <v>165</v>
      </c>
      <c r="OC10" s="105">
        <v>158</v>
      </c>
      <c r="OD10" s="105">
        <v>148</v>
      </c>
      <c r="OE10" s="105">
        <v>167</v>
      </c>
      <c r="OF10" s="105">
        <v>163</v>
      </c>
      <c r="OG10" s="105">
        <v>144</v>
      </c>
      <c r="OH10" s="105">
        <v>141</v>
      </c>
      <c r="OI10" s="105">
        <v>143</v>
      </c>
      <c r="OJ10" s="105">
        <v>136</v>
      </c>
      <c r="OK10" s="105">
        <v>145</v>
      </c>
      <c r="OL10" s="105">
        <v>140</v>
      </c>
      <c r="OM10" s="105">
        <v>167</v>
      </c>
      <c r="ON10" s="105">
        <v>196</v>
      </c>
      <c r="OO10" s="105">
        <v>164</v>
      </c>
      <c r="OP10" s="105">
        <v>177</v>
      </c>
      <c r="OQ10" s="105">
        <v>172</v>
      </c>
      <c r="OR10" s="105">
        <v>164</v>
      </c>
      <c r="OS10" s="105">
        <v>183</v>
      </c>
      <c r="OT10" s="105">
        <v>214</v>
      </c>
      <c r="OU10" s="105">
        <v>280</v>
      </c>
      <c r="OV10" s="105">
        <v>260</v>
      </c>
      <c r="OW10" s="105">
        <v>339</v>
      </c>
      <c r="OX10" s="105">
        <v>334</v>
      </c>
      <c r="OY10" s="105">
        <v>400</v>
      </c>
      <c r="OZ10" s="105">
        <v>350</v>
      </c>
      <c r="PA10" s="105">
        <v>356</v>
      </c>
      <c r="PB10" s="105">
        <v>519</v>
      </c>
      <c r="PC10" s="105">
        <v>530</v>
      </c>
      <c r="PD10" s="105">
        <v>395</v>
      </c>
      <c r="PE10" s="105">
        <v>297</v>
      </c>
      <c r="PF10" s="105">
        <v>234</v>
      </c>
      <c r="PG10" s="105">
        <v>259</v>
      </c>
      <c r="PH10" s="105">
        <v>344</v>
      </c>
      <c r="PI10" s="105">
        <v>372</v>
      </c>
      <c r="PJ10" s="105">
        <v>277</v>
      </c>
      <c r="PK10" s="105">
        <v>236</v>
      </c>
      <c r="PL10" s="105">
        <v>207</v>
      </c>
      <c r="PM10" s="105">
        <v>151</v>
      </c>
      <c r="PN10" s="105">
        <v>199</v>
      </c>
      <c r="PO10" s="105">
        <v>197</v>
      </c>
      <c r="PP10" s="105">
        <v>175</v>
      </c>
      <c r="PQ10" s="105">
        <v>211</v>
      </c>
      <c r="PR10" s="105">
        <v>227</v>
      </c>
      <c r="PS10" s="105">
        <v>118</v>
      </c>
      <c r="PT10" s="105">
        <v>138</v>
      </c>
      <c r="PU10" s="105">
        <v>261</v>
      </c>
      <c r="PV10" s="105">
        <v>199</v>
      </c>
      <c r="PW10" s="105">
        <v>140</v>
      </c>
      <c r="PX10" s="94">
        <v>138</v>
      </c>
      <c r="PY10" s="94">
        <v>141</v>
      </c>
      <c r="PZ10" s="94">
        <v>198</v>
      </c>
      <c r="QA10" s="94">
        <v>150</v>
      </c>
      <c r="QB10" s="94">
        <v>175</v>
      </c>
      <c r="QC10" s="94">
        <v>188</v>
      </c>
      <c r="QD10" s="94">
        <v>382</v>
      </c>
      <c r="QE10" s="94">
        <v>312</v>
      </c>
      <c r="QF10" s="94">
        <v>213</v>
      </c>
      <c r="QG10" s="94">
        <v>195</v>
      </c>
      <c r="QH10" s="94">
        <v>180</v>
      </c>
      <c r="QI10" s="94">
        <v>107</v>
      </c>
      <c r="QJ10" s="94">
        <v>136</v>
      </c>
      <c r="QK10" s="94">
        <v>128</v>
      </c>
      <c r="QL10" s="94">
        <v>200</v>
      </c>
      <c r="QM10" s="98">
        <v>285</v>
      </c>
      <c r="QN10" s="94">
        <v>150</v>
      </c>
      <c r="QO10" s="94">
        <v>164</v>
      </c>
      <c r="QP10" s="94">
        <v>270</v>
      </c>
      <c r="QQ10" s="94">
        <v>191</v>
      </c>
      <c r="QR10" s="94">
        <v>191</v>
      </c>
      <c r="QS10" s="94">
        <v>195</v>
      </c>
      <c r="QT10" s="94">
        <v>204</v>
      </c>
      <c r="QU10" s="94">
        <v>312</v>
      </c>
      <c r="QV10" s="98">
        <v>227</v>
      </c>
      <c r="QW10" s="98">
        <v>249</v>
      </c>
      <c r="QX10" s="94">
        <v>291</v>
      </c>
      <c r="QY10" s="94">
        <v>389</v>
      </c>
      <c r="QZ10" s="94">
        <v>291</v>
      </c>
      <c r="RA10" s="94">
        <v>280</v>
      </c>
      <c r="RB10" s="94">
        <v>447</v>
      </c>
      <c r="RC10" s="94">
        <v>469</v>
      </c>
      <c r="RD10" s="94">
        <v>417</v>
      </c>
      <c r="RE10" s="94">
        <v>350</v>
      </c>
      <c r="RF10" s="94">
        <v>214</v>
      </c>
      <c r="RG10" s="94">
        <v>201</v>
      </c>
      <c r="RH10" s="94">
        <v>237</v>
      </c>
      <c r="RI10" s="94">
        <v>291</v>
      </c>
      <c r="RJ10" s="94">
        <v>209</v>
      </c>
      <c r="RK10" s="94">
        <v>163</v>
      </c>
      <c r="RL10" s="94">
        <v>179</v>
      </c>
      <c r="RM10" s="94">
        <v>196</v>
      </c>
      <c r="RN10" s="94">
        <v>157</v>
      </c>
      <c r="RO10" s="94">
        <v>151</v>
      </c>
      <c r="RP10" s="94">
        <v>145</v>
      </c>
      <c r="RQ10" s="94">
        <v>178</v>
      </c>
      <c r="RR10" s="94">
        <v>155</v>
      </c>
      <c r="RS10" s="176">
        <v>183</v>
      </c>
      <c r="RT10" s="94">
        <v>128</v>
      </c>
      <c r="RU10" s="94">
        <v>171</v>
      </c>
      <c r="RV10" s="94">
        <v>152</v>
      </c>
      <c r="RW10" s="94">
        <v>148</v>
      </c>
      <c r="RX10" s="94">
        <v>143</v>
      </c>
      <c r="RY10" s="94">
        <v>134</v>
      </c>
      <c r="RZ10" s="94">
        <v>110</v>
      </c>
      <c r="SA10" s="94">
        <v>110</v>
      </c>
      <c r="SB10" s="98">
        <v>114</v>
      </c>
      <c r="SC10" s="94">
        <v>163</v>
      </c>
      <c r="SD10" s="94">
        <v>260</v>
      </c>
      <c r="SE10" s="94">
        <v>170</v>
      </c>
      <c r="SF10" s="94">
        <v>118</v>
      </c>
      <c r="SG10" s="94">
        <v>144</v>
      </c>
      <c r="SH10" s="94">
        <v>232</v>
      </c>
      <c r="SI10" s="185">
        <v>278</v>
      </c>
      <c r="SJ10" s="94">
        <v>127</v>
      </c>
      <c r="SK10" s="94">
        <v>105</v>
      </c>
      <c r="SL10" s="94">
        <v>142</v>
      </c>
      <c r="SM10" s="94">
        <v>124</v>
      </c>
      <c r="SN10" s="94">
        <v>110</v>
      </c>
      <c r="SO10" s="94">
        <v>103</v>
      </c>
      <c r="SP10" s="94">
        <v>94</v>
      </c>
      <c r="SQ10" s="98">
        <v>169</v>
      </c>
      <c r="SR10" s="94">
        <v>144</v>
      </c>
      <c r="SS10" s="94">
        <v>163</v>
      </c>
      <c r="ST10" s="94">
        <v>141</v>
      </c>
      <c r="SU10" s="94">
        <v>240</v>
      </c>
      <c r="SV10" s="94">
        <v>162</v>
      </c>
      <c r="SW10" s="94">
        <v>233</v>
      </c>
      <c r="SX10" s="94">
        <v>273</v>
      </c>
      <c r="SY10" s="94">
        <v>345</v>
      </c>
      <c r="SZ10" s="94">
        <v>311</v>
      </c>
      <c r="TA10" s="94">
        <v>360</v>
      </c>
      <c r="TB10" s="94">
        <v>338</v>
      </c>
      <c r="TC10" s="94">
        <v>317</v>
      </c>
      <c r="TD10" s="188"/>
    </row>
    <row r="11" spans="1:524" ht="12.75" customHeight="1" x14ac:dyDescent="0.25">
      <c r="A11" s="132">
        <v>33</v>
      </c>
      <c r="B11" s="129" t="s">
        <v>183</v>
      </c>
      <c r="C11" s="10">
        <v>419</v>
      </c>
      <c r="D11" s="10">
        <v>360</v>
      </c>
      <c r="E11" s="10">
        <v>346</v>
      </c>
      <c r="F11" s="10">
        <v>408</v>
      </c>
      <c r="G11" s="10">
        <v>368</v>
      </c>
      <c r="H11" s="10">
        <v>391</v>
      </c>
      <c r="I11" s="10">
        <v>554</v>
      </c>
      <c r="J11" s="10">
        <v>411</v>
      </c>
      <c r="K11" s="10">
        <v>409</v>
      </c>
      <c r="L11" s="10">
        <v>349</v>
      </c>
      <c r="M11" s="10">
        <v>267</v>
      </c>
      <c r="N11" s="10">
        <v>289</v>
      </c>
      <c r="O11" s="11">
        <v>1068</v>
      </c>
      <c r="P11" s="10">
        <v>457</v>
      </c>
      <c r="Q11" s="10">
        <v>376</v>
      </c>
      <c r="R11" s="10">
        <v>369</v>
      </c>
      <c r="S11" s="10">
        <v>264</v>
      </c>
      <c r="T11" s="10">
        <v>253</v>
      </c>
      <c r="U11" s="10">
        <v>235</v>
      </c>
      <c r="V11" s="10">
        <v>304</v>
      </c>
      <c r="W11" s="10">
        <v>207</v>
      </c>
      <c r="X11" s="10">
        <v>292</v>
      </c>
      <c r="Y11" s="10">
        <v>292</v>
      </c>
      <c r="Z11" s="10">
        <v>294</v>
      </c>
      <c r="AA11" s="10">
        <v>355</v>
      </c>
      <c r="AB11" s="10">
        <v>442</v>
      </c>
      <c r="AC11" s="10">
        <v>352</v>
      </c>
      <c r="AD11" s="10">
        <v>309</v>
      </c>
      <c r="AE11" s="10">
        <v>293</v>
      </c>
      <c r="AF11" s="10">
        <v>320</v>
      </c>
      <c r="AG11" s="10">
        <v>291</v>
      </c>
      <c r="AH11" s="10">
        <v>332</v>
      </c>
      <c r="AI11" s="10">
        <v>343</v>
      </c>
      <c r="AJ11" s="10">
        <v>304</v>
      </c>
      <c r="AK11" s="10">
        <v>227</v>
      </c>
      <c r="AL11" s="10">
        <v>369</v>
      </c>
      <c r="AM11" s="10">
        <v>704</v>
      </c>
      <c r="AN11" s="10">
        <v>325</v>
      </c>
      <c r="AO11" s="10">
        <v>253</v>
      </c>
      <c r="AP11" s="10">
        <v>382</v>
      </c>
      <c r="AQ11" s="10">
        <v>387</v>
      </c>
      <c r="AR11" s="10">
        <v>530</v>
      </c>
      <c r="AS11" s="10">
        <v>429</v>
      </c>
      <c r="AT11" s="10">
        <v>543</v>
      </c>
      <c r="AU11" s="10">
        <v>438</v>
      </c>
      <c r="AV11" s="10">
        <v>391</v>
      </c>
      <c r="AW11" s="10">
        <v>500</v>
      </c>
      <c r="AX11" s="10">
        <v>413</v>
      </c>
      <c r="AY11" s="10">
        <v>389</v>
      </c>
      <c r="AZ11" s="10">
        <v>410</v>
      </c>
      <c r="BA11" s="10">
        <v>506</v>
      </c>
      <c r="BB11" s="10">
        <v>1087</v>
      </c>
      <c r="BC11" s="10">
        <v>476</v>
      </c>
      <c r="BD11" s="10">
        <v>510</v>
      </c>
      <c r="BE11" s="10">
        <v>382</v>
      </c>
      <c r="BF11" s="10">
        <v>473</v>
      </c>
      <c r="BG11" s="133">
        <v>602</v>
      </c>
      <c r="BH11" s="10">
        <v>437</v>
      </c>
      <c r="BI11" s="10">
        <v>525</v>
      </c>
      <c r="BJ11" s="10">
        <v>657</v>
      </c>
      <c r="BK11" s="10">
        <v>474</v>
      </c>
      <c r="BL11" s="133">
        <v>390</v>
      </c>
      <c r="BM11" s="133">
        <v>430</v>
      </c>
      <c r="BN11" s="14">
        <v>375</v>
      </c>
      <c r="BO11" s="133">
        <v>435</v>
      </c>
      <c r="BP11" s="133">
        <v>430</v>
      </c>
      <c r="BQ11" s="133">
        <v>893</v>
      </c>
      <c r="BR11" s="133">
        <v>417</v>
      </c>
      <c r="BS11" s="133">
        <v>414</v>
      </c>
      <c r="BT11" s="133">
        <v>482</v>
      </c>
      <c r="BU11" s="133">
        <v>395</v>
      </c>
      <c r="BV11" s="133">
        <v>381</v>
      </c>
      <c r="BW11" s="15">
        <v>370</v>
      </c>
      <c r="BX11" s="15">
        <v>443</v>
      </c>
      <c r="BY11" s="15">
        <v>404</v>
      </c>
      <c r="BZ11" s="15">
        <v>607</v>
      </c>
      <c r="CA11" s="16">
        <v>471</v>
      </c>
      <c r="CB11" s="16">
        <v>402</v>
      </c>
      <c r="CC11" s="133">
        <v>797</v>
      </c>
      <c r="CD11" s="133">
        <v>603</v>
      </c>
      <c r="CE11" s="133">
        <v>526</v>
      </c>
      <c r="CF11" s="133">
        <v>727</v>
      </c>
      <c r="CG11" s="133">
        <v>516</v>
      </c>
      <c r="CH11" s="16">
        <v>508</v>
      </c>
      <c r="CI11" s="16">
        <v>422</v>
      </c>
      <c r="CJ11" s="133">
        <v>462</v>
      </c>
      <c r="CK11" s="16">
        <v>474</v>
      </c>
      <c r="CL11" s="16">
        <v>772</v>
      </c>
      <c r="CM11" s="16">
        <v>3240</v>
      </c>
      <c r="CN11" s="16">
        <v>3614</v>
      </c>
      <c r="CO11" s="16">
        <v>1624</v>
      </c>
      <c r="CP11" s="16">
        <v>1469</v>
      </c>
      <c r="CQ11" s="133">
        <v>1699</v>
      </c>
      <c r="CR11" s="16">
        <v>2075</v>
      </c>
      <c r="CS11" s="16">
        <v>1831</v>
      </c>
      <c r="CT11" s="16">
        <v>2055</v>
      </c>
      <c r="CU11" s="133">
        <v>1407</v>
      </c>
      <c r="CV11" s="16">
        <v>1737</v>
      </c>
      <c r="CW11" s="16">
        <v>1339</v>
      </c>
      <c r="CX11" s="16">
        <v>1839</v>
      </c>
      <c r="CY11" s="16">
        <v>1529</v>
      </c>
      <c r="CZ11" s="133">
        <v>1547</v>
      </c>
      <c r="DA11" s="16">
        <v>1953</v>
      </c>
      <c r="DB11" s="134">
        <v>1887</v>
      </c>
      <c r="DC11" s="16">
        <v>1822</v>
      </c>
      <c r="DD11" s="16">
        <v>1883</v>
      </c>
      <c r="DE11" s="16">
        <v>1778</v>
      </c>
      <c r="DF11" s="16">
        <v>1939</v>
      </c>
      <c r="DG11" s="16">
        <v>1815</v>
      </c>
      <c r="DH11" s="16">
        <v>1839</v>
      </c>
      <c r="DI11" s="133">
        <v>2005</v>
      </c>
      <c r="DJ11" s="133">
        <v>2042</v>
      </c>
      <c r="DK11" s="133">
        <v>1657</v>
      </c>
      <c r="DL11" s="133">
        <v>1530</v>
      </c>
      <c r="DM11" s="133">
        <v>1595</v>
      </c>
      <c r="DN11" s="133">
        <v>1776</v>
      </c>
      <c r="DO11" s="133">
        <v>2208</v>
      </c>
      <c r="DP11" s="133">
        <v>1835</v>
      </c>
      <c r="DQ11" s="133">
        <v>1855</v>
      </c>
      <c r="DR11" s="133">
        <v>1474</v>
      </c>
      <c r="DS11" s="133">
        <v>1971</v>
      </c>
      <c r="DT11" s="133">
        <v>1264</v>
      </c>
      <c r="DU11" s="133">
        <v>1512</v>
      </c>
      <c r="DV11" s="133">
        <v>1651</v>
      </c>
      <c r="DW11" s="133">
        <v>1598</v>
      </c>
      <c r="DX11" s="133">
        <v>1441</v>
      </c>
      <c r="DY11" s="133">
        <v>1268</v>
      </c>
      <c r="DZ11" s="133">
        <v>1374</v>
      </c>
      <c r="EA11" s="133">
        <v>1341</v>
      </c>
      <c r="EB11" s="133">
        <v>1285</v>
      </c>
      <c r="EC11" s="14">
        <v>1884</v>
      </c>
      <c r="ED11" s="133">
        <v>1693</v>
      </c>
      <c r="EE11" s="133">
        <v>1255</v>
      </c>
      <c r="EF11" s="135">
        <v>1159</v>
      </c>
      <c r="EG11" s="135">
        <v>1301</v>
      </c>
      <c r="EH11" s="136">
        <v>1318</v>
      </c>
      <c r="EI11" s="133">
        <v>1120</v>
      </c>
      <c r="EJ11" s="135">
        <v>1173</v>
      </c>
      <c r="EK11" s="135">
        <v>1368</v>
      </c>
      <c r="EL11" s="135">
        <v>1370</v>
      </c>
      <c r="EM11" s="135">
        <v>1262</v>
      </c>
      <c r="EN11" s="135">
        <v>1599</v>
      </c>
      <c r="EO11" s="135">
        <v>1188</v>
      </c>
      <c r="EP11" s="135">
        <v>1319</v>
      </c>
      <c r="EQ11" s="135">
        <v>1170</v>
      </c>
      <c r="ER11" s="135">
        <v>1196</v>
      </c>
      <c r="ES11" s="135">
        <v>1209</v>
      </c>
      <c r="ET11" s="135">
        <v>1314</v>
      </c>
      <c r="EU11" s="135">
        <v>1170</v>
      </c>
      <c r="EV11" s="133">
        <v>1189</v>
      </c>
      <c r="EW11" s="135">
        <v>1106</v>
      </c>
      <c r="EX11" s="137">
        <v>1614</v>
      </c>
      <c r="EY11" s="135">
        <v>1420</v>
      </c>
      <c r="EZ11" s="135">
        <v>1089</v>
      </c>
      <c r="FA11" s="135">
        <v>1101</v>
      </c>
      <c r="FB11" s="135">
        <v>1505</v>
      </c>
      <c r="FC11" s="135">
        <v>1593</v>
      </c>
      <c r="FD11" s="135">
        <v>1345</v>
      </c>
      <c r="FE11" s="135">
        <v>863</v>
      </c>
      <c r="FF11" s="135">
        <v>955</v>
      </c>
      <c r="FG11" s="135">
        <v>1008</v>
      </c>
      <c r="FH11" s="138">
        <v>917</v>
      </c>
      <c r="FI11" s="135">
        <v>1071</v>
      </c>
      <c r="FJ11" s="135">
        <v>1006</v>
      </c>
      <c r="FK11" s="139">
        <v>891</v>
      </c>
      <c r="FL11" s="140">
        <v>925</v>
      </c>
      <c r="FM11" s="136">
        <v>832</v>
      </c>
      <c r="FN11" s="136">
        <v>772</v>
      </c>
      <c r="FO11" s="136">
        <v>812</v>
      </c>
      <c r="FP11" s="143">
        <v>902</v>
      </c>
      <c r="FQ11" s="136">
        <v>670</v>
      </c>
      <c r="FR11" s="144">
        <v>673</v>
      </c>
      <c r="FS11" s="136">
        <v>790</v>
      </c>
      <c r="FT11" s="134">
        <v>889</v>
      </c>
      <c r="FU11" s="144">
        <v>606</v>
      </c>
      <c r="FV11" s="144">
        <v>556</v>
      </c>
      <c r="FW11" s="133">
        <v>663</v>
      </c>
      <c r="FX11" s="133">
        <v>686</v>
      </c>
      <c r="FY11" s="133">
        <v>620</v>
      </c>
      <c r="FZ11" s="133">
        <v>620</v>
      </c>
      <c r="GA11" s="133">
        <v>783</v>
      </c>
      <c r="GB11" s="133">
        <v>741</v>
      </c>
      <c r="GC11" s="133">
        <v>714</v>
      </c>
      <c r="GD11" s="133">
        <v>797</v>
      </c>
      <c r="GE11" s="142">
        <v>656</v>
      </c>
      <c r="GF11" s="142">
        <v>600</v>
      </c>
      <c r="GG11" s="142">
        <v>609</v>
      </c>
      <c r="GH11" s="142">
        <v>570</v>
      </c>
      <c r="GI11" s="142">
        <v>628</v>
      </c>
      <c r="GJ11" s="142">
        <v>583</v>
      </c>
      <c r="GK11" s="142">
        <v>775</v>
      </c>
      <c r="GL11" s="142">
        <v>716</v>
      </c>
      <c r="GM11" s="142">
        <v>554</v>
      </c>
      <c r="GN11" s="158">
        <v>497</v>
      </c>
      <c r="GO11" s="142">
        <v>564</v>
      </c>
      <c r="GP11" s="31">
        <v>628</v>
      </c>
      <c r="GQ11" s="142">
        <v>566</v>
      </c>
      <c r="GR11" s="142">
        <v>587</v>
      </c>
      <c r="GS11" s="142">
        <v>621</v>
      </c>
      <c r="GT11" s="142">
        <v>679</v>
      </c>
      <c r="GU11" s="142">
        <v>607</v>
      </c>
      <c r="GV11" s="142">
        <v>691</v>
      </c>
      <c r="GW11" s="142">
        <v>448</v>
      </c>
      <c r="GX11" s="142">
        <v>1023</v>
      </c>
      <c r="GY11" s="142">
        <v>694</v>
      </c>
      <c r="GZ11" s="142">
        <v>750</v>
      </c>
      <c r="HA11" s="142">
        <v>707</v>
      </c>
      <c r="HB11" s="142">
        <v>787</v>
      </c>
      <c r="HC11" s="142">
        <v>1132</v>
      </c>
      <c r="HD11" s="142">
        <v>620</v>
      </c>
      <c r="HE11" s="142">
        <v>636</v>
      </c>
      <c r="HF11" s="87">
        <v>624</v>
      </c>
      <c r="HG11" s="87">
        <v>629</v>
      </c>
      <c r="HH11" s="87">
        <v>540</v>
      </c>
      <c r="HI11" s="87">
        <v>493</v>
      </c>
      <c r="HJ11" s="142">
        <v>462</v>
      </c>
      <c r="HK11" s="142">
        <v>538</v>
      </c>
      <c r="HL11" s="87">
        <v>539</v>
      </c>
      <c r="HM11" s="87">
        <v>559</v>
      </c>
      <c r="HN11" s="87">
        <v>520</v>
      </c>
      <c r="HO11" s="87">
        <v>509</v>
      </c>
      <c r="HP11" s="87">
        <v>612</v>
      </c>
      <c r="HQ11" s="87">
        <v>482</v>
      </c>
      <c r="HR11" s="87">
        <v>440</v>
      </c>
      <c r="HS11" s="87">
        <v>463</v>
      </c>
      <c r="HT11" s="87">
        <v>476</v>
      </c>
      <c r="HU11" s="87">
        <v>492</v>
      </c>
      <c r="HV11" s="87">
        <v>421</v>
      </c>
      <c r="HW11" s="87">
        <v>476</v>
      </c>
      <c r="HX11" s="87">
        <v>376</v>
      </c>
      <c r="HY11" s="87">
        <v>525</v>
      </c>
      <c r="HZ11" s="87">
        <v>463</v>
      </c>
      <c r="IA11" s="87">
        <v>459</v>
      </c>
      <c r="IB11" s="87">
        <v>439</v>
      </c>
      <c r="IC11" s="87">
        <v>492</v>
      </c>
      <c r="ID11" s="87">
        <v>516</v>
      </c>
      <c r="IE11" s="87">
        <v>392</v>
      </c>
      <c r="IF11" s="87">
        <v>515</v>
      </c>
      <c r="IG11" s="87">
        <v>474</v>
      </c>
      <c r="IH11" s="87">
        <v>474</v>
      </c>
      <c r="II11" s="87">
        <v>442</v>
      </c>
      <c r="IJ11" s="87">
        <v>362</v>
      </c>
      <c r="IK11" s="87">
        <v>436</v>
      </c>
      <c r="IL11" s="87">
        <v>370</v>
      </c>
      <c r="IM11" s="87">
        <v>426</v>
      </c>
      <c r="IN11" s="87">
        <v>565</v>
      </c>
      <c r="IO11" s="87">
        <v>501</v>
      </c>
      <c r="IP11" s="87">
        <v>596</v>
      </c>
      <c r="IQ11" s="87">
        <v>653</v>
      </c>
      <c r="IR11" s="87">
        <v>690</v>
      </c>
      <c r="IS11" s="87">
        <v>534</v>
      </c>
      <c r="IT11" s="87">
        <v>530</v>
      </c>
      <c r="IU11" s="87">
        <v>427</v>
      </c>
      <c r="IV11" s="87">
        <v>624</v>
      </c>
      <c r="IW11" s="87">
        <v>463</v>
      </c>
      <c r="IX11" s="87">
        <v>634</v>
      </c>
      <c r="IY11" s="87">
        <v>530</v>
      </c>
      <c r="IZ11" s="87">
        <v>552</v>
      </c>
      <c r="JA11" s="87">
        <v>764</v>
      </c>
      <c r="JB11" s="87">
        <v>504</v>
      </c>
      <c r="JC11" s="87">
        <v>754</v>
      </c>
      <c r="JD11" s="87">
        <v>503</v>
      </c>
      <c r="JE11" s="95">
        <v>406</v>
      </c>
      <c r="JF11" s="94">
        <v>736</v>
      </c>
      <c r="JG11" s="105">
        <v>461</v>
      </c>
      <c r="JH11" s="105">
        <v>592</v>
      </c>
      <c r="JI11" s="105">
        <v>519</v>
      </c>
      <c r="JJ11" s="105">
        <v>602</v>
      </c>
      <c r="JK11" s="105">
        <v>481</v>
      </c>
      <c r="JL11" s="105">
        <v>554</v>
      </c>
      <c r="JM11" s="98">
        <v>378</v>
      </c>
      <c r="JN11" s="105">
        <v>345</v>
      </c>
      <c r="JO11" s="105">
        <v>647</v>
      </c>
      <c r="JP11" s="105">
        <v>470</v>
      </c>
      <c r="JQ11" s="105">
        <v>359</v>
      </c>
      <c r="JR11" s="105">
        <v>338</v>
      </c>
      <c r="JS11" s="105">
        <v>326</v>
      </c>
      <c r="JT11" s="105">
        <v>390</v>
      </c>
      <c r="JU11" s="105">
        <v>403</v>
      </c>
      <c r="JV11" s="105">
        <v>366</v>
      </c>
      <c r="JW11" s="105">
        <v>328</v>
      </c>
      <c r="JX11" s="105">
        <v>336</v>
      </c>
      <c r="JY11" s="94">
        <v>413</v>
      </c>
      <c r="JZ11" s="94">
        <v>309</v>
      </c>
      <c r="KA11" s="105">
        <v>345</v>
      </c>
      <c r="KB11" s="105">
        <v>540</v>
      </c>
      <c r="KC11" s="105">
        <v>532</v>
      </c>
      <c r="KD11" s="105">
        <v>535</v>
      </c>
      <c r="KE11" s="105">
        <v>366</v>
      </c>
      <c r="KF11" s="105">
        <v>767</v>
      </c>
      <c r="KG11" s="105">
        <v>353</v>
      </c>
      <c r="KH11" s="105">
        <v>423</v>
      </c>
      <c r="KI11" s="105">
        <v>337</v>
      </c>
      <c r="KJ11" s="105">
        <v>388</v>
      </c>
      <c r="KK11" s="105">
        <v>338</v>
      </c>
      <c r="KL11" s="105">
        <v>434</v>
      </c>
      <c r="KM11" s="105">
        <v>443</v>
      </c>
      <c r="KN11" s="105">
        <v>418</v>
      </c>
      <c r="KO11" s="98">
        <v>409</v>
      </c>
      <c r="KP11" s="105">
        <v>409</v>
      </c>
      <c r="KQ11" s="105">
        <v>534</v>
      </c>
      <c r="KR11" s="105">
        <v>490</v>
      </c>
      <c r="KS11" s="105">
        <v>561</v>
      </c>
      <c r="KT11" s="105">
        <v>547</v>
      </c>
      <c r="KU11" s="105">
        <v>581</v>
      </c>
      <c r="KV11" s="105">
        <v>499</v>
      </c>
      <c r="KW11" s="105">
        <v>690</v>
      </c>
      <c r="KX11" s="105">
        <v>577</v>
      </c>
      <c r="KY11" s="105">
        <v>556</v>
      </c>
      <c r="KZ11" s="105">
        <v>496</v>
      </c>
      <c r="LA11" s="105">
        <v>472</v>
      </c>
      <c r="LB11" s="105">
        <v>597</v>
      </c>
      <c r="LC11" s="98">
        <v>598</v>
      </c>
      <c r="LD11" s="105">
        <v>682</v>
      </c>
      <c r="LE11" s="105">
        <v>462</v>
      </c>
      <c r="LF11" s="105">
        <v>435</v>
      </c>
      <c r="LG11" s="105">
        <v>444</v>
      </c>
      <c r="LH11" s="105">
        <v>441</v>
      </c>
      <c r="LI11" s="105">
        <v>376</v>
      </c>
      <c r="LJ11" s="105">
        <v>322</v>
      </c>
      <c r="LK11" s="105">
        <v>448</v>
      </c>
      <c r="LL11" s="105">
        <v>419</v>
      </c>
      <c r="LM11" s="105">
        <v>376</v>
      </c>
      <c r="LN11" s="105">
        <v>405</v>
      </c>
      <c r="LO11" s="105">
        <v>633</v>
      </c>
      <c r="LP11" s="105">
        <v>460</v>
      </c>
      <c r="LQ11" s="105">
        <v>484</v>
      </c>
      <c r="LR11" s="105">
        <v>335</v>
      </c>
      <c r="LS11" s="105">
        <v>310</v>
      </c>
      <c r="LT11" s="105">
        <v>352</v>
      </c>
      <c r="LU11" s="105">
        <v>325</v>
      </c>
      <c r="LV11" s="105">
        <v>321</v>
      </c>
      <c r="LW11" s="105">
        <v>286</v>
      </c>
      <c r="LX11" s="105">
        <v>364</v>
      </c>
      <c r="LY11" s="105">
        <v>433</v>
      </c>
      <c r="LZ11" s="105">
        <v>646</v>
      </c>
      <c r="MA11" s="105">
        <v>636</v>
      </c>
      <c r="MB11" s="105">
        <v>492</v>
      </c>
      <c r="MC11" s="105">
        <v>492</v>
      </c>
      <c r="MD11" s="105">
        <v>743</v>
      </c>
      <c r="ME11" s="105">
        <v>741</v>
      </c>
      <c r="MF11" s="105">
        <v>564</v>
      </c>
      <c r="MG11" s="105">
        <v>458</v>
      </c>
      <c r="MH11" s="105">
        <v>460</v>
      </c>
      <c r="MI11" s="105">
        <v>416</v>
      </c>
      <c r="MJ11" s="105">
        <v>479</v>
      </c>
      <c r="MK11" s="105">
        <v>472</v>
      </c>
      <c r="ML11" s="105">
        <v>303</v>
      </c>
      <c r="MM11" s="105">
        <v>428</v>
      </c>
      <c r="MN11" s="105">
        <v>482</v>
      </c>
      <c r="MO11" s="105">
        <v>395</v>
      </c>
      <c r="MP11" s="105">
        <v>527</v>
      </c>
      <c r="MQ11" s="105">
        <v>568</v>
      </c>
      <c r="MR11" s="105">
        <v>427</v>
      </c>
      <c r="MS11" s="105">
        <v>414</v>
      </c>
      <c r="MT11" s="105">
        <v>618</v>
      </c>
      <c r="MU11" s="105">
        <v>541</v>
      </c>
      <c r="MV11" s="105">
        <v>493</v>
      </c>
      <c r="MW11" s="105">
        <v>428</v>
      </c>
      <c r="MX11" s="105">
        <v>448</v>
      </c>
      <c r="MY11" s="105">
        <v>804</v>
      </c>
      <c r="MZ11" s="105">
        <v>516</v>
      </c>
      <c r="NA11" s="105">
        <v>500</v>
      </c>
      <c r="NB11" s="105">
        <v>587</v>
      </c>
      <c r="NC11" s="105">
        <v>792</v>
      </c>
      <c r="ND11" s="105">
        <v>714</v>
      </c>
      <c r="NE11" s="105">
        <v>473</v>
      </c>
      <c r="NF11" s="105">
        <v>461</v>
      </c>
      <c r="NG11" s="105">
        <v>568</v>
      </c>
      <c r="NH11" s="105">
        <v>424</v>
      </c>
      <c r="NI11" s="105">
        <v>490</v>
      </c>
      <c r="NJ11" s="169">
        <v>630</v>
      </c>
      <c r="NK11" s="105">
        <v>579</v>
      </c>
      <c r="NL11" s="105">
        <v>630</v>
      </c>
      <c r="NM11" s="105">
        <v>418</v>
      </c>
      <c r="NN11" s="105">
        <v>373</v>
      </c>
      <c r="NO11" s="105">
        <v>429</v>
      </c>
      <c r="NP11" s="105">
        <v>412</v>
      </c>
      <c r="NQ11" s="105">
        <v>414</v>
      </c>
      <c r="NR11" s="105">
        <v>425</v>
      </c>
      <c r="NS11" s="105">
        <v>470</v>
      </c>
      <c r="NT11" s="105">
        <v>366</v>
      </c>
      <c r="NU11" s="105">
        <v>414</v>
      </c>
      <c r="NV11" s="105">
        <v>341</v>
      </c>
      <c r="NW11" s="105">
        <v>314</v>
      </c>
      <c r="NX11" s="105">
        <v>403</v>
      </c>
      <c r="NY11" s="105">
        <v>452</v>
      </c>
      <c r="NZ11" s="105">
        <v>377</v>
      </c>
      <c r="OA11" s="105">
        <v>425</v>
      </c>
      <c r="OB11" s="105">
        <v>405</v>
      </c>
      <c r="OC11" s="105">
        <v>369</v>
      </c>
      <c r="OD11" s="105">
        <v>395</v>
      </c>
      <c r="OE11" s="105">
        <v>361</v>
      </c>
      <c r="OF11" s="105">
        <v>400</v>
      </c>
      <c r="OG11" s="105">
        <v>367</v>
      </c>
      <c r="OH11" s="105">
        <v>431</v>
      </c>
      <c r="OI11" s="105">
        <v>328</v>
      </c>
      <c r="OJ11" s="105">
        <v>589</v>
      </c>
      <c r="OK11" s="105">
        <v>483</v>
      </c>
      <c r="OL11" s="105">
        <v>419</v>
      </c>
      <c r="OM11" s="105">
        <v>434</v>
      </c>
      <c r="ON11" s="105">
        <v>332</v>
      </c>
      <c r="OO11" s="105">
        <v>440</v>
      </c>
      <c r="OP11" s="105">
        <v>363</v>
      </c>
      <c r="OQ11" s="105">
        <v>426</v>
      </c>
      <c r="OR11" s="105">
        <v>421</v>
      </c>
      <c r="OS11" s="105">
        <v>368</v>
      </c>
      <c r="OT11" s="105">
        <v>412</v>
      </c>
      <c r="OU11" s="105">
        <v>391</v>
      </c>
      <c r="OV11" s="105">
        <v>303</v>
      </c>
      <c r="OW11" s="105">
        <v>408</v>
      </c>
      <c r="OX11" s="105">
        <v>323</v>
      </c>
      <c r="OY11" s="105">
        <v>575</v>
      </c>
      <c r="OZ11" s="105">
        <v>356</v>
      </c>
      <c r="PA11" s="105">
        <v>461</v>
      </c>
      <c r="PB11" s="105">
        <v>461</v>
      </c>
      <c r="PC11" s="105">
        <v>380</v>
      </c>
      <c r="PD11" s="105">
        <v>497</v>
      </c>
      <c r="PE11" s="105">
        <v>379</v>
      </c>
      <c r="PF11" s="105">
        <v>381</v>
      </c>
      <c r="PG11" s="105">
        <v>487</v>
      </c>
      <c r="PH11" s="105">
        <v>485</v>
      </c>
      <c r="PI11" s="105">
        <v>513</v>
      </c>
      <c r="PJ11" s="105">
        <v>312</v>
      </c>
      <c r="PK11" s="105">
        <v>317</v>
      </c>
      <c r="PL11" s="105">
        <v>476</v>
      </c>
      <c r="PM11" s="105">
        <v>520</v>
      </c>
      <c r="PN11" s="105">
        <v>372</v>
      </c>
      <c r="PO11" s="105">
        <v>389</v>
      </c>
      <c r="PP11" s="105">
        <v>354</v>
      </c>
      <c r="PQ11" s="105">
        <v>366</v>
      </c>
      <c r="PR11" s="105">
        <v>382</v>
      </c>
      <c r="PS11" s="105">
        <v>330</v>
      </c>
      <c r="PT11" s="105">
        <v>357</v>
      </c>
      <c r="PU11" s="105">
        <v>427</v>
      </c>
      <c r="PV11" s="105">
        <v>328</v>
      </c>
      <c r="PW11" s="105">
        <v>331</v>
      </c>
      <c r="PX11" s="94">
        <v>314</v>
      </c>
      <c r="PY11" s="94">
        <v>286</v>
      </c>
      <c r="PZ11" s="94">
        <v>330</v>
      </c>
      <c r="QA11" s="94">
        <v>436</v>
      </c>
      <c r="QB11" s="94">
        <v>354</v>
      </c>
      <c r="QC11" s="94">
        <v>341</v>
      </c>
      <c r="QD11" s="94">
        <v>387</v>
      </c>
      <c r="QE11" s="94">
        <v>465</v>
      </c>
      <c r="QF11" s="94">
        <v>374</v>
      </c>
      <c r="QG11" s="94">
        <v>300</v>
      </c>
      <c r="QH11" s="94">
        <v>360</v>
      </c>
      <c r="QI11" s="94">
        <v>382</v>
      </c>
      <c r="QJ11" s="94">
        <v>366</v>
      </c>
      <c r="QK11" s="94">
        <v>433</v>
      </c>
      <c r="QL11" s="94">
        <v>797</v>
      </c>
      <c r="QM11" s="98">
        <v>355</v>
      </c>
      <c r="QN11" s="94">
        <v>364</v>
      </c>
      <c r="QO11" s="94">
        <v>460</v>
      </c>
      <c r="QP11" s="94">
        <v>392</v>
      </c>
      <c r="QQ11" s="94">
        <v>391</v>
      </c>
      <c r="QR11" s="94">
        <v>481</v>
      </c>
      <c r="QS11" s="94">
        <v>573</v>
      </c>
      <c r="QT11" s="94">
        <v>642</v>
      </c>
      <c r="QU11" s="94">
        <v>448</v>
      </c>
      <c r="QV11" s="98">
        <v>399</v>
      </c>
      <c r="QW11" s="98">
        <v>483</v>
      </c>
      <c r="QX11" s="94">
        <v>412</v>
      </c>
      <c r="QY11" s="94">
        <v>508</v>
      </c>
      <c r="QZ11" s="94">
        <v>410</v>
      </c>
      <c r="RA11" s="94">
        <v>376</v>
      </c>
      <c r="RB11" s="94">
        <v>452</v>
      </c>
      <c r="RC11" s="94">
        <v>518</v>
      </c>
      <c r="RD11" s="94">
        <v>982</v>
      </c>
      <c r="RE11" s="94">
        <v>556</v>
      </c>
      <c r="RF11" s="94">
        <v>442</v>
      </c>
      <c r="RG11" s="94">
        <v>373</v>
      </c>
      <c r="RH11" s="94">
        <v>428</v>
      </c>
      <c r="RI11" s="94">
        <v>374</v>
      </c>
      <c r="RJ11" s="94">
        <v>368</v>
      </c>
      <c r="RK11" s="94">
        <v>345</v>
      </c>
      <c r="RL11" s="94">
        <v>353</v>
      </c>
      <c r="RM11" s="94">
        <v>489</v>
      </c>
      <c r="RN11" s="94">
        <v>431</v>
      </c>
      <c r="RO11" s="94">
        <v>347</v>
      </c>
      <c r="RP11" s="94">
        <v>388</v>
      </c>
      <c r="RQ11" s="94">
        <v>506</v>
      </c>
      <c r="RR11" s="94">
        <v>292</v>
      </c>
      <c r="RS11" s="176">
        <v>300</v>
      </c>
      <c r="RT11" s="94">
        <v>380</v>
      </c>
      <c r="RU11" s="94">
        <v>474</v>
      </c>
      <c r="RV11" s="94">
        <v>328</v>
      </c>
      <c r="RW11" s="94">
        <v>358</v>
      </c>
      <c r="RX11" s="94">
        <v>657</v>
      </c>
      <c r="RY11" s="94">
        <v>481</v>
      </c>
      <c r="RZ11" s="94">
        <v>466</v>
      </c>
      <c r="SA11" s="94">
        <v>414</v>
      </c>
      <c r="SB11" s="98">
        <v>430</v>
      </c>
      <c r="SC11" s="94">
        <v>596</v>
      </c>
      <c r="SD11" s="94">
        <v>917</v>
      </c>
      <c r="SE11" s="94">
        <v>540</v>
      </c>
      <c r="SF11" s="94">
        <v>391</v>
      </c>
      <c r="SG11" s="94">
        <v>676</v>
      </c>
      <c r="SH11" s="94">
        <v>456</v>
      </c>
      <c r="SI11" s="185">
        <v>371</v>
      </c>
      <c r="SJ11" s="94">
        <v>366</v>
      </c>
      <c r="SK11" s="94">
        <v>387</v>
      </c>
      <c r="SL11" s="94">
        <v>821</v>
      </c>
      <c r="SM11" s="94">
        <v>389</v>
      </c>
      <c r="SN11" s="94">
        <v>395</v>
      </c>
      <c r="SO11" s="94">
        <v>324</v>
      </c>
      <c r="SP11" s="94">
        <v>503</v>
      </c>
      <c r="SQ11" s="98">
        <v>614</v>
      </c>
      <c r="SR11" s="94">
        <v>313</v>
      </c>
      <c r="SS11" s="94">
        <v>377</v>
      </c>
      <c r="ST11" s="94">
        <v>552</v>
      </c>
      <c r="SU11" s="94">
        <v>426</v>
      </c>
      <c r="SV11" s="94">
        <v>458</v>
      </c>
      <c r="SW11" s="94">
        <v>376</v>
      </c>
      <c r="SX11" s="94">
        <v>338</v>
      </c>
      <c r="SY11" s="94">
        <v>508</v>
      </c>
      <c r="SZ11" s="94">
        <v>418</v>
      </c>
      <c r="TA11" s="94">
        <v>402</v>
      </c>
      <c r="TB11" s="94">
        <v>459</v>
      </c>
      <c r="TC11" s="94">
        <v>558</v>
      </c>
      <c r="TD11" s="188"/>
    </row>
    <row r="12" spans="1:524" s="159" customFormat="1" ht="12.75" customHeight="1" x14ac:dyDescent="0.3">
      <c r="A12" s="99" t="s">
        <v>183</v>
      </c>
      <c r="B12" s="7" t="s">
        <v>183</v>
      </c>
      <c r="C12" s="9">
        <f>SUM(C9:C11)</f>
        <v>1659</v>
      </c>
      <c r="D12" s="9">
        <f>SUM(D9:D11)</f>
        <v>1599</v>
      </c>
      <c r="E12" s="9">
        <f t="shared" ref="E12:L12" si="0">SUM(E9:E11)</f>
        <v>1147</v>
      </c>
      <c r="F12" s="9">
        <f t="shared" si="0"/>
        <v>966</v>
      </c>
      <c r="G12" s="9">
        <f t="shared" si="0"/>
        <v>954</v>
      </c>
      <c r="H12" s="9">
        <f t="shared" si="0"/>
        <v>988</v>
      </c>
      <c r="I12" s="9">
        <f t="shared" si="0"/>
        <v>1375</v>
      </c>
      <c r="J12" s="9">
        <f t="shared" si="0"/>
        <v>1249</v>
      </c>
      <c r="K12" s="9">
        <f t="shared" si="0"/>
        <v>1053</v>
      </c>
      <c r="L12" s="9">
        <f t="shared" si="0"/>
        <v>1170</v>
      </c>
      <c r="M12" s="9">
        <f t="shared" ref="M12:AR12" si="1">SUM(M9:M11)</f>
        <v>1009</v>
      </c>
      <c r="N12" s="9">
        <f t="shared" si="1"/>
        <v>1061</v>
      </c>
      <c r="O12" s="9">
        <f t="shared" si="1"/>
        <v>2175</v>
      </c>
      <c r="P12" s="9">
        <f t="shared" si="1"/>
        <v>1381</v>
      </c>
      <c r="Q12" s="9">
        <f t="shared" si="1"/>
        <v>952</v>
      </c>
      <c r="R12" s="9">
        <f t="shared" si="1"/>
        <v>1022</v>
      </c>
      <c r="S12" s="9">
        <f t="shared" si="1"/>
        <v>1005</v>
      </c>
      <c r="T12" s="9">
        <f t="shared" si="1"/>
        <v>939</v>
      </c>
      <c r="U12" s="9">
        <f t="shared" si="1"/>
        <v>982</v>
      </c>
      <c r="V12" s="9">
        <f t="shared" si="1"/>
        <v>1194</v>
      </c>
      <c r="W12" s="9">
        <f t="shared" si="1"/>
        <v>648</v>
      </c>
      <c r="X12" s="9">
        <f t="shared" si="1"/>
        <v>765</v>
      </c>
      <c r="Y12" s="9">
        <f t="shared" si="1"/>
        <v>763</v>
      </c>
      <c r="Z12" s="9">
        <f t="shared" si="1"/>
        <v>1032</v>
      </c>
      <c r="AA12" s="9">
        <f t="shared" si="1"/>
        <v>1337</v>
      </c>
      <c r="AB12" s="9">
        <f t="shared" si="1"/>
        <v>1720</v>
      </c>
      <c r="AC12" s="9">
        <f t="shared" si="1"/>
        <v>919</v>
      </c>
      <c r="AD12" s="9">
        <f t="shared" si="1"/>
        <v>699</v>
      </c>
      <c r="AE12" s="9">
        <f t="shared" si="1"/>
        <v>708</v>
      </c>
      <c r="AF12" s="9">
        <f t="shared" si="1"/>
        <v>914</v>
      </c>
      <c r="AG12" s="9">
        <f t="shared" si="1"/>
        <v>802</v>
      </c>
      <c r="AH12" s="9">
        <f t="shared" si="1"/>
        <v>763</v>
      </c>
      <c r="AI12" s="9">
        <f t="shared" si="1"/>
        <v>809</v>
      </c>
      <c r="AJ12" s="9">
        <f t="shared" si="1"/>
        <v>731</v>
      </c>
      <c r="AK12" s="9">
        <f t="shared" si="1"/>
        <v>1010</v>
      </c>
      <c r="AL12" s="9">
        <f t="shared" si="1"/>
        <v>895</v>
      </c>
      <c r="AM12" s="9">
        <f t="shared" si="1"/>
        <v>1219</v>
      </c>
      <c r="AN12" s="9">
        <f t="shared" si="1"/>
        <v>787</v>
      </c>
      <c r="AO12" s="9">
        <f t="shared" si="1"/>
        <v>1070</v>
      </c>
      <c r="AP12" s="9">
        <f t="shared" si="1"/>
        <v>1105</v>
      </c>
      <c r="AQ12" s="9">
        <f t="shared" si="1"/>
        <v>1194</v>
      </c>
      <c r="AR12" s="9">
        <f t="shared" si="1"/>
        <v>1520</v>
      </c>
      <c r="AS12" s="9">
        <f t="shared" ref="AS12:BX12" si="2">SUM(AS9:AS11)</f>
        <v>1276</v>
      </c>
      <c r="AT12" s="9">
        <f t="shared" si="2"/>
        <v>1581</v>
      </c>
      <c r="AU12" s="9">
        <f t="shared" si="2"/>
        <v>1699</v>
      </c>
      <c r="AV12" s="9">
        <f t="shared" si="2"/>
        <v>2805</v>
      </c>
      <c r="AW12" s="9">
        <f t="shared" si="2"/>
        <v>1873</v>
      </c>
      <c r="AX12" s="9">
        <f t="shared" si="2"/>
        <v>2066</v>
      </c>
      <c r="AY12" s="9">
        <f t="shared" si="2"/>
        <v>1575</v>
      </c>
      <c r="AZ12" s="9">
        <f t="shared" si="2"/>
        <v>1556</v>
      </c>
      <c r="BA12" s="9">
        <f t="shared" si="2"/>
        <v>3402</v>
      </c>
      <c r="BB12" s="9">
        <f t="shared" si="2"/>
        <v>2674</v>
      </c>
      <c r="BC12" s="9">
        <f t="shared" si="2"/>
        <v>1558</v>
      </c>
      <c r="BD12" s="9">
        <f t="shared" si="2"/>
        <v>1401</v>
      </c>
      <c r="BE12" s="9">
        <f t="shared" si="2"/>
        <v>1182</v>
      </c>
      <c r="BF12" s="9">
        <f t="shared" si="2"/>
        <v>1651</v>
      </c>
      <c r="BG12" s="9">
        <f t="shared" si="2"/>
        <v>1912</v>
      </c>
      <c r="BH12" s="9">
        <f t="shared" si="2"/>
        <v>1603</v>
      </c>
      <c r="BI12" s="9">
        <f t="shared" si="2"/>
        <v>1261</v>
      </c>
      <c r="BJ12" s="9">
        <f t="shared" si="2"/>
        <v>1490</v>
      </c>
      <c r="BK12" s="9">
        <f t="shared" si="2"/>
        <v>1389</v>
      </c>
      <c r="BL12" s="9">
        <f t="shared" si="2"/>
        <v>1378</v>
      </c>
      <c r="BM12" s="9">
        <f t="shared" si="2"/>
        <v>1249</v>
      </c>
      <c r="BN12" s="9">
        <f t="shared" si="2"/>
        <v>1224</v>
      </c>
      <c r="BO12" s="9">
        <f t="shared" si="2"/>
        <v>1336</v>
      </c>
      <c r="BP12" s="9">
        <f t="shared" si="2"/>
        <v>1560</v>
      </c>
      <c r="BQ12" s="9">
        <f t="shared" si="2"/>
        <v>1962</v>
      </c>
      <c r="BR12" s="9">
        <f t="shared" si="2"/>
        <v>1217</v>
      </c>
      <c r="BS12" s="9">
        <f t="shared" si="2"/>
        <v>1426</v>
      </c>
      <c r="BT12" s="9">
        <f t="shared" si="2"/>
        <v>1350</v>
      </c>
      <c r="BU12" s="9">
        <f t="shared" si="2"/>
        <v>1384</v>
      </c>
      <c r="BV12" s="9">
        <f t="shared" si="2"/>
        <v>1138</v>
      </c>
      <c r="BW12" s="9">
        <f t="shared" si="2"/>
        <v>1044</v>
      </c>
      <c r="BX12" s="9">
        <f t="shared" si="2"/>
        <v>1087</v>
      </c>
      <c r="BY12" s="9">
        <f t="shared" ref="BY12:DD12" si="3">SUM(BY9:BY11)</f>
        <v>935</v>
      </c>
      <c r="BZ12" s="9">
        <f t="shared" si="3"/>
        <v>1296</v>
      </c>
      <c r="CA12" s="9">
        <f t="shared" si="3"/>
        <v>1039</v>
      </c>
      <c r="CB12" s="9">
        <f t="shared" si="3"/>
        <v>1432</v>
      </c>
      <c r="CC12" s="9">
        <f t="shared" si="3"/>
        <v>1740</v>
      </c>
      <c r="CD12" s="9">
        <f t="shared" si="3"/>
        <v>1173</v>
      </c>
      <c r="CE12" s="9">
        <f t="shared" si="3"/>
        <v>1372</v>
      </c>
      <c r="CF12" s="9">
        <f t="shared" si="3"/>
        <v>1332</v>
      </c>
      <c r="CG12" s="9">
        <f t="shared" si="3"/>
        <v>1124</v>
      </c>
      <c r="CH12" s="9">
        <f t="shared" si="3"/>
        <v>1071</v>
      </c>
      <c r="CI12" s="9">
        <f t="shared" si="3"/>
        <v>1084</v>
      </c>
      <c r="CJ12" s="9">
        <f t="shared" si="3"/>
        <v>1044</v>
      </c>
      <c r="CK12" s="9">
        <f t="shared" si="3"/>
        <v>943</v>
      </c>
      <c r="CL12" s="9">
        <f t="shared" si="3"/>
        <v>1265</v>
      </c>
      <c r="CM12" s="9">
        <f t="shared" si="3"/>
        <v>3799</v>
      </c>
      <c r="CN12" s="9">
        <f t="shared" si="3"/>
        <v>4232</v>
      </c>
      <c r="CO12" s="9">
        <f t="shared" si="3"/>
        <v>2269</v>
      </c>
      <c r="CP12" s="9">
        <f t="shared" si="3"/>
        <v>2577</v>
      </c>
      <c r="CQ12" s="9">
        <f t="shared" si="3"/>
        <v>2732</v>
      </c>
      <c r="CR12" s="9">
        <f t="shared" si="3"/>
        <v>3128</v>
      </c>
      <c r="CS12" s="9">
        <f t="shared" si="3"/>
        <v>3238</v>
      </c>
      <c r="CT12" s="9">
        <f t="shared" si="3"/>
        <v>3610</v>
      </c>
      <c r="CU12" s="9">
        <f t="shared" si="3"/>
        <v>2905</v>
      </c>
      <c r="CV12" s="9">
        <f t="shared" si="3"/>
        <v>3670</v>
      </c>
      <c r="CW12" s="9">
        <f t="shared" si="3"/>
        <v>4804</v>
      </c>
      <c r="CX12" s="9">
        <f t="shared" si="3"/>
        <v>3811</v>
      </c>
      <c r="CY12" s="9">
        <f t="shared" si="3"/>
        <v>3029</v>
      </c>
      <c r="CZ12" s="9">
        <f t="shared" si="3"/>
        <v>4426</v>
      </c>
      <c r="DA12" s="9">
        <f t="shared" si="3"/>
        <v>6482</v>
      </c>
      <c r="DB12" s="9">
        <f t="shared" si="3"/>
        <v>4399</v>
      </c>
      <c r="DC12" s="9">
        <f t="shared" si="3"/>
        <v>3737</v>
      </c>
      <c r="DD12" s="9">
        <f t="shared" si="3"/>
        <v>3409</v>
      </c>
      <c r="DE12" s="9">
        <f t="shared" ref="DE12:EJ12" si="4">SUM(DE9:DE11)</f>
        <v>3048</v>
      </c>
      <c r="DF12" s="9">
        <f t="shared" si="4"/>
        <v>3991</v>
      </c>
      <c r="DG12" s="9">
        <f t="shared" si="4"/>
        <v>3874</v>
      </c>
      <c r="DH12" s="9">
        <f t="shared" si="4"/>
        <v>3449</v>
      </c>
      <c r="DI12" s="9">
        <f t="shared" si="4"/>
        <v>3872</v>
      </c>
      <c r="DJ12" s="9">
        <f t="shared" si="4"/>
        <v>4018</v>
      </c>
      <c r="DK12" s="9">
        <f t="shared" si="4"/>
        <v>3745</v>
      </c>
      <c r="DL12" s="9">
        <f t="shared" si="4"/>
        <v>3198</v>
      </c>
      <c r="DM12" s="9">
        <f t="shared" si="4"/>
        <v>3060</v>
      </c>
      <c r="DN12" s="9">
        <f t="shared" si="4"/>
        <v>3659</v>
      </c>
      <c r="DO12" s="9">
        <f t="shared" si="4"/>
        <v>4331</v>
      </c>
      <c r="DP12" s="9">
        <f t="shared" si="4"/>
        <v>3781</v>
      </c>
      <c r="DQ12" s="9">
        <f t="shared" si="4"/>
        <v>3452</v>
      </c>
      <c r="DR12" s="9">
        <f t="shared" si="4"/>
        <v>3013</v>
      </c>
      <c r="DS12" s="9">
        <f t="shared" si="4"/>
        <v>3865</v>
      </c>
      <c r="DT12" s="9">
        <f t="shared" si="4"/>
        <v>2638</v>
      </c>
      <c r="DU12" s="9">
        <f t="shared" si="4"/>
        <v>2999</v>
      </c>
      <c r="DV12" s="9">
        <f t="shared" si="4"/>
        <v>3213</v>
      </c>
      <c r="DW12" s="9">
        <f t="shared" si="4"/>
        <v>3484</v>
      </c>
      <c r="DX12" s="9">
        <f t="shared" si="4"/>
        <v>2835</v>
      </c>
      <c r="DY12" s="9">
        <f t="shared" si="4"/>
        <v>2369</v>
      </c>
      <c r="DZ12" s="9">
        <f t="shared" si="4"/>
        <v>2335</v>
      </c>
      <c r="EA12" s="9">
        <f t="shared" si="4"/>
        <v>2422</v>
      </c>
      <c r="EB12" s="9">
        <f t="shared" si="4"/>
        <v>2625</v>
      </c>
      <c r="EC12" s="9">
        <f t="shared" si="4"/>
        <v>3333</v>
      </c>
      <c r="ED12" s="9">
        <f t="shared" si="4"/>
        <v>3046</v>
      </c>
      <c r="EE12" s="9">
        <f t="shared" si="4"/>
        <v>2309</v>
      </c>
      <c r="EF12" s="9">
        <f t="shared" si="4"/>
        <v>2367</v>
      </c>
      <c r="EG12" s="9">
        <f t="shared" si="4"/>
        <v>2740</v>
      </c>
      <c r="EH12" s="9">
        <f t="shared" si="4"/>
        <v>2413</v>
      </c>
      <c r="EI12" s="9">
        <f t="shared" si="4"/>
        <v>2342</v>
      </c>
      <c r="EJ12" s="9">
        <f t="shared" si="4"/>
        <v>2134</v>
      </c>
      <c r="EK12" s="9">
        <f t="shared" ref="EK12:FP12" si="5">SUM(EK9:EK11)</f>
        <v>2421</v>
      </c>
      <c r="EL12" s="9">
        <f t="shared" si="5"/>
        <v>2600</v>
      </c>
      <c r="EM12" s="9">
        <f t="shared" si="5"/>
        <v>2271</v>
      </c>
      <c r="EN12" s="9">
        <f t="shared" si="5"/>
        <v>2524</v>
      </c>
      <c r="EO12" s="9">
        <f t="shared" si="5"/>
        <v>2322</v>
      </c>
      <c r="EP12" s="9">
        <f t="shared" si="5"/>
        <v>3108</v>
      </c>
      <c r="EQ12" s="9">
        <f t="shared" si="5"/>
        <v>2620</v>
      </c>
      <c r="ER12" s="9">
        <f t="shared" si="5"/>
        <v>2631</v>
      </c>
      <c r="ES12" s="9">
        <f t="shared" si="5"/>
        <v>2404</v>
      </c>
      <c r="ET12" s="9">
        <f t="shared" si="5"/>
        <v>3086</v>
      </c>
      <c r="EU12" s="9">
        <f t="shared" si="5"/>
        <v>2548</v>
      </c>
      <c r="EV12" s="9">
        <f t="shared" si="5"/>
        <v>3012</v>
      </c>
      <c r="EW12" s="9">
        <f t="shared" si="5"/>
        <v>3764</v>
      </c>
      <c r="EX12" s="9">
        <f t="shared" si="5"/>
        <v>3859</v>
      </c>
      <c r="EY12" s="9">
        <f t="shared" si="5"/>
        <v>3151</v>
      </c>
      <c r="EZ12" s="9">
        <f t="shared" si="5"/>
        <v>3057</v>
      </c>
      <c r="FA12" s="9">
        <f t="shared" si="5"/>
        <v>4109</v>
      </c>
      <c r="FB12" s="9">
        <f t="shared" si="5"/>
        <v>3822</v>
      </c>
      <c r="FC12" s="9">
        <f t="shared" si="5"/>
        <v>3202</v>
      </c>
      <c r="FD12" s="9">
        <f t="shared" si="5"/>
        <v>2512</v>
      </c>
      <c r="FE12" s="9">
        <f t="shared" si="5"/>
        <v>2036</v>
      </c>
      <c r="FF12" s="9">
        <f t="shared" si="5"/>
        <v>2315</v>
      </c>
      <c r="FG12" s="9">
        <f t="shared" si="5"/>
        <v>2133</v>
      </c>
      <c r="FH12" s="9">
        <f t="shared" si="5"/>
        <v>1878</v>
      </c>
      <c r="FI12" s="9">
        <f t="shared" si="5"/>
        <v>2172</v>
      </c>
      <c r="FJ12" s="9">
        <f t="shared" si="5"/>
        <v>2001</v>
      </c>
      <c r="FK12" s="9">
        <f t="shared" si="5"/>
        <v>1916</v>
      </c>
      <c r="FL12" s="9">
        <f t="shared" si="5"/>
        <v>1989</v>
      </c>
      <c r="FM12" s="9">
        <f t="shared" si="5"/>
        <v>1725</v>
      </c>
      <c r="FN12" s="9">
        <f t="shared" si="5"/>
        <v>1867</v>
      </c>
      <c r="FO12" s="9">
        <f t="shared" si="5"/>
        <v>1923</v>
      </c>
      <c r="FP12" s="9">
        <f t="shared" si="5"/>
        <v>2367</v>
      </c>
      <c r="FQ12" s="9">
        <f t="shared" ref="FQ12:GF12" si="6">SUM(FQ9:FQ11)</f>
        <v>1599</v>
      </c>
      <c r="FR12" s="9">
        <f t="shared" si="6"/>
        <v>1511</v>
      </c>
      <c r="FS12" s="9">
        <f t="shared" si="6"/>
        <v>1575</v>
      </c>
      <c r="FT12" s="9">
        <f t="shared" si="6"/>
        <v>1882</v>
      </c>
      <c r="FU12" s="9">
        <f t="shared" si="6"/>
        <v>1293</v>
      </c>
      <c r="FV12" s="9">
        <f t="shared" si="6"/>
        <v>1175</v>
      </c>
      <c r="FW12" s="9">
        <f t="shared" si="6"/>
        <v>1590</v>
      </c>
      <c r="FX12" s="9">
        <f t="shared" si="6"/>
        <v>1716</v>
      </c>
      <c r="FY12" s="9">
        <f t="shared" si="6"/>
        <v>1547</v>
      </c>
      <c r="FZ12" s="9">
        <f t="shared" si="6"/>
        <v>1702</v>
      </c>
      <c r="GA12" s="9">
        <f t="shared" si="6"/>
        <v>1650</v>
      </c>
      <c r="GB12" s="9">
        <f t="shared" si="6"/>
        <v>1868</v>
      </c>
      <c r="GC12" s="9">
        <f t="shared" si="6"/>
        <v>1971</v>
      </c>
      <c r="GD12" s="9">
        <f t="shared" si="6"/>
        <v>1642</v>
      </c>
      <c r="GE12" s="9">
        <f t="shared" si="6"/>
        <v>1484</v>
      </c>
      <c r="GF12" s="9">
        <f t="shared" si="6"/>
        <v>1734</v>
      </c>
      <c r="GG12" s="9">
        <f t="shared" ref="GG12:GM12" si="7">SUM(GG9:GG11)</f>
        <v>1596</v>
      </c>
      <c r="GH12" s="9">
        <f t="shared" si="7"/>
        <v>1414</v>
      </c>
      <c r="GI12" s="9">
        <f t="shared" si="7"/>
        <v>1288</v>
      </c>
      <c r="GJ12" s="9">
        <f t="shared" si="7"/>
        <v>1337</v>
      </c>
      <c r="GK12" s="9">
        <f t="shared" si="7"/>
        <v>1695</v>
      </c>
      <c r="GL12" s="9">
        <f t="shared" si="7"/>
        <v>1523</v>
      </c>
      <c r="GM12" s="9">
        <f t="shared" si="7"/>
        <v>1268</v>
      </c>
      <c r="GN12" s="20">
        <f>SUM(GN9:GN11)</f>
        <v>1201</v>
      </c>
      <c r="GO12" s="20">
        <f>SUM(GO9:GO11)</f>
        <v>1162</v>
      </c>
      <c r="GP12" s="20">
        <v>1540</v>
      </c>
      <c r="GQ12" s="20">
        <f t="shared" ref="GQ12:IE12" si="8">SUM(GQ9:GQ11)</f>
        <v>1424</v>
      </c>
      <c r="GR12" s="20">
        <f t="shared" si="8"/>
        <v>1579</v>
      </c>
      <c r="GS12" s="20">
        <f t="shared" si="8"/>
        <v>1595</v>
      </c>
      <c r="GT12" s="20">
        <f t="shared" si="8"/>
        <v>1956</v>
      </c>
      <c r="GU12" s="20">
        <f t="shared" si="8"/>
        <v>1688</v>
      </c>
      <c r="GV12" s="20">
        <f t="shared" si="8"/>
        <v>2052</v>
      </c>
      <c r="GW12" s="20">
        <f t="shared" si="8"/>
        <v>2612</v>
      </c>
      <c r="GX12" s="20">
        <f t="shared" si="8"/>
        <v>2984</v>
      </c>
      <c r="GY12" s="20">
        <f t="shared" si="8"/>
        <v>1834</v>
      </c>
      <c r="GZ12" s="20">
        <f t="shared" si="8"/>
        <v>2136</v>
      </c>
      <c r="HA12" s="20">
        <f t="shared" si="8"/>
        <v>3233</v>
      </c>
      <c r="HB12" s="20">
        <f t="shared" si="8"/>
        <v>3144</v>
      </c>
      <c r="HC12" s="20">
        <f t="shared" si="8"/>
        <v>2834</v>
      </c>
      <c r="HD12" s="20">
        <f t="shared" si="8"/>
        <v>1640</v>
      </c>
      <c r="HE12" s="20">
        <f t="shared" si="8"/>
        <v>1435</v>
      </c>
      <c r="HF12" s="20">
        <f t="shared" si="8"/>
        <v>1412</v>
      </c>
      <c r="HG12" s="20">
        <f t="shared" si="8"/>
        <v>1546</v>
      </c>
      <c r="HH12" s="20">
        <f t="shared" si="8"/>
        <v>1569</v>
      </c>
      <c r="HI12" s="20">
        <f t="shared" si="8"/>
        <v>1443</v>
      </c>
      <c r="HJ12" s="20">
        <f t="shared" si="8"/>
        <v>1672</v>
      </c>
      <c r="HK12" s="20">
        <f t="shared" si="8"/>
        <v>1678</v>
      </c>
      <c r="HL12" s="20">
        <f t="shared" si="8"/>
        <v>1564</v>
      </c>
      <c r="HM12" s="20">
        <f t="shared" si="8"/>
        <v>1266</v>
      </c>
      <c r="HN12" s="20">
        <f t="shared" si="8"/>
        <v>1341</v>
      </c>
      <c r="HO12" s="20">
        <f t="shared" si="8"/>
        <v>1293</v>
      </c>
      <c r="HP12" s="20">
        <f t="shared" si="8"/>
        <v>1840</v>
      </c>
      <c r="HQ12" s="20">
        <f t="shared" si="8"/>
        <v>1682</v>
      </c>
      <c r="HR12" s="20">
        <f t="shared" si="8"/>
        <v>1616</v>
      </c>
      <c r="HS12" s="20">
        <f t="shared" si="8"/>
        <v>1397</v>
      </c>
      <c r="HT12" s="20">
        <f t="shared" si="8"/>
        <v>1786</v>
      </c>
      <c r="HU12" s="20">
        <f t="shared" si="8"/>
        <v>1385</v>
      </c>
      <c r="HV12" s="20">
        <f t="shared" si="8"/>
        <v>1142</v>
      </c>
      <c r="HW12" s="20">
        <f t="shared" si="8"/>
        <v>1663</v>
      </c>
      <c r="HX12" s="20">
        <f t="shared" si="8"/>
        <v>1420</v>
      </c>
      <c r="HY12" s="20">
        <f t="shared" si="8"/>
        <v>1389</v>
      </c>
      <c r="HZ12" s="20">
        <f t="shared" si="8"/>
        <v>1052</v>
      </c>
      <c r="IA12" s="20">
        <f t="shared" si="8"/>
        <v>1236</v>
      </c>
      <c r="IB12" s="20">
        <f t="shared" si="8"/>
        <v>1756</v>
      </c>
      <c r="IC12" s="20">
        <f t="shared" si="8"/>
        <v>1691</v>
      </c>
      <c r="ID12" s="20">
        <f t="shared" si="8"/>
        <v>1673</v>
      </c>
      <c r="IE12" s="20">
        <f t="shared" si="8"/>
        <v>1458</v>
      </c>
      <c r="IF12" s="20">
        <f t="shared" ref="IF12:JD12" si="9">SUM(IF9:IF11)</f>
        <v>1284</v>
      </c>
      <c r="IG12" s="20">
        <f t="shared" si="9"/>
        <v>1272</v>
      </c>
      <c r="IH12" s="20">
        <f t="shared" si="9"/>
        <v>1352</v>
      </c>
      <c r="II12" s="20">
        <f t="shared" si="9"/>
        <v>1146</v>
      </c>
      <c r="IJ12" s="20">
        <f t="shared" si="9"/>
        <v>927</v>
      </c>
      <c r="IK12" s="20">
        <f t="shared" si="9"/>
        <v>1315</v>
      </c>
      <c r="IL12" s="20">
        <f t="shared" si="9"/>
        <v>901</v>
      </c>
      <c r="IM12" s="20">
        <f t="shared" si="9"/>
        <v>894</v>
      </c>
      <c r="IN12" s="20">
        <f t="shared" si="9"/>
        <v>1008</v>
      </c>
      <c r="IO12" s="20">
        <f t="shared" si="9"/>
        <v>1124</v>
      </c>
      <c r="IP12" s="20">
        <f t="shared" si="9"/>
        <v>1235</v>
      </c>
      <c r="IQ12" s="20">
        <f t="shared" si="9"/>
        <v>1372</v>
      </c>
      <c r="IR12" s="20">
        <f t="shared" si="9"/>
        <v>1485</v>
      </c>
      <c r="IS12" s="20">
        <f t="shared" si="9"/>
        <v>1326</v>
      </c>
      <c r="IT12" s="20">
        <f t="shared" si="9"/>
        <v>1454</v>
      </c>
      <c r="IU12" s="20">
        <f t="shared" si="9"/>
        <v>1463</v>
      </c>
      <c r="IV12" s="20">
        <f t="shared" si="9"/>
        <v>1909</v>
      </c>
      <c r="IW12" s="20">
        <f t="shared" si="9"/>
        <v>2180</v>
      </c>
      <c r="IX12" s="20">
        <f t="shared" si="9"/>
        <v>1978</v>
      </c>
      <c r="IY12" s="20">
        <f t="shared" si="9"/>
        <v>1594</v>
      </c>
      <c r="IZ12" s="20">
        <f t="shared" si="9"/>
        <v>1637</v>
      </c>
      <c r="JA12" s="20">
        <f t="shared" si="9"/>
        <v>2165</v>
      </c>
      <c r="JB12" s="20">
        <f t="shared" si="9"/>
        <v>2219</v>
      </c>
      <c r="JC12" s="20">
        <f t="shared" si="9"/>
        <v>2254</v>
      </c>
      <c r="JD12" s="20">
        <f t="shared" si="9"/>
        <v>1336</v>
      </c>
      <c r="JE12" s="20">
        <f t="shared" ref="JE12:LN12" si="10">SUM(JE9:JE11)</f>
        <v>1636</v>
      </c>
      <c r="JF12" s="20">
        <f t="shared" si="10"/>
        <v>2288</v>
      </c>
      <c r="JG12" s="20">
        <f t="shared" si="10"/>
        <v>1426</v>
      </c>
      <c r="JH12" s="20">
        <f t="shared" si="10"/>
        <v>1365</v>
      </c>
      <c r="JI12" s="20">
        <f t="shared" si="10"/>
        <v>1286</v>
      </c>
      <c r="JJ12" s="20">
        <f t="shared" si="10"/>
        <v>1297</v>
      </c>
      <c r="JK12" s="20">
        <f t="shared" si="10"/>
        <v>1261</v>
      </c>
      <c r="JL12" s="20">
        <f t="shared" si="10"/>
        <v>1342</v>
      </c>
      <c r="JM12" s="20">
        <f t="shared" si="10"/>
        <v>1057</v>
      </c>
      <c r="JN12" s="20">
        <f t="shared" si="10"/>
        <v>1122</v>
      </c>
      <c r="JO12" s="20">
        <f t="shared" si="10"/>
        <v>1461</v>
      </c>
      <c r="JP12" s="20">
        <f t="shared" si="10"/>
        <v>1593</v>
      </c>
      <c r="JQ12" s="20">
        <f t="shared" si="10"/>
        <v>1247</v>
      </c>
      <c r="JR12" s="20">
        <f t="shared" si="10"/>
        <v>1566</v>
      </c>
      <c r="JS12" s="20">
        <f t="shared" si="10"/>
        <v>963</v>
      </c>
      <c r="JT12" s="20">
        <f t="shared" si="10"/>
        <v>987</v>
      </c>
      <c r="JU12" s="20">
        <f t="shared" si="10"/>
        <v>1019</v>
      </c>
      <c r="JV12" s="20">
        <f t="shared" si="10"/>
        <v>1157</v>
      </c>
      <c r="JW12" s="20">
        <f t="shared" si="10"/>
        <v>975</v>
      </c>
      <c r="JX12" s="20">
        <f t="shared" si="10"/>
        <v>891</v>
      </c>
      <c r="JY12" s="20">
        <f t="shared" si="10"/>
        <v>1115</v>
      </c>
      <c r="JZ12" s="20">
        <f t="shared" si="10"/>
        <v>872</v>
      </c>
      <c r="KA12" s="20">
        <f t="shared" si="10"/>
        <v>836</v>
      </c>
      <c r="KB12" s="20">
        <f t="shared" si="10"/>
        <v>1003</v>
      </c>
      <c r="KC12" s="20">
        <f t="shared" si="10"/>
        <v>1333</v>
      </c>
      <c r="KD12" s="20">
        <f t="shared" si="10"/>
        <v>1211</v>
      </c>
      <c r="KE12" s="20">
        <f t="shared" si="10"/>
        <v>788</v>
      </c>
      <c r="KF12" s="20">
        <f t="shared" si="10"/>
        <v>1229</v>
      </c>
      <c r="KG12" s="20">
        <f t="shared" si="10"/>
        <v>861</v>
      </c>
      <c r="KH12" s="20">
        <f t="shared" si="10"/>
        <v>1050</v>
      </c>
      <c r="KI12" s="20">
        <f t="shared" si="10"/>
        <v>884</v>
      </c>
      <c r="KJ12" s="20">
        <f t="shared" si="10"/>
        <v>885</v>
      </c>
      <c r="KK12" s="20">
        <f t="shared" si="10"/>
        <v>885</v>
      </c>
      <c r="KL12" s="20">
        <f t="shared" si="10"/>
        <v>918</v>
      </c>
      <c r="KM12" s="20">
        <f t="shared" si="10"/>
        <v>964</v>
      </c>
      <c r="KN12" s="20">
        <f t="shared" si="10"/>
        <v>874</v>
      </c>
      <c r="KO12" s="20">
        <f t="shared" si="10"/>
        <v>923</v>
      </c>
      <c r="KP12" s="20">
        <f t="shared" si="10"/>
        <v>922</v>
      </c>
      <c r="KQ12" s="20">
        <f t="shared" si="10"/>
        <v>1277</v>
      </c>
      <c r="KR12" s="20">
        <f t="shared" si="10"/>
        <v>1088</v>
      </c>
      <c r="KS12" s="20">
        <f t="shared" si="10"/>
        <v>1293</v>
      </c>
      <c r="KT12" s="20">
        <f t="shared" si="10"/>
        <v>1340</v>
      </c>
      <c r="KU12" s="20">
        <f t="shared" si="10"/>
        <v>1359</v>
      </c>
      <c r="KV12" s="20">
        <f t="shared" si="10"/>
        <v>1395</v>
      </c>
      <c r="KW12" s="20">
        <f t="shared" si="10"/>
        <v>1878</v>
      </c>
      <c r="KX12" s="20">
        <f t="shared" si="10"/>
        <v>1560</v>
      </c>
      <c r="KY12" s="20">
        <f t="shared" si="10"/>
        <v>1493</v>
      </c>
      <c r="KZ12" s="20">
        <f t="shared" si="10"/>
        <v>1545</v>
      </c>
      <c r="LA12" s="20">
        <f t="shared" si="10"/>
        <v>1456</v>
      </c>
      <c r="LB12" s="20">
        <f t="shared" si="10"/>
        <v>2205</v>
      </c>
      <c r="LC12" s="20">
        <f t="shared" si="10"/>
        <v>1529</v>
      </c>
      <c r="LD12" s="20">
        <f t="shared" si="10"/>
        <v>1646</v>
      </c>
      <c r="LE12" s="20">
        <f t="shared" si="10"/>
        <v>1145</v>
      </c>
      <c r="LF12" s="20">
        <f t="shared" si="10"/>
        <v>1041</v>
      </c>
      <c r="LG12" s="20">
        <f t="shared" si="10"/>
        <v>1057</v>
      </c>
      <c r="LH12" s="20">
        <f t="shared" si="10"/>
        <v>1050</v>
      </c>
      <c r="LI12" s="20">
        <f t="shared" si="10"/>
        <v>1007</v>
      </c>
      <c r="LJ12" s="20">
        <f t="shared" si="10"/>
        <v>837</v>
      </c>
      <c r="LK12" s="20">
        <f t="shared" si="10"/>
        <v>1010</v>
      </c>
      <c r="LL12" s="20">
        <f t="shared" si="10"/>
        <v>997</v>
      </c>
      <c r="LM12" s="20">
        <f t="shared" si="10"/>
        <v>893</v>
      </c>
      <c r="LN12" s="20">
        <f t="shared" si="10"/>
        <v>898</v>
      </c>
      <c r="LO12" s="20">
        <f t="shared" ref="LO12:MD12" si="11">SUM(LO9:LO11)</f>
        <v>1236</v>
      </c>
      <c r="LP12" s="20">
        <f t="shared" si="11"/>
        <v>1357</v>
      </c>
      <c r="LQ12" s="20">
        <f t="shared" si="11"/>
        <v>1482</v>
      </c>
      <c r="LR12" s="20">
        <f t="shared" si="11"/>
        <v>1505</v>
      </c>
      <c r="LS12" s="20">
        <f t="shared" si="11"/>
        <v>826</v>
      </c>
      <c r="LT12" s="20">
        <f t="shared" si="11"/>
        <v>1018</v>
      </c>
      <c r="LU12" s="20">
        <f t="shared" si="11"/>
        <v>894</v>
      </c>
      <c r="LV12" s="20">
        <f t="shared" si="11"/>
        <v>902</v>
      </c>
      <c r="LW12" s="20">
        <f t="shared" si="11"/>
        <v>754</v>
      </c>
      <c r="LX12" s="20">
        <f t="shared" si="11"/>
        <v>818</v>
      </c>
      <c r="LY12" s="20">
        <f t="shared" si="11"/>
        <v>1079</v>
      </c>
      <c r="LZ12" s="20">
        <f t="shared" si="11"/>
        <v>1108</v>
      </c>
      <c r="MA12" s="20">
        <f t="shared" si="11"/>
        <v>1014</v>
      </c>
      <c r="MB12" s="20">
        <f t="shared" si="11"/>
        <v>990</v>
      </c>
      <c r="MC12" s="20">
        <f t="shared" si="11"/>
        <v>1456</v>
      </c>
      <c r="MD12" s="20">
        <f t="shared" si="11"/>
        <v>1595</v>
      </c>
      <c r="ME12" s="20">
        <f t="shared" ref="ME12:OR12" si="12">SUM(ME9:ME11)</f>
        <v>1410</v>
      </c>
      <c r="MF12" s="20">
        <f t="shared" si="12"/>
        <v>1059</v>
      </c>
      <c r="MG12" s="20">
        <f t="shared" si="12"/>
        <v>867</v>
      </c>
      <c r="MH12" s="20">
        <f t="shared" si="12"/>
        <v>895</v>
      </c>
      <c r="MI12" s="20">
        <f t="shared" si="12"/>
        <v>827</v>
      </c>
      <c r="MJ12" s="20">
        <f t="shared" si="12"/>
        <v>751</v>
      </c>
      <c r="MK12" s="20">
        <f t="shared" si="12"/>
        <v>821</v>
      </c>
      <c r="ML12" s="20">
        <f t="shared" si="12"/>
        <v>656</v>
      </c>
      <c r="MM12" s="20">
        <f t="shared" si="12"/>
        <v>796</v>
      </c>
      <c r="MN12" s="20">
        <f t="shared" si="12"/>
        <v>828</v>
      </c>
      <c r="MO12" s="20">
        <f t="shared" si="12"/>
        <v>792</v>
      </c>
      <c r="MP12" s="20">
        <f t="shared" si="12"/>
        <v>931</v>
      </c>
      <c r="MQ12" s="20">
        <f t="shared" si="12"/>
        <v>1131</v>
      </c>
      <c r="MR12" s="20">
        <f t="shared" si="12"/>
        <v>1096</v>
      </c>
      <c r="MS12" s="20">
        <f t="shared" si="12"/>
        <v>1015</v>
      </c>
      <c r="MT12" s="20">
        <f t="shared" si="12"/>
        <v>1268</v>
      </c>
      <c r="MU12" s="20">
        <f t="shared" si="12"/>
        <v>1213</v>
      </c>
      <c r="MV12" s="20">
        <f t="shared" si="12"/>
        <v>1133</v>
      </c>
      <c r="MW12" s="20">
        <f t="shared" si="12"/>
        <v>1268</v>
      </c>
      <c r="MX12" s="20">
        <f t="shared" si="12"/>
        <v>1261</v>
      </c>
      <c r="MY12" s="20">
        <f t="shared" si="12"/>
        <v>1925</v>
      </c>
      <c r="MZ12" s="20">
        <f t="shared" si="12"/>
        <v>1515</v>
      </c>
      <c r="NA12" s="20">
        <f t="shared" si="12"/>
        <v>1177</v>
      </c>
      <c r="NB12" s="20">
        <f t="shared" si="12"/>
        <v>1682</v>
      </c>
      <c r="NC12" s="20">
        <f t="shared" si="12"/>
        <v>1711</v>
      </c>
      <c r="ND12" s="20">
        <f t="shared" si="12"/>
        <v>1686</v>
      </c>
      <c r="NE12" s="20">
        <f t="shared" si="12"/>
        <v>1090</v>
      </c>
      <c r="NF12" s="20">
        <f t="shared" si="12"/>
        <v>998</v>
      </c>
      <c r="NG12" s="20">
        <f t="shared" si="12"/>
        <v>1128</v>
      </c>
      <c r="NH12" s="20">
        <f t="shared" si="12"/>
        <v>1039</v>
      </c>
      <c r="NI12" s="20">
        <f t="shared" si="12"/>
        <v>1211</v>
      </c>
      <c r="NJ12" s="20">
        <f t="shared" si="12"/>
        <v>1219</v>
      </c>
      <c r="NK12" s="20">
        <f t="shared" si="12"/>
        <v>1217</v>
      </c>
      <c r="NL12" s="20">
        <f t="shared" si="12"/>
        <v>1554</v>
      </c>
      <c r="NM12" s="20">
        <f t="shared" si="12"/>
        <v>1066</v>
      </c>
      <c r="NN12" s="20">
        <f t="shared" si="12"/>
        <v>846</v>
      </c>
      <c r="NO12" s="20">
        <f t="shared" si="12"/>
        <v>1031</v>
      </c>
      <c r="NP12" s="20">
        <f t="shared" si="12"/>
        <v>1373</v>
      </c>
      <c r="NQ12" s="20">
        <f t="shared" si="12"/>
        <v>1401</v>
      </c>
      <c r="NR12" s="20">
        <f t="shared" si="12"/>
        <v>1121</v>
      </c>
      <c r="NS12" s="20">
        <f t="shared" si="12"/>
        <v>1158</v>
      </c>
      <c r="NT12" s="20">
        <f t="shared" si="12"/>
        <v>846</v>
      </c>
      <c r="NU12" s="20">
        <f t="shared" si="12"/>
        <v>861</v>
      </c>
      <c r="NV12" s="20">
        <f t="shared" si="12"/>
        <v>1062</v>
      </c>
      <c r="NW12" s="20">
        <f t="shared" si="12"/>
        <v>889</v>
      </c>
      <c r="NX12" s="20">
        <f t="shared" si="12"/>
        <v>895</v>
      </c>
      <c r="NY12" s="20">
        <f t="shared" si="12"/>
        <v>864</v>
      </c>
      <c r="NZ12" s="20">
        <f t="shared" si="12"/>
        <v>895</v>
      </c>
      <c r="OA12" s="20">
        <f t="shared" si="12"/>
        <v>841</v>
      </c>
      <c r="OB12" s="20">
        <f t="shared" si="12"/>
        <v>1121</v>
      </c>
      <c r="OC12" s="20">
        <f t="shared" si="12"/>
        <v>1109</v>
      </c>
      <c r="OD12" s="20">
        <f t="shared" si="12"/>
        <v>976</v>
      </c>
      <c r="OE12" s="20">
        <f t="shared" si="12"/>
        <v>1047</v>
      </c>
      <c r="OF12" s="20">
        <f t="shared" si="12"/>
        <v>963</v>
      </c>
      <c r="OG12" s="20">
        <f t="shared" si="12"/>
        <v>830</v>
      </c>
      <c r="OH12" s="20">
        <f t="shared" si="12"/>
        <v>861</v>
      </c>
      <c r="OI12" s="20">
        <f t="shared" si="12"/>
        <v>748</v>
      </c>
      <c r="OJ12" s="20">
        <f t="shared" si="12"/>
        <v>916</v>
      </c>
      <c r="OK12" s="20">
        <f t="shared" si="12"/>
        <v>787</v>
      </c>
      <c r="OL12" s="20">
        <f t="shared" si="12"/>
        <v>811</v>
      </c>
      <c r="OM12" s="20">
        <f t="shared" si="12"/>
        <v>792</v>
      </c>
      <c r="ON12" s="20">
        <f t="shared" si="12"/>
        <v>660</v>
      </c>
      <c r="OO12" s="20">
        <f t="shared" si="12"/>
        <v>826</v>
      </c>
      <c r="OP12" s="20">
        <f t="shared" si="12"/>
        <v>798</v>
      </c>
      <c r="OQ12" s="20">
        <f t="shared" si="12"/>
        <v>873</v>
      </c>
      <c r="OR12" s="20">
        <f t="shared" si="12"/>
        <v>1011</v>
      </c>
      <c r="OS12" s="20">
        <f t="shared" ref="OS12:TC12" si="13">SUM(OS9:OS11)</f>
        <v>977</v>
      </c>
      <c r="OT12" s="20">
        <f t="shared" si="13"/>
        <v>1048</v>
      </c>
      <c r="OU12" s="20">
        <f t="shared" si="13"/>
        <v>1142</v>
      </c>
      <c r="OV12" s="20">
        <f t="shared" si="13"/>
        <v>1112</v>
      </c>
      <c r="OW12" s="20">
        <f t="shared" si="13"/>
        <v>1454</v>
      </c>
      <c r="OX12" s="20">
        <f t="shared" si="13"/>
        <v>1217</v>
      </c>
      <c r="OY12" s="20">
        <f t="shared" si="13"/>
        <v>1503</v>
      </c>
      <c r="OZ12" s="20">
        <f t="shared" si="13"/>
        <v>1002</v>
      </c>
      <c r="PA12" s="20">
        <f t="shared" si="13"/>
        <v>1199</v>
      </c>
      <c r="PB12" s="20">
        <f t="shared" si="13"/>
        <v>1502</v>
      </c>
      <c r="PC12" s="20">
        <f t="shared" si="13"/>
        <v>1331</v>
      </c>
      <c r="PD12" s="20">
        <f t="shared" si="13"/>
        <v>1305</v>
      </c>
      <c r="PE12" s="20">
        <f t="shared" si="13"/>
        <v>930</v>
      </c>
      <c r="PF12" s="20">
        <f t="shared" si="13"/>
        <v>877</v>
      </c>
      <c r="PG12" s="20">
        <f t="shared" si="13"/>
        <v>1068</v>
      </c>
      <c r="PH12" s="20">
        <f t="shared" si="13"/>
        <v>1076</v>
      </c>
      <c r="PI12" s="20">
        <f t="shared" si="13"/>
        <v>1189</v>
      </c>
      <c r="PJ12" s="20">
        <f t="shared" si="13"/>
        <v>1070</v>
      </c>
      <c r="PK12" s="20">
        <f t="shared" si="13"/>
        <v>836</v>
      </c>
      <c r="PL12" s="20">
        <f t="shared" si="13"/>
        <v>904</v>
      </c>
      <c r="PM12" s="20">
        <f t="shared" si="13"/>
        <v>888</v>
      </c>
      <c r="PN12" s="20">
        <f t="shared" si="13"/>
        <v>1029</v>
      </c>
      <c r="PO12" s="20">
        <f t="shared" si="13"/>
        <v>896</v>
      </c>
      <c r="PP12" s="20">
        <f t="shared" si="13"/>
        <v>1048</v>
      </c>
      <c r="PQ12" s="20">
        <f t="shared" si="13"/>
        <v>1461</v>
      </c>
      <c r="PR12" s="20">
        <f t="shared" si="13"/>
        <v>1127</v>
      </c>
      <c r="PS12" s="20">
        <f t="shared" si="13"/>
        <v>799</v>
      </c>
      <c r="PT12" s="20">
        <f t="shared" si="13"/>
        <v>793</v>
      </c>
      <c r="PU12" s="20">
        <f t="shared" si="13"/>
        <v>916</v>
      </c>
      <c r="PV12" s="20">
        <f t="shared" si="13"/>
        <v>1023</v>
      </c>
      <c r="PW12" s="20">
        <f t="shared" si="13"/>
        <v>800</v>
      </c>
      <c r="PX12" s="20">
        <f t="shared" si="13"/>
        <v>693</v>
      </c>
      <c r="PY12" s="20">
        <f t="shared" si="13"/>
        <v>637</v>
      </c>
      <c r="PZ12" s="20">
        <f t="shared" si="13"/>
        <v>712</v>
      </c>
      <c r="QA12" s="20">
        <f t="shared" si="13"/>
        <v>947</v>
      </c>
      <c r="QB12" s="20">
        <f t="shared" si="13"/>
        <v>743</v>
      </c>
      <c r="QC12" s="20">
        <f t="shared" si="13"/>
        <v>785</v>
      </c>
      <c r="QD12" s="20">
        <f t="shared" si="13"/>
        <v>1224</v>
      </c>
      <c r="QE12" s="20">
        <f t="shared" si="13"/>
        <v>1083</v>
      </c>
      <c r="QF12" s="20">
        <f t="shared" si="13"/>
        <v>820</v>
      </c>
      <c r="QG12" s="20">
        <f t="shared" si="13"/>
        <v>761</v>
      </c>
      <c r="QH12" s="20">
        <f t="shared" si="13"/>
        <v>796</v>
      </c>
      <c r="QI12" s="20">
        <f t="shared" si="13"/>
        <v>728</v>
      </c>
      <c r="QJ12" s="20">
        <f t="shared" si="13"/>
        <v>678</v>
      </c>
      <c r="QK12" s="20">
        <f t="shared" si="13"/>
        <v>695</v>
      </c>
      <c r="QL12" s="20">
        <f t="shared" si="13"/>
        <v>1184</v>
      </c>
      <c r="QM12" s="20">
        <f t="shared" si="13"/>
        <v>813</v>
      </c>
      <c r="QN12" s="20">
        <f t="shared" si="13"/>
        <v>689</v>
      </c>
      <c r="QO12" s="20">
        <f t="shared" si="13"/>
        <v>814</v>
      </c>
      <c r="QP12" s="20">
        <f t="shared" si="13"/>
        <v>878</v>
      </c>
      <c r="QQ12" s="20">
        <f t="shared" si="13"/>
        <v>883</v>
      </c>
      <c r="QR12" s="20">
        <f t="shared" si="13"/>
        <v>1000</v>
      </c>
      <c r="QS12" s="20">
        <f t="shared" si="13"/>
        <v>1197</v>
      </c>
      <c r="QT12" s="20">
        <f t="shared" si="13"/>
        <v>1313</v>
      </c>
      <c r="QU12" s="20">
        <f t="shared" si="13"/>
        <v>1176</v>
      </c>
      <c r="QV12" s="20">
        <f t="shared" si="13"/>
        <v>1083</v>
      </c>
      <c r="QW12" s="20">
        <f t="shared" si="13"/>
        <v>1290</v>
      </c>
      <c r="QX12" s="20">
        <f t="shared" si="13"/>
        <v>1199</v>
      </c>
      <c r="QY12" s="20">
        <f t="shared" si="13"/>
        <v>1302</v>
      </c>
      <c r="QZ12" s="20">
        <f t="shared" si="13"/>
        <v>991</v>
      </c>
      <c r="RA12" s="20">
        <f t="shared" si="13"/>
        <v>955</v>
      </c>
      <c r="RB12" s="20">
        <f t="shared" si="13"/>
        <v>1497</v>
      </c>
      <c r="RC12" s="20">
        <f t="shared" si="13"/>
        <v>1411</v>
      </c>
      <c r="RD12" s="20">
        <f t="shared" si="13"/>
        <v>1740</v>
      </c>
      <c r="RE12" s="20">
        <f t="shared" si="13"/>
        <v>1193</v>
      </c>
      <c r="RF12" s="20">
        <f t="shared" si="13"/>
        <v>933</v>
      </c>
      <c r="RG12" s="20">
        <f t="shared" si="13"/>
        <v>807</v>
      </c>
      <c r="RH12" s="20">
        <f t="shared" si="13"/>
        <v>933</v>
      </c>
      <c r="RI12" s="20">
        <f t="shared" si="13"/>
        <v>885</v>
      </c>
      <c r="RJ12" s="20">
        <f t="shared" si="13"/>
        <v>842</v>
      </c>
      <c r="RK12" s="20">
        <f t="shared" si="13"/>
        <v>784</v>
      </c>
      <c r="RL12" s="20">
        <f t="shared" si="13"/>
        <v>901</v>
      </c>
      <c r="RM12" s="20">
        <f t="shared" si="13"/>
        <v>1116</v>
      </c>
      <c r="RN12" s="20">
        <f t="shared" si="13"/>
        <v>1009</v>
      </c>
      <c r="RO12" s="20">
        <f t="shared" si="13"/>
        <v>1104</v>
      </c>
      <c r="RP12" s="20">
        <f t="shared" si="13"/>
        <v>1057</v>
      </c>
      <c r="RQ12" s="20">
        <f t="shared" si="13"/>
        <v>1192</v>
      </c>
      <c r="RR12" s="20">
        <f t="shared" si="13"/>
        <v>899</v>
      </c>
      <c r="RS12" s="20">
        <f t="shared" si="13"/>
        <v>885</v>
      </c>
      <c r="RT12" s="20">
        <f t="shared" si="13"/>
        <v>897</v>
      </c>
      <c r="RU12" s="20">
        <f t="shared" si="13"/>
        <v>905</v>
      </c>
      <c r="RV12" s="20">
        <f t="shared" si="13"/>
        <v>757</v>
      </c>
      <c r="RW12" s="20">
        <f t="shared" si="13"/>
        <v>796</v>
      </c>
      <c r="RX12" s="20">
        <f t="shared" si="13"/>
        <v>940</v>
      </c>
      <c r="RY12" s="20">
        <f t="shared" si="13"/>
        <v>746</v>
      </c>
      <c r="RZ12" s="20">
        <f t="shared" si="13"/>
        <v>769</v>
      </c>
      <c r="SA12" s="20">
        <f t="shared" si="13"/>
        <v>723</v>
      </c>
      <c r="SB12" s="20">
        <f t="shared" si="13"/>
        <v>711</v>
      </c>
      <c r="SC12" s="20">
        <f t="shared" si="13"/>
        <v>1051</v>
      </c>
      <c r="SD12" s="20">
        <f t="shared" si="13"/>
        <v>1460</v>
      </c>
      <c r="SE12" s="20">
        <f t="shared" si="13"/>
        <v>936</v>
      </c>
      <c r="SF12" s="20">
        <f t="shared" si="13"/>
        <v>736</v>
      </c>
      <c r="SG12" s="20">
        <f t="shared" si="13"/>
        <v>1043</v>
      </c>
      <c r="SH12" s="20">
        <f t="shared" si="13"/>
        <v>907</v>
      </c>
      <c r="SI12" s="20">
        <f t="shared" si="13"/>
        <v>887</v>
      </c>
      <c r="SJ12" s="20">
        <f t="shared" si="13"/>
        <v>747</v>
      </c>
      <c r="SK12" s="20">
        <f t="shared" si="13"/>
        <v>663</v>
      </c>
      <c r="SL12" s="20">
        <f t="shared" si="13"/>
        <v>1108</v>
      </c>
      <c r="SM12" s="20">
        <f t="shared" si="13"/>
        <v>660</v>
      </c>
      <c r="SN12" s="20">
        <f t="shared" si="13"/>
        <v>646</v>
      </c>
      <c r="SO12" s="20">
        <f t="shared" si="13"/>
        <v>571</v>
      </c>
      <c r="SP12" s="20">
        <f t="shared" si="13"/>
        <v>771</v>
      </c>
      <c r="SQ12" s="20">
        <f t="shared" si="13"/>
        <v>1015</v>
      </c>
      <c r="SR12" s="20">
        <f t="shared" si="13"/>
        <v>725</v>
      </c>
      <c r="SS12" s="20">
        <f t="shared" si="13"/>
        <v>777</v>
      </c>
      <c r="ST12" s="20">
        <f t="shared" si="13"/>
        <v>1025</v>
      </c>
      <c r="SU12" s="20">
        <f t="shared" si="13"/>
        <v>1003</v>
      </c>
      <c r="SV12" s="20">
        <f t="shared" si="13"/>
        <v>1065</v>
      </c>
      <c r="SW12" s="20">
        <f t="shared" si="13"/>
        <v>1279</v>
      </c>
      <c r="SX12" s="20">
        <f t="shared" si="13"/>
        <v>1158</v>
      </c>
      <c r="SY12" s="20">
        <f t="shared" si="13"/>
        <v>1334</v>
      </c>
      <c r="SZ12" s="20">
        <f t="shared" si="13"/>
        <v>1025</v>
      </c>
      <c r="TA12" s="20">
        <f t="shared" si="13"/>
        <v>1062</v>
      </c>
      <c r="TB12" s="20">
        <f t="shared" si="13"/>
        <v>1174</v>
      </c>
      <c r="TC12" s="20">
        <f t="shared" si="13"/>
        <v>1253</v>
      </c>
      <c r="TD12" s="189"/>
    </row>
    <row r="13" spans="1:524" ht="12.75" customHeight="1" x14ac:dyDescent="0.25">
      <c r="A13" s="132">
        <v>42</v>
      </c>
      <c r="B13" s="129" t="s">
        <v>184</v>
      </c>
      <c r="C13" s="10">
        <v>315</v>
      </c>
      <c r="D13" s="10">
        <v>331</v>
      </c>
      <c r="E13" s="10">
        <v>280</v>
      </c>
      <c r="F13" s="10">
        <v>262</v>
      </c>
      <c r="G13" s="10">
        <v>272</v>
      </c>
      <c r="H13" s="10">
        <v>229</v>
      </c>
      <c r="I13" s="10">
        <v>248</v>
      </c>
      <c r="J13" s="10">
        <v>316</v>
      </c>
      <c r="K13" s="10">
        <v>306</v>
      </c>
      <c r="L13" s="10">
        <v>221</v>
      </c>
      <c r="M13" s="10">
        <v>235</v>
      </c>
      <c r="N13" s="10">
        <v>273</v>
      </c>
      <c r="O13" s="11">
        <v>417</v>
      </c>
      <c r="P13" s="10">
        <v>218</v>
      </c>
      <c r="Q13" s="10">
        <v>269</v>
      </c>
      <c r="R13" s="10">
        <v>220</v>
      </c>
      <c r="S13" s="10">
        <v>229</v>
      </c>
      <c r="T13" s="10">
        <v>266</v>
      </c>
      <c r="U13" s="10">
        <v>210</v>
      </c>
      <c r="V13" s="10">
        <v>235</v>
      </c>
      <c r="W13" s="10">
        <v>245</v>
      </c>
      <c r="X13" s="10">
        <v>323</v>
      </c>
      <c r="Y13" s="10">
        <v>212</v>
      </c>
      <c r="Z13" s="10">
        <v>251</v>
      </c>
      <c r="AA13" s="10">
        <v>261</v>
      </c>
      <c r="AB13" s="10">
        <v>311</v>
      </c>
      <c r="AC13" s="10">
        <v>274</v>
      </c>
      <c r="AD13" s="10">
        <v>231</v>
      </c>
      <c r="AE13" s="10">
        <v>251</v>
      </c>
      <c r="AF13" s="10">
        <v>308</v>
      </c>
      <c r="AG13" s="10">
        <v>285</v>
      </c>
      <c r="AH13" s="10">
        <v>232</v>
      </c>
      <c r="AI13" s="10">
        <v>211</v>
      </c>
      <c r="AJ13" s="10">
        <v>212</v>
      </c>
      <c r="AK13" s="10">
        <v>202</v>
      </c>
      <c r="AL13" s="10">
        <v>211</v>
      </c>
      <c r="AM13" s="10">
        <v>228</v>
      </c>
      <c r="AN13" s="10">
        <v>195</v>
      </c>
      <c r="AO13" s="10">
        <v>267</v>
      </c>
      <c r="AP13" s="10">
        <v>258</v>
      </c>
      <c r="AQ13" s="10">
        <v>294</v>
      </c>
      <c r="AR13" s="10">
        <v>243</v>
      </c>
      <c r="AS13" s="10">
        <v>297</v>
      </c>
      <c r="AT13" s="10">
        <v>311</v>
      </c>
      <c r="AU13" s="10">
        <v>297</v>
      </c>
      <c r="AV13" s="10">
        <v>214</v>
      </c>
      <c r="AW13" s="10">
        <v>306</v>
      </c>
      <c r="AX13" s="10">
        <v>303</v>
      </c>
      <c r="AY13" s="10">
        <v>300</v>
      </c>
      <c r="AZ13" s="10">
        <v>354</v>
      </c>
      <c r="BA13" s="10">
        <v>266</v>
      </c>
      <c r="BB13" s="10">
        <v>360</v>
      </c>
      <c r="BC13" s="10">
        <v>389</v>
      </c>
      <c r="BD13" s="10">
        <v>328</v>
      </c>
      <c r="BE13" s="10">
        <v>301</v>
      </c>
      <c r="BF13" s="10">
        <v>369</v>
      </c>
      <c r="BG13" s="145">
        <v>313</v>
      </c>
      <c r="BH13" s="10">
        <v>264</v>
      </c>
      <c r="BI13" s="10">
        <v>283</v>
      </c>
      <c r="BJ13" s="10">
        <v>302</v>
      </c>
      <c r="BK13" s="10">
        <v>333</v>
      </c>
      <c r="BL13" s="145">
        <v>340</v>
      </c>
      <c r="BM13" s="145">
        <v>287</v>
      </c>
      <c r="BN13" s="14">
        <v>287</v>
      </c>
      <c r="BO13" s="14">
        <v>389</v>
      </c>
      <c r="BP13" s="145">
        <v>302</v>
      </c>
      <c r="BQ13" s="145">
        <v>332</v>
      </c>
      <c r="BR13" s="145">
        <v>303</v>
      </c>
      <c r="BS13" s="145">
        <v>281</v>
      </c>
      <c r="BT13" s="145">
        <v>310</v>
      </c>
      <c r="BU13" s="145">
        <v>284</v>
      </c>
      <c r="BV13" s="145">
        <v>327</v>
      </c>
      <c r="BW13" s="18">
        <v>274</v>
      </c>
      <c r="BX13" s="18">
        <v>348</v>
      </c>
      <c r="BY13" s="18">
        <v>314</v>
      </c>
      <c r="BZ13" s="18">
        <v>353</v>
      </c>
      <c r="CA13" s="19">
        <v>319</v>
      </c>
      <c r="CB13" s="19">
        <v>250</v>
      </c>
      <c r="CC13" s="145">
        <v>377</v>
      </c>
      <c r="CD13" s="145">
        <v>326</v>
      </c>
      <c r="CE13" s="145">
        <v>308</v>
      </c>
      <c r="CF13" s="14">
        <v>371</v>
      </c>
      <c r="CG13" s="145">
        <v>317</v>
      </c>
      <c r="CH13" s="19">
        <v>386</v>
      </c>
      <c r="CI13" s="19">
        <v>283</v>
      </c>
      <c r="CJ13" s="145">
        <v>268</v>
      </c>
      <c r="CK13" s="19">
        <v>283</v>
      </c>
      <c r="CL13" s="19">
        <v>284</v>
      </c>
      <c r="CM13" s="19">
        <v>322</v>
      </c>
      <c r="CN13" s="19">
        <v>338</v>
      </c>
      <c r="CO13" s="19">
        <v>389</v>
      </c>
      <c r="CP13" s="19">
        <v>445</v>
      </c>
      <c r="CQ13" s="145">
        <v>408</v>
      </c>
      <c r="CR13" s="19">
        <v>429</v>
      </c>
      <c r="CS13" s="19">
        <v>552</v>
      </c>
      <c r="CT13" s="19">
        <v>642</v>
      </c>
      <c r="CU13" s="145">
        <v>597</v>
      </c>
      <c r="CV13" s="19">
        <v>608</v>
      </c>
      <c r="CW13" s="19">
        <v>472</v>
      </c>
      <c r="CX13" s="19">
        <v>691</v>
      </c>
      <c r="CY13" s="19">
        <v>643</v>
      </c>
      <c r="CZ13" s="145">
        <v>586</v>
      </c>
      <c r="DA13" s="19">
        <v>632</v>
      </c>
      <c r="DB13" s="146">
        <v>642</v>
      </c>
      <c r="DC13" s="19">
        <v>899</v>
      </c>
      <c r="DD13" s="19">
        <v>772</v>
      </c>
      <c r="DE13" s="19">
        <v>588</v>
      </c>
      <c r="DF13" s="19">
        <v>715</v>
      </c>
      <c r="DG13" s="19">
        <v>891</v>
      </c>
      <c r="DH13" s="19">
        <v>693</v>
      </c>
      <c r="DI13" s="145">
        <v>737</v>
      </c>
      <c r="DJ13" s="145">
        <v>770</v>
      </c>
      <c r="DK13" s="145">
        <v>714</v>
      </c>
      <c r="DL13" s="145">
        <v>631</v>
      </c>
      <c r="DM13" s="145">
        <v>552</v>
      </c>
      <c r="DN13" s="145">
        <v>676</v>
      </c>
      <c r="DO13" s="145">
        <v>886</v>
      </c>
      <c r="DP13" s="145">
        <v>721</v>
      </c>
      <c r="DQ13" s="145">
        <v>596</v>
      </c>
      <c r="DR13" s="145">
        <v>554</v>
      </c>
      <c r="DS13" s="145">
        <v>558</v>
      </c>
      <c r="DT13" s="145">
        <v>522</v>
      </c>
      <c r="DU13" s="145">
        <v>541</v>
      </c>
      <c r="DV13" s="145">
        <v>599</v>
      </c>
      <c r="DW13" s="145">
        <v>543</v>
      </c>
      <c r="DX13" s="145">
        <v>614</v>
      </c>
      <c r="DY13" s="145">
        <v>502</v>
      </c>
      <c r="DZ13" s="145">
        <v>487</v>
      </c>
      <c r="EA13" s="145">
        <v>464</v>
      </c>
      <c r="EB13" s="145">
        <v>495</v>
      </c>
      <c r="EC13" s="14">
        <v>566</v>
      </c>
      <c r="ED13" s="145">
        <v>495</v>
      </c>
      <c r="EE13" s="145">
        <v>450</v>
      </c>
      <c r="EF13" s="21">
        <v>473</v>
      </c>
      <c r="EG13" s="21">
        <v>519</v>
      </c>
      <c r="EH13" s="147">
        <v>498</v>
      </c>
      <c r="EI13" s="145">
        <v>489</v>
      </c>
      <c r="EJ13" s="21">
        <v>426</v>
      </c>
      <c r="EK13" s="21">
        <v>494</v>
      </c>
      <c r="EL13" s="21">
        <v>468</v>
      </c>
      <c r="EM13" s="21">
        <v>426</v>
      </c>
      <c r="EN13" s="21">
        <v>431</v>
      </c>
      <c r="EO13" s="21">
        <v>559</v>
      </c>
      <c r="EP13" s="21">
        <v>542</v>
      </c>
      <c r="EQ13" s="21">
        <v>506</v>
      </c>
      <c r="ER13" s="21">
        <v>518</v>
      </c>
      <c r="ES13" s="21">
        <v>547</v>
      </c>
      <c r="ET13" s="21">
        <v>645</v>
      </c>
      <c r="EU13" s="21">
        <v>592</v>
      </c>
      <c r="EV13" s="145">
        <v>788</v>
      </c>
      <c r="EW13" s="21">
        <v>496</v>
      </c>
      <c r="EX13" s="148">
        <v>633</v>
      </c>
      <c r="EY13" s="21">
        <v>595</v>
      </c>
      <c r="EZ13" s="21">
        <v>589</v>
      </c>
      <c r="FA13" s="21">
        <v>493</v>
      </c>
      <c r="FB13" s="21">
        <v>581</v>
      </c>
      <c r="FC13" s="21">
        <v>763</v>
      </c>
      <c r="FD13" s="21">
        <v>648</v>
      </c>
      <c r="FE13" s="21">
        <v>482</v>
      </c>
      <c r="FF13" s="21">
        <v>531</v>
      </c>
      <c r="FG13" s="21">
        <v>522</v>
      </c>
      <c r="FH13" s="138">
        <v>516</v>
      </c>
      <c r="FI13" s="21">
        <v>514</v>
      </c>
      <c r="FJ13" s="21">
        <v>558</v>
      </c>
      <c r="FK13" s="149">
        <v>471</v>
      </c>
      <c r="FL13" s="150">
        <v>521</v>
      </c>
      <c r="FM13" s="147">
        <v>559</v>
      </c>
      <c r="FN13" s="147">
        <v>415</v>
      </c>
      <c r="FO13" s="147">
        <v>441</v>
      </c>
      <c r="FP13" s="151">
        <v>510</v>
      </c>
      <c r="FQ13" s="147">
        <v>471</v>
      </c>
      <c r="FR13" s="151">
        <v>367</v>
      </c>
      <c r="FS13" s="147">
        <v>433</v>
      </c>
      <c r="FT13" s="146">
        <v>450</v>
      </c>
      <c r="FU13" s="151">
        <v>330</v>
      </c>
      <c r="FV13" s="151">
        <v>376</v>
      </c>
      <c r="FW13" s="145">
        <v>433</v>
      </c>
      <c r="FX13" s="145">
        <v>379</v>
      </c>
      <c r="FY13" s="145">
        <v>385</v>
      </c>
      <c r="FZ13" s="145">
        <v>357</v>
      </c>
      <c r="GA13" s="145">
        <v>398</v>
      </c>
      <c r="GB13" s="145">
        <v>430</v>
      </c>
      <c r="GC13" s="145">
        <v>400</v>
      </c>
      <c r="GD13" s="145">
        <v>330</v>
      </c>
      <c r="GE13" s="142">
        <v>319</v>
      </c>
      <c r="GF13" s="142">
        <v>400</v>
      </c>
      <c r="GG13" s="142">
        <v>420</v>
      </c>
      <c r="GH13" s="142">
        <v>371</v>
      </c>
      <c r="GI13" s="142">
        <v>359</v>
      </c>
      <c r="GJ13" s="160">
        <v>378</v>
      </c>
      <c r="GK13" s="142">
        <v>451</v>
      </c>
      <c r="GL13" s="142">
        <v>331</v>
      </c>
      <c r="GM13" s="142">
        <v>410</v>
      </c>
      <c r="GN13" s="158">
        <v>329</v>
      </c>
      <c r="GO13" s="142">
        <v>371</v>
      </c>
      <c r="GP13" s="31">
        <v>495</v>
      </c>
      <c r="GQ13" s="142">
        <v>369</v>
      </c>
      <c r="GR13" s="142">
        <v>356</v>
      </c>
      <c r="GS13" s="142">
        <v>464</v>
      </c>
      <c r="GT13" s="142">
        <v>490</v>
      </c>
      <c r="GU13" s="142">
        <v>428</v>
      </c>
      <c r="GV13" s="142">
        <v>495</v>
      </c>
      <c r="GW13" s="142">
        <v>388</v>
      </c>
      <c r="GX13" s="142">
        <v>683</v>
      </c>
      <c r="GY13" s="142">
        <v>406</v>
      </c>
      <c r="GZ13" s="142">
        <v>445</v>
      </c>
      <c r="HA13" s="142">
        <v>516</v>
      </c>
      <c r="HB13" s="142">
        <v>515</v>
      </c>
      <c r="HC13" s="142">
        <v>616</v>
      </c>
      <c r="HD13" s="142">
        <v>392</v>
      </c>
      <c r="HE13" s="142">
        <v>391</v>
      </c>
      <c r="HF13" s="142">
        <v>373</v>
      </c>
      <c r="HG13" s="87">
        <v>442</v>
      </c>
      <c r="HH13" s="87">
        <v>416</v>
      </c>
      <c r="HI13" s="87">
        <v>376</v>
      </c>
      <c r="HJ13" s="142">
        <v>378</v>
      </c>
      <c r="HK13" s="142">
        <v>409</v>
      </c>
      <c r="HL13" s="87">
        <v>424</v>
      </c>
      <c r="HM13" s="87">
        <v>390</v>
      </c>
      <c r="HN13" s="87">
        <v>388</v>
      </c>
      <c r="HO13" s="87">
        <v>416</v>
      </c>
      <c r="HP13" s="87">
        <v>526</v>
      </c>
      <c r="HQ13" s="87">
        <v>300</v>
      </c>
      <c r="HR13" s="87">
        <v>274</v>
      </c>
      <c r="HS13" s="87">
        <v>337</v>
      </c>
      <c r="HT13" s="87">
        <v>409</v>
      </c>
      <c r="HU13" s="87">
        <v>358</v>
      </c>
      <c r="HV13" s="87">
        <v>316</v>
      </c>
      <c r="HW13" s="87">
        <v>369</v>
      </c>
      <c r="HX13" s="87">
        <v>353</v>
      </c>
      <c r="HY13" s="87">
        <v>423</v>
      </c>
      <c r="HZ13" s="87">
        <v>394</v>
      </c>
      <c r="IA13" s="87">
        <v>315</v>
      </c>
      <c r="IB13" s="87">
        <v>323</v>
      </c>
      <c r="IC13" s="87">
        <v>352</v>
      </c>
      <c r="ID13" s="87">
        <v>382</v>
      </c>
      <c r="IE13" s="87">
        <v>282</v>
      </c>
      <c r="IF13" s="87">
        <v>287</v>
      </c>
      <c r="IG13" s="87">
        <v>338</v>
      </c>
      <c r="IH13" s="87">
        <v>338</v>
      </c>
      <c r="II13" s="87">
        <v>290</v>
      </c>
      <c r="IJ13" s="87">
        <v>376</v>
      </c>
      <c r="IK13" s="87">
        <v>443</v>
      </c>
      <c r="IL13" s="87">
        <v>288</v>
      </c>
      <c r="IM13" s="87">
        <v>332</v>
      </c>
      <c r="IN13" s="87">
        <v>273</v>
      </c>
      <c r="IO13" s="87">
        <v>299</v>
      </c>
      <c r="IP13" s="87">
        <v>393</v>
      </c>
      <c r="IQ13" s="87">
        <v>326</v>
      </c>
      <c r="IR13" s="87">
        <v>297</v>
      </c>
      <c r="IS13" s="87">
        <v>302</v>
      </c>
      <c r="IT13" s="87">
        <v>380</v>
      </c>
      <c r="IU13" s="87">
        <v>349</v>
      </c>
      <c r="IV13" s="87">
        <v>464</v>
      </c>
      <c r="IW13" s="87">
        <v>350</v>
      </c>
      <c r="IX13" s="87">
        <v>422</v>
      </c>
      <c r="IY13" s="87">
        <v>349</v>
      </c>
      <c r="IZ13" s="87">
        <v>412</v>
      </c>
      <c r="JA13" s="87">
        <v>445</v>
      </c>
      <c r="JB13" s="87">
        <v>436</v>
      </c>
      <c r="JC13" s="87">
        <v>543</v>
      </c>
      <c r="JD13" s="87">
        <v>390</v>
      </c>
      <c r="JE13" s="95">
        <v>297</v>
      </c>
      <c r="JF13" s="94">
        <v>479</v>
      </c>
      <c r="JG13" s="105">
        <v>348</v>
      </c>
      <c r="JH13" s="105">
        <v>364</v>
      </c>
      <c r="JI13" s="105">
        <v>378</v>
      </c>
      <c r="JJ13" s="105">
        <v>335</v>
      </c>
      <c r="JK13" s="105">
        <v>375</v>
      </c>
      <c r="JL13" s="105">
        <v>403</v>
      </c>
      <c r="JM13" s="98">
        <v>338</v>
      </c>
      <c r="JN13" s="105">
        <v>354</v>
      </c>
      <c r="JO13" s="105">
        <v>341</v>
      </c>
      <c r="JP13" s="105">
        <v>391</v>
      </c>
      <c r="JQ13" s="105">
        <v>303</v>
      </c>
      <c r="JR13" s="105">
        <v>324</v>
      </c>
      <c r="JS13" s="105">
        <v>341</v>
      </c>
      <c r="JT13" s="105">
        <v>338</v>
      </c>
      <c r="JU13" s="105">
        <v>303</v>
      </c>
      <c r="JV13" s="105">
        <v>233</v>
      </c>
      <c r="JW13" s="105">
        <v>330</v>
      </c>
      <c r="JX13" s="105">
        <v>379</v>
      </c>
      <c r="JY13" s="94">
        <v>367</v>
      </c>
      <c r="JZ13" s="94">
        <v>316</v>
      </c>
      <c r="KA13" s="105">
        <v>273</v>
      </c>
      <c r="KB13" s="105">
        <v>338</v>
      </c>
      <c r="KC13" s="105">
        <v>304</v>
      </c>
      <c r="KD13" s="105">
        <v>399</v>
      </c>
      <c r="KE13" s="105">
        <v>264</v>
      </c>
      <c r="KF13" s="105">
        <v>244</v>
      </c>
      <c r="KG13" s="105">
        <v>342</v>
      </c>
      <c r="KH13" s="105">
        <v>264</v>
      </c>
      <c r="KI13" s="105">
        <v>307</v>
      </c>
      <c r="KJ13" s="105">
        <v>294</v>
      </c>
      <c r="KK13" s="105">
        <v>259</v>
      </c>
      <c r="KL13" s="105">
        <v>268</v>
      </c>
      <c r="KM13" s="105">
        <v>263</v>
      </c>
      <c r="KN13" s="105">
        <v>247</v>
      </c>
      <c r="KO13" s="98">
        <v>287</v>
      </c>
      <c r="KP13" s="105">
        <v>304</v>
      </c>
      <c r="KQ13" s="105">
        <v>315</v>
      </c>
      <c r="KR13" s="105">
        <v>319</v>
      </c>
      <c r="KS13" s="105">
        <v>315</v>
      </c>
      <c r="KT13" s="105">
        <v>392</v>
      </c>
      <c r="KU13" s="105">
        <v>375</v>
      </c>
      <c r="KV13" s="105">
        <v>380</v>
      </c>
      <c r="KW13" s="105">
        <v>473</v>
      </c>
      <c r="KX13" s="105">
        <v>447</v>
      </c>
      <c r="KY13" s="105">
        <v>369</v>
      </c>
      <c r="KZ13" s="105">
        <v>386</v>
      </c>
      <c r="LA13" s="105">
        <v>474</v>
      </c>
      <c r="LB13" s="105">
        <v>421</v>
      </c>
      <c r="LC13" s="98">
        <v>461</v>
      </c>
      <c r="LD13" s="105">
        <v>431</v>
      </c>
      <c r="LE13" s="105">
        <v>315</v>
      </c>
      <c r="LF13" s="105">
        <v>309</v>
      </c>
      <c r="LG13" s="105">
        <v>348</v>
      </c>
      <c r="LH13" s="105">
        <v>326</v>
      </c>
      <c r="LI13" s="105">
        <v>448</v>
      </c>
      <c r="LJ13" s="105">
        <v>320</v>
      </c>
      <c r="LK13" s="105">
        <v>309</v>
      </c>
      <c r="LL13" s="105">
        <v>274</v>
      </c>
      <c r="LM13" s="105">
        <v>454</v>
      </c>
      <c r="LN13" s="105">
        <v>485</v>
      </c>
      <c r="LO13" s="105">
        <v>426</v>
      </c>
      <c r="LP13" s="105">
        <v>371</v>
      </c>
      <c r="LQ13" s="105">
        <v>411</v>
      </c>
      <c r="LR13" s="105">
        <v>337</v>
      </c>
      <c r="LS13" s="105">
        <v>296</v>
      </c>
      <c r="LT13" s="105">
        <v>354</v>
      </c>
      <c r="LU13" s="105">
        <v>280</v>
      </c>
      <c r="LV13" s="105">
        <v>254</v>
      </c>
      <c r="LW13" s="105">
        <v>350</v>
      </c>
      <c r="LX13" s="105">
        <v>409</v>
      </c>
      <c r="LY13" s="105">
        <v>300</v>
      </c>
      <c r="LZ13" s="105">
        <v>290</v>
      </c>
      <c r="MA13" s="105">
        <v>302</v>
      </c>
      <c r="MB13" s="105">
        <v>402</v>
      </c>
      <c r="MC13" s="105">
        <v>473</v>
      </c>
      <c r="MD13" s="105">
        <v>306</v>
      </c>
      <c r="ME13" s="105">
        <v>264</v>
      </c>
      <c r="MF13" s="105">
        <v>303</v>
      </c>
      <c r="MG13" s="105">
        <v>357</v>
      </c>
      <c r="MH13" s="105">
        <v>313</v>
      </c>
      <c r="MI13" s="105">
        <v>239</v>
      </c>
      <c r="MJ13" s="105">
        <v>233</v>
      </c>
      <c r="MK13" s="105">
        <v>264</v>
      </c>
      <c r="ML13" s="105">
        <v>265</v>
      </c>
      <c r="MM13" s="105">
        <v>290</v>
      </c>
      <c r="MN13" s="105">
        <v>203</v>
      </c>
      <c r="MO13" s="105">
        <v>190</v>
      </c>
      <c r="MP13" s="105">
        <v>300</v>
      </c>
      <c r="MQ13" s="105">
        <v>288</v>
      </c>
      <c r="MR13" s="105">
        <v>270</v>
      </c>
      <c r="MS13" s="105">
        <v>303</v>
      </c>
      <c r="MT13" s="105">
        <v>293</v>
      </c>
      <c r="MU13" s="105">
        <v>367</v>
      </c>
      <c r="MV13" s="105">
        <v>316</v>
      </c>
      <c r="MW13" s="105">
        <v>358</v>
      </c>
      <c r="MX13" s="105">
        <v>309</v>
      </c>
      <c r="MY13" s="105">
        <v>486</v>
      </c>
      <c r="MZ13" s="105">
        <v>354</v>
      </c>
      <c r="NA13" s="105">
        <v>287</v>
      </c>
      <c r="NB13" s="105">
        <v>475</v>
      </c>
      <c r="NC13" s="105">
        <v>447</v>
      </c>
      <c r="ND13" s="105">
        <v>406</v>
      </c>
      <c r="NE13" s="105">
        <v>370</v>
      </c>
      <c r="NF13" s="105">
        <v>357</v>
      </c>
      <c r="NG13" s="105">
        <v>372</v>
      </c>
      <c r="NH13" s="105">
        <v>324</v>
      </c>
      <c r="NI13" s="105">
        <v>481</v>
      </c>
      <c r="NJ13" s="169">
        <v>288</v>
      </c>
      <c r="NK13" s="105">
        <v>272</v>
      </c>
      <c r="NL13" s="105">
        <v>304</v>
      </c>
      <c r="NM13" s="105">
        <v>446</v>
      </c>
      <c r="NN13" s="105">
        <v>263</v>
      </c>
      <c r="NO13" s="105">
        <v>364</v>
      </c>
      <c r="NP13" s="105">
        <v>349</v>
      </c>
      <c r="NQ13" s="105">
        <v>292</v>
      </c>
      <c r="NR13" s="105">
        <v>293</v>
      </c>
      <c r="NS13" s="105">
        <v>349</v>
      </c>
      <c r="NT13" s="105">
        <v>286</v>
      </c>
      <c r="NU13" s="105">
        <v>259</v>
      </c>
      <c r="NV13" s="105">
        <v>256</v>
      </c>
      <c r="NW13" s="105">
        <v>268</v>
      </c>
      <c r="NX13" s="105">
        <v>408</v>
      </c>
      <c r="NY13" s="105">
        <v>280</v>
      </c>
      <c r="NZ13" s="105">
        <v>272</v>
      </c>
      <c r="OA13" s="105">
        <v>389</v>
      </c>
      <c r="OB13" s="105">
        <v>262</v>
      </c>
      <c r="OC13" s="105">
        <v>317</v>
      </c>
      <c r="OD13" s="105">
        <v>311</v>
      </c>
      <c r="OE13" s="105">
        <v>214</v>
      </c>
      <c r="OF13" s="105">
        <v>252</v>
      </c>
      <c r="OG13" s="105">
        <v>306</v>
      </c>
      <c r="OH13" s="105">
        <v>261</v>
      </c>
      <c r="OI13" s="105">
        <v>213</v>
      </c>
      <c r="OJ13" s="105">
        <v>241</v>
      </c>
      <c r="OK13" s="105">
        <v>230</v>
      </c>
      <c r="OL13" s="105">
        <v>263</v>
      </c>
      <c r="OM13" s="105">
        <v>239</v>
      </c>
      <c r="ON13" s="105">
        <v>204</v>
      </c>
      <c r="OO13" s="105">
        <v>219</v>
      </c>
      <c r="OP13" s="105">
        <v>257</v>
      </c>
      <c r="OQ13" s="105">
        <v>275</v>
      </c>
      <c r="OR13" s="105">
        <v>249</v>
      </c>
      <c r="OS13" s="105">
        <v>309</v>
      </c>
      <c r="OT13" s="105">
        <v>277</v>
      </c>
      <c r="OU13" s="105">
        <v>416</v>
      </c>
      <c r="OV13" s="105">
        <v>310</v>
      </c>
      <c r="OW13" s="105">
        <v>330</v>
      </c>
      <c r="OX13" s="105">
        <v>335</v>
      </c>
      <c r="OY13" s="105">
        <v>436</v>
      </c>
      <c r="OZ13" s="105">
        <v>263</v>
      </c>
      <c r="PA13" s="105">
        <v>275</v>
      </c>
      <c r="PB13" s="105">
        <v>340</v>
      </c>
      <c r="PC13" s="105">
        <v>356</v>
      </c>
      <c r="PD13" s="105">
        <v>357</v>
      </c>
      <c r="PE13" s="105">
        <v>305</v>
      </c>
      <c r="PF13" s="105">
        <v>286</v>
      </c>
      <c r="PG13" s="105">
        <v>371</v>
      </c>
      <c r="PH13" s="105">
        <v>331</v>
      </c>
      <c r="PI13" s="105">
        <v>437</v>
      </c>
      <c r="PJ13" s="105">
        <v>263</v>
      </c>
      <c r="PK13" s="105">
        <v>218</v>
      </c>
      <c r="PL13" s="105">
        <v>355</v>
      </c>
      <c r="PM13" s="105">
        <v>258</v>
      </c>
      <c r="PN13" s="105">
        <v>275</v>
      </c>
      <c r="PO13" s="105">
        <v>204</v>
      </c>
      <c r="PP13" s="105">
        <v>441</v>
      </c>
      <c r="PQ13" s="105">
        <v>279</v>
      </c>
      <c r="PR13" s="105">
        <v>230</v>
      </c>
      <c r="PS13" s="105">
        <v>215</v>
      </c>
      <c r="PT13" s="105">
        <v>232</v>
      </c>
      <c r="PU13" s="105">
        <v>271</v>
      </c>
      <c r="PV13" s="105">
        <v>219</v>
      </c>
      <c r="PW13" s="105">
        <v>217</v>
      </c>
      <c r="PX13" s="94">
        <v>199</v>
      </c>
      <c r="PY13" s="94">
        <v>218</v>
      </c>
      <c r="PZ13" s="94">
        <v>205</v>
      </c>
      <c r="QA13" s="94">
        <v>192</v>
      </c>
      <c r="QB13" s="94">
        <v>210</v>
      </c>
      <c r="QC13" s="94">
        <v>213</v>
      </c>
      <c r="QD13" s="94">
        <v>449</v>
      </c>
      <c r="QE13" s="94">
        <v>266</v>
      </c>
      <c r="QF13" s="94">
        <v>262</v>
      </c>
      <c r="QG13" s="94">
        <v>232</v>
      </c>
      <c r="QH13" s="94">
        <v>212</v>
      </c>
      <c r="QI13" s="94">
        <v>238</v>
      </c>
      <c r="QJ13" s="94">
        <v>225</v>
      </c>
      <c r="QK13" s="94">
        <v>224</v>
      </c>
      <c r="QL13" s="94">
        <v>352</v>
      </c>
      <c r="QM13" s="94">
        <v>244</v>
      </c>
      <c r="QN13" s="94">
        <v>213</v>
      </c>
      <c r="QO13" s="94">
        <v>214</v>
      </c>
      <c r="QP13" s="94">
        <v>275</v>
      </c>
      <c r="QQ13" s="94">
        <v>280</v>
      </c>
      <c r="QR13" s="94">
        <v>274</v>
      </c>
      <c r="QS13" s="94">
        <v>262</v>
      </c>
      <c r="QT13" s="94">
        <v>282</v>
      </c>
      <c r="QU13" s="94">
        <v>355</v>
      </c>
      <c r="QV13" s="98">
        <v>319</v>
      </c>
      <c r="QW13" s="98">
        <v>295</v>
      </c>
      <c r="QX13" s="94">
        <v>272</v>
      </c>
      <c r="QY13" s="94">
        <v>389</v>
      </c>
      <c r="QZ13" s="94">
        <v>289</v>
      </c>
      <c r="RA13" s="94">
        <v>289</v>
      </c>
      <c r="RB13" s="94">
        <v>559</v>
      </c>
      <c r="RC13" s="94">
        <v>361</v>
      </c>
      <c r="RD13" s="94">
        <v>381</v>
      </c>
      <c r="RE13" s="94">
        <v>394</v>
      </c>
      <c r="RF13" s="94">
        <v>271</v>
      </c>
      <c r="RG13" s="94">
        <v>255</v>
      </c>
      <c r="RH13" s="94">
        <v>310</v>
      </c>
      <c r="RI13" s="94">
        <v>280</v>
      </c>
      <c r="RJ13" s="94">
        <v>262</v>
      </c>
      <c r="RK13" s="94">
        <v>333</v>
      </c>
      <c r="RL13" s="94">
        <v>307</v>
      </c>
      <c r="RM13" s="94">
        <v>339</v>
      </c>
      <c r="RN13" s="94">
        <v>375</v>
      </c>
      <c r="RO13" s="94">
        <v>279</v>
      </c>
      <c r="RP13" s="94">
        <v>391</v>
      </c>
      <c r="RQ13" s="94">
        <v>324</v>
      </c>
      <c r="RR13" s="94">
        <v>288</v>
      </c>
      <c r="RS13" s="177">
        <v>265</v>
      </c>
      <c r="RT13" s="94">
        <v>235</v>
      </c>
      <c r="RU13" s="94">
        <v>294</v>
      </c>
      <c r="RV13" s="94">
        <v>306</v>
      </c>
      <c r="RW13" s="94">
        <v>250</v>
      </c>
      <c r="RX13" s="94">
        <v>225</v>
      </c>
      <c r="RY13" s="94">
        <v>248</v>
      </c>
      <c r="RZ13" s="94">
        <v>264</v>
      </c>
      <c r="SA13" s="94">
        <v>254</v>
      </c>
      <c r="SB13" s="98">
        <v>211</v>
      </c>
      <c r="SC13" s="94">
        <v>186</v>
      </c>
      <c r="SD13" s="94">
        <v>343</v>
      </c>
      <c r="SE13" s="94">
        <v>262</v>
      </c>
      <c r="SF13" s="94">
        <v>273</v>
      </c>
      <c r="SG13" s="94">
        <v>206</v>
      </c>
      <c r="SH13" s="94">
        <v>233</v>
      </c>
      <c r="SI13" s="185">
        <v>178</v>
      </c>
      <c r="SJ13" s="94">
        <v>222</v>
      </c>
      <c r="SK13" s="94">
        <v>200</v>
      </c>
      <c r="SL13" s="94">
        <v>251</v>
      </c>
      <c r="SM13" s="94">
        <v>261</v>
      </c>
      <c r="SN13" s="94">
        <v>174</v>
      </c>
      <c r="SO13" s="94">
        <v>194</v>
      </c>
      <c r="SP13" s="94">
        <v>186</v>
      </c>
      <c r="SQ13" s="98">
        <v>295</v>
      </c>
      <c r="SR13" s="94">
        <v>212</v>
      </c>
      <c r="SS13" s="94">
        <v>250</v>
      </c>
      <c r="ST13" s="94">
        <v>243</v>
      </c>
      <c r="SU13" s="94">
        <v>282</v>
      </c>
      <c r="SV13" s="94">
        <v>239</v>
      </c>
      <c r="SW13" s="94">
        <v>323</v>
      </c>
      <c r="SX13" s="94">
        <v>245</v>
      </c>
      <c r="SY13" s="94">
        <v>343</v>
      </c>
      <c r="SZ13" s="94">
        <v>282</v>
      </c>
      <c r="TA13" s="94">
        <v>362</v>
      </c>
      <c r="TB13" s="94">
        <v>273</v>
      </c>
      <c r="TC13" s="94">
        <v>304</v>
      </c>
      <c r="TD13" s="188"/>
    </row>
    <row r="14" spans="1:524" ht="12.75" customHeight="1" x14ac:dyDescent="0.25">
      <c r="A14" s="132">
        <v>44</v>
      </c>
      <c r="B14" s="129" t="s">
        <v>185</v>
      </c>
      <c r="C14" s="10">
        <v>597</v>
      </c>
      <c r="D14" s="10">
        <v>574</v>
      </c>
      <c r="E14" s="10">
        <v>513</v>
      </c>
      <c r="F14" s="10">
        <v>455</v>
      </c>
      <c r="G14" s="10">
        <v>489</v>
      </c>
      <c r="H14" s="10">
        <v>375</v>
      </c>
      <c r="I14" s="10">
        <v>340</v>
      </c>
      <c r="J14" s="10">
        <v>411</v>
      </c>
      <c r="K14" s="10">
        <v>419</v>
      </c>
      <c r="L14" s="10">
        <v>378</v>
      </c>
      <c r="M14" s="10">
        <v>368</v>
      </c>
      <c r="N14" s="10">
        <v>374</v>
      </c>
      <c r="O14" s="11">
        <v>494</v>
      </c>
      <c r="P14" s="10">
        <v>347</v>
      </c>
      <c r="Q14" s="10">
        <v>367</v>
      </c>
      <c r="R14" s="10">
        <v>379</v>
      </c>
      <c r="S14" s="10">
        <v>399</v>
      </c>
      <c r="T14" s="10">
        <v>383</v>
      </c>
      <c r="U14" s="10">
        <v>393</v>
      </c>
      <c r="V14" s="10">
        <v>326</v>
      </c>
      <c r="W14" s="10">
        <v>317</v>
      </c>
      <c r="X14" s="10">
        <v>400</v>
      </c>
      <c r="Y14" s="10">
        <v>321</v>
      </c>
      <c r="Z14" s="10">
        <v>343</v>
      </c>
      <c r="AA14" s="10">
        <v>331</v>
      </c>
      <c r="AB14" s="10">
        <v>338</v>
      </c>
      <c r="AC14" s="10">
        <v>343</v>
      </c>
      <c r="AD14" s="10">
        <v>340</v>
      </c>
      <c r="AE14" s="10">
        <v>341</v>
      </c>
      <c r="AF14" s="10">
        <v>320</v>
      </c>
      <c r="AG14" s="10">
        <v>313</v>
      </c>
      <c r="AH14" s="10">
        <v>328</v>
      </c>
      <c r="AI14" s="10">
        <v>357</v>
      </c>
      <c r="AJ14" s="10">
        <v>336</v>
      </c>
      <c r="AK14" s="10">
        <v>366</v>
      </c>
      <c r="AL14" s="10">
        <v>377</v>
      </c>
      <c r="AM14" s="10">
        <v>392</v>
      </c>
      <c r="AN14" s="10">
        <v>371</v>
      </c>
      <c r="AO14" s="10">
        <v>454</v>
      </c>
      <c r="AP14" s="10">
        <v>469</v>
      </c>
      <c r="AQ14" s="10">
        <v>485</v>
      </c>
      <c r="AR14" s="10">
        <v>452</v>
      </c>
      <c r="AS14" s="10">
        <v>455</v>
      </c>
      <c r="AT14" s="10">
        <v>513</v>
      </c>
      <c r="AU14" s="10">
        <v>455</v>
      </c>
      <c r="AV14" s="10">
        <v>336</v>
      </c>
      <c r="AW14" s="10">
        <v>580</v>
      </c>
      <c r="AX14" s="10">
        <v>608</v>
      </c>
      <c r="AY14" s="10">
        <v>580</v>
      </c>
      <c r="AZ14" s="10">
        <v>504</v>
      </c>
      <c r="BA14" s="10">
        <v>477</v>
      </c>
      <c r="BB14" s="10">
        <v>659</v>
      </c>
      <c r="BC14" s="10">
        <v>657</v>
      </c>
      <c r="BD14" s="10">
        <v>686</v>
      </c>
      <c r="BE14" s="10">
        <v>559</v>
      </c>
      <c r="BF14" s="10">
        <v>617</v>
      </c>
      <c r="BG14" s="145">
        <v>574</v>
      </c>
      <c r="BH14" s="10">
        <v>541</v>
      </c>
      <c r="BI14" s="10">
        <v>435</v>
      </c>
      <c r="BJ14" s="10">
        <v>441</v>
      </c>
      <c r="BK14" s="10">
        <v>451</v>
      </c>
      <c r="BL14" s="145">
        <v>446</v>
      </c>
      <c r="BM14" s="145">
        <v>406</v>
      </c>
      <c r="BN14" s="14">
        <v>427</v>
      </c>
      <c r="BO14" s="14">
        <v>469</v>
      </c>
      <c r="BP14" s="145">
        <v>492</v>
      </c>
      <c r="BQ14" s="145">
        <v>457</v>
      </c>
      <c r="BR14" s="145">
        <v>458</v>
      </c>
      <c r="BS14" s="145">
        <v>426</v>
      </c>
      <c r="BT14" s="145">
        <v>453</v>
      </c>
      <c r="BU14" s="145">
        <v>446</v>
      </c>
      <c r="BV14" s="145">
        <v>418</v>
      </c>
      <c r="BW14" s="18">
        <v>353</v>
      </c>
      <c r="BX14" s="18">
        <v>474</v>
      </c>
      <c r="BY14" s="18">
        <v>459</v>
      </c>
      <c r="BZ14" s="18">
        <v>451</v>
      </c>
      <c r="CA14" s="19">
        <v>471</v>
      </c>
      <c r="CB14" s="19">
        <v>440</v>
      </c>
      <c r="CC14" s="145">
        <v>475</v>
      </c>
      <c r="CD14" s="145">
        <v>472</v>
      </c>
      <c r="CE14" s="145">
        <v>476</v>
      </c>
      <c r="CF14" s="14">
        <v>449</v>
      </c>
      <c r="CG14" s="145">
        <v>474</v>
      </c>
      <c r="CH14" s="19">
        <v>446</v>
      </c>
      <c r="CI14" s="19">
        <v>432</v>
      </c>
      <c r="CJ14" s="145">
        <v>473</v>
      </c>
      <c r="CK14" s="19">
        <v>532</v>
      </c>
      <c r="CL14" s="19">
        <v>557</v>
      </c>
      <c r="CM14" s="19">
        <v>504</v>
      </c>
      <c r="CN14" s="19">
        <v>595</v>
      </c>
      <c r="CO14" s="19">
        <v>728</v>
      </c>
      <c r="CP14" s="19">
        <v>733</v>
      </c>
      <c r="CQ14" s="145">
        <v>694</v>
      </c>
      <c r="CR14" s="19">
        <v>725</v>
      </c>
      <c r="CS14" s="19">
        <v>777</v>
      </c>
      <c r="CT14" s="19">
        <v>983</v>
      </c>
      <c r="CU14" s="145">
        <v>799</v>
      </c>
      <c r="CV14" s="19">
        <v>884</v>
      </c>
      <c r="CW14" s="19">
        <v>808</v>
      </c>
      <c r="CX14" s="19">
        <v>1028</v>
      </c>
      <c r="CY14" s="19">
        <v>1012</v>
      </c>
      <c r="CZ14" s="145">
        <v>754</v>
      </c>
      <c r="DA14" s="19">
        <v>907</v>
      </c>
      <c r="DB14" s="146">
        <v>1100</v>
      </c>
      <c r="DC14" s="19">
        <v>1478</v>
      </c>
      <c r="DD14" s="19">
        <v>1356</v>
      </c>
      <c r="DE14" s="19">
        <v>982</v>
      </c>
      <c r="DF14" s="19">
        <v>1136</v>
      </c>
      <c r="DG14" s="19">
        <v>1193</v>
      </c>
      <c r="DH14" s="19">
        <v>884</v>
      </c>
      <c r="DI14" s="145">
        <v>901</v>
      </c>
      <c r="DJ14" s="145">
        <v>963</v>
      </c>
      <c r="DK14" s="145">
        <v>1018</v>
      </c>
      <c r="DL14" s="145">
        <v>904</v>
      </c>
      <c r="DM14" s="145">
        <v>829</v>
      </c>
      <c r="DN14" s="145">
        <v>834</v>
      </c>
      <c r="DO14" s="145">
        <v>847</v>
      </c>
      <c r="DP14" s="145">
        <v>819</v>
      </c>
      <c r="DQ14" s="145">
        <v>727</v>
      </c>
      <c r="DR14" s="145">
        <v>719</v>
      </c>
      <c r="DS14" s="145">
        <v>725</v>
      </c>
      <c r="DT14" s="145">
        <v>659</v>
      </c>
      <c r="DU14" s="145">
        <v>751</v>
      </c>
      <c r="DV14" s="145">
        <v>646</v>
      </c>
      <c r="DW14" s="145">
        <v>647</v>
      </c>
      <c r="DX14" s="145">
        <v>727</v>
      </c>
      <c r="DY14" s="145">
        <v>710</v>
      </c>
      <c r="DZ14" s="145">
        <v>612</v>
      </c>
      <c r="EA14" s="145">
        <v>653</v>
      </c>
      <c r="EB14" s="145">
        <v>512</v>
      </c>
      <c r="EC14" s="14">
        <v>710</v>
      </c>
      <c r="ED14" s="145">
        <v>665</v>
      </c>
      <c r="EE14" s="145">
        <v>638</v>
      </c>
      <c r="EF14" s="21">
        <v>593</v>
      </c>
      <c r="EG14" s="21">
        <v>744</v>
      </c>
      <c r="EH14" s="147">
        <v>664</v>
      </c>
      <c r="EI14" s="145">
        <v>642</v>
      </c>
      <c r="EJ14" s="21">
        <v>675</v>
      </c>
      <c r="EK14" s="21">
        <v>688</v>
      </c>
      <c r="EL14" s="21">
        <v>570</v>
      </c>
      <c r="EM14" s="21">
        <v>646</v>
      </c>
      <c r="EN14" s="21">
        <v>672</v>
      </c>
      <c r="EO14" s="21">
        <v>782</v>
      </c>
      <c r="EP14" s="21">
        <v>876</v>
      </c>
      <c r="EQ14" s="21">
        <v>726</v>
      </c>
      <c r="ER14" s="21">
        <v>837</v>
      </c>
      <c r="ES14" s="21">
        <v>758</v>
      </c>
      <c r="ET14" s="21">
        <v>969</v>
      </c>
      <c r="EU14" s="21">
        <v>858</v>
      </c>
      <c r="EV14" s="145">
        <v>941</v>
      </c>
      <c r="EW14" s="21">
        <v>646</v>
      </c>
      <c r="EX14" s="148">
        <v>1060</v>
      </c>
      <c r="EY14" s="21">
        <v>871</v>
      </c>
      <c r="EZ14" s="21">
        <v>862</v>
      </c>
      <c r="FA14" s="21">
        <v>689</v>
      </c>
      <c r="FB14" s="21">
        <v>881</v>
      </c>
      <c r="FC14" s="21">
        <v>1144</v>
      </c>
      <c r="FD14" s="21">
        <v>1175</v>
      </c>
      <c r="FE14" s="21">
        <v>854</v>
      </c>
      <c r="FF14" s="21">
        <v>857</v>
      </c>
      <c r="FG14" s="21">
        <v>772</v>
      </c>
      <c r="FH14" s="138">
        <v>766</v>
      </c>
      <c r="FI14" s="21">
        <v>656</v>
      </c>
      <c r="FJ14" s="21">
        <v>732</v>
      </c>
      <c r="FK14" s="149">
        <v>660</v>
      </c>
      <c r="FL14" s="150">
        <v>599</v>
      </c>
      <c r="FM14" s="147">
        <v>614</v>
      </c>
      <c r="FN14" s="147">
        <v>579</v>
      </c>
      <c r="FO14" s="147">
        <v>577</v>
      </c>
      <c r="FP14" s="152">
        <v>691</v>
      </c>
      <c r="FQ14" s="147">
        <v>584</v>
      </c>
      <c r="FR14" s="151">
        <v>577</v>
      </c>
      <c r="FS14" s="147">
        <v>618</v>
      </c>
      <c r="FT14" s="146">
        <v>601</v>
      </c>
      <c r="FU14" s="151">
        <v>555</v>
      </c>
      <c r="FV14" s="151">
        <v>565</v>
      </c>
      <c r="FW14" s="145">
        <v>543</v>
      </c>
      <c r="FX14" s="145">
        <v>514</v>
      </c>
      <c r="FY14" s="145">
        <v>526</v>
      </c>
      <c r="FZ14" s="145">
        <v>520</v>
      </c>
      <c r="GA14" s="145">
        <v>571</v>
      </c>
      <c r="GB14" s="145">
        <v>624</v>
      </c>
      <c r="GC14" s="145">
        <v>481</v>
      </c>
      <c r="GD14" s="145">
        <v>554</v>
      </c>
      <c r="GE14" s="142">
        <v>593</v>
      </c>
      <c r="GF14" s="142">
        <v>521</v>
      </c>
      <c r="GG14" s="142">
        <v>558</v>
      </c>
      <c r="GH14" s="142">
        <v>570</v>
      </c>
      <c r="GI14" s="142">
        <v>619</v>
      </c>
      <c r="GJ14" s="160">
        <v>584</v>
      </c>
      <c r="GK14" s="142">
        <v>617</v>
      </c>
      <c r="GL14" s="142">
        <v>515</v>
      </c>
      <c r="GM14" s="142">
        <v>600</v>
      </c>
      <c r="GN14" s="158">
        <v>617</v>
      </c>
      <c r="GO14" s="142">
        <v>612</v>
      </c>
      <c r="GP14" s="31">
        <v>684</v>
      </c>
      <c r="GQ14" s="142">
        <v>604</v>
      </c>
      <c r="GR14" s="142">
        <v>643</v>
      </c>
      <c r="GS14" s="142">
        <v>671</v>
      </c>
      <c r="GT14" s="142">
        <v>785</v>
      </c>
      <c r="GU14" s="142">
        <v>690</v>
      </c>
      <c r="GV14" s="142">
        <v>723</v>
      </c>
      <c r="GW14" s="142">
        <v>529</v>
      </c>
      <c r="GX14" s="142">
        <v>958</v>
      </c>
      <c r="GY14" s="142">
        <v>852</v>
      </c>
      <c r="GZ14" s="142">
        <v>824</v>
      </c>
      <c r="HA14" s="142">
        <v>614</v>
      </c>
      <c r="HB14" s="142">
        <v>674</v>
      </c>
      <c r="HC14" s="142">
        <v>1201</v>
      </c>
      <c r="HD14" s="142">
        <v>877</v>
      </c>
      <c r="HE14" s="142">
        <v>780</v>
      </c>
      <c r="HF14" s="142">
        <v>840</v>
      </c>
      <c r="HG14" s="87">
        <v>798</v>
      </c>
      <c r="HH14" s="87">
        <v>650</v>
      </c>
      <c r="HI14" s="87">
        <v>603</v>
      </c>
      <c r="HJ14" s="142">
        <v>529</v>
      </c>
      <c r="HK14" s="142">
        <v>648</v>
      </c>
      <c r="HL14" s="87">
        <v>650</v>
      </c>
      <c r="HM14" s="87">
        <v>554</v>
      </c>
      <c r="HN14" s="87">
        <v>513</v>
      </c>
      <c r="HO14" s="87">
        <v>547</v>
      </c>
      <c r="HP14" s="87">
        <v>599</v>
      </c>
      <c r="HQ14" s="87">
        <v>502</v>
      </c>
      <c r="HR14" s="87">
        <v>528</v>
      </c>
      <c r="HS14" s="87">
        <v>480</v>
      </c>
      <c r="HT14" s="87">
        <v>560</v>
      </c>
      <c r="HU14" s="87">
        <v>542</v>
      </c>
      <c r="HV14" s="87">
        <v>492</v>
      </c>
      <c r="HW14" s="87">
        <v>460</v>
      </c>
      <c r="HX14" s="87">
        <v>451</v>
      </c>
      <c r="HY14" s="87">
        <v>540</v>
      </c>
      <c r="HZ14" s="87">
        <v>480</v>
      </c>
      <c r="IA14" s="87">
        <v>431</v>
      </c>
      <c r="IB14" s="87">
        <v>475</v>
      </c>
      <c r="IC14" s="87">
        <v>484</v>
      </c>
      <c r="ID14" s="87">
        <v>468</v>
      </c>
      <c r="IE14" s="87">
        <v>484</v>
      </c>
      <c r="IF14" s="87">
        <v>465</v>
      </c>
      <c r="IG14" s="87">
        <v>460</v>
      </c>
      <c r="IH14" s="87">
        <v>447</v>
      </c>
      <c r="II14" s="87">
        <v>446</v>
      </c>
      <c r="IJ14" s="87">
        <v>430</v>
      </c>
      <c r="IK14" s="87">
        <v>487</v>
      </c>
      <c r="IL14" s="87">
        <v>448</v>
      </c>
      <c r="IM14" s="87">
        <v>530</v>
      </c>
      <c r="IN14" s="87">
        <v>496</v>
      </c>
      <c r="IO14" s="87">
        <v>443</v>
      </c>
      <c r="IP14" s="87">
        <v>658</v>
      </c>
      <c r="IQ14" s="87">
        <v>614</v>
      </c>
      <c r="IR14" s="87">
        <v>557</v>
      </c>
      <c r="IS14" s="87">
        <v>569</v>
      </c>
      <c r="IT14" s="87">
        <v>737</v>
      </c>
      <c r="IU14" s="87">
        <v>587</v>
      </c>
      <c r="IV14" s="87">
        <v>664</v>
      </c>
      <c r="IW14" s="87">
        <v>499</v>
      </c>
      <c r="IX14" s="87">
        <v>752</v>
      </c>
      <c r="IY14" s="87">
        <v>771</v>
      </c>
      <c r="IZ14" s="87">
        <v>657</v>
      </c>
      <c r="JA14" s="87">
        <v>619</v>
      </c>
      <c r="JB14" s="87">
        <v>632</v>
      </c>
      <c r="JC14" s="87">
        <v>890</v>
      </c>
      <c r="JD14" s="87">
        <v>798</v>
      </c>
      <c r="JE14" s="95">
        <v>602</v>
      </c>
      <c r="JF14" s="94">
        <v>784</v>
      </c>
      <c r="JG14" s="105">
        <v>674</v>
      </c>
      <c r="JH14" s="105">
        <v>604</v>
      </c>
      <c r="JI14" s="105">
        <v>564</v>
      </c>
      <c r="JJ14" s="105">
        <v>472</v>
      </c>
      <c r="JK14" s="105">
        <v>542</v>
      </c>
      <c r="JL14" s="105">
        <v>511</v>
      </c>
      <c r="JM14" s="98">
        <v>481</v>
      </c>
      <c r="JN14" s="105">
        <v>544</v>
      </c>
      <c r="JO14" s="105">
        <v>480</v>
      </c>
      <c r="JP14" s="105">
        <v>585</v>
      </c>
      <c r="JQ14" s="105">
        <v>423</v>
      </c>
      <c r="JR14" s="105">
        <v>470</v>
      </c>
      <c r="JS14" s="105">
        <v>386</v>
      </c>
      <c r="JT14" s="105">
        <v>519</v>
      </c>
      <c r="JU14" s="105">
        <v>435</v>
      </c>
      <c r="JV14" s="105">
        <v>418</v>
      </c>
      <c r="JW14" s="105">
        <v>442</v>
      </c>
      <c r="JX14" s="105">
        <v>517</v>
      </c>
      <c r="JY14" s="94">
        <v>579</v>
      </c>
      <c r="JZ14" s="94">
        <v>562</v>
      </c>
      <c r="KA14" s="105">
        <v>602</v>
      </c>
      <c r="KB14" s="105">
        <v>535</v>
      </c>
      <c r="KC14" s="105">
        <v>808</v>
      </c>
      <c r="KD14" s="105">
        <v>461</v>
      </c>
      <c r="KE14" s="105">
        <v>402</v>
      </c>
      <c r="KF14" s="105">
        <v>441</v>
      </c>
      <c r="KG14" s="105">
        <v>458</v>
      </c>
      <c r="KH14" s="105">
        <v>452</v>
      </c>
      <c r="KI14" s="105">
        <v>402</v>
      </c>
      <c r="KJ14" s="105">
        <v>421</v>
      </c>
      <c r="KK14" s="105">
        <v>402</v>
      </c>
      <c r="KL14" s="105">
        <v>441</v>
      </c>
      <c r="KM14" s="105">
        <v>447</v>
      </c>
      <c r="KN14" s="105">
        <v>444</v>
      </c>
      <c r="KO14" s="98">
        <v>459</v>
      </c>
      <c r="KP14" s="105">
        <v>532</v>
      </c>
      <c r="KQ14" s="105">
        <v>588</v>
      </c>
      <c r="KR14" s="105">
        <v>575</v>
      </c>
      <c r="KS14" s="105">
        <v>507</v>
      </c>
      <c r="KT14" s="105">
        <v>566</v>
      </c>
      <c r="KU14" s="105">
        <v>616</v>
      </c>
      <c r="KV14" s="105">
        <v>539</v>
      </c>
      <c r="KW14" s="105">
        <v>471</v>
      </c>
      <c r="KX14" s="105">
        <v>628</v>
      </c>
      <c r="KY14" s="105">
        <v>618</v>
      </c>
      <c r="KZ14" s="105">
        <v>559</v>
      </c>
      <c r="LA14" s="105">
        <v>489</v>
      </c>
      <c r="LB14" s="105">
        <v>514</v>
      </c>
      <c r="LC14" s="98">
        <v>728</v>
      </c>
      <c r="LD14" s="105">
        <v>718</v>
      </c>
      <c r="LE14" s="105">
        <v>687</v>
      </c>
      <c r="LF14" s="105">
        <v>601</v>
      </c>
      <c r="LG14" s="105">
        <v>634</v>
      </c>
      <c r="LH14" s="105">
        <v>613</v>
      </c>
      <c r="LI14" s="105">
        <v>530</v>
      </c>
      <c r="LJ14" s="105">
        <v>473</v>
      </c>
      <c r="LK14" s="105">
        <v>509</v>
      </c>
      <c r="LL14" s="105">
        <v>449</v>
      </c>
      <c r="LM14" s="105">
        <v>429</v>
      </c>
      <c r="LN14" s="105">
        <v>402</v>
      </c>
      <c r="LO14" s="105">
        <v>418</v>
      </c>
      <c r="LP14" s="105">
        <v>438</v>
      </c>
      <c r="LQ14" s="105">
        <v>440</v>
      </c>
      <c r="LR14" s="105">
        <v>430</v>
      </c>
      <c r="LS14" s="105">
        <v>400</v>
      </c>
      <c r="LT14" s="105">
        <v>391</v>
      </c>
      <c r="LU14" s="105">
        <v>374</v>
      </c>
      <c r="LV14" s="105">
        <v>374</v>
      </c>
      <c r="LW14" s="105">
        <v>363</v>
      </c>
      <c r="LX14" s="105">
        <v>322</v>
      </c>
      <c r="LY14" s="105">
        <v>390</v>
      </c>
      <c r="LZ14" s="105">
        <v>407</v>
      </c>
      <c r="MA14" s="105">
        <v>338</v>
      </c>
      <c r="MB14" s="105">
        <v>384</v>
      </c>
      <c r="MC14" s="105">
        <v>329</v>
      </c>
      <c r="MD14" s="105">
        <v>382</v>
      </c>
      <c r="ME14" s="105">
        <v>393</v>
      </c>
      <c r="MF14" s="105">
        <v>352</v>
      </c>
      <c r="MG14" s="105">
        <v>398</v>
      </c>
      <c r="MH14" s="105">
        <v>397</v>
      </c>
      <c r="MI14" s="105">
        <v>361</v>
      </c>
      <c r="MJ14" s="105">
        <v>357</v>
      </c>
      <c r="MK14" s="105">
        <v>354</v>
      </c>
      <c r="ML14" s="105">
        <v>332</v>
      </c>
      <c r="MM14" s="105">
        <v>432</v>
      </c>
      <c r="MN14" s="105">
        <v>370</v>
      </c>
      <c r="MO14" s="105">
        <v>401</v>
      </c>
      <c r="MP14" s="105">
        <v>497</v>
      </c>
      <c r="MQ14" s="105">
        <v>464</v>
      </c>
      <c r="MR14" s="105">
        <v>398</v>
      </c>
      <c r="MS14" s="105">
        <v>446</v>
      </c>
      <c r="MT14" s="105">
        <v>480</v>
      </c>
      <c r="MU14" s="105">
        <v>465</v>
      </c>
      <c r="MV14" s="105">
        <v>463</v>
      </c>
      <c r="MW14" s="105">
        <v>500</v>
      </c>
      <c r="MX14" s="105">
        <v>409</v>
      </c>
      <c r="MY14" s="105">
        <v>659</v>
      </c>
      <c r="MZ14" s="105">
        <v>566</v>
      </c>
      <c r="NA14" s="105">
        <v>458</v>
      </c>
      <c r="NB14" s="105">
        <v>423</v>
      </c>
      <c r="NC14" s="105">
        <v>589</v>
      </c>
      <c r="ND14" s="105">
        <v>754</v>
      </c>
      <c r="NE14" s="105">
        <v>726</v>
      </c>
      <c r="NF14" s="105">
        <v>558</v>
      </c>
      <c r="NG14" s="105">
        <v>550</v>
      </c>
      <c r="NH14" s="105">
        <v>561</v>
      </c>
      <c r="NI14" s="105">
        <v>492</v>
      </c>
      <c r="NJ14" s="169">
        <v>444</v>
      </c>
      <c r="NK14" s="105">
        <v>443</v>
      </c>
      <c r="NL14" s="105">
        <v>432</v>
      </c>
      <c r="NM14" s="105">
        <v>392</v>
      </c>
      <c r="NN14" s="105">
        <v>393</v>
      </c>
      <c r="NO14" s="105">
        <v>354</v>
      </c>
      <c r="NP14" s="105">
        <v>382</v>
      </c>
      <c r="NQ14" s="105">
        <v>401</v>
      </c>
      <c r="NR14" s="105">
        <v>356</v>
      </c>
      <c r="NS14" s="105">
        <v>414</v>
      </c>
      <c r="NT14" s="105">
        <v>384</v>
      </c>
      <c r="NU14" s="105">
        <v>370</v>
      </c>
      <c r="NV14" s="105">
        <v>335</v>
      </c>
      <c r="NW14" s="105">
        <v>278</v>
      </c>
      <c r="NX14" s="105">
        <v>311</v>
      </c>
      <c r="NY14" s="105">
        <v>404</v>
      </c>
      <c r="NZ14" s="105">
        <v>338</v>
      </c>
      <c r="OA14" s="105">
        <v>351</v>
      </c>
      <c r="OB14" s="105">
        <v>303</v>
      </c>
      <c r="OC14" s="105">
        <v>303</v>
      </c>
      <c r="OD14" s="105">
        <v>358</v>
      </c>
      <c r="OE14" s="105">
        <v>318</v>
      </c>
      <c r="OF14" s="105">
        <v>300</v>
      </c>
      <c r="OG14" s="105">
        <v>357</v>
      </c>
      <c r="OH14" s="105">
        <v>382</v>
      </c>
      <c r="OI14" s="105">
        <v>313</v>
      </c>
      <c r="OJ14" s="105">
        <v>286</v>
      </c>
      <c r="OK14" s="105">
        <v>312</v>
      </c>
      <c r="OL14" s="105">
        <v>351</v>
      </c>
      <c r="OM14" s="105">
        <v>363</v>
      </c>
      <c r="ON14" s="105">
        <v>317</v>
      </c>
      <c r="OO14" s="105">
        <v>351</v>
      </c>
      <c r="OP14" s="105">
        <v>400</v>
      </c>
      <c r="OQ14" s="105">
        <v>409</v>
      </c>
      <c r="OR14" s="105">
        <v>362</v>
      </c>
      <c r="OS14" s="105">
        <v>406</v>
      </c>
      <c r="OT14" s="105">
        <v>367</v>
      </c>
      <c r="OU14" s="105">
        <v>462</v>
      </c>
      <c r="OV14" s="105">
        <v>423</v>
      </c>
      <c r="OW14" s="105">
        <v>445</v>
      </c>
      <c r="OX14" s="105">
        <v>349</v>
      </c>
      <c r="OY14" s="105">
        <v>496</v>
      </c>
      <c r="OZ14" s="105">
        <v>455</v>
      </c>
      <c r="PA14" s="105">
        <v>465</v>
      </c>
      <c r="PB14" s="105">
        <v>396</v>
      </c>
      <c r="PC14" s="105">
        <v>428</v>
      </c>
      <c r="PD14" s="105">
        <v>629</v>
      </c>
      <c r="PE14" s="105">
        <v>523</v>
      </c>
      <c r="PF14" s="105">
        <v>455</v>
      </c>
      <c r="PG14" s="105">
        <v>406</v>
      </c>
      <c r="PH14" s="105">
        <v>422</v>
      </c>
      <c r="PI14" s="105">
        <v>393</v>
      </c>
      <c r="PJ14" s="105">
        <v>369</v>
      </c>
      <c r="PK14" s="105">
        <v>360</v>
      </c>
      <c r="PL14" s="105">
        <v>379</v>
      </c>
      <c r="PM14" s="105">
        <v>335</v>
      </c>
      <c r="PN14" s="105">
        <v>319</v>
      </c>
      <c r="PO14" s="105">
        <v>311</v>
      </c>
      <c r="PP14" s="105">
        <v>311</v>
      </c>
      <c r="PQ14" s="105">
        <v>366</v>
      </c>
      <c r="PR14" s="105">
        <v>324</v>
      </c>
      <c r="PS14" s="105">
        <v>296</v>
      </c>
      <c r="PT14" s="105">
        <v>294</v>
      </c>
      <c r="PU14" s="105">
        <v>336</v>
      </c>
      <c r="PV14" s="105">
        <v>285</v>
      </c>
      <c r="PW14" s="105">
        <v>290</v>
      </c>
      <c r="PX14" s="94">
        <v>255</v>
      </c>
      <c r="PY14" s="94">
        <v>304</v>
      </c>
      <c r="PZ14" s="94">
        <v>278</v>
      </c>
      <c r="QA14" s="94">
        <v>320</v>
      </c>
      <c r="QB14" s="94">
        <v>302</v>
      </c>
      <c r="QC14" s="94">
        <v>257</v>
      </c>
      <c r="QD14" s="94">
        <v>313</v>
      </c>
      <c r="QE14" s="94">
        <v>333</v>
      </c>
      <c r="QF14" s="94">
        <v>312</v>
      </c>
      <c r="QG14" s="94">
        <v>318</v>
      </c>
      <c r="QH14" s="94">
        <v>303</v>
      </c>
      <c r="QI14" s="94">
        <v>302</v>
      </c>
      <c r="QJ14" s="94">
        <v>289</v>
      </c>
      <c r="QK14" s="94">
        <v>284</v>
      </c>
      <c r="QL14" s="94">
        <v>329</v>
      </c>
      <c r="QM14" s="94">
        <v>320</v>
      </c>
      <c r="QN14" s="94">
        <v>313</v>
      </c>
      <c r="QO14" s="94">
        <v>328</v>
      </c>
      <c r="QP14" s="94">
        <v>366</v>
      </c>
      <c r="QQ14" s="94">
        <v>422</v>
      </c>
      <c r="QR14" s="94">
        <v>358</v>
      </c>
      <c r="QS14" s="94">
        <v>364</v>
      </c>
      <c r="QT14" s="94">
        <v>368</v>
      </c>
      <c r="QU14" s="94">
        <v>443</v>
      </c>
      <c r="QV14" s="98">
        <v>354</v>
      </c>
      <c r="QW14" s="98">
        <v>424</v>
      </c>
      <c r="QX14" s="94">
        <v>335</v>
      </c>
      <c r="QY14" s="94">
        <v>595</v>
      </c>
      <c r="QZ14" s="94">
        <v>513</v>
      </c>
      <c r="RA14" s="94">
        <v>424</v>
      </c>
      <c r="RB14" s="94">
        <v>320</v>
      </c>
      <c r="RC14" s="94">
        <v>429</v>
      </c>
      <c r="RD14" s="94">
        <v>550</v>
      </c>
      <c r="RE14" s="94">
        <v>502</v>
      </c>
      <c r="RF14" s="94">
        <v>428</v>
      </c>
      <c r="RG14" s="94">
        <v>383</v>
      </c>
      <c r="RH14" s="94">
        <v>408</v>
      </c>
      <c r="RI14" s="94">
        <v>355</v>
      </c>
      <c r="RJ14" s="94">
        <v>303</v>
      </c>
      <c r="RK14" s="94">
        <v>327</v>
      </c>
      <c r="RL14" s="94">
        <v>349</v>
      </c>
      <c r="RM14" s="94">
        <v>323</v>
      </c>
      <c r="RN14" s="94">
        <v>294</v>
      </c>
      <c r="RO14" s="94">
        <v>305</v>
      </c>
      <c r="RP14" s="94">
        <v>270</v>
      </c>
      <c r="RQ14" s="94">
        <v>320</v>
      </c>
      <c r="RR14" s="94">
        <v>284</v>
      </c>
      <c r="RS14" s="177">
        <v>263</v>
      </c>
      <c r="RT14" s="94">
        <v>280</v>
      </c>
      <c r="RU14" s="94">
        <v>337</v>
      </c>
      <c r="RV14" s="94">
        <v>302</v>
      </c>
      <c r="RW14" s="94">
        <v>279</v>
      </c>
      <c r="RX14" s="94">
        <v>276</v>
      </c>
      <c r="RY14" s="94">
        <v>223</v>
      </c>
      <c r="RZ14" s="94">
        <v>261</v>
      </c>
      <c r="SA14" s="94">
        <v>252</v>
      </c>
      <c r="SB14" s="98">
        <v>238</v>
      </c>
      <c r="SC14" s="94">
        <v>278</v>
      </c>
      <c r="SD14" s="94">
        <v>267</v>
      </c>
      <c r="SE14" s="94">
        <v>264</v>
      </c>
      <c r="SF14" s="94">
        <v>283</v>
      </c>
      <c r="SG14" s="94">
        <v>266</v>
      </c>
      <c r="SH14" s="94">
        <v>304</v>
      </c>
      <c r="SI14" s="185">
        <v>258</v>
      </c>
      <c r="SJ14" s="94">
        <v>277</v>
      </c>
      <c r="SK14" s="94">
        <v>250</v>
      </c>
      <c r="SL14" s="94">
        <v>343</v>
      </c>
      <c r="SM14" s="94">
        <v>289</v>
      </c>
      <c r="SN14" s="94">
        <v>289</v>
      </c>
      <c r="SO14" s="94">
        <v>281</v>
      </c>
      <c r="SP14" s="94">
        <v>288</v>
      </c>
      <c r="SQ14" s="98">
        <v>378</v>
      </c>
      <c r="SR14" s="94">
        <v>305</v>
      </c>
      <c r="SS14" s="94">
        <v>296</v>
      </c>
      <c r="ST14" s="94">
        <v>311</v>
      </c>
      <c r="SU14" s="94">
        <v>405</v>
      </c>
      <c r="SV14" s="94">
        <v>360</v>
      </c>
      <c r="SW14" s="94">
        <v>339</v>
      </c>
      <c r="SX14" s="94">
        <v>273</v>
      </c>
      <c r="SY14" s="94">
        <v>388</v>
      </c>
      <c r="SZ14" s="94">
        <v>390</v>
      </c>
      <c r="TA14" s="94">
        <v>386</v>
      </c>
      <c r="TB14" s="94">
        <v>377</v>
      </c>
      <c r="TC14" s="94">
        <v>356</v>
      </c>
      <c r="TD14" s="188"/>
    </row>
    <row r="15" spans="1:524" ht="12.75" customHeight="1" x14ac:dyDescent="0.25">
      <c r="A15" s="132">
        <v>45</v>
      </c>
      <c r="B15" s="129" t="s">
        <v>185</v>
      </c>
      <c r="C15" s="10">
        <v>341</v>
      </c>
      <c r="D15" s="10">
        <v>320</v>
      </c>
      <c r="E15" s="10">
        <v>283</v>
      </c>
      <c r="F15" s="10">
        <v>203</v>
      </c>
      <c r="G15" s="10">
        <v>210</v>
      </c>
      <c r="H15" s="10">
        <v>195</v>
      </c>
      <c r="I15" s="10">
        <v>174</v>
      </c>
      <c r="J15" s="10">
        <v>182</v>
      </c>
      <c r="K15" s="10">
        <v>209</v>
      </c>
      <c r="L15" s="10">
        <v>176</v>
      </c>
      <c r="M15" s="10">
        <v>164</v>
      </c>
      <c r="N15" s="10">
        <v>175</v>
      </c>
      <c r="O15" s="11">
        <v>190</v>
      </c>
      <c r="P15" s="10">
        <v>182</v>
      </c>
      <c r="Q15" s="10">
        <v>166</v>
      </c>
      <c r="R15" s="10">
        <v>191</v>
      </c>
      <c r="S15" s="10">
        <v>212</v>
      </c>
      <c r="T15" s="10">
        <v>167</v>
      </c>
      <c r="U15" s="10">
        <v>168</v>
      </c>
      <c r="V15" s="10">
        <v>154</v>
      </c>
      <c r="W15" s="10">
        <v>139</v>
      </c>
      <c r="X15" s="10">
        <v>172</v>
      </c>
      <c r="Y15" s="10">
        <v>187</v>
      </c>
      <c r="Z15" s="10">
        <v>170</v>
      </c>
      <c r="AA15" s="10">
        <v>189</v>
      </c>
      <c r="AB15" s="10">
        <v>185</v>
      </c>
      <c r="AC15" s="10">
        <v>187</v>
      </c>
      <c r="AD15" s="10">
        <v>167</v>
      </c>
      <c r="AE15" s="10">
        <v>172</v>
      </c>
      <c r="AF15" s="10">
        <v>164</v>
      </c>
      <c r="AG15" s="10">
        <v>173</v>
      </c>
      <c r="AH15" s="10">
        <v>146</v>
      </c>
      <c r="AI15" s="10">
        <v>148</v>
      </c>
      <c r="AJ15" s="10">
        <v>154</v>
      </c>
      <c r="AK15" s="10">
        <v>149</v>
      </c>
      <c r="AL15" s="10">
        <v>191</v>
      </c>
      <c r="AM15" s="10">
        <v>173</v>
      </c>
      <c r="AN15" s="10">
        <v>165</v>
      </c>
      <c r="AO15" s="10">
        <v>149</v>
      </c>
      <c r="AP15" s="10">
        <v>195</v>
      </c>
      <c r="AQ15" s="10">
        <v>180</v>
      </c>
      <c r="AR15" s="10">
        <v>179</v>
      </c>
      <c r="AS15" s="10">
        <v>209</v>
      </c>
      <c r="AT15" s="10">
        <v>233</v>
      </c>
      <c r="AU15" s="10">
        <v>203</v>
      </c>
      <c r="AV15" s="10">
        <v>163</v>
      </c>
      <c r="AW15" s="10">
        <v>221</v>
      </c>
      <c r="AX15" s="10">
        <v>257</v>
      </c>
      <c r="AY15" s="10">
        <v>251</v>
      </c>
      <c r="AZ15" s="10">
        <v>221</v>
      </c>
      <c r="BA15" s="10">
        <v>160</v>
      </c>
      <c r="BB15" s="10">
        <v>277</v>
      </c>
      <c r="BC15" s="10">
        <v>300</v>
      </c>
      <c r="BD15" s="10">
        <v>278</v>
      </c>
      <c r="BE15" s="10">
        <v>232</v>
      </c>
      <c r="BF15" s="10">
        <v>225</v>
      </c>
      <c r="BG15" s="145">
        <v>216</v>
      </c>
      <c r="BH15" s="10">
        <v>221</v>
      </c>
      <c r="BI15" s="10">
        <v>200</v>
      </c>
      <c r="BJ15" s="10">
        <v>204</v>
      </c>
      <c r="BK15" s="10">
        <v>216</v>
      </c>
      <c r="BL15" s="145">
        <v>193</v>
      </c>
      <c r="BM15" s="145">
        <v>197</v>
      </c>
      <c r="BN15" s="14">
        <v>173</v>
      </c>
      <c r="BO15" s="14">
        <v>176</v>
      </c>
      <c r="BP15" s="145">
        <v>186</v>
      </c>
      <c r="BQ15" s="145">
        <v>201</v>
      </c>
      <c r="BR15" s="145">
        <v>174</v>
      </c>
      <c r="BS15" s="145">
        <v>203</v>
      </c>
      <c r="BT15" s="145">
        <v>338</v>
      </c>
      <c r="BU15" s="145">
        <v>191</v>
      </c>
      <c r="BV15" s="145">
        <v>200</v>
      </c>
      <c r="BW15" s="18">
        <v>206</v>
      </c>
      <c r="BX15" s="18">
        <v>220</v>
      </c>
      <c r="BY15" s="18">
        <v>236</v>
      </c>
      <c r="BZ15" s="18">
        <v>187</v>
      </c>
      <c r="CA15" s="19">
        <v>227</v>
      </c>
      <c r="CB15" s="19">
        <v>173</v>
      </c>
      <c r="CC15" s="145">
        <v>257</v>
      </c>
      <c r="CD15" s="145">
        <v>204</v>
      </c>
      <c r="CE15" s="145">
        <v>211</v>
      </c>
      <c r="CF15" s="14">
        <v>200</v>
      </c>
      <c r="CG15" s="145">
        <v>216</v>
      </c>
      <c r="CH15" s="19">
        <v>200</v>
      </c>
      <c r="CI15" s="19">
        <v>207</v>
      </c>
      <c r="CJ15" s="145">
        <v>198</v>
      </c>
      <c r="CK15" s="19">
        <v>194</v>
      </c>
      <c r="CL15" s="19">
        <v>217</v>
      </c>
      <c r="CM15" s="19">
        <v>220</v>
      </c>
      <c r="CN15" s="19">
        <v>214</v>
      </c>
      <c r="CO15" s="19">
        <v>264</v>
      </c>
      <c r="CP15" s="19">
        <v>267</v>
      </c>
      <c r="CQ15" s="145">
        <v>226</v>
      </c>
      <c r="CR15" s="19">
        <v>248</v>
      </c>
      <c r="CS15" s="19">
        <v>235</v>
      </c>
      <c r="CT15" s="19">
        <v>285</v>
      </c>
      <c r="CU15" s="145">
        <v>229</v>
      </c>
      <c r="CV15" s="19">
        <v>335</v>
      </c>
      <c r="CW15" s="19">
        <v>258</v>
      </c>
      <c r="CX15" s="19">
        <v>326</v>
      </c>
      <c r="CY15" s="19">
        <v>316</v>
      </c>
      <c r="CZ15" s="145">
        <v>251</v>
      </c>
      <c r="DA15" s="19">
        <v>262</v>
      </c>
      <c r="DB15" s="146">
        <v>334</v>
      </c>
      <c r="DC15" s="19">
        <v>623</v>
      </c>
      <c r="DD15" s="19">
        <v>501</v>
      </c>
      <c r="DE15" s="19">
        <v>367</v>
      </c>
      <c r="DF15" s="19">
        <v>408</v>
      </c>
      <c r="DG15" s="19">
        <v>418</v>
      </c>
      <c r="DH15" s="19">
        <v>477</v>
      </c>
      <c r="DI15" s="145">
        <v>417</v>
      </c>
      <c r="DJ15" s="145">
        <v>408</v>
      </c>
      <c r="DK15" s="145">
        <v>410</v>
      </c>
      <c r="DL15" s="145">
        <v>366</v>
      </c>
      <c r="DM15" s="145">
        <v>299</v>
      </c>
      <c r="DN15" s="145">
        <v>350</v>
      </c>
      <c r="DO15" s="145">
        <v>381</v>
      </c>
      <c r="DP15" s="145">
        <v>370</v>
      </c>
      <c r="DQ15" s="145">
        <v>286</v>
      </c>
      <c r="DR15" s="145">
        <v>305</v>
      </c>
      <c r="DS15" s="145">
        <v>298</v>
      </c>
      <c r="DT15" s="145">
        <v>299</v>
      </c>
      <c r="DU15" s="145">
        <v>311</v>
      </c>
      <c r="DV15" s="145">
        <v>376</v>
      </c>
      <c r="DW15" s="145">
        <v>342</v>
      </c>
      <c r="DX15" s="145">
        <v>513</v>
      </c>
      <c r="DY15" s="145">
        <v>364</v>
      </c>
      <c r="DZ15" s="145">
        <v>304</v>
      </c>
      <c r="EA15" s="145">
        <v>321</v>
      </c>
      <c r="EB15" s="145">
        <v>249</v>
      </c>
      <c r="EC15" s="14">
        <v>319</v>
      </c>
      <c r="ED15" s="145">
        <v>299</v>
      </c>
      <c r="EE15" s="145">
        <v>258</v>
      </c>
      <c r="EF15" s="21">
        <v>231</v>
      </c>
      <c r="EG15" s="21">
        <v>313</v>
      </c>
      <c r="EH15" s="147">
        <v>321</v>
      </c>
      <c r="EI15" s="145">
        <v>303</v>
      </c>
      <c r="EJ15" s="21">
        <v>244</v>
      </c>
      <c r="EK15" s="21">
        <v>252</v>
      </c>
      <c r="EL15" s="21">
        <v>254</v>
      </c>
      <c r="EM15" s="21">
        <v>294</v>
      </c>
      <c r="EN15" s="21">
        <v>296</v>
      </c>
      <c r="EO15" s="21">
        <v>305</v>
      </c>
      <c r="EP15" s="21">
        <v>316</v>
      </c>
      <c r="EQ15" s="21">
        <v>289</v>
      </c>
      <c r="ER15" s="21">
        <v>325</v>
      </c>
      <c r="ES15" s="21">
        <v>300</v>
      </c>
      <c r="ET15" s="21">
        <v>337</v>
      </c>
      <c r="EU15" s="21">
        <v>282</v>
      </c>
      <c r="EV15" s="145">
        <v>312</v>
      </c>
      <c r="EW15" s="21">
        <v>223</v>
      </c>
      <c r="EX15" s="148">
        <v>322</v>
      </c>
      <c r="EY15" s="21">
        <v>312</v>
      </c>
      <c r="EZ15" s="21">
        <v>340</v>
      </c>
      <c r="FA15" s="21">
        <v>263</v>
      </c>
      <c r="FB15" s="21">
        <v>352</v>
      </c>
      <c r="FC15" s="21">
        <v>504</v>
      </c>
      <c r="FD15" s="21">
        <v>431</v>
      </c>
      <c r="FE15" s="21">
        <v>373</v>
      </c>
      <c r="FF15" s="21">
        <v>368</v>
      </c>
      <c r="FG15" s="21">
        <v>357</v>
      </c>
      <c r="FH15" s="138">
        <v>367</v>
      </c>
      <c r="FI15" s="21">
        <v>332</v>
      </c>
      <c r="FJ15" s="21">
        <v>369</v>
      </c>
      <c r="FK15" s="149">
        <v>332</v>
      </c>
      <c r="FL15" s="150">
        <v>325</v>
      </c>
      <c r="FM15" s="147">
        <v>313</v>
      </c>
      <c r="FN15" s="147">
        <v>285</v>
      </c>
      <c r="FO15" s="147">
        <v>309</v>
      </c>
      <c r="FP15" s="152">
        <v>358</v>
      </c>
      <c r="FQ15" s="147">
        <v>309</v>
      </c>
      <c r="FR15" s="151">
        <v>294</v>
      </c>
      <c r="FS15" s="147">
        <v>284</v>
      </c>
      <c r="FT15" s="146">
        <v>309</v>
      </c>
      <c r="FU15" s="152">
        <v>285</v>
      </c>
      <c r="FV15" s="151">
        <v>274</v>
      </c>
      <c r="FW15" s="145">
        <v>280</v>
      </c>
      <c r="FX15" s="145">
        <v>249</v>
      </c>
      <c r="FY15" s="145">
        <v>326</v>
      </c>
      <c r="FZ15" s="145">
        <v>271</v>
      </c>
      <c r="GA15" s="145">
        <v>298</v>
      </c>
      <c r="GB15" s="145">
        <v>275</v>
      </c>
      <c r="GC15" s="145">
        <v>280</v>
      </c>
      <c r="GD15" s="145">
        <v>300</v>
      </c>
      <c r="GE15" s="142">
        <v>318</v>
      </c>
      <c r="GF15" s="142">
        <v>312</v>
      </c>
      <c r="GG15" s="142">
        <v>291</v>
      </c>
      <c r="GH15" s="142">
        <v>263</v>
      </c>
      <c r="GI15" s="142">
        <v>235</v>
      </c>
      <c r="GJ15" s="160">
        <v>252</v>
      </c>
      <c r="GK15" s="142">
        <v>267</v>
      </c>
      <c r="GL15" s="142">
        <v>249</v>
      </c>
      <c r="GM15" s="142">
        <v>298</v>
      </c>
      <c r="GN15" s="158">
        <v>292</v>
      </c>
      <c r="GO15" s="142">
        <v>282</v>
      </c>
      <c r="GP15" s="31">
        <v>334</v>
      </c>
      <c r="GQ15" s="142">
        <v>259</v>
      </c>
      <c r="GR15" s="142">
        <v>249</v>
      </c>
      <c r="GS15" s="142">
        <v>286</v>
      </c>
      <c r="GT15" s="142">
        <v>300</v>
      </c>
      <c r="GU15" s="142">
        <v>264</v>
      </c>
      <c r="GV15" s="142">
        <v>302</v>
      </c>
      <c r="GW15" s="142">
        <v>152</v>
      </c>
      <c r="GX15" s="142">
        <v>336</v>
      </c>
      <c r="GY15" s="142">
        <v>308</v>
      </c>
      <c r="GZ15" s="142">
        <v>322</v>
      </c>
      <c r="HA15" s="142">
        <v>252</v>
      </c>
      <c r="HB15" s="142">
        <v>350</v>
      </c>
      <c r="HC15" s="142">
        <v>576</v>
      </c>
      <c r="HD15" s="142">
        <v>429</v>
      </c>
      <c r="HE15" s="142">
        <v>358</v>
      </c>
      <c r="HF15" s="142">
        <v>333</v>
      </c>
      <c r="HG15" s="87">
        <v>362</v>
      </c>
      <c r="HH15" s="87">
        <v>307</v>
      </c>
      <c r="HI15" s="87">
        <v>273</v>
      </c>
      <c r="HJ15" s="142">
        <v>260</v>
      </c>
      <c r="HK15" s="142">
        <v>275</v>
      </c>
      <c r="HL15" s="87">
        <v>319</v>
      </c>
      <c r="HM15" s="87">
        <v>284</v>
      </c>
      <c r="HN15" s="87">
        <v>290</v>
      </c>
      <c r="HO15" s="87">
        <v>298</v>
      </c>
      <c r="HP15" s="87">
        <v>324</v>
      </c>
      <c r="HQ15" s="87">
        <v>293</v>
      </c>
      <c r="HR15" s="87">
        <v>279</v>
      </c>
      <c r="HS15" s="87">
        <v>268</v>
      </c>
      <c r="HT15" s="87">
        <v>255</v>
      </c>
      <c r="HU15" s="87">
        <v>268</v>
      </c>
      <c r="HV15" s="87">
        <v>249</v>
      </c>
      <c r="HW15" s="87">
        <v>252</v>
      </c>
      <c r="HX15" s="87">
        <v>243</v>
      </c>
      <c r="HY15" s="87">
        <v>244</v>
      </c>
      <c r="HZ15" s="87">
        <v>269</v>
      </c>
      <c r="IA15" s="87">
        <v>281</v>
      </c>
      <c r="IB15" s="87">
        <v>272</v>
      </c>
      <c r="IC15" s="87">
        <v>266</v>
      </c>
      <c r="ID15" s="87">
        <v>268</v>
      </c>
      <c r="IE15" s="87">
        <v>236</v>
      </c>
      <c r="IF15" s="87">
        <v>246</v>
      </c>
      <c r="IG15" s="87">
        <v>222</v>
      </c>
      <c r="IH15" s="87">
        <v>238</v>
      </c>
      <c r="II15" s="87">
        <v>238</v>
      </c>
      <c r="IJ15" s="87">
        <v>222</v>
      </c>
      <c r="IK15" s="87">
        <v>251</v>
      </c>
      <c r="IL15" s="87">
        <v>231</v>
      </c>
      <c r="IM15" s="87">
        <v>290</v>
      </c>
      <c r="IN15" s="87">
        <v>316</v>
      </c>
      <c r="IO15" s="87">
        <v>248</v>
      </c>
      <c r="IP15" s="87">
        <v>286</v>
      </c>
      <c r="IQ15" s="87">
        <v>249</v>
      </c>
      <c r="IR15" s="87">
        <v>252</v>
      </c>
      <c r="IS15" s="87">
        <v>259</v>
      </c>
      <c r="IT15" s="87">
        <v>279</v>
      </c>
      <c r="IU15" s="87">
        <v>206</v>
      </c>
      <c r="IV15" s="87">
        <v>291</v>
      </c>
      <c r="IW15" s="87">
        <v>230</v>
      </c>
      <c r="IX15" s="87">
        <v>274</v>
      </c>
      <c r="IY15" s="87">
        <v>283</v>
      </c>
      <c r="IZ15" s="87">
        <v>291</v>
      </c>
      <c r="JA15" s="87">
        <v>302</v>
      </c>
      <c r="JB15" s="87">
        <v>320</v>
      </c>
      <c r="JC15" s="87">
        <v>407</v>
      </c>
      <c r="JD15" s="87">
        <v>406</v>
      </c>
      <c r="JE15" s="95">
        <v>284</v>
      </c>
      <c r="JF15" s="94">
        <v>400</v>
      </c>
      <c r="JG15" s="105">
        <v>377</v>
      </c>
      <c r="JH15" s="105">
        <v>323</v>
      </c>
      <c r="JI15" s="105">
        <v>275</v>
      </c>
      <c r="JJ15" s="105">
        <v>251</v>
      </c>
      <c r="JK15" s="105">
        <v>325</v>
      </c>
      <c r="JL15" s="105">
        <v>254</v>
      </c>
      <c r="JM15" s="98">
        <v>251</v>
      </c>
      <c r="JN15" s="105">
        <v>278</v>
      </c>
      <c r="JO15" s="105">
        <v>233</v>
      </c>
      <c r="JP15" s="105">
        <v>329</v>
      </c>
      <c r="JQ15" s="105">
        <v>239</v>
      </c>
      <c r="JR15" s="105">
        <v>240</v>
      </c>
      <c r="JS15" s="105">
        <v>225</v>
      </c>
      <c r="JT15" s="105">
        <v>277</v>
      </c>
      <c r="JU15" s="105">
        <v>237</v>
      </c>
      <c r="JV15" s="105">
        <v>223</v>
      </c>
      <c r="JW15" s="105">
        <v>271</v>
      </c>
      <c r="JX15" s="105">
        <v>246</v>
      </c>
      <c r="JY15" s="94">
        <v>249</v>
      </c>
      <c r="JZ15" s="94">
        <v>222</v>
      </c>
      <c r="KA15" s="105">
        <v>266</v>
      </c>
      <c r="KB15" s="105">
        <v>248</v>
      </c>
      <c r="KC15" s="105">
        <v>274</v>
      </c>
      <c r="KD15" s="105">
        <v>234</v>
      </c>
      <c r="KE15" s="105">
        <v>226</v>
      </c>
      <c r="KF15" s="105">
        <v>237</v>
      </c>
      <c r="KG15" s="105">
        <v>222</v>
      </c>
      <c r="KH15" s="105">
        <v>188</v>
      </c>
      <c r="KI15" s="105">
        <v>222</v>
      </c>
      <c r="KJ15" s="105">
        <v>218</v>
      </c>
      <c r="KK15" s="105">
        <v>194</v>
      </c>
      <c r="KL15" s="105">
        <v>213</v>
      </c>
      <c r="KM15" s="105">
        <v>210</v>
      </c>
      <c r="KN15" s="105">
        <v>210</v>
      </c>
      <c r="KO15" s="98">
        <v>235</v>
      </c>
      <c r="KP15" s="105">
        <v>237</v>
      </c>
      <c r="KQ15" s="105">
        <v>266</v>
      </c>
      <c r="KR15" s="105">
        <v>226</v>
      </c>
      <c r="KS15" s="105">
        <v>218</v>
      </c>
      <c r="KT15" s="105">
        <v>232</v>
      </c>
      <c r="KU15" s="105">
        <v>266</v>
      </c>
      <c r="KV15" s="105">
        <v>204</v>
      </c>
      <c r="KW15" s="105">
        <v>212</v>
      </c>
      <c r="KX15" s="105">
        <v>273</v>
      </c>
      <c r="KY15" s="105">
        <v>250</v>
      </c>
      <c r="KZ15" s="105">
        <v>231</v>
      </c>
      <c r="LA15" s="105">
        <v>237</v>
      </c>
      <c r="LB15" s="105">
        <v>233</v>
      </c>
      <c r="LC15" s="98">
        <v>372</v>
      </c>
      <c r="LD15" s="105">
        <v>364</v>
      </c>
      <c r="LE15" s="105">
        <v>349</v>
      </c>
      <c r="LF15" s="105">
        <v>306</v>
      </c>
      <c r="LG15" s="105">
        <v>298</v>
      </c>
      <c r="LH15" s="105">
        <v>262</v>
      </c>
      <c r="LI15" s="105">
        <v>241</v>
      </c>
      <c r="LJ15" s="105">
        <v>212</v>
      </c>
      <c r="LK15" s="105">
        <v>273</v>
      </c>
      <c r="LL15" s="105">
        <v>249</v>
      </c>
      <c r="LM15" s="105">
        <v>282</v>
      </c>
      <c r="LN15" s="105">
        <v>268</v>
      </c>
      <c r="LO15" s="105">
        <v>233</v>
      </c>
      <c r="LP15" s="105">
        <v>252</v>
      </c>
      <c r="LQ15" s="105">
        <v>253</v>
      </c>
      <c r="LR15" s="105">
        <v>280</v>
      </c>
      <c r="LS15" s="105">
        <v>207</v>
      </c>
      <c r="LT15" s="105">
        <v>238</v>
      </c>
      <c r="LU15" s="105">
        <v>204</v>
      </c>
      <c r="LV15" s="105">
        <v>230</v>
      </c>
      <c r="LW15" s="105">
        <v>203</v>
      </c>
      <c r="LX15" s="105">
        <v>174</v>
      </c>
      <c r="LY15" s="105">
        <v>212</v>
      </c>
      <c r="LZ15" s="105">
        <v>208</v>
      </c>
      <c r="MA15" s="105">
        <v>227</v>
      </c>
      <c r="MB15" s="105">
        <v>213</v>
      </c>
      <c r="MC15" s="105">
        <v>211</v>
      </c>
      <c r="MD15" s="105">
        <v>244</v>
      </c>
      <c r="ME15" s="105">
        <v>198</v>
      </c>
      <c r="MF15" s="105">
        <v>223</v>
      </c>
      <c r="MG15" s="105">
        <v>208</v>
      </c>
      <c r="MH15" s="105">
        <v>235</v>
      </c>
      <c r="MI15" s="105">
        <v>229</v>
      </c>
      <c r="MJ15" s="105">
        <v>206</v>
      </c>
      <c r="MK15" s="105">
        <v>187</v>
      </c>
      <c r="ML15" s="105">
        <v>150</v>
      </c>
      <c r="MM15" s="105">
        <v>223</v>
      </c>
      <c r="MN15" s="105">
        <v>185</v>
      </c>
      <c r="MO15" s="105">
        <v>189</v>
      </c>
      <c r="MP15" s="105">
        <v>248</v>
      </c>
      <c r="MQ15" s="105">
        <v>230</v>
      </c>
      <c r="MR15" s="105">
        <v>191</v>
      </c>
      <c r="MS15" s="105">
        <v>200</v>
      </c>
      <c r="MT15" s="105">
        <v>192</v>
      </c>
      <c r="MU15" s="105">
        <v>182</v>
      </c>
      <c r="MV15" s="105">
        <v>205</v>
      </c>
      <c r="MW15" s="105">
        <v>214</v>
      </c>
      <c r="MX15" s="105">
        <v>186</v>
      </c>
      <c r="MY15" s="105">
        <v>237</v>
      </c>
      <c r="MZ15" s="105">
        <v>242</v>
      </c>
      <c r="NA15" s="105">
        <v>203</v>
      </c>
      <c r="NB15" s="105">
        <v>187</v>
      </c>
      <c r="NC15" s="105">
        <v>297</v>
      </c>
      <c r="ND15" s="105">
        <v>340</v>
      </c>
      <c r="NE15" s="105">
        <v>302</v>
      </c>
      <c r="NF15" s="105">
        <v>278</v>
      </c>
      <c r="NG15" s="105">
        <v>267</v>
      </c>
      <c r="NH15" s="105">
        <v>245</v>
      </c>
      <c r="NI15" s="105">
        <v>192</v>
      </c>
      <c r="NJ15" s="169">
        <v>200</v>
      </c>
      <c r="NK15" s="105">
        <v>220</v>
      </c>
      <c r="NL15" s="105">
        <v>225</v>
      </c>
      <c r="NM15" s="105">
        <v>189</v>
      </c>
      <c r="NN15" s="105">
        <v>233</v>
      </c>
      <c r="NO15" s="105">
        <v>216</v>
      </c>
      <c r="NP15" s="105">
        <v>189</v>
      </c>
      <c r="NQ15" s="105">
        <v>215</v>
      </c>
      <c r="NR15" s="105">
        <v>172</v>
      </c>
      <c r="NS15" s="105">
        <v>188</v>
      </c>
      <c r="NT15" s="105">
        <v>205</v>
      </c>
      <c r="NU15" s="105">
        <v>243</v>
      </c>
      <c r="NV15" s="105">
        <v>179</v>
      </c>
      <c r="NW15" s="105">
        <v>158</v>
      </c>
      <c r="NX15" s="105">
        <v>169</v>
      </c>
      <c r="NY15" s="105">
        <v>203</v>
      </c>
      <c r="NZ15" s="105">
        <v>225</v>
      </c>
      <c r="OA15" s="105">
        <v>238</v>
      </c>
      <c r="OB15" s="105">
        <v>190</v>
      </c>
      <c r="OC15" s="105">
        <v>207</v>
      </c>
      <c r="OD15" s="105">
        <v>209</v>
      </c>
      <c r="OE15" s="105">
        <v>189</v>
      </c>
      <c r="OF15" s="105">
        <v>193</v>
      </c>
      <c r="OG15" s="105">
        <v>177</v>
      </c>
      <c r="OH15" s="105">
        <v>193</v>
      </c>
      <c r="OI15" s="105">
        <v>200</v>
      </c>
      <c r="OJ15" s="105">
        <v>191</v>
      </c>
      <c r="OK15" s="105">
        <v>153</v>
      </c>
      <c r="OL15" s="105">
        <v>192</v>
      </c>
      <c r="OM15" s="105">
        <v>196</v>
      </c>
      <c r="ON15" s="105">
        <v>182</v>
      </c>
      <c r="OO15" s="105">
        <v>181</v>
      </c>
      <c r="OP15" s="105">
        <v>206</v>
      </c>
      <c r="OQ15" s="105">
        <v>225</v>
      </c>
      <c r="OR15" s="105">
        <v>176</v>
      </c>
      <c r="OS15" s="105">
        <v>188</v>
      </c>
      <c r="OT15" s="105">
        <v>199</v>
      </c>
      <c r="OU15" s="105">
        <v>231</v>
      </c>
      <c r="OV15" s="105">
        <v>176</v>
      </c>
      <c r="OW15" s="105">
        <v>243</v>
      </c>
      <c r="OX15" s="105">
        <v>158</v>
      </c>
      <c r="OY15" s="105">
        <v>247</v>
      </c>
      <c r="OZ15" s="105">
        <v>221</v>
      </c>
      <c r="PA15" s="105">
        <v>195</v>
      </c>
      <c r="PB15" s="105">
        <v>166</v>
      </c>
      <c r="PC15" s="105">
        <v>227</v>
      </c>
      <c r="PD15" s="105">
        <v>370</v>
      </c>
      <c r="PE15" s="105">
        <v>291</v>
      </c>
      <c r="PF15" s="105">
        <v>251</v>
      </c>
      <c r="PG15" s="105">
        <v>211</v>
      </c>
      <c r="PH15" s="105">
        <v>210</v>
      </c>
      <c r="PI15" s="105">
        <v>192</v>
      </c>
      <c r="PJ15" s="105">
        <v>189</v>
      </c>
      <c r="PK15" s="105">
        <v>190</v>
      </c>
      <c r="PL15" s="105">
        <v>215</v>
      </c>
      <c r="PM15" s="105">
        <v>182</v>
      </c>
      <c r="PN15" s="105">
        <v>164</v>
      </c>
      <c r="PO15" s="105">
        <v>163</v>
      </c>
      <c r="PP15" s="105">
        <v>194</v>
      </c>
      <c r="PQ15" s="105">
        <v>214</v>
      </c>
      <c r="PR15" s="105">
        <v>203</v>
      </c>
      <c r="PS15" s="105">
        <v>156</v>
      </c>
      <c r="PT15" s="105">
        <v>165</v>
      </c>
      <c r="PU15" s="105">
        <v>147</v>
      </c>
      <c r="PV15" s="105">
        <v>174</v>
      </c>
      <c r="PW15" s="105">
        <v>173</v>
      </c>
      <c r="PX15" s="94">
        <v>133</v>
      </c>
      <c r="PY15" s="94">
        <v>175</v>
      </c>
      <c r="PZ15" s="94">
        <v>172</v>
      </c>
      <c r="QA15" s="94">
        <v>198</v>
      </c>
      <c r="QB15" s="94">
        <v>201</v>
      </c>
      <c r="QC15" s="94">
        <v>204</v>
      </c>
      <c r="QD15" s="94">
        <v>185</v>
      </c>
      <c r="QE15" s="94">
        <v>204</v>
      </c>
      <c r="QF15" s="94">
        <v>184</v>
      </c>
      <c r="QG15" s="94">
        <v>178</v>
      </c>
      <c r="QH15" s="94">
        <v>191</v>
      </c>
      <c r="QI15" s="94">
        <v>174</v>
      </c>
      <c r="QJ15" s="94">
        <v>147</v>
      </c>
      <c r="QK15" s="94">
        <v>167</v>
      </c>
      <c r="QL15" s="94">
        <v>171</v>
      </c>
      <c r="QM15" s="94">
        <v>152</v>
      </c>
      <c r="QN15" s="94">
        <v>157</v>
      </c>
      <c r="QO15" s="94">
        <v>161</v>
      </c>
      <c r="QP15" s="94">
        <v>151</v>
      </c>
      <c r="QQ15" s="94">
        <v>162</v>
      </c>
      <c r="QR15" s="94">
        <v>145</v>
      </c>
      <c r="QS15" s="94">
        <v>159</v>
      </c>
      <c r="QT15" s="94">
        <v>173</v>
      </c>
      <c r="QU15" s="94">
        <v>233</v>
      </c>
      <c r="QV15" s="98">
        <v>181</v>
      </c>
      <c r="QW15" s="98">
        <v>182</v>
      </c>
      <c r="QX15" s="94">
        <v>179</v>
      </c>
      <c r="QY15" s="94">
        <v>234</v>
      </c>
      <c r="QZ15" s="94">
        <v>180</v>
      </c>
      <c r="RA15" s="94">
        <v>194</v>
      </c>
      <c r="RB15" s="94">
        <v>204</v>
      </c>
      <c r="RC15" s="94">
        <v>190</v>
      </c>
      <c r="RD15" s="94">
        <v>316</v>
      </c>
      <c r="RE15" s="94">
        <v>264</v>
      </c>
      <c r="RF15" s="94">
        <v>217</v>
      </c>
      <c r="RG15" s="94">
        <v>211</v>
      </c>
      <c r="RH15" s="94">
        <v>224</v>
      </c>
      <c r="RI15" s="94">
        <v>188</v>
      </c>
      <c r="RJ15" s="94">
        <v>181</v>
      </c>
      <c r="RK15" s="94">
        <v>209</v>
      </c>
      <c r="RL15" s="94">
        <v>199</v>
      </c>
      <c r="RM15" s="94">
        <v>189</v>
      </c>
      <c r="RN15" s="94">
        <v>154</v>
      </c>
      <c r="RO15" s="94">
        <v>188</v>
      </c>
      <c r="RP15" s="94">
        <v>158</v>
      </c>
      <c r="RQ15" s="94">
        <v>209</v>
      </c>
      <c r="RR15" s="94">
        <v>178</v>
      </c>
      <c r="RS15" s="177">
        <v>158</v>
      </c>
      <c r="RT15" s="94">
        <v>179</v>
      </c>
      <c r="RU15" s="94">
        <v>168</v>
      </c>
      <c r="RV15" s="94">
        <v>144</v>
      </c>
      <c r="RW15" s="94">
        <v>174</v>
      </c>
      <c r="RX15" s="94">
        <v>156</v>
      </c>
      <c r="RY15" s="94">
        <v>170</v>
      </c>
      <c r="RZ15" s="94">
        <v>186</v>
      </c>
      <c r="SA15" s="94">
        <v>173</v>
      </c>
      <c r="SB15" s="98">
        <v>187</v>
      </c>
      <c r="SC15" s="94">
        <v>163</v>
      </c>
      <c r="SD15" s="94">
        <v>155</v>
      </c>
      <c r="SE15" s="94">
        <v>186</v>
      </c>
      <c r="SF15" s="94">
        <v>173</v>
      </c>
      <c r="SG15" s="94">
        <v>210</v>
      </c>
      <c r="SH15" s="94">
        <v>202</v>
      </c>
      <c r="SI15" s="185">
        <v>173</v>
      </c>
      <c r="SJ15" s="94">
        <v>159</v>
      </c>
      <c r="SK15" s="94">
        <v>135</v>
      </c>
      <c r="SL15" s="94">
        <v>161</v>
      </c>
      <c r="SM15" s="94">
        <v>127</v>
      </c>
      <c r="SN15" s="94">
        <v>161</v>
      </c>
      <c r="SO15" s="94">
        <v>169</v>
      </c>
      <c r="SP15" s="94">
        <v>176</v>
      </c>
      <c r="SQ15" s="98">
        <v>237</v>
      </c>
      <c r="SR15" s="94">
        <v>156</v>
      </c>
      <c r="SS15" s="94">
        <v>152</v>
      </c>
      <c r="ST15" s="94">
        <v>161</v>
      </c>
      <c r="SU15" s="94">
        <v>180</v>
      </c>
      <c r="SV15" s="94">
        <v>158</v>
      </c>
      <c r="SW15" s="94">
        <v>182</v>
      </c>
      <c r="SX15" s="94">
        <v>137</v>
      </c>
      <c r="SY15" s="94">
        <v>205</v>
      </c>
      <c r="SZ15" s="94">
        <v>198</v>
      </c>
      <c r="TA15" s="94">
        <v>190</v>
      </c>
      <c r="TB15" s="94">
        <v>182</v>
      </c>
      <c r="TC15" s="94">
        <v>188</v>
      </c>
      <c r="TD15" s="188"/>
    </row>
    <row r="16" spans="1:524" s="159" customFormat="1" ht="12.75" customHeight="1" x14ac:dyDescent="0.3">
      <c r="A16" s="99" t="s">
        <v>185</v>
      </c>
      <c r="B16" s="7" t="s">
        <v>185</v>
      </c>
      <c r="C16" s="20">
        <f>SUM(C14:C15)</f>
        <v>938</v>
      </c>
      <c r="D16" s="20">
        <f t="shared" ref="D16:P16" si="14">SUM(D14:D15)</f>
        <v>894</v>
      </c>
      <c r="E16" s="20">
        <f t="shared" si="14"/>
        <v>796</v>
      </c>
      <c r="F16" s="20">
        <f t="shared" si="14"/>
        <v>658</v>
      </c>
      <c r="G16" s="20">
        <f t="shared" si="14"/>
        <v>699</v>
      </c>
      <c r="H16" s="20">
        <f t="shared" si="14"/>
        <v>570</v>
      </c>
      <c r="I16" s="20">
        <f t="shared" si="14"/>
        <v>514</v>
      </c>
      <c r="J16" s="20">
        <f t="shared" si="14"/>
        <v>593</v>
      </c>
      <c r="K16" s="20">
        <f t="shared" si="14"/>
        <v>628</v>
      </c>
      <c r="L16" s="20">
        <f t="shared" si="14"/>
        <v>554</v>
      </c>
      <c r="M16" s="20">
        <f t="shared" si="14"/>
        <v>532</v>
      </c>
      <c r="N16" s="20">
        <f t="shared" si="14"/>
        <v>549</v>
      </c>
      <c r="O16" s="20">
        <f t="shared" si="14"/>
        <v>684</v>
      </c>
      <c r="P16" s="20">
        <f t="shared" si="14"/>
        <v>529</v>
      </c>
      <c r="Q16" s="20">
        <f t="shared" ref="Q16:AV16" si="15">SUM(Q14:Q15)</f>
        <v>533</v>
      </c>
      <c r="R16" s="20">
        <f t="shared" si="15"/>
        <v>570</v>
      </c>
      <c r="S16" s="20">
        <f t="shared" si="15"/>
        <v>611</v>
      </c>
      <c r="T16" s="20">
        <f t="shared" si="15"/>
        <v>550</v>
      </c>
      <c r="U16" s="20">
        <f t="shared" si="15"/>
        <v>561</v>
      </c>
      <c r="V16" s="20">
        <f t="shared" si="15"/>
        <v>480</v>
      </c>
      <c r="W16" s="20">
        <f t="shared" si="15"/>
        <v>456</v>
      </c>
      <c r="X16" s="20">
        <f t="shared" si="15"/>
        <v>572</v>
      </c>
      <c r="Y16" s="20">
        <f t="shared" si="15"/>
        <v>508</v>
      </c>
      <c r="Z16" s="20">
        <f t="shared" si="15"/>
        <v>513</v>
      </c>
      <c r="AA16" s="20">
        <f t="shared" si="15"/>
        <v>520</v>
      </c>
      <c r="AB16" s="20">
        <f t="shared" si="15"/>
        <v>523</v>
      </c>
      <c r="AC16" s="20">
        <f t="shared" si="15"/>
        <v>530</v>
      </c>
      <c r="AD16" s="20">
        <f t="shared" si="15"/>
        <v>507</v>
      </c>
      <c r="AE16" s="20">
        <f t="shared" si="15"/>
        <v>513</v>
      </c>
      <c r="AF16" s="20">
        <f t="shared" si="15"/>
        <v>484</v>
      </c>
      <c r="AG16" s="20">
        <f t="shared" si="15"/>
        <v>486</v>
      </c>
      <c r="AH16" s="20">
        <f t="shared" si="15"/>
        <v>474</v>
      </c>
      <c r="AI16" s="20">
        <f t="shared" si="15"/>
        <v>505</v>
      </c>
      <c r="AJ16" s="20">
        <f t="shared" si="15"/>
        <v>490</v>
      </c>
      <c r="AK16" s="20">
        <f t="shared" si="15"/>
        <v>515</v>
      </c>
      <c r="AL16" s="20">
        <f t="shared" si="15"/>
        <v>568</v>
      </c>
      <c r="AM16" s="20">
        <f t="shared" si="15"/>
        <v>565</v>
      </c>
      <c r="AN16" s="20">
        <f t="shared" si="15"/>
        <v>536</v>
      </c>
      <c r="AO16" s="20">
        <f t="shared" si="15"/>
        <v>603</v>
      </c>
      <c r="AP16" s="20">
        <f t="shared" si="15"/>
        <v>664</v>
      </c>
      <c r="AQ16" s="20">
        <f t="shared" si="15"/>
        <v>665</v>
      </c>
      <c r="AR16" s="20">
        <f t="shared" si="15"/>
        <v>631</v>
      </c>
      <c r="AS16" s="20">
        <f t="shared" si="15"/>
        <v>664</v>
      </c>
      <c r="AT16" s="20">
        <f t="shared" si="15"/>
        <v>746</v>
      </c>
      <c r="AU16" s="20">
        <f t="shared" si="15"/>
        <v>658</v>
      </c>
      <c r="AV16" s="20">
        <f t="shared" si="15"/>
        <v>499</v>
      </c>
      <c r="AW16" s="20">
        <f t="shared" ref="AW16:CB16" si="16">SUM(AW14:AW15)</f>
        <v>801</v>
      </c>
      <c r="AX16" s="20">
        <f t="shared" si="16"/>
        <v>865</v>
      </c>
      <c r="AY16" s="20">
        <f t="shared" si="16"/>
        <v>831</v>
      </c>
      <c r="AZ16" s="20">
        <f t="shared" si="16"/>
        <v>725</v>
      </c>
      <c r="BA16" s="20">
        <f t="shared" si="16"/>
        <v>637</v>
      </c>
      <c r="BB16" s="20">
        <f t="shared" si="16"/>
        <v>936</v>
      </c>
      <c r="BC16" s="20">
        <f t="shared" si="16"/>
        <v>957</v>
      </c>
      <c r="BD16" s="20">
        <f t="shared" si="16"/>
        <v>964</v>
      </c>
      <c r="BE16" s="20">
        <f t="shared" si="16"/>
        <v>791</v>
      </c>
      <c r="BF16" s="20">
        <f t="shared" si="16"/>
        <v>842</v>
      </c>
      <c r="BG16" s="20">
        <f t="shared" si="16"/>
        <v>790</v>
      </c>
      <c r="BH16" s="20">
        <f t="shared" si="16"/>
        <v>762</v>
      </c>
      <c r="BI16" s="20">
        <f t="shared" si="16"/>
        <v>635</v>
      </c>
      <c r="BJ16" s="20">
        <f t="shared" si="16"/>
        <v>645</v>
      </c>
      <c r="BK16" s="20">
        <f t="shared" si="16"/>
        <v>667</v>
      </c>
      <c r="BL16" s="20">
        <f t="shared" si="16"/>
        <v>639</v>
      </c>
      <c r="BM16" s="20">
        <f t="shared" si="16"/>
        <v>603</v>
      </c>
      <c r="BN16" s="20">
        <f t="shared" si="16"/>
        <v>600</v>
      </c>
      <c r="BO16" s="20">
        <f t="shared" si="16"/>
        <v>645</v>
      </c>
      <c r="BP16" s="20">
        <f t="shared" si="16"/>
        <v>678</v>
      </c>
      <c r="BQ16" s="20">
        <f t="shared" si="16"/>
        <v>658</v>
      </c>
      <c r="BR16" s="20">
        <f t="shared" si="16"/>
        <v>632</v>
      </c>
      <c r="BS16" s="20">
        <f t="shared" si="16"/>
        <v>629</v>
      </c>
      <c r="BT16" s="20">
        <f t="shared" si="16"/>
        <v>791</v>
      </c>
      <c r="BU16" s="20">
        <f t="shared" si="16"/>
        <v>637</v>
      </c>
      <c r="BV16" s="20">
        <f t="shared" si="16"/>
        <v>618</v>
      </c>
      <c r="BW16" s="20">
        <f t="shared" si="16"/>
        <v>559</v>
      </c>
      <c r="BX16" s="20">
        <f t="shared" si="16"/>
        <v>694</v>
      </c>
      <c r="BY16" s="20">
        <f t="shared" si="16"/>
        <v>695</v>
      </c>
      <c r="BZ16" s="20">
        <f t="shared" si="16"/>
        <v>638</v>
      </c>
      <c r="CA16" s="20">
        <f t="shared" si="16"/>
        <v>698</v>
      </c>
      <c r="CB16" s="20">
        <f t="shared" si="16"/>
        <v>613</v>
      </c>
      <c r="CC16" s="20">
        <f t="shared" ref="CC16:DH16" si="17">SUM(CC14:CC15)</f>
        <v>732</v>
      </c>
      <c r="CD16" s="20">
        <f t="shared" si="17"/>
        <v>676</v>
      </c>
      <c r="CE16" s="20">
        <f t="shared" si="17"/>
        <v>687</v>
      </c>
      <c r="CF16" s="20">
        <f t="shared" si="17"/>
        <v>649</v>
      </c>
      <c r="CG16" s="20">
        <f t="shared" si="17"/>
        <v>690</v>
      </c>
      <c r="CH16" s="20">
        <f t="shared" si="17"/>
        <v>646</v>
      </c>
      <c r="CI16" s="20">
        <f t="shared" si="17"/>
        <v>639</v>
      </c>
      <c r="CJ16" s="20">
        <f t="shared" si="17"/>
        <v>671</v>
      </c>
      <c r="CK16" s="20">
        <f t="shared" si="17"/>
        <v>726</v>
      </c>
      <c r="CL16" s="20">
        <f t="shared" si="17"/>
        <v>774</v>
      </c>
      <c r="CM16" s="20">
        <f t="shared" si="17"/>
        <v>724</v>
      </c>
      <c r="CN16" s="20">
        <f t="shared" si="17"/>
        <v>809</v>
      </c>
      <c r="CO16" s="20">
        <f t="shared" si="17"/>
        <v>992</v>
      </c>
      <c r="CP16" s="20">
        <f t="shared" si="17"/>
        <v>1000</v>
      </c>
      <c r="CQ16" s="20">
        <f t="shared" si="17"/>
        <v>920</v>
      </c>
      <c r="CR16" s="20">
        <f t="shared" si="17"/>
        <v>973</v>
      </c>
      <c r="CS16" s="20">
        <f t="shared" si="17"/>
        <v>1012</v>
      </c>
      <c r="CT16" s="20">
        <f t="shared" si="17"/>
        <v>1268</v>
      </c>
      <c r="CU16" s="20">
        <f t="shared" si="17"/>
        <v>1028</v>
      </c>
      <c r="CV16" s="20">
        <f t="shared" si="17"/>
        <v>1219</v>
      </c>
      <c r="CW16" s="20">
        <f t="shared" si="17"/>
        <v>1066</v>
      </c>
      <c r="CX16" s="20">
        <f t="shared" si="17"/>
        <v>1354</v>
      </c>
      <c r="CY16" s="20">
        <f t="shared" si="17"/>
        <v>1328</v>
      </c>
      <c r="CZ16" s="20">
        <f t="shared" si="17"/>
        <v>1005</v>
      </c>
      <c r="DA16" s="20">
        <f t="shared" si="17"/>
        <v>1169</v>
      </c>
      <c r="DB16" s="20">
        <f t="shared" si="17"/>
        <v>1434</v>
      </c>
      <c r="DC16" s="20">
        <f t="shared" si="17"/>
        <v>2101</v>
      </c>
      <c r="DD16" s="20">
        <f t="shared" si="17"/>
        <v>1857</v>
      </c>
      <c r="DE16" s="20">
        <f t="shared" si="17"/>
        <v>1349</v>
      </c>
      <c r="DF16" s="20">
        <f t="shared" si="17"/>
        <v>1544</v>
      </c>
      <c r="DG16" s="20">
        <f t="shared" si="17"/>
        <v>1611</v>
      </c>
      <c r="DH16" s="20">
        <f t="shared" si="17"/>
        <v>1361</v>
      </c>
      <c r="DI16" s="20">
        <f t="shared" ref="DI16:EN16" si="18">SUM(DI14:DI15)</f>
        <v>1318</v>
      </c>
      <c r="DJ16" s="20">
        <f t="shared" si="18"/>
        <v>1371</v>
      </c>
      <c r="DK16" s="20">
        <f t="shared" si="18"/>
        <v>1428</v>
      </c>
      <c r="DL16" s="20">
        <f t="shared" si="18"/>
        <v>1270</v>
      </c>
      <c r="DM16" s="20">
        <f t="shared" si="18"/>
        <v>1128</v>
      </c>
      <c r="DN16" s="20">
        <f t="shared" si="18"/>
        <v>1184</v>
      </c>
      <c r="DO16" s="20">
        <f t="shared" si="18"/>
        <v>1228</v>
      </c>
      <c r="DP16" s="20">
        <f t="shared" si="18"/>
        <v>1189</v>
      </c>
      <c r="DQ16" s="20">
        <f t="shared" si="18"/>
        <v>1013</v>
      </c>
      <c r="DR16" s="20">
        <f t="shared" si="18"/>
        <v>1024</v>
      </c>
      <c r="DS16" s="20">
        <f t="shared" si="18"/>
        <v>1023</v>
      </c>
      <c r="DT16" s="20">
        <f t="shared" si="18"/>
        <v>958</v>
      </c>
      <c r="DU16" s="20">
        <f t="shared" si="18"/>
        <v>1062</v>
      </c>
      <c r="DV16" s="20">
        <f t="shared" si="18"/>
        <v>1022</v>
      </c>
      <c r="DW16" s="20">
        <f t="shared" si="18"/>
        <v>989</v>
      </c>
      <c r="DX16" s="20">
        <f t="shared" si="18"/>
        <v>1240</v>
      </c>
      <c r="DY16" s="20">
        <f t="shared" si="18"/>
        <v>1074</v>
      </c>
      <c r="DZ16" s="20">
        <f t="shared" si="18"/>
        <v>916</v>
      </c>
      <c r="EA16" s="20">
        <f t="shared" si="18"/>
        <v>974</v>
      </c>
      <c r="EB16" s="20">
        <f t="shared" si="18"/>
        <v>761</v>
      </c>
      <c r="EC16" s="20">
        <f t="shared" si="18"/>
        <v>1029</v>
      </c>
      <c r="ED16" s="20">
        <f t="shared" si="18"/>
        <v>964</v>
      </c>
      <c r="EE16" s="20">
        <f t="shared" si="18"/>
        <v>896</v>
      </c>
      <c r="EF16" s="20">
        <f t="shared" si="18"/>
        <v>824</v>
      </c>
      <c r="EG16" s="20">
        <f t="shared" si="18"/>
        <v>1057</v>
      </c>
      <c r="EH16" s="20">
        <f t="shared" si="18"/>
        <v>985</v>
      </c>
      <c r="EI16" s="20">
        <f t="shared" si="18"/>
        <v>945</v>
      </c>
      <c r="EJ16" s="20">
        <f t="shared" si="18"/>
        <v>919</v>
      </c>
      <c r="EK16" s="20">
        <f t="shared" si="18"/>
        <v>940</v>
      </c>
      <c r="EL16" s="20">
        <f t="shared" si="18"/>
        <v>824</v>
      </c>
      <c r="EM16" s="20">
        <f t="shared" si="18"/>
        <v>940</v>
      </c>
      <c r="EN16" s="20">
        <f t="shared" si="18"/>
        <v>968</v>
      </c>
      <c r="EO16" s="20">
        <f t="shared" ref="EO16:FT16" si="19">SUM(EO14:EO15)</f>
        <v>1087</v>
      </c>
      <c r="EP16" s="20">
        <f t="shared" si="19"/>
        <v>1192</v>
      </c>
      <c r="EQ16" s="20">
        <f t="shared" si="19"/>
        <v>1015</v>
      </c>
      <c r="ER16" s="20">
        <f t="shared" si="19"/>
        <v>1162</v>
      </c>
      <c r="ES16" s="20">
        <f t="shared" si="19"/>
        <v>1058</v>
      </c>
      <c r="ET16" s="20">
        <f t="shared" si="19"/>
        <v>1306</v>
      </c>
      <c r="EU16" s="20">
        <f t="shared" si="19"/>
        <v>1140</v>
      </c>
      <c r="EV16" s="20">
        <f t="shared" si="19"/>
        <v>1253</v>
      </c>
      <c r="EW16" s="20">
        <f t="shared" si="19"/>
        <v>869</v>
      </c>
      <c r="EX16" s="20">
        <f t="shared" si="19"/>
        <v>1382</v>
      </c>
      <c r="EY16" s="20">
        <f t="shared" si="19"/>
        <v>1183</v>
      </c>
      <c r="EZ16" s="20">
        <f t="shared" si="19"/>
        <v>1202</v>
      </c>
      <c r="FA16" s="20">
        <f t="shared" si="19"/>
        <v>952</v>
      </c>
      <c r="FB16" s="20">
        <f t="shared" si="19"/>
        <v>1233</v>
      </c>
      <c r="FC16" s="20">
        <f t="shared" si="19"/>
        <v>1648</v>
      </c>
      <c r="FD16" s="20">
        <f t="shared" si="19"/>
        <v>1606</v>
      </c>
      <c r="FE16" s="20">
        <f t="shared" si="19"/>
        <v>1227</v>
      </c>
      <c r="FF16" s="20">
        <f t="shared" si="19"/>
        <v>1225</v>
      </c>
      <c r="FG16" s="20">
        <f t="shared" si="19"/>
        <v>1129</v>
      </c>
      <c r="FH16" s="20">
        <f t="shared" si="19"/>
        <v>1133</v>
      </c>
      <c r="FI16" s="20">
        <f t="shared" si="19"/>
        <v>988</v>
      </c>
      <c r="FJ16" s="20">
        <f t="shared" si="19"/>
        <v>1101</v>
      </c>
      <c r="FK16" s="20">
        <f t="shared" si="19"/>
        <v>992</v>
      </c>
      <c r="FL16" s="20">
        <f t="shared" si="19"/>
        <v>924</v>
      </c>
      <c r="FM16" s="20">
        <f t="shared" si="19"/>
        <v>927</v>
      </c>
      <c r="FN16" s="20">
        <f t="shared" si="19"/>
        <v>864</v>
      </c>
      <c r="FO16" s="20">
        <f t="shared" si="19"/>
        <v>886</v>
      </c>
      <c r="FP16" s="20">
        <f t="shared" si="19"/>
        <v>1049</v>
      </c>
      <c r="FQ16" s="20">
        <f t="shared" si="19"/>
        <v>893</v>
      </c>
      <c r="FR16" s="20">
        <f t="shared" si="19"/>
        <v>871</v>
      </c>
      <c r="FS16" s="20">
        <f t="shared" si="19"/>
        <v>902</v>
      </c>
      <c r="FT16" s="20">
        <f t="shared" si="19"/>
        <v>910</v>
      </c>
      <c r="FU16" s="20">
        <f t="shared" ref="FU16:GC16" si="20">SUM(FU14:FU15)</f>
        <v>840</v>
      </c>
      <c r="FV16" s="20">
        <f t="shared" si="20"/>
        <v>839</v>
      </c>
      <c r="FW16" s="20">
        <f t="shared" si="20"/>
        <v>823</v>
      </c>
      <c r="FX16" s="20">
        <f t="shared" si="20"/>
        <v>763</v>
      </c>
      <c r="FY16" s="20">
        <f t="shared" si="20"/>
        <v>852</v>
      </c>
      <c r="FZ16" s="20">
        <f t="shared" si="20"/>
        <v>791</v>
      </c>
      <c r="GA16" s="20">
        <f t="shared" si="20"/>
        <v>869</v>
      </c>
      <c r="GB16" s="20">
        <f t="shared" si="20"/>
        <v>899</v>
      </c>
      <c r="GC16" s="20">
        <f t="shared" si="20"/>
        <v>761</v>
      </c>
      <c r="GD16" s="20">
        <f t="shared" ref="GD16:GM16" si="21">SUM(GD14:GD15)</f>
        <v>854</v>
      </c>
      <c r="GE16" s="20">
        <f t="shared" si="21"/>
        <v>911</v>
      </c>
      <c r="GF16" s="20">
        <f>SUM(GF14:GF15)</f>
        <v>833</v>
      </c>
      <c r="GG16" s="20">
        <f t="shared" si="21"/>
        <v>849</v>
      </c>
      <c r="GH16" s="20">
        <f t="shared" si="21"/>
        <v>833</v>
      </c>
      <c r="GI16" s="20">
        <f t="shared" si="21"/>
        <v>854</v>
      </c>
      <c r="GJ16" s="20">
        <f t="shared" si="21"/>
        <v>836</v>
      </c>
      <c r="GK16" s="20">
        <f t="shared" si="21"/>
        <v>884</v>
      </c>
      <c r="GL16" s="20">
        <f t="shared" si="21"/>
        <v>764</v>
      </c>
      <c r="GM16" s="20">
        <f t="shared" si="21"/>
        <v>898</v>
      </c>
      <c r="GN16" s="20">
        <f>SUM(GN14:GN15)</f>
        <v>909</v>
      </c>
      <c r="GO16" s="20">
        <f>SUM(GO14:GO15)</f>
        <v>894</v>
      </c>
      <c r="GP16" s="20">
        <v>1018</v>
      </c>
      <c r="GQ16" s="20">
        <f t="shared" ref="GQ16:IT16" si="22">SUM(GQ14:GQ15)</f>
        <v>863</v>
      </c>
      <c r="GR16" s="20">
        <f t="shared" si="22"/>
        <v>892</v>
      </c>
      <c r="GS16" s="20">
        <f t="shared" si="22"/>
        <v>957</v>
      </c>
      <c r="GT16" s="20">
        <f t="shared" si="22"/>
        <v>1085</v>
      </c>
      <c r="GU16" s="20">
        <f t="shared" si="22"/>
        <v>954</v>
      </c>
      <c r="GV16" s="20">
        <f t="shared" si="22"/>
        <v>1025</v>
      </c>
      <c r="GW16" s="20">
        <f t="shared" si="22"/>
        <v>681</v>
      </c>
      <c r="GX16" s="20">
        <f t="shared" si="22"/>
        <v>1294</v>
      </c>
      <c r="GY16" s="20">
        <f t="shared" si="22"/>
        <v>1160</v>
      </c>
      <c r="GZ16" s="20">
        <f t="shared" si="22"/>
        <v>1146</v>
      </c>
      <c r="HA16" s="20">
        <f t="shared" si="22"/>
        <v>866</v>
      </c>
      <c r="HB16" s="20">
        <f t="shared" si="22"/>
        <v>1024</v>
      </c>
      <c r="HC16" s="20">
        <f t="shared" si="22"/>
        <v>1777</v>
      </c>
      <c r="HD16" s="20">
        <f t="shared" si="22"/>
        <v>1306</v>
      </c>
      <c r="HE16" s="20">
        <f t="shared" si="22"/>
        <v>1138</v>
      </c>
      <c r="HF16" s="20">
        <f t="shared" si="22"/>
        <v>1173</v>
      </c>
      <c r="HG16" s="20">
        <f t="shared" si="22"/>
        <v>1160</v>
      </c>
      <c r="HH16" s="20">
        <f t="shared" si="22"/>
        <v>957</v>
      </c>
      <c r="HI16" s="20">
        <f t="shared" si="22"/>
        <v>876</v>
      </c>
      <c r="HJ16" s="20">
        <f t="shared" si="22"/>
        <v>789</v>
      </c>
      <c r="HK16" s="20">
        <f t="shared" si="22"/>
        <v>923</v>
      </c>
      <c r="HL16" s="20">
        <f t="shared" si="22"/>
        <v>969</v>
      </c>
      <c r="HM16" s="20">
        <f t="shared" si="22"/>
        <v>838</v>
      </c>
      <c r="HN16" s="20">
        <f t="shared" si="22"/>
        <v>803</v>
      </c>
      <c r="HO16" s="20">
        <f t="shared" si="22"/>
        <v>845</v>
      </c>
      <c r="HP16" s="20">
        <f t="shared" si="22"/>
        <v>923</v>
      </c>
      <c r="HQ16" s="20">
        <f t="shared" si="22"/>
        <v>795</v>
      </c>
      <c r="HR16" s="20">
        <f t="shared" si="22"/>
        <v>807</v>
      </c>
      <c r="HS16" s="20">
        <f t="shared" si="22"/>
        <v>748</v>
      </c>
      <c r="HT16" s="20">
        <f t="shared" si="22"/>
        <v>815</v>
      </c>
      <c r="HU16" s="20">
        <f t="shared" si="22"/>
        <v>810</v>
      </c>
      <c r="HV16" s="20">
        <f t="shared" si="22"/>
        <v>741</v>
      </c>
      <c r="HW16" s="20">
        <f t="shared" si="22"/>
        <v>712</v>
      </c>
      <c r="HX16" s="20">
        <f t="shared" si="22"/>
        <v>694</v>
      </c>
      <c r="HY16" s="20">
        <f t="shared" si="22"/>
        <v>784</v>
      </c>
      <c r="HZ16" s="20">
        <f t="shared" si="22"/>
        <v>749</v>
      </c>
      <c r="IA16" s="20">
        <f t="shared" si="22"/>
        <v>712</v>
      </c>
      <c r="IB16" s="20">
        <f>SUM(IB14:IB15)</f>
        <v>747</v>
      </c>
      <c r="IC16" s="20">
        <f t="shared" si="22"/>
        <v>750</v>
      </c>
      <c r="ID16" s="20">
        <f t="shared" si="22"/>
        <v>736</v>
      </c>
      <c r="IE16" s="20">
        <f t="shared" si="22"/>
        <v>720</v>
      </c>
      <c r="IF16" s="20">
        <f t="shared" si="22"/>
        <v>711</v>
      </c>
      <c r="IG16" s="20">
        <f t="shared" si="22"/>
        <v>682</v>
      </c>
      <c r="IH16" s="20">
        <f t="shared" si="22"/>
        <v>685</v>
      </c>
      <c r="II16" s="20">
        <f t="shared" si="22"/>
        <v>684</v>
      </c>
      <c r="IJ16" s="20">
        <f t="shared" si="22"/>
        <v>652</v>
      </c>
      <c r="IK16" s="20">
        <f t="shared" si="22"/>
        <v>738</v>
      </c>
      <c r="IL16" s="20">
        <f t="shared" si="22"/>
        <v>679</v>
      </c>
      <c r="IM16" s="20">
        <f t="shared" si="22"/>
        <v>820</v>
      </c>
      <c r="IN16" s="20">
        <f t="shared" si="22"/>
        <v>812</v>
      </c>
      <c r="IO16" s="20">
        <f t="shared" si="22"/>
        <v>691</v>
      </c>
      <c r="IP16" s="20">
        <f t="shared" si="22"/>
        <v>944</v>
      </c>
      <c r="IQ16" s="20">
        <f t="shared" si="22"/>
        <v>863</v>
      </c>
      <c r="IR16" s="20">
        <f t="shared" si="22"/>
        <v>809</v>
      </c>
      <c r="IS16" s="20">
        <f t="shared" si="22"/>
        <v>828</v>
      </c>
      <c r="IT16" s="20">
        <f t="shared" si="22"/>
        <v>1016</v>
      </c>
      <c r="IU16" s="20">
        <f t="shared" ref="IU16:NV16" si="23">SUM(IU14:IU15)</f>
        <v>793</v>
      </c>
      <c r="IV16" s="20">
        <f t="shared" si="23"/>
        <v>955</v>
      </c>
      <c r="IW16" s="20">
        <f t="shared" si="23"/>
        <v>729</v>
      </c>
      <c r="IX16" s="20">
        <f t="shared" si="23"/>
        <v>1026</v>
      </c>
      <c r="IY16" s="20">
        <f t="shared" si="23"/>
        <v>1054</v>
      </c>
      <c r="IZ16" s="20">
        <f t="shared" si="23"/>
        <v>948</v>
      </c>
      <c r="JA16" s="20">
        <f t="shared" si="23"/>
        <v>921</v>
      </c>
      <c r="JB16" s="20">
        <f t="shared" si="23"/>
        <v>952</v>
      </c>
      <c r="JC16" s="20">
        <f t="shared" si="23"/>
        <v>1297</v>
      </c>
      <c r="JD16" s="20">
        <f t="shared" si="23"/>
        <v>1204</v>
      </c>
      <c r="JE16" s="20">
        <f t="shared" si="23"/>
        <v>886</v>
      </c>
      <c r="JF16" s="20">
        <f t="shared" si="23"/>
        <v>1184</v>
      </c>
      <c r="JG16" s="20">
        <f t="shared" si="23"/>
        <v>1051</v>
      </c>
      <c r="JH16" s="20">
        <f t="shared" si="23"/>
        <v>927</v>
      </c>
      <c r="JI16" s="20">
        <f t="shared" si="23"/>
        <v>839</v>
      </c>
      <c r="JJ16" s="20">
        <f t="shared" si="23"/>
        <v>723</v>
      </c>
      <c r="JK16" s="20">
        <f t="shared" si="23"/>
        <v>867</v>
      </c>
      <c r="JL16" s="20">
        <f t="shared" si="23"/>
        <v>765</v>
      </c>
      <c r="JM16" s="20">
        <f t="shared" si="23"/>
        <v>732</v>
      </c>
      <c r="JN16" s="20">
        <f t="shared" si="23"/>
        <v>822</v>
      </c>
      <c r="JO16" s="20">
        <f t="shared" si="23"/>
        <v>713</v>
      </c>
      <c r="JP16" s="20">
        <f t="shared" si="23"/>
        <v>914</v>
      </c>
      <c r="JQ16" s="20">
        <f t="shared" si="23"/>
        <v>662</v>
      </c>
      <c r="JR16" s="20">
        <f t="shared" si="23"/>
        <v>710</v>
      </c>
      <c r="JS16" s="20">
        <f t="shared" si="23"/>
        <v>611</v>
      </c>
      <c r="JT16" s="20">
        <f t="shared" si="23"/>
        <v>796</v>
      </c>
      <c r="JU16" s="20">
        <f t="shared" si="23"/>
        <v>672</v>
      </c>
      <c r="JV16" s="20">
        <f t="shared" si="23"/>
        <v>641</v>
      </c>
      <c r="JW16" s="20">
        <f t="shared" si="23"/>
        <v>713</v>
      </c>
      <c r="JX16" s="20">
        <f t="shared" si="23"/>
        <v>763</v>
      </c>
      <c r="JY16" s="20">
        <f t="shared" si="23"/>
        <v>828</v>
      </c>
      <c r="JZ16" s="20">
        <f t="shared" si="23"/>
        <v>784</v>
      </c>
      <c r="KA16" s="20">
        <f t="shared" si="23"/>
        <v>868</v>
      </c>
      <c r="KB16" s="20">
        <f t="shared" si="23"/>
        <v>783</v>
      </c>
      <c r="KC16" s="20">
        <f t="shared" si="23"/>
        <v>1082</v>
      </c>
      <c r="KD16" s="20">
        <f t="shared" si="23"/>
        <v>695</v>
      </c>
      <c r="KE16" s="20">
        <f t="shared" si="23"/>
        <v>628</v>
      </c>
      <c r="KF16" s="20">
        <f t="shared" si="23"/>
        <v>678</v>
      </c>
      <c r="KG16" s="20">
        <f t="shared" si="23"/>
        <v>680</v>
      </c>
      <c r="KH16" s="20">
        <f t="shared" si="23"/>
        <v>640</v>
      </c>
      <c r="KI16" s="20">
        <f t="shared" si="23"/>
        <v>624</v>
      </c>
      <c r="KJ16" s="20">
        <f t="shared" si="23"/>
        <v>639</v>
      </c>
      <c r="KK16" s="20">
        <f t="shared" si="23"/>
        <v>596</v>
      </c>
      <c r="KL16" s="20">
        <f t="shared" si="23"/>
        <v>654</v>
      </c>
      <c r="KM16" s="20">
        <f t="shared" si="23"/>
        <v>657</v>
      </c>
      <c r="KN16" s="20">
        <f t="shared" si="23"/>
        <v>654</v>
      </c>
      <c r="KO16" s="20">
        <f t="shared" si="23"/>
        <v>694</v>
      </c>
      <c r="KP16" s="20">
        <f t="shared" si="23"/>
        <v>769</v>
      </c>
      <c r="KQ16" s="20">
        <f t="shared" si="23"/>
        <v>854</v>
      </c>
      <c r="KR16" s="20">
        <f t="shared" si="23"/>
        <v>801</v>
      </c>
      <c r="KS16" s="20">
        <f t="shared" si="23"/>
        <v>725</v>
      </c>
      <c r="KT16" s="20">
        <f t="shared" si="23"/>
        <v>798</v>
      </c>
      <c r="KU16" s="20">
        <f t="shared" si="23"/>
        <v>882</v>
      </c>
      <c r="KV16" s="20">
        <f t="shared" si="23"/>
        <v>743</v>
      </c>
      <c r="KW16" s="20">
        <f t="shared" si="23"/>
        <v>683</v>
      </c>
      <c r="KX16" s="20">
        <f t="shared" si="23"/>
        <v>901</v>
      </c>
      <c r="KY16" s="20">
        <f t="shared" si="23"/>
        <v>868</v>
      </c>
      <c r="KZ16" s="20">
        <f t="shared" si="23"/>
        <v>790</v>
      </c>
      <c r="LA16" s="20">
        <f t="shared" si="23"/>
        <v>726</v>
      </c>
      <c r="LB16" s="20">
        <f t="shared" si="23"/>
        <v>747</v>
      </c>
      <c r="LC16" s="20">
        <f t="shared" si="23"/>
        <v>1100</v>
      </c>
      <c r="LD16" s="20">
        <f t="shared" si="23"/>
        <v>1082</v>
      </c>
      <c r="LE16" s="20">
        <f t="shared" si="23"/>
        <v>1036</v>
      </c>
      <c r="LF16" s="20">
        <f t="shared" si="23"/>
        <v>907</v>
      </c>
      <c r="LG16" s="20">
        <f t="shared" si="23"/>
        <v>932</v>
      </c>
      <c r="LH16" s="20">
        <f t="shared" si="23"/>
        <v>875</v>
      </c>
      <c r="LI16" s="20">
        <f t="shared" si="23"/>
        <v>771</v>
      </c>
      <c r="LJ16" s="20">
        <f t="shared" si="23"/>
        <v>685</v>
      </c>
      <c r="LK16" s="20">
        <f t="shared" si="23"/>
        <v>782</v>
      </c>
      <c r="LL16" s="20">
        <f t="shared" si="23"/>
        <v>698</v>
      </c>
      <c r="LM16" s="20">
        <f t="shared" si="23"/>
        <v>711</v>
      </c>
      <c r="LN16" s="20">
        <f t="shared" si="23"/>
        <v>670</v>
      </c>
      <c r="LO16" s="20">
        <f t="shared" si="23"/>
        <v>651</v>
      </c>
      <c r="LP16" s="20">
        <f t="shared" si="23"/>
        <v>690</v>
      </c>
      <c r="LQ16" s="20">
        <f>SUM(LQ14:LQ15)</f>
        <v>693</v>
      </c>
      <c r="LR16" s="20">
        <f t="shared" si="23"/>
        <v>710</v>
      </c>
      <c r="LS16" s="20">
        <f t="shared" si="23"/>
        <v>607</v>
      </c>
      <c r="LT16" s="20">
        <f>SUM(LT14:LT15)</f>
        <v>629</v>
      </c>
      <c r="LU16" s="20">
        <f t="shared" si="23"/>
        <v>578</v>
      </c>
      <c r="LV16" s="20">
        <f t="shared" si="23"/>
        <v>604</v>
      </c>
      <c r="LW16" s="20">
        <f>SUM(LW14:LW15)</f>
        <v>566</v>
      </c>
      <c r="LX16" s="20">
        <f t="shared" si="23"/>
        <v>496</v>
      </c>
      <c r="LY16" s="20">
        <f t="shared" si="23"/>
        <v>602</v>
      </c>
      <c r="LZ16" s="20">
        <f>SUM(LZ14:LZ15)</f>
        <v>615</v>
      </c>
      <c r="MA16" s="20">
        <f t="shared" si="23"/>
        <v>565</v>
      </c>
      <c r="MB16" s="20">
        <f t="shared" si="23"/>
        <v>597</v>
      </c>
      <c r="MC16" s="20">
        <f>SUM(MC14:MC15)</f>
        <v>540</v>
      </c>
      <c r="MD16" s="20">
        <f t="shared" si="23"/>
        <v>626</v>
      </c>
      <c r="ME16" s="20">
        <f t="shared" si="23"/>
        <v>591</v>
      </c>
      <c r="MF16" s="20">
        <f>SUM(MF14:MF15)</f>
        <v>575</v>
      </c>
      <c r="MG16" s="20">
        <f t="shared" si="23"/>
        <v>606</v>
      </c>
      <c r="MH16" s="20">
        <f t="shared" si="23"/>
        <v>632</v>
      </c>
      <c r="MI16" s="20">
        <f t="shared" si="23"/>
        <v>590</v>
      </c>
      <c r="MJ16" s="20">
        <f t="shared" si="23"/>
        <v>563</v>
      </c>
      <c r="MK16" s="20">
        <f t="shared" si="23"/>
        <v>541</v>
      </c>
      <c r="ML16" s="20">
        <f t="shared" si="23"/>
        <v>482</v>
      </c>
      <c r="MM16" s="20">
        <f t="shared" si="23"/>
        <v>655</v>
      </c>
      <c r="MN16" s="20">
        <f t="shared" si="23"/>
        <v>555</v>
      </c>
      <c r="MO16" s="20">
        <f t="shared" si="23"/>
        <v>590</v>
      </c>
      <c r="MP16" s="20">
        <f t="shared" si="23"/>
        <v>745</v>
      </c>
      <c r="MQ16" s="20">
        <f t="shared" si="23"/>
        <v>694</v>
      </c>
      <c r="MR16" s="20">
        <f t="shared" si="23"/>
        <v>589</v>
      </c>
      <c r="MS16" s="20">
        <f t="shared" si="23"/>
        <v>646</v>
      </c>
      <c r="MT16" s="20">
        <f t="shared" si="23"/>
        <v>672</v>
      </c>
      <c r="MU16" s="20">
        <f t="shared" si="23"/>
        <v>647</v>
      </c>
      <c r="MV16" s="20">
        <f t="shared" si="23"/>
        <v>668</v>
      </c>
      <c r="MW16" s="20">
        <f t="shared" si="23"/>
        <v>714</v>
      </c>
      <c r="MX16" s="20">
        <f t="shared" si="23"/>
        <v>595</v>
      </c>
      <c r="MY16" s="20">
        <f t="shared" si="23"/>
        <v>896</v>
      </c>
      <c r="MZ16" s="20">
        <f t="shared" si="23"/>
        <v>808</v>
      </c>
      <c r="NA16" s="20">
        <f t="shared" si="23"/>
        <v>661</v>
      </c>
      <c r="NB16" s="20">
        <f t="shared" si="23"/>
        <v>610</v>
      </c>
      <c r="NC16" s="20">
        <f t="shared" si="23"/>
        <v>886</v>
      </c>
      <c r="ND16" s="20">
        <f t="shared" si="23"/>
        <v>1094</v>
      </c>
      <c r="NE16" s="20">
        <f t="shared" si="23"/>
        <v>1028</v>
      </c>
      <c r="NF16" s="20">
        <f t="shared" si="23"/>
        <v>836</v>
      </c>
      <c r="NG16" s="20">
        <f t="shared" si="23"/>
        <v>817</v>
      </c>
      <c r="NH16" s="20">
        <f t="shared" si="23"/>
        <v>806</v>
      </c>
      <c r="NI16" s="20">
        <f t="shared" si="23"/>
        <v>684</v>
      </c>
      <c r="NJ16" s="20">
        <f t="shared" si="23"/>
        <v>644</v>
      </c>
      <c r="NK16" s="20">
        <f t="shared" si="23"/>
        <v>663</v>
      </c>
      <c r="NL16" s="20">
        <f t="shared" si="23"/>
        <v>657</v>
      </c>
      <c r="NM16" s="20">
        <f t="shared" si="23"/>
        <v>581</v>
      </c>
      <c r="NN16" s="20">
        <f t="shared" si="23"/>
        <v>626</v>
      </c>
      <c r="NO16" s="20">
        <f t="shared" si="23"/>
        <v>570</v>
      </c>
      <c r="NP16" s="20">
        <f t="shared" si="23"/>
        <v>571</v>
      </c>
      <c r="NQ16" s="20">
        <f t="shared" si="23"/>
        <v>616</v>
      </c>
      <c r="NR16" s="20">
        <f t="shared" si="23"/>
        <v>528</v>
      </c>
      <c r="NS16" s="20">
        <f t="shared" si="23"/>
        <v>602</v>
      </c>
      <c r="NT16" s="20">
        <f t="shared" si="23"/>
        <v>589</v>
      </c>
      <c r="NU16" s="20">
        <f t="shared" si="23"/>
        <v>613</v>
      </c>
      <c r="NV16" s="20">
        <f t="shared" si="23"/>
        <v>514</v>
      </c>
      <c r="NW16" s="20">
        <f t="shared" ref="NW16:OE16" si="24">SUM(NW14:NW15)</f>
        <v>436</v>
      </c>
      <c r="NX16" s="20">
        <f t="shared" si="24"/>
        <v>480</v>
      </c>
      <c r="NY16" s="20">
        <f t="shared" si="24"/>
        <v>607</v>
      </c>
      <c r="NZ16" s="20">
        <f t="shared" si="24"/>
        <v>563</v>
      </c>
      <c r="OA16" s="20">
        <f t="shared" si="24"/>
        <v>589</v>
      </c>
      <c r="OB16" s="20">
        <f t="shared" si="24"/>
        <v>493</v>
      </c>
      <c r="OC16" s="20">
        <f t="shared" si="24"/>
        <v>510</v>
      </c>
      <c r="OD16" s="20">
        <f t="shared" si="24"/>
        <v>567</v>
      </c>
      <c r="OE16" s="20">
        <f t="shared" si="24"/>
        <v>507</v>
      </c>
      <c r="OF16" s="20">
        <f t="shared" ref="OF16:SQ16" si="25">SUM(OF14:OF15)</f>
        <v>493</v>
      </c>
      <c r="OG16" s="20">
        <f t="shared" si="25"/>
        <v>534</v>
      </c>
      <c r="OH16" s="20">
        <f t="shared" si="25"/>
        <v>575</v>
      </c>
      <c r="OI16" s="20">
        <f t="shared" si="25"/>
        <v>513</v>
      </c>
      <c r="OJ16" s="20">
        <f t="shared" si="25"/>
        <v>477</v>
      </c>
      <c r="OK16" s="20">
        <f t="shared" si="25"/>
        <v>465</v>
      </c>
      <c r="OL16" s="20">
        <f t="shared" si="25"/>
        <v>543</v>
      </c>
      <c r="OM16" s="20">
        <f t="shared" si="25"/>
        <v>559</v>
      </c>
      <c r="ON16" s="20">
        <f t="shared" si="25"/>
        <v>499</v>
      </c>
      <c r="OO16" s="20">
        <f t="shared" si="25"/>
        <v>532</v>
      </c>
      <c r="OP16" s="20">
        <f t="shared" si="25"/>
        <v>606</v>
      </c>
      <c r="OQ16" s="20">
        <f t="shared" si="25"/>
        <v>634</v>
      </c>
      <c r="OR16" s="20">
        <f t="shared" si="25"/>
        <v>538</v>
      </c>
      <c r="OS16" s="20">
        <f t="shared" si="25"/>
        <v>594</v>
      </c>
      <c r="OT16" s="20">
        <f t="shared" si="25"/>
        <v>566</v>
      </c>
      <c r="OU16" s="20">
        <f t="shared" si="25"/>
        <v>693</v>
      </c>
      <c r="OV16" s="20">
        <f t="shared" si="25"/>
        <v>599</v>
      </c>
      <c r="OW16" s="20">
        <f t="shared" si="25"/>
        <v>688</v>
      </c>
      <c r="OX16" s="20">
        <f t="shared" si="25"/>
        <v>507</v>
      </c>
      <c r="OY16" s="20">
        <f t="shared" si="25"/>
        <v>743</v>
      </c>
      <c r="OZ16" s="20">
        <f t="shared" si="25"/>
        <v>676</v>
      </c>
      <c r="PA16" s="20">
        <f t="shared" si="25"/>
        <v>660</v>
      </c>
      <c r="PB16" s="20">
        <f t="shared" si="25"/>
        <v>562</v>
      </c>
      <c r="PC16" s="20">
        <f t="shared" si="25"/>
        <v>655</v>
      </c>
      <c r="PD16" s="20">
        <f t="shared" si="25"/>
        <v>999</v>
      </c>
      <c r="PE16" s="20">
        <f t="shared" si="25"/>
        <v>814</v>
      </c>
      <c r="PF16" s="20">
        <f t="shared" si="25"/>
        <v>706</v>
      </c>
      <c r="PG16" s="20">
        <f t="shared" si="25"/>
        <v>617</v>
      </c>
      <c r="PH16" s="20">
        <f t="shared" si="25"/>
        <v>632</v>
      </c>
      <c r="PI16" s="20">
        <f t="shared" si="25"/>
        <v>585</v>
      </c>
      <c r="PJ16" s="20">
        <f t="shared" si="25"/>
        <v>558</v>
      </c>
      <c r="PK16" s="20">
        <f t="shared" si="25"/>
        <v>550</v>
      </c>
      <c r="PL16" s="20">
        <f t="shared" si="25"/>
        <v>594</v>
      </c>
      <c r="PM16" s="20">
        <f t="shared" si="25"/>
        <v>517</v>
      </c>
      <c r="PN16" s="20">
        <f t="shared" si="25"/>
        <v>483</v>
      </c>
      <c r="PO16" s="20">
        <f t="shared" si="25"/>
        <v>474</v>
      </c>
      <c r="PP16" s="20">
        <f t="shared" si="25"/>
        <v>505</v>
      </c>
      <c r="PQ16" s="20">
        <f t="shared" si="25"/>
        <v>580</v>
      </c>
      <c r="PR16" s="20">
        <f t="shared" si="25"/>
        <v>527</v>
      </c>
      <c r="PS16" s="20">
        <f t="shared" si="25"/>
        <v>452</v>
      </c>
      <c r="PT16" s="20">
        <f t="shared" si="25"/>
        <v>459</v>
      </c>
      <c r="PU16" s="20">
        <f t="shared" si="25"/>
        <v>483</v>
      </c>
      <c r="PV16" s="20">
        <f t="shared" si="25"/>
        <v>459</v>
      </c>
      <c r="PW16" s="20">
        <f t="shared" si="25"/>
        <v>463</v>
      </c>
      <c r="PX16" s="20">
        <f t="shared" si="25"/>
        <v>388</v>
      </c>
      <c r="PY16" s="20">
        <f t="shared" si="25"/>
        <v>479</v>
      </c>
      <c r="PZ16" s="20">
        <f t="shared" si="25"/>
        <v>450</v>
      </c>
      <c r="QA16" s="20">
        <f t="shared" si="25"/>
        <v>518</v>
      </c>
      <c r="QB16" s="20">
        <f t="shared" si="25"/>
        <v>503</v>
      </c>
      <c r="QC16" s="20">
        <f t="shared" si="25"/>
        <v>461</v>
      </c>
      <c r="QD16" s="20">
        <f t="shared" si="25"/>
        <v>498</v>
      </c>
      <c r="QE16" s="20">
        <f t="shared" si="25"/>
        <v>537</v>
      </c>
      <c r="QF16" s="20">
        <f t="shared" si="25"/>
        <v>496</v>
      </c>
      <c r="QG16" s="20">
        <f t="shared" si="25"/>
        <v>496</v>
      </c>
      <c r="QH16" s="20">
        <f t="shared" si="25"/>
        <v>494</v>
      </c>
      <c r="QI16" s="20">
        <f t="shared" si="25"/>
        <v>476</v>
      </c>
      <c r="QJ16" s="20">
        <f t="shared" si="25"/>
        <v>436</v>
      </c>
      <c r="QK16" s="20">
        <f t="shared" si="25"/>
        <v>451</v>
      </c>
      <c r="QL16" s="20">
        <f t="shared" si="25"/>
        <v>500</v>
      </c>
      <c r="QM16" s="20">
        <f t="shared" si="25"/>
        <v>472</v>
      </c>
      <c r="QN16" s="20">
        <f t="shared" si="25"/>
        <v>470</v>
      </c>
      <c r="QO16" s="20">
        <f t="shared" si="25"/>
        <v>489</v>
      </c>
      <c r="QP16" s="20">
        <f t="shared" si="25"/>
        <v>517</v>
      </c>
      <c r="QQ16" s="20">
        <f t="shared" si="25"/>
        <v>584</v>
      </c>
      <c r="QR16" s="20">
        <f t="shared" si="25"/>
        <v>503</v>
      </c>
      <c r="QS16" s="20">
        <f t="shared" si="25"/>
        <v>523</v>
      </c>
      <c r="QT16" s="20">
        <f t="shared" si="25"/>
        <v>541</v>
      </c>
      <c r="QU16" s="20">
        <f t="shared" si="25"/>
        <v>676</v>
      </c>
      <c r="QV16" s="20">
        <f t="shared" si="25"/>
        <v>535</v>
      </c>
      <c r="QW16" s="20">
        <f t="shared" si="25"/>
        <v>606</v>
      </c>
      <c r="QX16" s="20">
        <f t="shared" si="25"/>
        <v>514</v>
      </c>
      <c r="QY16" s="20">
        <f t="shared" si="25"/>
        <v>829</v>
      </c>
      <c r="QZ16" s="20">
        <f t="shared" si="25"/>
        <v>693</v>
      </c>
      <c r="RA16" s="20">
        <f t="shared" si="25"/>
        <v>618</v>
      </c>
      <c r="RB16" s="20">
        <f t="shared" si="25"/>
        <v>524</v>
      </c>
      <c r="RC16" s="20">
        <f t="shared" si="25"/>
        <v>619</v>
      </c>
      <c r="RD16" s="20">
        <f t="shared" si="25"/>
        <v>866</v>
      </c>
      <c r="RE16" s="20">
        <f t="shared" si="25"/>
        <v>766</v>
      </c>
      <c r="RF16" s="20">
        <f t="shared" si="25"/>
        <v>645</v>
      </c>
      <c r="RG16" s="20">
        <f t="shared" si="25"/>
        <v>594</v>
      </c>
      <c r="RH16" s="20">
        <f t="shared" si="25"/>
        <v>632</v>
      </c>
      <c r="RI16" s="20">
        <f t="shared" si="25"/>
        <v>543</v>
      </c>
      <c r="RJ16" s="20">
        <f t="shared" si="25"/>
        <v>484</v>
      </c>
      <c r="RK16" s="20">
        <f t="shared" si="25"/>
        <v>536</v>
      </c>
      <c r="RL16" s="20">
        <f t="shared" si="25"/>
        <v>548</v>
      </c>
      <c r="RM16" s="20">
        <f t="shared" si="25"/>
        <v>512</v>
      </c>
      <c r="RN16" s="20">
        <f t="shared" si="25"/>
        <v>448</v>
      </c>
      <c r="RO16" s="20">
        <f t="shared" si="25"/>
        <v>493</v>
      </c>
      <c r="RP16" s="20">
        <f t="shared" si="25"/>
        <v>428</v>
      </c>
      <c r="RQ16" s="20">
        <f t="shared" si="25"/>
        <v>529</v>
      </c>
      <c r="RR16" s="20">
        <f t="shared" si="25"/>
        <v>462</v>
      </c>
      <c r="RS16" s="20">
        <f t="shared" si="25"/>
        <v>421</v>
      </c>
      <c r="RT16" s="20">
        <f t="shared" si="25"/>
        <v>459</v>
      </c>
      <c r="RU16" s="20">
        <f t="shared" si="25"/>
        <v>505</v>
      </c>
      <c r="RV16" s="20">
        <f t="shared" si="25"/>
        <v>446</v>
      </c>
      <c r="RW16" s="20">
        <f t="shared" si="25"/>
        <v>453</v>
      </c>
      <c r="RX16" s="20">
        <f t="shared" si="25"/>
        <v>432</v>
      </c>
      <c r="RY16" s="20">
        <f t="shared" si="25"/>
        <v>393</v>
      </c>
      <c r="RZ16" s="20">
        <f t="shared" si="25"/>
        <v>447</v>
      </c>
      <c r="SA16" s="20">
        <f t="shared" si="25"/>
        <v>425</v>
      </c>
      <c r="SB16" s="20">
        <f t="shared" si="25"/>
        <v>425</v>
      </c>
      <c r="SC16" s="20">
        <f t="shared" si="25"/>
        <v>441</v>
      </c>
      <c r="SD16" s="20">
        <f t="shared" si="25"/>
        <v>422</v>
      </c>
      <c r="SE16" s="20">
        <f t="shared" si="25"/>
        <v>450</v>
      </c>
      <c r="SF16" s="20">
        <f t="shared" si="25"/>
        <v>456</v>
      </c>
      <c r="SG16" s="20">
        <f t="shared" si="25"/>
        <v>476</v>
      </c>
      <c r="SH16" s="20">
        <f t="shared" si="25"/>
        <v>506</v>
      </c>
      <c r="SI16" s="20">
        <f t="shared" si="25"/>
        <v>431</v>
      </c>
      <c r="SJ16" s="20">
        <f t="shared" si="25"/>
        <v>436</v>
      </c>
      <c r="SK16" s="20">
        <f t="shared" si="25"/>
        <v>385</v>
      </c>
      <c r="SL16" s="20">
        <f>SUM(SL14:SL15)</f>
        <v>504</v>
      </c>
      <c r="SM16" s="20">
        <f t="shared" si="25"/>
        <v>416</v>
      </c>
      <c r="SN16" s="20">
        <f t="shared" si="25"/>
        <v>450</v>
      </c>
      <c r="SO16" s="20">
        <f>SUM(SO14:SO15)</f>
        <v>450</v>
      </c>
      <c r="SP16" s="20">
        <f t="shared" si="25"/>
        <v>464</v>
      </c>
      <c r="SQ16" s="20">
        <f t="shared" si="25"/>
        <v>615</v>
      </c>
      <c r="SR16" s="20">
        <f t="shared" ref="SR16:TC16" si="26">SUM(SR14:SR15)</f>
        <v>461</v>
      </c>
      <c r="SS16" s="20">
        <f t="shared" si="26"/>
        <v>448</v>
      </c>
      <c r="ST16" s="20">
        <f t="shared" si="26"/>
        <v>472</v>
      </c>
      <c r="SU16" s="20">
        <f t="shared" si="26"/>
        <v>585</v>
      </c>
      <c r="SV16" s="20">
        <f t="shared" si="26"/>
        <v>518</v>
      </c>
      <c r="SW16" s="20">
        <f t="shared" si="26"/>
        <v>521</v>
      </c>
      <c r="SX16" s="20">
        <f t="shared" si="26"/>
        <v>410</v>
      </c>
      <c r="SY16" s="20">
        <f t="shared" si="26"/>
        <v>593</v>
      </c>
      <c r="SZ16" s="20">
        <f t="shared" si="26"/>
        <v>588</v>
      </c>
      <c r="TA16" s="20">
        <f t="shared" si="26"/>
        <v>576</v>
      </c>
      <c r="TB16" s="20">
        <f t="shared" si="26"/>
        <v>559</v>
      </c>
      <c r="TC16" s="20">
        <f t="shared" si="26"/>
        <v>544</v>
      </c>
      <c r="TD16" s="189"/>
    </row>
    <row r="17" spans="1:524" ht="12.75" customHeight="1" x14ac:dyDescent="0.25">
      <c r="A17" s="132">
        <v>48</v>
      </c>
      <c r="B17" s="129" t="s">
        <v>186</v>
      </c>
      <c r="C17" s="10">
        <v>342</v>
      </c>
      <c r="D17" s="10">
        <v>387</v>
      </c>
      <c r="E17" s="10">
        <v>309</v>
      </c>
      <c r="F17" s="10">
        <v>224</v>
      </c>
      <c r="G17" s="10">
        <v>200</v>
      </c>
      <c r="H17" s="10">
        <v>254</v>
      </c>
      <c r="I17" s="10">
        <v>347</v>
      </c>
      <c r="J17" s="10">
        <v>231</v>
      </c>
      <c r="K17" s="10">
        <v>226</v>
      </c>
      <c r="L17" s="10">
        <v>196</v>
      </c>
      <c r="M17" s="10">
        <v>209</v>
      </c>
      <c r="N17" s="10">
        <v>196</v>
      </c>
      <c r="O17" s="11">
        <v>430</v>
      </c>
      <c r="P17" s="10">
        <v>380</v>
      </c>
      <c r="Q17" s="10">
        <v>200</v>
      </c>
      <c r="R17" s="10">
        <v>189</v>
      </c>
      <c r="S17" s="10">
        <v>184</v>
      </c>
      <c r="T17" s="10">
        <v>158</v>
      </c>
      <c r="U17" s="10">
        <v>136</v>
      </c>
      <c r="V17" s="10">
        <v>157</v>
      </c>
      <c r="W17" s="10">
        <v>133</v>
      </c>
      <c r="X17" s="10">
        <v>177</v>
      </c>
      <c r="Y17" s="10">
        <v>188</v>
      </c>
      <c r="Z17" s="10">
        <v>343</v>
      </c>
      <c r="AA17" s="10">
        <v>449</v>
      </c>
      <c r="AB17" s="10">
        <v>314</v>
      </c>
      <c r="AC17" s="10">
        <v>213</v>
      </c>
      <c r="AD17" s="10">
        <v>178</v>
      </c>
      <c r="AE17" s="10">
        <v>209</v>
      </c>
      <c r="AF17" s="10">
        <v>198</v>
      </c>
      <c r="AG17" s="10">
        <v>186</v>
      </c>
      <c r="AH17" s="10">
        <v>153</v>
      </c>
      <c r="AI17" s="10">
        <v>149</v>
      </c>
      <c r="AJ17" s="10">
        <v>165</v>
      </c>
      <c r="AK17" s="10">
        <v>147</v>
      </c>
      <c r="AL17" s="10">
        <v>137</v>
      </c>
      <c r="AM17" s="10">
        <v>159</v>
      </c>
      <c r="AN17" s="10">
        <v>168</v>
      </c>
      <c r="AO17" s="10">
        <v>210</v>
      </c>
      <c r="AP17" s="10">
        <v>225</v>
      </c>
      <c r="AQ17" s="10">
        <v>211</v>
      </c>
      <c r="AR17" s="10">
        <v>207</v>
      </c>
      <c r="AS17" s="10">
        <v>264</v>
      </c>
      <c r="AT17" s="10">
        <v>321</v>
      </c>
      <c r="AU17" s="10">
        <v>311</v>
      </c>
      <c r="AV17" s="10">
        <v>313</v>
      </c>
      <c r="AW17" s="10">
        <v>375</v>
      </c>
      <c r="AX17" s="10">
        <v>391</v>
      </c>
      <c r="AY17" s="10">
        <v>306</v>
      </c>
      <c r="AZ17" s="10">
        <v>476</v>
      </c>
      <c r="BA17" s="10">
        <v>576</v>
      </c>
      <c r="BB17" s="10">
        <v>447</v>
      </c>
      <c r="BC17" s="10">
        <v>393</v>
      </c>
      <c r="BD17" s="10">
        <v>297</v>
      </c>
      <c r="BE17" s="10">
        <v>314</v>
      </c>
      <c r="BF17" s="10">
        <v>395</v>
      </c>
      <c r="BG17" s="145">
        <v>333</v>
      </c>
      <c r="BH17" s="10">
        <v>304</v>
      </c>
      <c r="BI17" s="10">
        <v>349</v>
      </c>
      <c r="BJ17" s="10">
        <v>286</v>
      </c>
      <c r="BK17" s="10">
        <v>285</v>
      </c>
      <c r="BL17" s="145">
        <v>249</v>
      </c>
      <c r="BM17" s="145">
        <v>256</v>
      </c>
      <c r="BN17" s="14">
        <v>299</v>
      </c>
      <c r="BO17" s="14">
        <v>545</v>
      </c>
      <c r="BP17" s="145">
        <v>366</v>
      </c>
      <c r="BQ17" s="145">
        <v>267</v>
      </c>
      <c r="BR17" s="145">
        <v>240</v>
      </c>
      <c r="BS17" s="145">
        <v>258</v>
      </c>
      <c r="BT17" s="145">
        <v>198</v>
      </c>
      <c r="BU17" s="145">
        <v>198</v>
      </c>
      <c r="BV17" s="145">
        <v>248</v>
      </c>
      <c r="BW17" s="18">
        <v>202</v>
      </c>
      <c r="BX17" s="18">
        <v>235</v>
      </c>
      <c r="BY17" s="18">
        <v>284</v>
      </c>
      <c r="BZ17" s="18">
        <v>564</v>
      </c>
      <c r="CA17" s="19">
        <v>408</v>
      </c>
      <c r="CB17" s="19">
        <v>270</v>
      </c>
      <c r="CC17" s="145">
        <v>337</v>
      </c>
      <c r="CD17" s="145">
        <v>250</v>
      </c>
      <c r="CE17" s="145">
        <v>277</v>
      </c>
      <c r="CF17" s="14">
        <v>206</v>
      </c>
      <c r="CG17" s="145">
        <v>277</v>
      </c>
      <c r="CH17" s="19">
        <v>271</v>
      </c>
      <c r="CI17" s="19">
        <v>230</v>
      </c>
      <c r="CJ17" s="145">
        <v>225</v>
      </c>
      <c r="CK17" s="19">
        <v>220</v>
      </c>
      <c r="CL17" s="19">
        <v>233</v>
      </c>
      <c r="CM17" s="19">
        <v>219</v>
      </c>
      <c r="CN17" s="19">
        <v>282</v>
      </c>
      <c r="CO17" s="19">
        <v>300</v>
      </c>
      <c r="CP17" s="19">
        <v>336</v>
      </c>
      <c r="CQ17" s="145">
        <v>357</v>
      </c>
      <c r="CR17" s="19">
        <v>362</v>
      </c>
      <c r="CS17" s="19">
        <v>387</v>
      </c>
      <c r="CT17" s="19">
        <v>568</v>
      </c>
      <c r="CU17" s="145">
        <v>522</v>
      </c>
      <c r="CV17" s="19">
        <v>522</v>
      </c>
      <c r="CW17" s="19">
        <v>503</v>
      </c>
      <c r="CX17" s="19">
        <v>594</v>
      </c>
      <c r="CY17" s="19">
        <v>583</v>
      </c>
      <c r="CZ17" s="145">
        <v>799</v>
      </c>
      <c r="DA17" s="19">
        <v>1053</v>
      </c>
      <c r="DB17" s="146">
        <v>581</v>
      </c>
      <c r="DC17" s="19">
        <v>647</v>
      </c>
      <c r="DD17" s="19">
        <v>599</v>
      </c>
      <c r="DE17" s="19">
        <v>437</v>
      </c>
      <c r="DF17" s="19">
        <v>603</v>
      </c>
      <c r="DG17" s="19">
        <v>615</v>
      </c>
      <c r="DH17" s="19">
        <v>622</v>
      </c>
      <c r="DI17" s="145">
        <v>685</v>
      </c>
      <c r="DJ17" s="145">
        <v>613</v>
      </c>
      <c r="DK17" s="145">
        <v>596</v>
      </c>
      <c r="DL17" s="145">
        <v>535</v>
      </c>
      <c r="DM17" s="145">
        <v>474</v>
      </c>
      <c r="DN17" s="145">
        <v>546</v>
      </c>
      <c r="DO17" s="145">
        <v>798</v>
      </c>
      <c r="DP17" s="145">
        <v>583</v>
      </c>
      <c r="DQ17" s="145">
        <v>430</v>
      </c>
      <c r="DR17" s="145">
        <v>444</v>
      </c>
      <c r="DS17" s="145">
        <v>439</v>
      </c>
      <c r="DT17" s="145">
        <v>387</v>
      </c>
      <c r="DU17" s="145">
        <v>473</v>
      </c>
      <c r="DV17" s="145">
        <v>361</v>
      </c>
      <c r="DW17" s="145">
        <v>393</v>
      </c>
      <c r="DX17" s="145">
        <v>408</v>
      </c>
      <c r="DY17" s="145">
        <v>403</v>
      </c>
      <c r="DZ17" s="145">
        <v>662</v>
      </c>
      <c r="EA17" s="145">
        <v>750</v>
      </c>
      <c r="EB17" s="145">
        <v>478</v>
      </c>
      <c r="EC17" s="14">
        <v>562</v>
      </c>
      <c r="ED17" s="145">
        <v>407</v>
      </c>
      <c r="EE17" s="145">
        <v>357</v>
      </c>
      <c r="EF17" s="21">
        <v>379</v>
      </c>
      <c r="EG17" s="21">
        <v>400</v>
      </c>
      <c r="EH17" s="147">
        <v>369</v>
      </c>
      <c r="EI17" s="145">
        <v>374</v>
      </c>
      <c r="EJ17" s="21">
        <v>319</v>
      </c>
      <c r="EK17" s="21">
        <v>376</v>
      </c>
      <c r="EL17" s="21">
        <v>348</v>
      </c>
      <c r="EM17" s="21">
        <v>379</v>
      </c>
      <c r="EN17" s="21">
        <v>300</v>
      </c>
      <c r="EO17" s="21">
        <v>374</v>
      </c>
      <c r="EP17" s="21">
        <v>510</v>
      </c>
      <c r="EQ17" s="21">
        <v>422</v>
      </c>
      <c r="ER17" s="21">
        <v>462</v>
      </c>
      <c r="ES17" s="21">
        <v>509</v>
      </c>
      <c r="ET17" s="21">
        <v>530</v>
      </c>
      <c r="EU17" s="21">
        <v>529</v>
      </c>
      <c r="EV17" s="145">
        <v>614</v>
      </c>
      <c r="EW17" s="21">
        <v>507</v>
      </c>
      <c r="EX17" s="148">
        <v>592</v>
      </c>
      <c r="EY17" s="21">
        <v>514</v>
      </c>
      <c r="EZ17" s="21">
        <v>586</v>
      </c>
      <c r="FA17" s="21">
        <v>928</v>
      </c>
      <c r="FB17" s="21">
        <v>626</v>
      </c>
      <c r="FC17" s="21">
        <v>566</v>
      </c>
      <c r="FD17" s="21">
        <v>531</v>
      </c>
      <c r="FE17" s="21">
        <v>432</v>
      </c>
      <c r="FF17" s="21">
        <v>456</v>
      </c>
      <c r="FG17" s="21">
        <v>397</v>
      </c>
      <c r="FH17" s="138">
        <v>438</v>
      </c>
      <c r="FI17" s="21">
        <v>520</v>
      </c>
      <c r="FJ17" s="21">
        <v>402</v>
      </c>
      <c r="FK17" s="149">
        <v>352</v>
      </c>
      <c r="FL17" s="150">
        <v>352</v>
      </c>
      <c r="FM17" s="147">
        <v>390</v>
      </c>
      <c r="FN17" s="147">
        <v>344</v>
      </c>
      <c r="FO17" s="147">
        <v>663</v>
      </c>
      <c r="FP17" s="147">
        <v>529</v>
      </c>
      <c r="FQ17" s="153">
        <v>361</v>
      </c>
      <c r="FR17" s="151">
        <v>306</v>
      </c>
      <c r="FS17" s="147">
        <v>312</v>
      </c>
      <c r="FT17" s="146">
        <v>351</v>
      </c>
      <c r="FU17" s="154">
        <v>318</v>
      </c>
      <c r="FV17" s="151">
        <v>322</v>
      </c>
      <c r="FW17" s="145">
        <v>311</v>
      </c>
      <c r="FX17" s="145">
        <v>333</v>
      </c>
      <c r="FY17" s="145">
        <v>403</v>
      </c>
      <c r="FZ17" s="145">
        <v>568</v>
      </c>
      <c r="GA17" s="145">
        <v>643</v>
      </c>
      <c r="GB17" s="145">
        <v>401</v>
      </c>
      <c r="GC17" s="145">
        <v>355</v>
      </c>
      <c r="GD17" s="145">
        <v>304</v>
      </c>
      <c r="GE17" s="142">
        <v>280</v>
      </c>
      <c r="GF17" s="142">
        <v>297</v>
      </c>
      <c r="GG17" s="142">
        <v>307</v>
      </c>
      <c r="GH17" s="142">
        <v>347</v>
      </c>
      <c r="GI17" s="142">
        <v>281</v>
      </c>
      <c r="GJ17" s="142">
        <v>274</v>
      </c>
      <c r="GK17" s="142">
        <v>309</v>
      </c>
      <c r="GL17" s="142">
        <v>221</v>
      </c>
      <c r="GM17" s="142">
        <v>290</v>
      </c>
      <c r="GN17" s="158">
        <v>229</v>
      </c>
      <c r="GO17" s="142">
        <v>296</v>
      </c>
      <c r="GP17" s="31">
        <v>307</v>
      </c>
      <c r="GQ17" s="142">
        <v>298</v>
      </c>
      <c r="GR17" s="142">
        <v>302</v>
      </c>
      <c r="GS17" s="142">
        <v>392</v>
      </c>
      <c r="GT17" s="142">
        <v>414</v>
      </c>
      <c r="GU17" s="142">
        <v>407</v>
      </c>
      <c r="GV17" s="142">
        <v>477</v>
      </c>
      <c r="GW17" s="142">
        <v>548</v>
      </c>
      <c r="GX17" s="142">
        <v>722</v>
      </c>
      <c r="GY17" s="142">
        <v>344</v>
      </c>
      <c r="GZ17" s="142">
        <v>534</v>
      </c>
      <c r="HA17" s="142">
        <v>897</v>
      </c>
      <c r="HB17" s="142">
        <v>589</v>
      </c>
      <c r="HC17" s="142">
        <v>592</v>
      </c>
      <c r="HD17" s="142">
        <v>448</v>
      </c>
      <c r="HE17" s="142">
        <v>411</v>
      </c>
      <c r="HF17" s="142">
        <v>373</v>
      </c>
      <c r="HG17" s="87">
        <v>337</v>
      </c>
      <c r="HH17" s="87">
        <v>347</v>
      </c>
      <c r="HI17" s="87">
        <v>333</v>
      </c>
      <c r="HJ17" s="142">
        <v>571</v>
      </c>
      <c r="HK17" s="142">
        <v>457</v>
      </c>
      <c r="HL17" s="87">
        <v>320</v>
      </c>
      <c r="HM17" s="87">
        <v>343</v>
      </c>
      <c r="HN17" s="87">
        <v>281</v>
      </c>
      <c r="HO17" s="87">
        <v>337</v>
      </c>
      <c r="HP17" s="87">
        <v>592</v>
      </c>
      <c r="HQ17" s="87">
        <v>383</v>
      </c>
      <c r="HR17" s="87">
        <v>457</v>
      </c>
      <c r="HS17" s="87">
        <v>322</v>
      </c>
      <c r="HT17" s="87">
        <v>282</v>
      </c>
      <c r="HU17" s="87">
        <v>281</v>
      </c>
      <c r="HV17" s="87">
        <v>298</v>
      </c>
      <c r="HW17" s="87">
        <v>265</v>
      </c>
      <c r="HX17" s="87">
        <v>214</v>
      </c>
      <c r="HY17" s="87">
        <v>253</v>
      </c>
      <c r="HZ17" s="87">
        <v>417</v>
      </c>
      <c r="IA17" s="87">
        <v>560</v>
      </c>
      <c r="IB17" s="87">
        <v>493</v>
      </c>
      <c r="IC17" s="87">
        <v>324</v>
      </c>
      <c r="ID17" s="87">
        <v>268</v>
      </c>
      <c r="IE17" s="87">
        <v>220</v>
      </c>
      <c r="IF17" s="87">
        <v>213</v>
      </c>
      <c r="IG17" s="87">
        <v>218</v>
      </c>
      <c r="IH17" s="87">
        <v>228</v>
      </c>
      <c r="II17" s="87">
        <v>239</v>
      </c>
      <c r="IJ17" s="87">
        <v>203</v>
      </c>
      <c r="IK17" s="87">
        <v>246</v>
      </c>
      <c r="IL17" s="87">
        <v>211</v>
      </c>
      <c r="IM17" s="87">
        <v>236</v>
      </c>
      <c r="IN17" s="87">
        <v>265</v>
      </c>
      <c r="IO17" s="87">
        <v>252</v>
      </c>
      <c r="IP17" s="87">
        <v>471</v>
      </c>
      <c r="IQ17" s="87">
        <v>341</v>
      </c>
      <c r="IR17" s="87">
        <v>286</v>
      </c>
      <c r="IS17" s="87">
        <v>303</v>
      </c>
      <c r="IT17" s="87">
        <v>390</v>
      </c>
      <c r="IU17" s="87">
        <v>399</v>
      </c>
      <c r="IV17" s="87">
        <v>450</v>
      </c>
      <c r="IW17" s="87">
        <v>493</v>
      </c>
      <c r="IX17" s="87">
        <v>528</v>
      </c>
      <c r="IY17" s="87">
        <v>332</v>
      </c>
      <c r="IZ17" s="87">
        <v>449</v>
      </c>
      <c r="JA17" s="87">
        <v>837</v>
      </c>
      <c r="JB17" s="87">
        <v>555</v>
      </c>
      <c r="JC17" s="87">
        <v>509</v>
      </c>
      <c r="JD17" s="87">
        <v>382</v>
      </c>
      <c r="JE17" s="95">
        <v>615</v>
      </c>
      <c r="JF17" s="94">
        <v>621</v>
      </c>
      <c r="JG17" s="105">
        <v>291</v>
      </c>
      <c r="JH17" s="105">
        <v>300</v>
      </c>
      <c r="JI17" s="105">
        <v>363</v>
      </c>
      <c r="JJ17" s="105">
        <v>534</v>
      </c>
      <c r="JK17" s="105">
        <v>360</v>
      </c>
      <c r="JL17" s="105">
        <v>311</v>
      </c>
      <c r="JM17" s="98">
        <v>298</v>
      </c>
      <c r="JN17" s="105">
        <v>345</v>
      </c>
      <c r="JO17" s="105">
        <v>317</v>
      </c>
      <c r="JP17" s="105">
        <v>578</v>
      </c>
      <c r="JQ17" s="105">
        <v>434</v>
      </c>
      <c r="JR17" s="105">
        <v>416</v>
      </c>
      <c r="JS17" s="105">
        <v>246</v>
      </c>
      <c r="JT17" s="105">
        <v>261</v>
      </c>
      <c r="JU17" s="105">
        <v>238</v>
      </c>
      <c r="JV17" s="105">
        <v>228</v>
      </c>
      <c r="JW17" s="105">
        <v>253</v>
      </c>
      <c r="JX17" s="105">
        <v>238</v>
      </c>
      <c r="JY17" s="94">
        <v>349</v>
      </c>
      <c r="JZ17" s="94">
        <v>280</v>
      </c>
      <c r="KA17" s="105">
        <v>576</v>
      </c>
      <c r="KB17" s="105">
        <v>527</v>
      </c>
      <c r="KC17" s="105">
        <v>392</v>
      </c>
      <c r="KD17" s="105">
        <v>277</v>
      </c>
      <c r="KE17" s="105">
        <v>235</v>
      </c>
      <c r="KF17" s="105">
        <v>222</v>
      </c>
      <c r="KG17" s="105">
        <v>220</v>
      </c>
      <c r="KH17" s="105">
        <v>228</v>
      </c>
      <c r="KI17" s="105">
        <v>213</v>
      </c>
      <c r="KJ17" s="105">
        <v>226</v>
      </c>
      <c r="KK17" s="105">
        <v>202</v>
      </c>
      <c r="KL17" s="105">
        <v>283</v>
      </c>
      <c r="KM17" s="105">
        <v>234</v>
      </c>
      <c r="KN17" s="105">
        <v>252</v>
      </c>
      <c r="KO17" s="104">
        <v>259</v>
      </c>
      <c r="KP17" s="105">
        <v>250</v>
      </c>
      <c r="KQ17" s="105">
        <v>356</v>
      </c>
      <c r="KR17" s="105">
        <v>333</v>
      </c>
      <c r="KS17" s="105">
        <v>304</v>
      </c>
      <c r="KT17" s="105">
        <v>357</v>
      </c>
      <c r="KU17" s="105">
        <v>364</v>
      </c>
      <c r="KV17" s="105">
        <v>380</v>
      </c>
      <c r="KW17" s="105">
        <v>445</v>
      </c>
      <c r="KX17" s="105">
        <v>442</v>
      </c>
      <c r="KY17" s="105">
        <v>306</v>
      </c>
      <c r="KZ17" s="105">
        <v>362</v>
      </c>
      <c r="LA17" s="105">
        <v>704</v>
      </c>
      <c r="LB17" s="105">
        <v>603</v>
      </c>
      <c r="LC17" s="98">
        <v>413</v>
      </c>
      <c r="LD17" s="105">
        <v>447</v>
      </c>
      <c r="LE17" s="105">
        <v>295</v>
      </c>
      <c r="LF17" s="105">
        <v>325</v>
      </c>
      <c r="LG17" s="105">
        <v>330</v>
      </c>
      <c r="LH17" s="105">
        <v>276</v>
      </c>
      <c r="LI17" s="105">
        <v>269</v>
      </c>
      <c r="LJ17" s="105">
        <v>283</v>
      </c>
      <c r="LK17" s="105">
        <v>313</v>
      </c>
      <c r="LL17" s="105">
        <v>254</v>
      </c>
      <c r="LM17" s="105">
        <v>266</v>
      </c>
      <c r="LN17" s="105">
        <v>301</v>
      </c>
      <c r="LO17" s="105">
        <v>330</v>
      </c>
      <c r="LP17" s="105">
        <v>419</v>
      </c>
      <c r="LQ17" s="105">
        <v>401</v>
      </c>
      <c r="LR17" s="105">
        <v>370</v>
      </c>
      <c r="LS17" s="105">
        <v>262</v>
      </c>
      <c r="LT17" s="105">
        <v>279</v>
      </c>
      <c r="LU17" s="105">
        <v>216</v>
      </c>
      <c r="LV17" s="105">
        <v>222</v>
      </c>
      <c r="LW17" s="105">
        <v>245</v>
      </c>
      <c r="LX17" s="105">
        <v>270</v>
      </c>
      <c r="LY17" s="105">
        <v>237</v>
      </c>
      <c r="LZ17" s="105">
        <v>379</v>
      </c>
      <c r="MA17" s="105">
        <v>655</v>
      </c>
      <c r="MB17" s="105">
        <v>349</v>
      </c>
      <c r="MC17" s="105">
        <v>220</v>
      </c>
      <c r="MD17" s="105">
        <v>275</v>
      </c>
      <c r="ME17" s="105">
        <v>208</v>
      </c>
      <c r="MF17" s="105">
        <v>235</v>
      </c>
      <c r="MG17" s="105">
        <v>219</v>
      </c>
      <c r="MH17" s="105">
        <v>216</v>
      </c>
      <c r="MI17" s="105">
        <v>181</v>
      </c>
      <c r="MJ17" s="105">
        <v>214</v>
      </c>
      <c r="MK17" s="105">
        <v>168</v>
      </c>
      <c r="ML17" s="105">
        <v>153</v>
      </c>
      <c r="MM17" s="105">
        <v>205</v>
      </c>
      <c r="MN17" s="105">
        <v>156</v>
      </c>
      <c r="MO17" s="105">
        <v>201</v>
      </c>
      <c r="MP17" s="105">
        <v>272</v>
      </c>
      <c r="MQ17" s="105">
        <v>255</v>
      </c>
      <c r="MR17" s="105">
        <v>230</v>
      </c>
      <c r="MS17" s="105">
        <v>210</v>
      </c>
      <c r="MT17" s="105">
        <v>250</v>
      </c>
      <c r="MU17" s="105">
        <v>324</v>
      </c>
      <c r="MV17" s="105">
        <v>291</v>
      </c>
      <c r="MW17" s="105">
        <v>301</v>
      </c>
      <c r="MX17" s="105">
        <v>302</v>
      </c>
      <c r="MY17" s="105">
        <v>445</v>
      </c>
      <c r="MZ17" s="105">
        <v>366</v>
      </c>
      <c r="NA17" s="105">
        <v>294</v>
      </c>
      <c r="NB17" s="105">
        <v>684</v>
      </c>
      <c r="NC17" s="105">
        <v>486</v>
      </c>
      <c r="ND17" s="105">
        <v>374</v>
      </c>
      <c r="NE17" s="105">
        <v>310</v>
      </c>
      <c r="NF17" s="105">
        <v>259</v>
      </c>
      <c r="NG17" s="105">
        <v>256</v>
      </c>
      <c r="NH17" s="105">
        <v>290</v>
      </c>
      <c r="NI17" s="105">
        <v>299</v>
      </c>
      <c r="NJ17" s="169">
        <v>386</v>
      </c>
      <c r="NK17" s="105">
        <v>281</v>
      </c>
      <c r="NL17" s="105">
        <v>277</v>
      </c>
      <c r="NM17" s="105">
        <v>255</v>
      </c>
      <c r="NN17" s="105">
        <v>237</v>
      </c>
      <c r="NO17" s="105">
        <v>236</v>
      </c>
      <c r="NP17" s="105">
        <v>306</v>
      </c>
      <c r="NQ17" s="105">
        <v>455</v>
      </c>
      <c r="NR17" s="105">
        <v>383</v>
      </c>
      <c r="NS17" s="105">
        <v>271</v>
      </c>
      <c r="NT17" s="105">
        <v>203</v>
      </c>
      <c r="NU17" s="105">
        <v>214</v>
      </c>
      <c r="NV17" s="105">
        <v>194</v>
      </c>
      <c r="NW17" s="105">
        <v>178</v>
      </c>
      <c r="NX17" s="105">
        <v>170</v>
      </c>
      <c r="NY17" s="105">
        <v>206</v>
      </c>
      <c r="NZ17" s="105">
        <v>239</v>
      </c>
      <c r="OA17" s="105">
        <v>485</v>
      </c>
      <c r="OB17" s="105">
        <v>497</v>
      </c>
      <c r="OC17" s="105">
        <v>223</v>
      </c>
      <c r="OD17" s="105">
        <v>239</v>
      </c>
      <c r="OE17" s="105">
        <v>184</v>
      </c>
      <c r="OF17" s="105">
        <v>207</v>
      </c>
      <c r="OG17" s="105">
        <v>157</v>
      </c>
      <c r="OH17" s="105">
        <v>209</v>
      </c>
      <c r="OI17" s="105">
        <v>186</v>
      </c>
      <c r="OJ17" s="105">
        <v>168</v>
      </c>
      <c r="OK17" s="105">
        <v>154</v>
      </c>
      <c r="OL17" s="105">
        <v>176</v>
      </c>
      <c r="OM17" s="105">
        <v>185</v>
      </c>
      <c r="ON17" s="105">
        <v>163</v>
      </c>
      <c r="OO17" s="105">
        <v>178</v>
      </c>
      <c r="OP17" s="105">
        <v>201</v>
      </c>
      <c r="OQ17" s="105">
        <v>225</v>
      </c>
      <c r="OR17" s="105">
        <v>190</v>
      </c>
      <c r="OS17" s="105">
        <v>250</v>
      </c>
      <c r="OT17" s="105">
        <v>249</v>
      </c>
      <c r="OU17" s="105">
        <v>318</v>
      </c>
      <c r="OV17" s="105">
        <v>319</v>
      </c>
      <c r="OW17" s="105">
        <v>276</v>
      </c>
      <c r="OX17" s="105">
        <v>280</v>
      </c>
      <c r="OY17" s="105">
        <v>364</v>
      </c>
      <c r="OZ17" s="105">
        <v>254</v>
      </c>
      <c r="PA17" s="105">
        <v>315</v>
      </c>
      <c r="PB17" s="105">
        <v>690</v>
      </c>
      <c r="PC17" s="105">
        <v>435</v>
      </c>
      <c r="PD17" s="105">
        <v>318</v>
      </c>
      <c r="PE17" s="105">
        <v>267</v>
      </c>
      <c r="PF17" s="105">
        <v>241</v>
      </c>
      <c r="PG17" s="105">
        <v>271</v>
      </c>
      <c r="PH17" s="105">
        <v>290</v>
      </c>
      <c r="PI17" s="105">
        <v>260</v>
      </c>
      <c r="PJ17" s="105">
        <v>230</v>
      </c>
      <c r="PK17" s="105">
        <v>231</v>
      </c>
      <c r="PL17" s="105">
        <v>213</v>
      </c>
      <c r="PM17" s="105">
        <v>190</v>
      </c>
      <c r="PN17" s="105">
        <v>187</v>
      </c>
      <c r="PO17" s="105">
        <v>193</v>
      </c>
      <c r="PP17" s="105">
        <v>267</v>
      </c>
      <c r="PQ17" s="105">
        <v>447</v>
      </c>
      <c r="PR17" s="105">
        <v>341</v>
      </c>
      <c r="PS17" s="105">
        <v>212</v>
      </c>
      <c r="PT17" s="105">
        <v>199</v>
      </c>
      <c r="PU17" s="105">
        <v>164</v>
      </c>
      <c r="PV17" s="105">
        <v>182</v>
      </c>
      <c r="PW17" s="105">
        <v>147</v>
      </c>
      <c r="PX17" s="94">
        <v>131</v>
      </c>
      <c r="PY17" s="94">
        <v>191</v>
      </c>
      <c r="PZ17" s="94">
        <v>235</v>
      </c>
      <c r="QA17" s="94">
        <v>370</v>
      </c>
      <c r="QB17" s="94">
        <v>498</v>
      </c>
      <c r="QC17" s="94">
        <v>243</v>
      </c>
      <c r="QD17" s="94">
        <v>292</v>
      </c>
      <c r="QE17" s="94">
        <v>195</v>
      </c>
      <c r="QF17" s="94">
        <v>170</v>
      </c>
      <c r="QG17" s="94">
        <v>193</v>
      </c>
      <c r="QH17" s="94">
        <v>183</v>
      </c>
      <c r="QI17" s="94">
        <v>170</v>
      </c>
      <c r="QJ17" s="94">
        <v>181</v>
      </c>
      <c r="QK17" s="94">
        <v>180</v>
      </c>
      <c r="QL17" s="94">
        <v>201</v>
      </c>
      <c r="QM17" s="94">
        <v>162</v>
      </c>
      <c r="QN17" s="94">
        <v>190</v>
      </c>
      <c r="QO17" s="94">
        <v>178</v>
      </c>
      <c r="QP17" s="94">
        <v>185</v>
      </c>
      <c r="QQ17" s="94">
        <v>241</v>
      </c>
      <c r="QR17" s="94">
        <v>208</v>
      </c>
      <c r="QS17" s="94">
        <v>254</v>
      </c>
      <c r="QT17" s="94">
        <v>257</v>
      </c>
      <c r="QU17" s="94">
        <v>275</v>
      </c>
      <c r="QV17" s="98">
        <v>243</v>
      </c>
      <c r="QW17" s="98">
        <v>294</v>
      </c>
      <c r="QX17" s="94">
        <v>312</v>
      </c>
      <c r="QY17" s="94">
        <v>349</v>
      </c>
      <c r="QZ17" s="94">
        <v>294</v>
      </c>
      <c r="RA17" s="94">
        <v>309</v>
      </c>
      <c r="RB17" s="94">
        <v>664</v>
      </c>
      <c r="RC17" s="94">
        <v>433</v>
      </c>
      <c r="RD17" s="94">
        <v>340</v>
      </c>
      <c r="RE17" s="94">
        <v>273</v>
      </c>
      <c r="RF17" s="94">
        <v>243</v>
      </c>
      <c r="RG17" s="94">
        <v>240</v>
      </c>
      <c r="RH17" s="94">
        <v>238</v>
      </c>
      <c r="RI17" s="94">
        <v>228</v>
      </c>
      <c r="RJ17" s="94">
        <v>238</v>
      </c>
      <c r="RK17" s="94">
        <v>216</v>
      </c>
      <c r="RL17" s="94">
        <v>242</v>
      </c>
      <c r="RM17" s="94">
        <v>251</v>
      </c>
      <c r="RN17" s="94">
        <v>246</v>
      </c>
      <c r="RO17" s="94">
        <v>184</v>
      </c>
      <c r="RP17" s="94">
        <v>226</v>
      </c>
      <c r="RQ17" s="94">
        <v>485</v>
      </c>
      <c r="RR17" s="94">
        <v>362</v>
      </c>
      <c r="RS17" s="178">
        <v>242</v>
      </c>
      <c r="RT17" s="94">
        <v>209</v>
      </c>
      <c r="RU17" s="94">
        <v>226</v>
      </c>
      <c r="RV17" s="94">
        <v>187</v>
      </c>
      <c r="RW17" s="94">
        <v>159</v>
      </c>
      <c r="RX17" s="94">
        <v>185</v>
      </c>
      <c r="RY17" s="94">
        <v>206</v>
      </c>
      <c r="RZ17" s="94">
        <v>173</v>
      </c>
      <c r="SA17" s="94">
        <v>285</v>
      </c>
      <c r="SB17" s="98">
        <v>426</v>
      </c>
      <c r="SC17" s="94">
        <v>331</v>
      </c>
      <c r="SD17" s="94">
        <v>243</v>
      </c>
      <c r="SE17" s="94">
        <v>197</v>
      </c>
      <c r="SF17" s="94">
        <v>170</v>
      </c>
      <c r="SG17" s="94">
        <v>219</v>
      </c>
      <c r="SH17" s="94">
        <v>190</v>
      </c>
      <c r="SI17" s="185">
        <v>191</v>
      </c>
      <c r="SJ17" s="94">
        <v>153</v>
      </c>
      <c r="SK17" s="94">
        <v>132</v>
      </c>
      <c r="SL17" s="94">
        <v>184</v>
      </c>
      <c r="SM17" s="94">
        <v>166</v>
      </c>
      <c r="SN17" s="94">
        <v>126</v>
      </c>
      <c r="SO17" s="94">
        <v>155</v>
      </c>
      <c r="SP17" s="94">
        <v>143</v>
      </c>
      <c r="SQ17" s="98">
        <v>197</v>
      </c>
      <c r="SR17" s="94">
        <v>173</v>
      </c>
      <c r="SS17" s="94">
        <v>247</v>
      </c>
      <c r="ST17" s="94">
        <v>238</v>
      </c>
      <c r="SU17" s="94">
        <v>250</v>
      </c>
      <c r="SV17" s="94">
        <v>246</v>
      </c>
      <c r="SW17" s="94">
        <v>264</v>
      </c>
      <c r="SX17" s="94">
        <v>278</v>
      </c>
      <c r="SY17" s="94">
        <v>322</v>
      </c>
      <c r="SZ17" s="94">
        <v>296</v>
      </c>
      <c r="TA17" s="94">
        <v>337</v>
      </c>
      <c r="TB17" s="94">
        <v>655</v>
      </c>
      <c r="TC17" s="94">
        <v>320</v>
      </c>
      <c r="TD17" s="188"/>
    </row>
    <row r="18" spans="1:524" ht="12.75" customHeight="1" x14ac:dyDescent="0.25">
      <c r="A18" s="132">
        <v>49</v>
      </c>
      <c r="B18" s="129" t="s">
        <v>186</v>
      </c>
      <c r="C18" s="10">
        <v>69</v>
      </c>
      <c r="D18" s="10">
        <v>50</v>
      </c>
      <c r="E18" s="10">
        <v>62</v>
      </c>
      <c r="F18" s="10">
        <v>38</v>
      </c>
      <c r="G18" s="10">
        <v>47</v>
      </c>
      <c r="H18" s="10">
        <v>39</v>
      </c>
      <c r="I18" s="10">
        <v>65</v>
      </c>
      <c r="J18" s="10">
        <v>45</v>
      </c>
      <c r="K18" s="10">
        <v>57</v>
      </c>
      <c r="L18" s="10">
        <v>68</v>
      </c>
      <c r="M18" s="10">
        <v>54</v>
      </c>
      <c r="N18" s="10">
        <v>61</v>
      </c>
      <c r="O18" s="11">
        <v>78</v>
      </c>
      <c r="P18" s="10">
        <v>45</v>
      </c>
      <c r="Q18" s="10">
        <v>48</v>
      </c>
      <c r="R18" s="10">
        <v>35</v>
      </c>
      <c r="S18" s="10">
        <v>68</v>
      </c>
      <c r="T18" s="10">
        <v>30</v>
      </c>
      <c r="U18" s="10">
        <v>45</v>
      </c>
      <c r="V18" s="10">
        <v>55</v>
      </c>
      <c r="W18" s="10">
        <v>34</v>
      </c>
      <c r="X18" s="10">
        <v>57</v>
      </c>
      <c r="Y18" s="10">
        <v>34</v>
      </c>
      <c r="Z18" s="10">
        <v>30</v>
      </c>
      <c r="AA18" s="10">
        <v>36</v>
      </c>
      <c r="AB18" s="10">
        <v>91</v>
      </c>
      <c r="AC18" s="10">
        <v>62</v>
      </c>
      <c r="AD18" s="10">
        <v>40</v>
      </c>
      <c r="AE18" s="10">
        <v>58</v>
      </c>
      <c r="AF18" s="10">
        <v>65</v>
      </c>
      <c r="AG18" s="10">
        <v>53</v>
      </c>
      <c r="AH18" s="10">
        <v>75</v>
      </c>
      <c r="AI18" s="10">
        <v>27</v>
      </c>
      <c r="AJ18" s="10">
        <v>43</v>
      </c>
      <c r="AK18" s="10">
        <v>51</v>
      </c>
      <c r="AL18" s="10">
        <v>24</v>
      </c>
      <c r="AM18" s="10">
        <v>22</v>
      </c>
      <c r="AN18" s="10">
        <v>20</v>
      </c>
      <c r="AO18" s="10">
        <v>29</v>
      </c>
      <c r="AP18" s="10">
        <v>40</v>
      </c>
      <c r="AQ18" s="10">
        <v>49</v>
      </c>
      <c r="AR18" s="10">
        <v>32</v>
      </c>
      <c r="AS18" s="10">
        <v>34</v>
      </c>
      <c r="AT18" s="10">
        <v>30</v>
      </c>
      <c r="AU18" s="10">
        <v>56</v>
      </c>
      <c r="AV18" s="10">
        <v>45</v>
      </c>
      <c r="AW18" s="10">
        <v>69</v>
      </c>
      <c r="AX18" s="10">
        <v>45</v>
      </c>
      <c r="AY18" s="10">
        <v>40</v>
      </c>
      <c r="AZ18" s="10">
        <v>44</v>
      </c>
      <c r="BA18" s="10">
        <v>54</v>
      </c>
      <c r="BB18" s="10">
        <v>71</v>
      </c>
      <c r="BC18" s="10">
        <v>75</v>
      </c>
      <c r="BD18" s="10">
        <v>42</v>
      </c>
      <c r="BE18" s="10">
        <v>50</v>
      </c>
      <c r="BF18" s="10">
        <v>68</v>
      </c>
      <c r="BG18" s="145">
        <v>45</v>
      </c>
      <c r="BH18" s="10">
        <v>39</v>
      </c>
      <c r="BI18" s="10">
        <v>45</v>
      </c>
      <c r="BJ18" s="10">
        <v>59</v>
      </c>
      <c r="BK18" s="10">
        <v>47</v>
      </c>
      <c r="BL18" s="145">
        <v>53</v>
      </c>
      <c r="BM18" s="145">
        <v>40</v>
      </c>
      <c r="BN18" s="14">
        <v>42</v>
      </c>
      <c r="BO18" s="14">
        <v>61</v>
      </c>
      <c r="BP18" s="145">
        <v>55</v>
      </c>
      <c r="BQ18" s="145">
        <v>56</v>
      </c>
      <c r="BR18" s="145">
        <v>64</v>
      </c>
      <c r="BS18" s="145">
        <v>56</v>
      </c>
      <c r="BT18" s="145">
        <v>59</v>
      </c>
      <c r="BU18" s="145">
        <v>52</v>
      </c>
      <c r="BV18" s="145">
        <v>71</v>
      </c>
      <c r="BW18" s="18">
        <v>58</v>
      </c>
      <c r="BX18" s="18">
        <v>42</v>
      </c>
      <c r="BY18" s="18">
        <v>57</v>
      </c>
      <c r="BZ18" s="18">
        <v>63</v>
      </c>
      <c r="CA18" s="19">
        <v>68</v>
      </c>
      <c r="CB18" s="19">
        <v>47</v>
      </c>
      <c r="CC18" s="145">
        <v>81</v>
      </c>
      <c r="CD18" s="145">
        <v>75</v>
      </c>
      <c r="CE18" s="145">
        <v>53</v>
      </c>
      <c r="CF18" s="14">
        <v>63</v>
      </c>
      <c r="CG18" s="145">
        <v>79</v>
      </c>
      <c r="CH18" s="19">
        <v>52</v>
      </c>
      <c r="CI18" s="19">
        <v>58</v>
      </c>
      <c r="CJ18" s="145">
        <v>40</v>
      </c>
      <c r="CK18" s="19">
        <v>34</v>
      </c>
      <c r="CL18" s="19">
        <v>46</v>
      </c>
      <c r="CM18" s="19">
        <v>54</v>
      </c>
      <c r="CN18" s="19">
        <v>46</v>
      </c>
      <c r="CO18" s="19">
        <v>52</v>
      </c>
      <c r="CP18" s="19">
        <v>60</v>
      </c>
      <c r="CQ18" s="145">
        <v>55</v>
      </c>
      <c r="CR18" s="19">
        <v>69</v>
      </c>
      <c r="CS18" s="19">
        <v>72</v>
      </c>
      <c r="CT18" s="19">
        <v>91</v>
      </c>
      <c r="CU18" s="145">
        <v>77</v>
      </c>
      <c r="CV18" s="19">
        <v>86</v>
      </c>
      <c r="CW18" s="19">
        <v>75</v>
      </c>
      <c r="CX18" s="19">
        <v>94</v>
      </c>
      <c r="CY18" s="19">
        <v>103</v>
      </c>
      <c r="CZ18" s="145">
        <v>75</v>
      </c>
      <c r="DA18" s="19">
        <v>101</v>
      </c>
      <c r="DB18" s="146">
        <v>82</v>
      </c>
      <c r="DC18" s="19">
        <v>148</v>
      </c>
      <c r="DD18" s="19">
        <v>127</v>
      </c>
      <c r="DE18" s="19">
        <v>95</v>
      </c>
      <c r="DF18" s="19">
        <v>99</v>
      </c>
      <c r="DG18" s="19">
        <v>124</v>
      </c>
      <c r="DH18" s="19">
        <v>107</v>
      </c>
      <c r="DI18" s="145">
        <v>102</v>
      </c>
      <c r="DJ18" s="145">
        <v>138</v>
      </c>
      <c r="DK18" s="145">
        <v>128</v>
      </c>
      <c r="DL18" s="145">
        <v>119</v>
      </c>
      <c r="DM18" s="145">
        <v>110</v>
      </c>
      <c r="DN18" s="145">
        <v>86</v>
      </c>
      <c r="DO18" s="145">
        <v>94</v>
      </c>
      <c r="DP18" s="145">
        <v>87</v>
      </c>
      <c r="DQ18" s="145">
        <v>70</v>
      </c>
      <c r="DR18" s="145">
        <v>95</v>
      </c>
      <c r="DS18" s="145">
        <v>116</v>
      </c>
      <c r="DT18" s="145">
        <v>74</v>
      </c>
      <c r="DU18" s="145">
        <v>106</v>
      </c>
      <c r="DV18" s="145">
        <v>97</v>
      </c>
      <c r="DW18" s="145">
        <v>84</v>
      </c>
      <c r="DX18" s="145">
        <v>110</v>
      </c>
      <c r="DY18" s="145">
        <v>78</v>
      </c>
      <c r="DZ18" s="145">
        <v>75</v>
      </c>
      <c r="EA18" s="145">
        <v>75</v>
      </c>
      <c r="EB18" s="145">
        <v>60</v>
      </c>
      <c r="EC18" s="14">
        <v>78</v>
      </c>
      <c r="ED18" s="145">
        <v>67</v>
      </c>
      <c r="EE18" s="145">
        <v>82</v>
      </c>
      <c r="EF18" s="21">
        <v>168</v>
      </c>
      <c r="EG18" s="21">
        <v>103</v>
      </c>
      <c r="EH18" s="147">
        <v>94</v>
      </c>
      <c r="EI18" s="145">
        <v>69</v>
      </c>
      <c r="EJ18" s="21">
        <v>57</v>
      </c>
      <c r="EK18" s="21">
        <v>92</v>
      </c>
      <c r="EL18" s="21">
        <v>80</v>
      </c>
      <c r="EM18" s="21">
        <v>76</v>
      </c>
      <c r="EN18" s="21">
        <v>56</v>
      </c>
      <c r="EO18" s="21">
        <v>83</v>
      </c>
      <c r="EP18" s="21">
        <v>104</v>
      </c>
      <c r="EQ18" s="21">
        <v>53</v>
      </c>
      <c r="ER18" s="21">
        <v>71</v>
      </c>
      <c r="ES18" s="21">
        <v>77</v>
      </c>
      <c r="ET18" s="21">
        <v>83</v>
      </c>
      <c r="EU18" s="21">
        <v>75</v>
      </c>
      <c r="EV18" s="145">
        <v>81</v>
      </c>
      <c r="EW18" s="21">
        <v>77</v>
      </c>
      <c r="EX18" s="148">
        <v>87</v>
      </c>
      <c r="EY18" s="21">
        <v>73</v>
      </c>
      <c r="EZ18" s="21">
        <v>80</v>
      </c>
      <c r="FA18" s="21">
        <v>69</v>
      </c>
      <c r="FB18" s="21">
        <v>103</v>
      </c>
      <c r="FC18" s="21">
        <v>124</v>
      </c>
      <c r="FD18" s="21">
        <v>88</v>
      </c>
      <c r="FE18" s="21">
        <v>71</v>
      </c>
      <c r="FF18" s="21">
        <v>76</v>
      </c>
      <c r="FG18" s="21">
        <v>97</v>
      </c>
      <c r="FH18" s="138">
        <v>112</v>
      </c>
      <c r="FI18" s="21">
        <v>84</v>
      </c>
      <c r="FJ18" s="21">
        <v>120</v>
      </c>
      <c r="FK18" s="149">
        <v>130</v>
      </c>
      <c r="FL18" s="150">
        <v>156</v>
      </c>
      <c r="FM18" s="147">
        <v>110</v>
      </c>
      <c r="FN18" s="147">
        <v>79</v>
      </c>
      <c r="FO18" s="147">
        <v>93</v>
      </c>
      <c r="FP18" s="147">
        <v>146</v>
      </c>
      <c r="FQ18" s="153">
        <v>91</v>
      </c>
      <c r="FR18" s="151">
        <v>99</v>
      </c>
      <c r="FS18" s="147">
        <v>109</v>
      </c>
      <c r="FT18" s="146">
        <v>88</v>
      </c>
      <c r="FU18" s="154">
        <v>70</v>
      </c>
      <c r="FV18" s="151">
        <v>74</v>
      </c>
      <c r="FW18" s="145">
        <v>86</v>
      </c>
      <c r="FX18" s="145">
        <v>135</v>
      </c>
      <c r="FY18" s="145">
        <v>119</v>
      </c>
      <c r="FZ18" s="145">
        <v>75</v>
      </c>
      <c r="GA18" s="145">
        <v>73</v>
      </c>
      <c r="GB18" s="145">
        <v>75</v>
      </c>
      <c r="GC18" s="145">
        <v>84</v>
      </c>
      <c r="GD18" s="145">
        <v>127</v>
      </c>
      <c r="GE18" s="142">
        <v>87</v>
      </c>
      <c r="GF18" s="142">
        <v>107</v>
      </c>
      <c r="GG18" s="142">
        <v>101</v>
      </c>
      <c r="GH18" s="142">
        <v>87</v>
      </c>
      <c r="GI18" s="142">
        <v>52</v>
      </c>
      <c r="GJ18" s="142">
        <v>64</v>
      </c>
      <c r="GK18" s="142">
        <v>59</v>
      </c>
      <c r="GL18" s="142">
        <v>84</v>
      </c>
      <c r="GM18" s="142">
        <v>86</v>
      </c>
      <c r="GN18" s="158">
        <v>72</v>
      </c>
      <c r="GO18" s="142">
        <v>89</v>
      </c>
      <c r="GP18" s="31">
        <v>90</v>
      </c>
      <c r="GQ18" s="142">
        <v>58</v>
      </c>
      <c r="GR18" s="142">
        <v>76</v>
      </c>
      <c r="GS18" s="142">
        <v>82</v>
      </c>
      <c r="GT18" s="142">
        <v>60</v>
      </c>
      <c r="GU18" s="142">
        <v>64</v>
      </c>
      <c r="GV18" s="142">
        <v>74</v>
      </c>
      <c r="GW18" s="142">
        <v>61</v>
      </c>
      <c r="GX18" s="142">
        <v>104</v>
      </c>
      <c r="GY18" s="142">
        <v>80</v>
      </c>
      <c r="GZ18" s="142">
        <v>73</v>
      </c>
      <c r="HA18" s="142">
        <v>51</v>
      </c>
      <c r="HB18" s="142">
        <v>64</v>
      </c>
      <c r="HC18" s="142">
        <v>131</v>
      </c>
      <c r="HD18" s="142">
        <v>97</v>
      </c>
      <c r="HE18" s="142">
        <v>89</v>
      </c>
      <c r="HF18" s="142">
        <v>82</v>
      </c>
      <c r="HG18" s="87">
        <v>95</v>
      </c>
      <c r="HH18" s="87">
        <v>86</v>
      </c>
      <c r="HI18" s="87">
        <v>87</v>
      </c>
      <c r="HJ18" s="142">
        <v>81</v>
      </c>
      <c r="HK18" s="142">
        <v>90</v>
      </c>
      <c r="HL18" s="87">
        <v>106</v>
      </c>
      <c r="HM18" s="87">
        <v>121</v>
      </c>
      <c r="HN18" s="87">
        <v>62</v>
      </c>
      <c r="HO18" s="87">
        <v>80</v>
      </c>
      <c r="HP18" s="87">
        <v>87</v>
      </c>
      <c r="HQ18" s="87">
        <v>100</v>
      </c>
      <c r="HR18" s="87">
        <v>77</v>
      </c>
      <c r="HS18" s="87">
        <v>72</v>
      </c>
      <c r="HT18" s="87">
        <v>80</v>
      </c>
      <c r="HU18" s="87">
        <v>71</v>
      </c>
      <c r="HV18" s="87">
        <v>67</v>
      </c>
      <c r="HW18" s="87">
        <v>68</v>
      </c>
      <c r="HX18" s="87">
        <v>54</v>
      </c>
      <c r="HY18" s="87">
        <v>70</v>
      </c>
      <c r="HZ18" s="87">
        <v>56</v>
      </c>
      <c r="IA18" s="87">
        <v>64</v>
      </c>
      <c r="IB18" s="87">
        <v>45</v>
      </c>
      <c r="IC18" s="87">
        <v>62</v>
      </c>
      <c r="ID18" s="87">
        <v>87</v>
      </c>
      <c r="IE18" s="87">
        <v>58</v>
      </c>
      <c r="IF18" s="87">
        <v>65</v>
      </c>
      <c r="IG18" s="87">
        <v>83</v>
      </c>
      <c r="IH18" s="87">
        <v>77</v>
      </c>
      <c r="II18" s="87">
        <v>84</v>
      </c>
      <c r="IJ18" s="87">
        <v>80</v>
      </c>
      <c r="IK18" s="87">
        <v>64</v>
      </c>
      <c r="IL18" s="87">
        <v>41</v>
      </c>
      <c r="IM18" s="87">
        <v>49</v>
      </c>
      <c r="IN18" s="87">
        <v>59</v>
      </c>
      <c r="IO18" s="87">
        <v>59</v>
      </c>
      <c r="IP18" s="87">
        <v>54</v>
      </c>
      <c r="IQ18" s="87">
        <v>49</v>
      </c>
      <c r="IR18" s="87">
        <v>45</v>
      </c>
      <c r="IS18" s="87">
        <v>84</v>
      </c>
      <c r="IT18" s="87">
        <v>92</v>
      </c>
      <c r="IU18" s="87">
        <v>47</v>
      </c>
      <c r="IV18" s="87">
        <v>111</v>
      </c>
      <c r="IW18" s="87">
        <v>109</v>
      </c>
      <c r="IX18" s="87">
        <v>87</v>
      </c>
      <c r="IY18" s="87">
        <v>74</v>
      </c>
      <c r="IZ18" s="87">
        <v>73</v>
      </c>
      <c r="JA18" s="87">
        <v>58</v>
      </c>
      <c r="JB18" s="87">
        <v>62</v>
      </c>
      <c r="JC18" s="87">
        <v>149</v>
      </c>
      <c r="JD18" s="87">
        <v>116</v>
      </c>
      <c r="JE18" s="95">
        <v>73</v>
      </c>
      <c r="JF18" s="94">
        <v>93</v>
      </c>
      <c r="JG18" s="105">
        <v>72</v>
      </c>
      <c r="JH18" s="105">
        <v>76</v>
      </c>
      <c r="JI18" s="105">
        <v>54</v>
      </c>
      <c r="JJ18" s="105">
        <v>59</v>
      </c>
      <c r="JK18" s="105">
        <v>73</v>
      </c>
      <c r="JL18" s="105">
        <v>58</v>
      </c>
      <c r="JM18" s="98">
        <v>77</v>
      </c>
      <c r="JN18" s="105">
        <v>74</v>
      </c>
      <c r="JO18" s="105">
        <v>64</v>
      </c>
      <c r="JP18" s="105">
        <v>108</v>
      </c>
      <c r="JQ18" s="105">
        <v>78</v>
      </c>
      <c r="JR18" s="105">
        <v>62</v>
      </c>
      <c r="JS18" s="105">
        <v>57</v>
      </c>
      <c r="JT18" s="105">
        <v>68</v>
      </c>
      <c r="JU18" s="105">
        <v>45</v>
      </c>
      <c r="JV18" s="105">
        <v>52</v>
      </c>
      <c r="JW18" s="105">
        <v>43</v>
      </c>
      <c r="JX18" s="105">
        <v>41</v>
      </c>
      <c r="JY18" s="94">
        <v>66</v>
      </c>
      <c r="JZ18" s="94">
        <v>92</v>
      </c>
      <c r="KA18" s="105">
        <v>46</v>
      </c>
      <c r="KB18" s="105">
        <v>69</v>
      </c>
      <c r="KC18" s="105">
        <v>48</v>
      </c>
      <c r="KD18" s="105">
        <v>50</v>
      </c>
      <c r="KE18" s="105">
        <v>31</v>
      </c>
      <c r="KF18" s="105">
        <v>58</v>
      </c>
      <c r="KG18" s="105">
        <v>42</v>
      </c>
      <c r="KH18" s="105">
        <v>54</v>
      </c>
      <c r="KI18" s="105">
        <v>44</v>
      </c>
      <c r="KJ18" s="105">
        <v>41</v>
      </c>
      <c r="KK18" s="105">
        <v>45</v>
      </c>
      <c r="KL18" s="105">
        <v>31</v>
      </c>
      <c r="KM18" s="105">
        <v>39</v>
      </c>
      <c r="KN18" s="105">
        <v>35</v>
      </c>
      <c r="KO18" s="104">
        <v>37</v>
      </c>
      <c r="KP18" s="105">
        <v>34</v>
      </c>
      <c r="KQ18" s="105">
        <v>42</v>
      </c>
      <c r="KR18" s="105">
        <v>33</v>
      </c>
      <c r="KS18" s="105">
        <v>33</v>
      </c>
      <c r="KT18" s="105">
        <v>55</v>
      </c>
      <c r="KU18" s="105">
        <v>69</v>
      </c>
      <c r="KV18" s="105">
        <v>50</v>
      </c>
      <c r="KW18" s="105">
        <v>60</v>
      </c>
      <c r="KX18" s="105">
        <v>58</v>
      </c>
      <c r="KY18" s="105">
        <v>69</v>
      </c>
      <c r="KZ18" s="105">
        <v>37</v>
      </c>
      <c r="LA18" s="105">
        <v>48</v>
      </c>
      <c r="LB18" s="105">
        <v>50</v>
      </c>
      <c r="LC18" s="98">
        <v>65</v>
      </c>
      <c r="LD18" s="105">
        <v>76</v>
      </c>
      <c r="LE18" s="105">
        <v>61</v>
      </c>
      <c r="LF18" s="105">
        <v>88</v>
      </c>
      <c r="LG18" s="105">
        <v>73</v>
      </c>
      <c r="LH18" s="105">
        <v>64</v>
      </c>
      <c r="LI18" s="105">
        <v>55</v>
      </c>
      <c r="LJ18" s="105">
        <v>58</v>
      </c>
      <c r="LK18" s="105">
        <v>56</v>
      </c>
      <c r="LL18" s="105">
        <v>64</v>
      </c>
      <c r="LM18" s="105">
        <v>66</v>
      </c>
      <c r="LN18" s="105">
        <v>61</v>
      </c>
      <c r="LO18" s="105">
        <v>67</v>
      </c>
      <c r="LP18" s="105">
        <v>66</v>
      </c>
      <c r="LQ18" s="105">
        <v>72</v>
      </c>
      <c r="LR18" s="105">
        <v>46</v>
      </c>
      <c r="LS18" s="105">
        <v>61</v>
      </c>
      <c r="LT18" s="105">
        <v>50</v>
      </c>
      <c r="LU18" s="105">
        <v>52</v>
      </c>
      <c r="LV18" s="105">
        <v>46</v>
      </c>
      <c r="LW18" s="105">
        <v>51</v>
      </c>
      <c r="LX18" s="105">
        <v>29</v>
      </c>
      <c r="LY18" s="105">
        <v>34</v>
      </c>
      <c r="LZ18" s="105">
        <v>32</v>
      </c>
      <c r="MA18" s="105">
        <v>49</v>
      </c>
      <c r="MB18" s="105">
        <v>39</v>
      </c>
      <c r="MC18" s="105">
        <v>23</v>
      </c>
      <c r="MD18" s="105">
        <v>35</v>
      </c>
      <c r="ME18" s="105">
        <v>39</v>
      </c>
      <c r="MF18" s="105">
        <v>28</v>
      </c>
      <c r="MG18" s="105">
        <v>45</v>
      </c>
      <c r="MH18" s="105">
        <v>24</v>
      </c>
      <c r="MI18" s="105">
        <v>25</v>
      </c>
      <c r="MJ18" s="105">
        <v>24</v>
      </c>
      <c r="MK18" s="105">
        <v>30</v>
      </c>
      <c r="ML18" s="105">
        <v>33</v>
      </c>
      <c r="MM18" s="105">
        <v>34</v>
      </c>
      <c r="MN18" s="105">
        <v>18</v>
      </c>
      <c r="MO18" s="105">
        <v>28</v>
      </c>
      <c r="MP18" s="105">
        <v>34</v>
      </c>
      <c r="MQ18" s="105">
        <v>30</v>
      </c>
      <c r="MR18" s="105">
        <v>37</v>
      </c>
      <c r="MS18" s="105">
        <v>57</v>
      </c>
      <c r="MT18" s="105">
        <v>37</v>
      </c>
      <c r="MU18" s="105">
        <v>35</v>
      </c>
      <c r="MV18" s="105">
        <v>35</v>
      </c>
      <c r="MW18" s="105">
        <v>44</v>
      </c>
      <c r="MX18" s="105">
        <v>24</v>
      </c>
      <c r="MY18" s="105">
        <v>45</v>
      </c>
      <c r="MZ18" s="105">
        <v>47</v>
      </c>
      <c r="NA18" s="105">
        <v>32</v>
      </c>
      <c r="NB18" s="105">
        <v>29</v>
      </c>
      <c r="NC18" s="105">
        <v>61</v>
      </c>
      <c r="ND18" s="105">
        <v>96</v>
      </c>
      <c r="NE18" s="105">
        <v>54</v>
      </c>
      <c r="NF18" s="105">
        <v>53</v>
      </c>
      <c r="NG18" s="105">
        <v>60</v>
      </c>
      <c r="NH18" s="105">
        <v>51</v>
      </c>
      <c r="NI18" s="105">
        <v>36</v>
      </c>
      <c r="NJ18" s="169">
        <v>36</v>
      </c>
      <c r="NK18" s="105">
        <v>48</v>
      </c>
      <c r="NL18" s="105">
        <v>30</v>
      </c>
      <c r="NM18" s="105">
        <v>74</v>
      </c>
      <c r="NN18" s="105">
        <v>52</v>
      </c>
      <c r="NO18" s="105">
        <v>38</v>
      </c>
      <c r="NP18" s="105">
        <v>31</v>
      </c>
      <c r="NQ18" s="105">
        <v>39</v>
      </c>
      <c r="NR18" s="105">
        <v>38</v>
      </c>
      <c r="NS18" s="105">
        <v>38</v>
      </c>
      <c r="NT18" s="105">
        <v>27</v>
      </c>
      <c r="NU18" s="105">
        <v>39</v>
      </c>
      <c r="NV18" s="105">
        <v>35</v>
      </c>
      <c r="NW18" s="105">
        <v>42</v>
      </c>
      <c r="NX18" s="105">
        <v>26</v>
      </c>
      <c r="NY18" s="105">
        <v>45</v>
      </c>
      <c r="NZ18" s="105">
        <v>43</v>
      </c>
      <c r="OA18" s="105">
        <v>38</v>
      </c>
      <c r="OB18" s="105">
        <v>29</v>
      </c>
      <c r="OC18" s="105">
        <v>23</v>
      </c>
      <c r="OD18" s="105">
        <v>36</v>
      </c>
      <c r="OE18" s="105">
        <v>27</v>
      </c>
      <c r="OF18" s="105">
        <v>32</v>
      </c>
      <c r="OG18" s="105">
        <v>29</v>
      </c>
      <c r="OH18" s="105">
        <v>35</v>
      </c>
      <c r="OI18" s="105">
        <v>33</v>
      </c>
      <c r="OJ18" s="105">
        <v>29</v>
      </c>
      <c r="OK18" s="105">
        <v>39</v>
      </c>
      <c r="OL18" s="105">
        <v>27</v>
      </c>
      <c r="OM18" s="105">
        <v>37</v>
      </c>
      <c r="ON18" s="105">
        <v>24</v>
      </c>
      <c r="OO18" s="105">
        <v>30</v>
      </c>
      <c r="OP18" s="105">
        <v>30</v>
      </c>
      <c r="OQ18" s="105">
        <v>46</v>
      </c>
      <c r="OR18" s="105">
        <v>20</v>
      </c>
      <c r="OS18" s="105">
        <v>32</v>
      </c>
      <c r="OT18" s="105">
        <v>27</v>
      </c>
      <c r="OU18" s="105">
        <v>41</v>
      </c>
      <c r="OV18" s="105">
        <v>27</v>
      </c>
      <c r="OW18" s="105">
        <v>27</v>
      </c>
      <c r="OX18" s="105">
        <v>20</v>
      </c>
      <c r="OY18" s="105">
        <v>47</v>
      </c>
      <c r="OZ18" s="105">
        <v>31</v>
      </c>
      <c r="PA18" s="105">
        <v>31</v>
      </c>
      <c r="PB18" s="105">
        <v>35</v>
      </c>
      <c r="PC18" s="105">
        <v>39</v>
      </c>
      <c r="PD18" s="105">
        <v>48</v>
      </c>
      <c r="PE18" s="105">
        <v>57</v>
      </c>
      <c r="PF18" s="105">
        <v>60</v>
      </c>
      <c r="PG18" s="105">
        <v>58</v>
      </c>
      <c r="PH18" s="105">
        <v>49</v>
      </c>
      <c r="PI18" s="105">
        <v>50</v>
      </c>
      <c r="PJ18" s="105">
        <v>40</v>
      </c>
      <c r="PK18" s="105">
        <v>58</v>
      </c>
      <c r="PL18" s="105">
        <v>47</v>
      </c>
      <c r="PM18" s="105">
        <v>36</v>
      </c>
      <c r="PN18" s="105">
        <v>36</v>
      </c>
      <c r="PO18" s="105">
        <v>33</v>
      </c>
      <c r="PP18" s="105">
        <v>31</v>
      </c>
      <c r="PQ18" s="105">
        <v>34</v>
      </c>
      <c r="PR18" s="105">
        <v>31</v>
      </c>
      <c r="PS18" s="105">
        <v>36</v>
      </c>
      <c r="PT18" s="105">
        <v>36</v>
      </c>
      <c r="PU18" s="105">
        <v>32</v>
      </c>
      <c r="PV18" s="105">
        <v>32</v>
      </c>
      <c r="PW18" s="105">
        <v>39</v>
      </c>
      <c r="PX18" s="94">
        <v>23</v>
      </c>
      <c r="PY18" s="94">
        <v>44</v>
      </c>
      <c r="PZ18" s="94">
        <v>34</v>
      </c>
      <c r="QA18" s="94">
        <v>32</v>
      </c>
      <c r="QB18" s="94">
        <v>32</v>
      </c>
      <c r="QC18" s="94">
        <v>21</v>
      </c>
      <c r="QD18" s="94">
        <v>28</v>
      </c>
      <c r="QE18" s="94">
        <v>26</v>
      </c>
      <c r="QF18" s="94">
        <v>38</v>
      </c>
      <c r="QG18" s="94">
        <v>34</v>
      </c>
      <c r="QH18" s="94">
        <v>37</v>
      </c>
      <c r="QI18" s="94">
        <v>31</v>
      </c>
      <c r="QJ18" s="94">
        <v>28</v>
      </c>
      <c r="QK18" s="94">
        <v>21</v>
      </c>
      <c r="QL18" s="94">
        <v>20</v>
      </c>
      <c r="QM18" s="94">
        <v>31</v>
      </c>
      <c r="QN18" s="94">
        <v>26</v>
      </c>
      <c r="QO18" s="94">
        <v>42</v>
      </c>
      <c r="QP18" s="94">
        <v>42</v>
      </c>
      <c r="QQ18" s="94">
        <v>46</v>
      </c>
      <c r="QR18" s="94">
        <v>41</v>
      </c>
      <c r="QS18" s="94">
        <v>37</v>
      </c>
      <c r="QT18" s="94">
        <v>37</v>
      </c>
      <c r="QU18" s="94">
        <v>35</v>
      </c>
      <c r="QV18" s="98">
        <v>33</v>
      </c>
      <c r="QW18" s="98">
        <v>36</v>
      </c>
      <c r="QX18" s="94">
        <v>20</v>
      </c>
      <c r="QY18" s="94">
        <v>45</v>
      </c>
      <c r="QZ18" s="94">
        <v>32</v>
      </c>
      <c r="RA18" s="94">
        <v>30</v>
      </c>
      <c r="RB18" s="94">
        <v>22</v>
      </c>
      <c r="RC18" s="94">
        <v>44</v>
      </c>
      <c r="RD18" s="94">
        <v>71</v>
      </c>
      <c r="RE18" s="94">
        <v>48</v>
      </c>
      <c r="RF18" s="94">
        <v>49</v>
      </c>
      <c r="RG18" s="94">
        <v>37</v>
      </c>
      <c r="RH18" s="94">
        <v>36</v>
      </c>
      <c r="RI18" s="94">
        <v>33</v>
      </c>
      <c r="RJ18" s="94">
        <v>33</v>
      </c>
      <c r="RK18" s="94">
        <v>41</v>
      </c>
      <c r="RL18" s="94">
        <v>58</v>
      </c>
      <c r="RM18" s="94">
        <v>51</v>
      </c>
      <c r="RN18" s="94">
        <v>26</v>
      </c>
      <c r="RO18" s="94">
        <v>24</v>
      </c>
      <c r="RP18" s="94">
        <v>39</v>
      </c>
      <c r="RQ18" s="94">
        <v>38</v>
      </c>
      <c r="RR18" s="94">
        <v>35</v>
      </c>
      <c r="RS18" s="178">
        <v>39</v>
      </c>
      <c r="RT18" s="94">
        <v>19</v>
      </c>
      <c r="RU18" s="94">
        <v>35</v>
      </c>
      <c r="RV18" s="94">
        <v>50</v>
      </c>
      <c r="RW18" s="94">
        <v>29</v>
      </c>
      <c r="RX18" s="94">
        <v>25</v>
      </c>
      <c r="RY18" s="94">
        <v>27</v>
      </c>
      <c r="RZ18" s="94">
        <v>31</v>
      </c>
      <c r="SA18" s="94">
        <v>30</v>
      </c>
      <c r="SB18" s="98">
        <v>40</v>
      </c>
      <c r="SC18" s="94">
        <v>45</v>
      </c>
      <c r="SD18" s="94">
        <v>29</v>
      </c>
      <c r="SE18" s="94">
        <v>27</v>
      </c>
      <c r="SF18" s="94">
        <v>35</v>
      </c>
      <c r="SG18" s="94">
        <v>29</v>
      </c>
      <c r="SH18" s="94">
        <v>39</v>
      </c>
      <c r="SI18" s="185">
        <v>32</v>
      </c>
      <c r="SJ18" s="94">
        <v>15</v>
      </c>
      <c r="SK18" s="94">
        <v>18</v>
      </c>
      <c r="SL18" s="94">
        <v>33</v>
      </c>
      <c r="SM18" s="94">
        <v>24</v>
      </c>
      <c r="SN18" s="94">
        <v>36</v>
      </c>
      <c r="SO18" s="94">
        <v>38</v>
      </c>
      <c r="SP18" s="94">
        <v>33</v>
      </c>
      <c r="SQ18" s="98">
        <v>43</v>
      </c>
      <c r="SR18" s="94">
        <v>69</v>
      </c>
      <c r="SS18" s="94">
        <v>33</v>
      </c>
      <c r="ST18" s="94">
        <v>33</v>
      </c>
      <c r="SU18" s="94">
        <v>37</v>
      </c>
      <c r="SV18" s="94">
        <v>38</v>
      </c>
      <c r="SW18" s="94">
        <v>30</v>
      </c>
      <c r="SX18" s="94">
        <v>36</v>
      </c>
      <c r="SY18" s="94">
        <v>42</v>
      </c>
      <c r="SZ18" s="94">
        <v>28</v>
      </c>
      <c r="TA18" s="94">
        <v>38</v>
      </c>
      <c r="TB18" s="94">
        <v>27</v>
      </c>
      <c r="TC18" s="94">
        <v>43</v>
      </c>
      <c r="TD18" s="188"/>
    </row>
    <row r="19" spans="1:524" ht="12.75" customHeight="1" x14ac:dyDescent="0.3">
      <c r="A19" s="99" t="s">
        <v>187</v>
      </c>
      <c r="B19" s="7" t="s">
        <v>186</v>
      </c>
      <c r="C19" s="5">
        <f>SUM(C17:C18)</f>
        <v>411</v>
      </c>
      <c r="D19" s="5">
        <f t="shared" ref="D19:BO19" si="27">SUM(D17:D18)</f>
        <v>437</v>
      </c>
      <c r="E19" s="5">
        <f t="shared" si="27"/>
        <v>371</v>
      </c>
      <c r="F19" s="5">
        <f t="shared" si="27"/>
        <v>262</v>
      </c>
      <c r="G19" s="5">
        <f t="shared" si="27"/>
        <v>247</v>
      </c>
      <c r="H19" s="5">
        <f t="shared" si="27"/>
        <v>293</v>
      </c>
      <c r="I19" s="5">
        <f t="shared" si="27"/>
        <v>412</v>
      </c>
      <c r="J19" s="5">
        <f t="shared" si="27"/>
        <v>276</v>
      </c>
      <c r="K19" s="5">
        <f t="shared" si="27"/>
        <v>283</v>
      </c>
      <c r="L19" s="5">
        <f t="shared" si="27"/>
        <v>264</v>
      </c>
      <c r="M19" s="5">
        <f t="shared" si="27"/>
        <v>263</v>
      </c>
      <c r="N19" s="5">
        <f t="shared" si="27"/>
        <v>257</v>
      </c>
      <c r="O19" s="5">
        <f t="shared" si="27"/>
        <v>508</v>
      </c>
      <c r="P19" s="5">
        <f t="shared" si="27"/>
        <v>425</v>
      </c>
      <c r="Q19" s="5">
        <f t="shared" si="27"/>
        <v>248</v>
      </c>
      <c r="R19" s="5">
        <f t="shared" si="27"/>
        <v>224</v>
      </c>
      <c r="S19" s="5">
        <f t="shared" si="27"/>
        <v>252</v>
      </c>
      <c r="T19" s="5">
        <f t="shared" si="27"/>
        <v>188</v>
      </c>
      <c r="U19" s="5">
        <f t="shared" si="27"/>
        <v>181</v>
      </c>
      <c r="V19" s="5">
        <f t="shared" si="27"/>
        <v>212</v>
      </c>
      <c r="W19" s="5">
        <f t="shared" si="27"/>
        <v>167</v>
      </c>
      <c r="X19" s="5">
        <f t="shared" si="27"/>
        <v>234</v>
      </c>
      <c r="Y19" s="5">
        <f t="shared" si="27"/>
        <v>222</v>
      </c>
      <c r="Z19" s="5">
        <f t="shared" si="27"/>
        <v>373</v>
      </c>
      <c r="AA19" s="5">
        <f t="shared" si="27"/>
        <v>485</v>
      </c>
      <c r="AB19" s="5">
        <f t="shared" si="27"/>
        <v>405</v>
      </c>
      <c r="AC19" s="5">
        <f t="shared" si="27"/>
        <v>275</v>
      </c>
      <c r="AD19" s="5">
        <f t="shared" si="27"/>
        <v>218</v>
      </c>
      <c r="AE19" s="5">
        <f t="shared" si="27"/>
        <v>267</v>
      </c>
      <c r="AF19" s="5">
        <f t="shared" si="27"/>
        <v>263</v>
      </c>
      <c r="AG19" s="5">
        <f t="shared" si="27"/>
        <v>239</v>
      </c>
      <c r="AH19" s="5">
        <f t="shared" si="27"/>
        <v>228</v>
      </c>
      <c r="AI19" s="5">
        <f t="shared" si="27"/>
        <v>176</v>
      </c>
      <c r="AJ19" s="5">
        <f t="shared" si="27"/>
        <v>208</v>
      </c>
      <c r="AK19" s="5">
        <f t="shared" si="27"/>
        <v>198</v>
      </c>
      <c r="AL19" s="5">
        <f t="shared" si="27"/>
        <v>161</v>
      </c>
      <c r="AM19" s="5">
        <f t="shared" si="27"/>
        <v>181</v>
      </c>
      <c r="AN19" s="5">
        <f t="shared" si="27"/>
        <v>188</v>
      </c>
      <c r="AO19" s="5">
        <f t="shared" si="27"/>
        <v>239</v>
      </c>
      <c r="AP19" s="5">
        <f t="shared" si="27"/>
        <v>265</v>
      </c>
      <c r="AQ19" s="5">
        <f t="shared" si="27"/>
        <v>260</v>
      </c>
      <c r="AR19" s="5">
        <f t="shared" si="27"/>
        <v>239</v>
      </c>
      <c r="AS19" s="5">
        <f t="shared" si="27"/>
        <v>298</v>
      </c>
      <c r="AT19" s="5">
        <f t="shared" si="27"/>
        <v>351</v>
      </c>
      <c r="AU19" s="5">
        <f t="shared" si="27"/>
        <v>367</v>
      </c>
      <c r="AV19" s="5">
        <f t="shared" si="27"/>
        <v>358</v>
      </c>
      <c r="AW19" s="5">
        <f t="shared" si="27"/>
        <v>444</v>
      </c>
      <c r="AX19" s="5">
        <f t="shared" si="27"/>
        <v>436</v>
      </c>
      <c r="AY19" s="5">
        <f t="shared" si="27"/>
        <v>346</v>
      </c>
      <c r="AZ19" s="5">
        <f t="shared" si="27"/>
        <v>520</v>
      </c>
      <c r="BA19" s="5">
        <f t="shared" si="27"/>
        <v>630</v>
      </c>
      <c r="BB19" s="5">
        <f t="shared" si="27"/>
        <v>518</v>
      </c>
      <c r="BC19" s="5">
        <f t="shared" si="27"/>
        <v>468</v>
      </c>
      <c r="BD19" s="5">
        <f t="shared" si="27"/>
        <v>339</v>
      </c>
      <c r="BE19" s="5">
        <f t="shared" si="27"/>
        <v>364</v>
      </c>
      <c r="BF19" s="5">
        <f t="shared" si="27"/>
        <v>463</v>
      </c>
      <c r="BG19" s="5">
        <f t="shared" si="27"/>
        <v>378</v>
      </c>
      <c r="BH19" s="5">
        <f t="shared" si="27"/>
        <v>343</v>
      </c>
      <c r="BI19" s="5">
        <f t="shared" si="27"/>
        <v>394</v>
      </c>
      <c r="BJ19" s="5">
        <f t="shared" si="27"/>
        <v>345</v>
      </c>
      <c r="BK19" s="5">
        <f t="shared" si="27"/>
        <v>332</v>
      </c>
      <c r="BL19" s="5">
        <f t="shared" si="27"/>
        <v>302</v>
      </c>
      <c r="BM19" s="5">
        <f t="shared" si="27"/>
        <v>296</v>
      </c>
      <c r="BN19" s="5">
        <f t="shared" si="27"/>
        <v>341</v>
      </c>
      <c r="BO19" s="5">
        <f t="shared" si="27"/>
        <v>606</v>
      </c>
      <c r="BP19" s="5">
        <f t="shared" ref="BP19:EA19" si="28">SUM(BP17:BP18)</f>
        <v>421</v>
      </c>
      <c r="BQ19" s="5">
        <f t="shared" si="28"/>
        <v>323</v>
      </c>
      <c r="BR19" s="5">
        <f t="shared" si="28"/>
        <v>304</v>
      </c>
      <c r="BS19" s="5">
        <f t="shared" si="28"/>
        <v>314</v>
      </c>
      <c r="BT19" s="5">
        <f t="shared" si="28"/>
        <v>257</v>
      </c>
      <c r="BU19" s="5">
        <f t="shared" si="28"/>
        <v>250</v>
      </c>
      <c r="BV19" s="5">
        <f t="shared" si="28"/>
        <v>319</v>
      </c>
      <c r="BW19" s="5">
        <f t="shared" si="28"/>
        <v>260</v>
      </c>
      <c r="BX19" s="5">
        <f t="shared" si="28"/>
        <v>277</v>
      </c>
      <c r="BY19" s="5">
        <f t="shared" si="28"/>
        <v>341</v>
      </c>
      <c r="BZ19" s="5">
        <f t="shared" si="28"/>
        <v>627</v>
      </c>
      <c r="CA19" s="5">
        <f t="shared" si="28"/>
        <v>476</v>
      </c>
      <c r="CB19" s="5">
        <f t="shared" si="28"/>
        <v>317</v>
      </c>
      <c r="CC19" s="5">
        <f t="shared" si="28"/>
        <v>418</v>
      </c>
      <c r="CD19" s="5">
        <f t="shared" si="28"/>
        <v>325</v>
      </c>
      <c r="CE19" s="5">
        <f t="shared" si="28"/>
        <v>330</v>
      </c>
      <c r="CF19" s="5">
        <f t="shared" si="28"/>
        <v>269</v>
      </c>
      <c r="CG19" s="5">
        <f t="shared" si="28"/>
        <v>356</v>
      </c>
      <c r="CH19" s="5">
        <f t="shared" si="28"/>
        <v>323</v>
      </c>
      <c r="CI19" s="5">
        <f t="shared" si="28"/>
        <v>288</v>
      </c>
      <c r="CJ19" s="5">
        <f t="shared" si="28"/>
        <v>265</v>
      </c>
      <c r="CK19" s="5">
        <f t="shared" si="28"/>
        <v>254</v>
      </c>
      <c r="CL19" s="5">
        <f t="shared" si="28"/>
        <v>279</v>
      </c>
      <c r="CM19" s="5">
        <f t="shared" si="28"/>
        <v>273</v>
      </c>
      <c r="CN19" s="5">
        <f t="shared" si="28"/>
        <v>328</v>
      </c>
      <c r="CO19" s="5">
        <f t="shared" si="28"/>
        <v>352</v>
      </c>
      <c r="CP19" s="5">
        <f t="shared" si="28"/>
        <v>396</v>
      </c>
      <c r="CQ19" s="5">
        <f t="shared" si="28"/>
        <v>412</v>
      </c>
      <c r="CR19" s="5">
        <f t="shared" si="28"/>
        <v>431</v>
      </c>
      <c r="CS19" s="5">
        <f t="shared" si="28"/>
        <v>459</v>
      </c>
      <c r="CT19" s="5">
        <f t="shared" si="28"/>
        <v>659</v>
      </c>
      <c r="CU19" s="5">
        <f t="shared" si="28"/>
        <v>599</v>
      </c>
      <c r="CV19" s="5">
        <f t="shared" si="28"/>
        <v>608</v>
      </c>
      <c r="CW19" s="5">
        <f t="shared" si="28"/>
        <v>578</v>
      </c>
      <c r="CX19" s="5">
        <f t="shared" si="28"/>
        <v>688</v>
      </c>
      <c r="CY19" s="5">
        <f t="shared" si="28"/>
        <v>686</v>
      </c>
      <c r="CZ19" s="5">
        <f t="shared" si="28"/>
        <v>874</v>
      </c>
      <c r="DA19" s="5">
        <f t="shared" si="28"/>
        <v>1154</v>
      </c>
      <c r="DB19" s="5">
        <f t="shared" si="28"/>
        <v>663</v>
      </c>
      <c r="DC19" s="5">
        <f t="shared" si="28"/>
        <v>795</v>
      </c>
      <c r="DD19" s="5">
        <f t="shared" si="28"/>
        <v>726</v>
      </c>
      <c r="DE19" s="5">
        <f t="shared" si="28"/>
        <v>532</v>
      </c>
      <c r="DF19" s="5">
        <f t="shared" si="28"/>
        <v>702</v>
      </c>
      <c r="DG19" s="5">
        <f t="shared" si="28"/>
        <v>739</v>
      </c>
      <c r="DH19" s="5">
        <f t="shared" si="28"/>
        <v>729</v>
      </c>
      <c r="DI19" s="5">
        <f t="shared" si="28"/>
        <v>787</v>
      </c>
      <c r="DJ19" s="5">
        <f t="shared" si="28"/>
        <v>751</v>
      </c>
      <c r="DK19" s="5">
        <f t="shared" si="28"/>
        <v>724</v>
      </c>
      <c r="DL19" s="5">
        <f t="shared" si="28"/>
        <v>654</v>
      </c>
      <c r="DM19" s="5">
        <f t="shared" si="28"/>
        <v>584</v>
      </c>
      <c r="DN19" s="5">
        <f t="shared" si="28"/>
        <v>632</v>
      </c>
      <c r="DO19" s="5">
        <f t="shared" si="28"/>
        <v>892</v>
      </c>
      <c r="DP19" s="5">
        <f t="shared" si="28"/>
        <v>670</v>
      </c>
      <c r="DQ19" s="5">
        <f t="shared" si="28"/>
        <v>500</v>
      </c>
      <c r="DR19" s="5">
        <f t="shared" si="28"/>
        <v>539</v>
      </c>
      <c r="DS19" s="5">
        <f t="shared" si="28"/>
        <v>555</v>
      </c>
      <c r="DT19" s="5">
        <f t="shared" si="28"/>
        <v>461</v>
      </c>
      <c r="DU19" s="5">
        <f t="shared" si="28"/>
        <v>579</v>
      </c>
      <c r="DV19" s="5">
        <f t="shared" si="28"/>
        <v>458</v>
      </c>
      <c r="DW19" s="5">
        <f t="shared" si="28"/>
        <v>477</v>
      </c>
      <c r="DX19" s="5">
        <f t="shared" si="28"/>
        <v>518</v>
      </c>
      <c r="DY19" s="5">
        <f t="shared" si="28"/>
        <v>481</v>
      </c>
      <c r="DZ19" s="5">
        <f t="shared" si="28"/>
        <v>737</v>
      </c>
      <c r="EA19" s="5">
        <f t="shared" si="28"/>
        <v>825</v>
      </c>
      <c r="EB19" s="5">
        <f t="shared" ref="EB19:GM19" si="29">SUM(EB17:EB18)</f>
        <v>538</v>
      </c>
      <c r="EC19" s="5">
        <f t="shared" si="29"/>
        <v>640</v>
      </c>
      <c r="ED19" s="5">
        <f t="shared" si="29"/>
        <v>474</v>
      </c>
      <c r="EE19" s="5">
        <f t="shared" si="29"/>
        <v>439</v>
      </c>
      <c r="EF19" s="5">
        <f t="shared" si="29"/>
        <v>547</v>
      </c>
      <c r="EG19" s="5">
        <f t="shared" si="29"/>
        <v>503</v>
      </c>
      <c r="EH19" s="5">
        <f t="shared" si="29"/>
        <v>463</v>
      </c>
      <c r="EI19" s="5">
        <f t="shared" si="29"/>
        <v>443</v>
      </c>
      <c r="EJ19" s="5">
        <f t="shared" si="29"/>
        <v>376</v>
      </c>
      <c r="EK19" s="5">
        <f t="shared" si="29"/>
        <v>468</v>
      </c>
      <c r="EL19" s="5">
        <f t="shared" si="29"/>
        <v>428</v>
      </c>
      <c r="EM19" s="5">
        <f t="shared" si="29"/>
        <v>455</v>
      </c>
      <c r="EN19" s="5">
        <f t="shared" si="29"/>
        <v>356</v>
      </c>
      <c r="EO19" s="5">
        <f t="shared" si="29"/>
        <v>457</v>
      </c>
      <c r="EP19" s="5">
        <f t="shared" si="29"/>
        <v>614</v>
      </c>
      <c r="EQ19" s="5">
        <f t="shared" si="29"/>
        <v>475</v>
      </c>
      <c r="ER19" s="5">
        <f t="shared" si="29"/>
        <v>533</v>
      </c>
      <c r="ES19" s="5">
        <f t="shared" si="29"/>
        <v>586</v>
      </c>
      <c r="ET19" s="5">
        <f t="shared" si="29"/>
        <v>613</v>
      </c>
      <c r="EU19" s="5">
        <f t="shared" si="29"/>
        <v>604</v>
      </c>
      <c r="EV19" s="5">
        <f t="shared" si="29"/>
        <v>695</v>
      </c>
      <c r="EW19" s="5">
        <f t="shared" si="29"/>
        <v>584</v>
      </c>
      <c r="EX19" s="5">
        <f t="shared" si="29"/>
        <v>679</v>
      </c>
      <c r="EY19" s="5">
        <f t="shared" si="29"/>
        <v>587</v>
      </c>
      <c r="EZ19" s="5">
        <f t="shared" si="29"/>
        <v>666</v>
      </c>
      <c r="FA19" s="5">
        <f t="shared" si="29"/>
        <v>997</v>
      </c>
      <c r="FB19" s="5">
        <f t="shared" si="29"/>
        <v>729</v>
      </c>
      <c r="FC19" s="5">
        <f t="shared" si="29"/>
        <v>690</v>
      </c>
      <c r="FD19" s="5">
        <f t="shared" si="29"/>
        <v>619</v>
      </c>
      <c r="FE19" s="5">
        <f t="shared" si="29"/>
        <v>503</v>
      </c>
      <c r="FF19" s="5">
        <f t="shared" si="29"/>
        <v>532</v>
      </c>
      <c r="FG19" s="5">
        <f t="shared" si="29"/>
        <v>494</v>
      </c>
      <c r="FH19" s="5">
        <f t="shared" si="29"/>
        <v>550</v>
      </c>
      <c r="FI19" s="5">
        <f t="shared" si="29"/>
        <v>604</v>
      </c>
      <c r="FJ19" s="5">
        <f t="shared" si="29"/>
        <v>522</v>
      </c>
      <c r="FK19" s="5">
        <f t="shared" si="29"/>
        <v>482</v>
      </c>
      <c r="FL19" s="5">
        <f t="shared" si="29"/>
        <v>508</v>
      </c>
      <c r="FM19" s="5">
        <f t="shared" si="29"/>
        <v>500</v>
      </c>
      <c r="FN19" s="5">
        <f t="shared" si="29"/>
        <v>423</v>
      </c>
      <c r="FO19" s="5">
        <f t="shared" si="29"/>
        <v>756</v>
      </c>
      <c r="FP19" s="5">
        <f t="shared" si="29"/>
        <v>675</v>
      </c>
      <c r="FQ19" s="5">
        <f t="shared" si="29"/>
        <v>452</v>
      </c>
      <c r="FR19" s="5">
        <f t="shared" si="29"/>
        <v>405</v>
      </c>
      <c r="FS19" s="5">
        <f t="shared" si="29"/>
        <v>421</v>
      </c>
      <c r="FT19" s="5">
        <f t="shared" si="29"/>
        <v>439</v>
      </c>
      <c r="FU19" s="5">
        <f t="shared" si="29"/>
        <v>388</v>
      </c>
      <c r="FV19" s="5">
        <f t="shared" si="29"/>
        <v>396</v>
      </c>
      <c r="FW19" s="5">
        <f t="shared" si="29"/>
        <v>397</v>
      </c>
      <c r="FX19" s="5">
        <f t="shared" si="29"/>
        <v>468</v>
      </c>
      <c r="FY19" s="5">
        <f t="shared" si="29"/>
        <v>522</v>
      </c>
      <c r="FZ19" s="5">
        <f t="shared" si="29"/>
        <v>643</v>
      </c>
      <c r="GA19" s="5">
        <f t="shared" si="29"/>
        <v>716</v>
      </c>
      <c r="GB19" s="5">
        <f t="shared" si="29"/>
        <v>476</v>
      </c>
      <c r="GC19" s="5">
        <f t="shared" si="29"/>
        <v>439</v>
      </c>
      <c r="GD19" s="5">
        <f t="shared" si="29"/>
        <v>431</v>
      </c>
      <c r="GE19" s="5">
        <f t="shared" si="29"/>
        <v>367</v>
      </c>
      <c r="GF19" s="5">
        <f>SUM(GF17:GF18)</f>
        <v>404</v>
      </c>
      <c r="GG19" s="5">
        <f t="shared" si="29"/>
        <v>408</v>
      </c>
      <c r="GH19" s="5">
        <f t="shared" si="29"/>
        <v>434</v>
      </c>
      <c r="GI19" s="5">
        <f t="shared" si="29"/>
        <v>333</v>
      </c>
      <c r="GJ19" s="5">
        <f t="shared" si="29"/>
        <v>338</v>
      </c>
      <c r="GK19" s="5">
        <f t="shared" si="29"/>
        <v>368</v>
      </c>
      <c r="GL19" s="5">
        <f t="shared" si="29"/>
        <v>305</v>
      </c>
      <c r="GM19" s="5">
        <f t="shared" si="29"/>
        <v>376</v>
      </c>
      <c r="GN19" s="20">
        <f>SUM(GN17:GN18)</f>
        <v>301</v>
      </c>
      <c r="GO19" s="20">
        <f>SUM(GO17:GO18)</f>
        <v>385</v>
      </c>
      <c r="GP19" s="20">
        <v>397</v>
      </c>
      <c r="GQ19" s="20">
        <f t="shared" ref="GQ19:IJ19" si="30">SUM(GQ17:GQ18)</f>
        <v>356</v>
      </c>
      <c r="GR19" s="20">
        <f t="shared" si="30"/>
        <v>378</v>
      </c>
      <c r="GS19" s="20">
        <f t="shared" si="30"/>
        <v>474</v>
      </c>
      <c r="GT19" s="20">
        <f t="shared" si="30"/>
        <v>474</v>
      </c>
      <c r="GU19" s="20">
        <f t="shared" si="30"/>
        <v>471</v>
      </c>
      <c r="GV19" s="20">
        <f t="shared" si="30"/>
        <v>551</v>
      </c>
      <c r="GW19" s="20">
        <f t="shared" si="30"/>
        <v>609</v>
      </c>
      <c r="GX19" s="20">
        <f t="shared" si="30"/>
        <v>826</v>
      </c>
      <c r="GY19" s="20">
        <f t="shared" si="30"/>
        <v>424</v>
      </c>
      <c r="GZ19" s="20">
        <f t="shared" si="30"/>
        <v>607</v>
      </c>
      <c r="HA19" s="20">
        <f t="shared" si="30"/>
        <v>948</v>
      </c>
      <c r="HB19" s="20">
        <f t="shared" si="30"/>
        <v>653</v>
      </c>
      <c r="HC19" s="20">
        <f t="shared" si="30"/>
        <v>723</v>
      </c>
      <c r="HD19" s="20">
        <f t="shared" si="30"/>
        <v>545</v>
      </c>
      <c r="HE19" s="20">
        <f t="shared" si="30"/>
        <v>500</v>
      </c>
      <c r="HF19" s="20">
        <f t="shared" si="30"/>
        <v>455</v>
      </c>
      <c r="HG19" s="20">
        <f t="shared" si="30"/>
        <v>432</v>
      </c>
      <c r="HH19" s="20">
        <f t="shared" si="30"/>
        <v>433</v>
      </c>
      <c r="HI19" s="20">
        <f t="shared" si="30"/>
        <v>420</v>
      </c>
      <c r="HJ19" s="20">
        <f t="shared" si="30"/>
        <v>652</v>
      </c>
      <c r="HK19" s="20">
        <f t="shared" si="30"/>
        <v>547</v>
      </c>
      <c r="HL19" s="20">
        <f t="shared" si="30"/>
        <v>426</v>
      </c>
      <c r="HM19" s="20">
        <f t="shared" si="30"/>
        <v>464</v>
      </c>
      <c r="HN19" s="20">
        <f t="shared" si="30"/>
        <v>343</v>
      </c>
      <c r="HO19" s="20">
        <f t="shared" si="30"/>
        <v>417</v>
      </c>
      <c r="HP19" s="20">
        <f t="shared" si="30"/>
        <v>679</v>
      </c>
      <c r="HQ19" s="20">
        <f t="shared" si="30"/>
        <v>483</v>
      </c>
      <c r="HR19" s="20">
        <f t="shared" si="30"/>
        <v>534</v>
      </c>
      <c r="HS19" s="20">
        <f t="shared" si="30"/>
        <v>394</v>
      </c>
      <c r="HT19" s="20">
        <f t="shared" si="30"/>
        <v>362</v>
      </c>
      <c r="HU19" s="20">
        <f t="shared" si="30"/>
        <v>352</v>
      </c>
      <c r="HV19" s="20">
        <f t="shared" si="30"/>
        <v>365</v>
      </c>
      <c r="HW19" s="20">
        <f t="shared" si="30"/>
        <v>333</v>
      </c>
      <c r="HX19" s="20">
        <f t="shared" si="30"/>
        <v>268</v>
      </c>
      <c r="HY19" s="20">
        <f t="shared" si="30"/>
        <v>323</v>
      </c>
      <c r="HZ19" s="20">
        <f t="shared" si="30"/>
        <v>473</v>
      </c>
      <c r="IA19" s="20">
        <f t="shared" si="30"/>
        <v>624</v>
      </c>
      <c r="IB19" s="20">
        <f t="shared" si="30"/>
        <v>538</v>
      </c>
      <c r="IC19" s="20">
        <f t="shared" si="30"/>
        <v>386</v>
      </c>
      <c r="ID19" s="20">
        <f t="shared" si="30"/>
        <v>355</v>
      </c>
      <c r="IE19" s="20">
        <f t="shared" si="30"/>
        <v>278</v>
      </c>
      <c r="IF19" s="20">
        <f t="shared" si="30"/>
        <v>278</v>
      </c>
      <c r="IG19" s="20">
        <f t="shared" si="30"/>
        <v>301</v>
      </c>
      <c r="IH19" s="20">
        <f t="shared" si="30"/>
        <v>305</v>
      </c>
      <c r="II19" s="20">
        <f t="shared" si="30"/>
        <v>323</v>
      </c>
      <c r="IJ19" s="20">
        <f t="shared" si="30"/>
        <v>283</v>
      </c>
      <c r="IK19" s="20">
        <f t="shared" ref="IK19:RX19" si="31">SUM(IK17:IK18)</f>
        <v>310</v>
      </c>
      <c r="IL19" s="20">
        <f t="shared" si="31"/>
        <v>252</v>
      </c>
      <c r="IM19" s="20">
        <f t="shared" si="31"/>
        <v>285</v>
      </c>
      <c r="IN19" s="20">
        <f t="shared" si="31"/>
        <v>324</v>
      </c>
      <c r="IO19" s="20">
        <f t="shared" si="31"/>
        <v>311</v>
      </c>
      <c r="IP19" s="20">
        <f t="shared" si="31"/>
        <v>525</v>
      </c>
      <c r="IQ19" s="20">
        <f t="shared" si="31"/>
        <v>390</v>
      </c>
      <c r="IR19" s="20">
        <f t="shared" si="31"/>
        <v>331</v>
      </c>
      <c r="IS19" s="20">
        <f t="shared" si="31"/>
        <v>387</v>
      </c>
      <c r="IT19" s="20">
        <f t="shared" si="31"/>
        <v>482</v>
      </c>
      <c r="IU19" s="20">
        <f t="shared" si="31"/>
        <v>446</v>
      </c>
      <c r="IV19" s="20">
        <f t="shared" si="31"/>
        <v>561</v>
      </c>
      <c r="IW19" s="20">
        <f t="shared" si="31"/>
        <v>602</v>
      </c>
      <c r="IX19" s="20">
        <f t="shared" si="31"/>
        <v>615</v>
      </c>
      <c r="IY19" s="20">
        <f t="shared" si="31"/>
        <v>406</v>
      </c>
      <c r="IZ19" s="20">
        <f t="shared" si="31"/>
        <v>522</v>
      </c>
      <c r="JA19" s="20">
        <f t="shared" si="31"/>
        <v>895</v>
      </c>
      <c r="JB19" s="20">
        <f t="shared" si="31"/>
        <v>617</v>
      </c>
      <c r="JC19" s="20">
        <f t="shared" si="31"/>
        <v>658</v>
      </c>
      <c r="JD19" s="20">
        <f t="shared" si="31"/>
        <v>498</v>
      </c>
      <c r="JE19" s="20">
        <f t="shared" si="31"/>
        <v>688</v>
      </c>
      <c r="JF19" s="20">
        <f t="shared" si="31"/>
        <v>714</v>
      </c>
      <c r="JG19" s="20">
        <f t="shared" si="31"/>
        <v>363</v>
      </c>
      <c r="JH19" s="20">
        <f t="shared" si="31"/>
        <v>376</v>
      </c>
      <c r="JI19" s="20">
        <f t="shared" si="31"/>
        <v>417</v>
      </c>
      <c r="JJ19" s="20">
        <f t="shared" si="31"/>
        <v>593</v>
      </c>
      <c r="JK19" s="20">
        <f t="shared" si="31"/>
        <v>433</v>
      </c>
      <c r="JL19" s="20">
        <f t="shared" si="31"/>
        <v>369</v>
      </c>
      <c r="JM19" s="20">
        <f t="shared" si="31"/>
        <v>375</v>
      </c>
      <c r="JN19" s="20">
        <f t="shared" si="31"/>
        <v>419</v>
      </c>
      <c r="JO19" s="20">
        <f t="shared" si="31"/>
        <v>381</v>
      </c>
      <c r="JP19" s="20">
        <f t="shared" si="31"/>
        <v>686</v>
      </c>
      <c r="JQ19" s="20">
        <f t="shared" si="31"/>
        <v>512</v>
      </c>
      <c r="JR19" s="20">
        <f t="shared" si="31"/>
        <v>478</v>
      </c>
      <c r="JS19" s="20">
        <f t="shared" si="31"/>
        <v>303</v>
      </c>
      <c r="JT19" s="20">
        <f t="shared" si="31"/>
        <v>329</v>
      </c>
      <c r="JU19" s="20">
        <f t="shared" si="31"/>
        <v>283</v>
      </c>
      <c r="JV19" s="20">
        <f t="shared" si="31"/>
        <v>280</v>
      </c>
      <c r="JW19" s="20">
        <f t="shared" si="31"/>
        <v>296</v>
      </c>
      <c r="JX19" s="20">
        <f t="shared" si="31"/>
        <v>279</v>
      </c>
      <c r="JY19" s="20">
        <f t="shared" si="31"/>
        <v>415</v>
      </c>
      <c r="JZ19" s="20">
        <f t="shared" si="31"/>
        <v>372</v>
      </c>
      <c r="KA19" s="20">
        <f t="shared" si="31"/>
        <v>622</v>
      </c>
      <c r="KB19" s="20">
        <f t="shared" si="31"/>
        <v>596</v>
      </c>
      <c r="KC19" s="20">
        <f t="shared" si="31"/>
        <v>440</v>
      </c>
      <c r="KD19" s="20">
        <f t="shared" si="31"/>
        <v>327</v>
      </c>
      <c r="KE19" s="20">
        <f t="shared" si="31"/>
        <v>266</v>
      </c>
      <c r="KF19" s="20">
        <f t="shared" si="31"/>
        <v>280</v>
      </c>
      <c r="KG19" s="20">
        <f t="shared" si="31"/>
        <v>262</v>
      </c>
      <c r="KH19" s="20">
        <f t="shared" si="31"/>
        <v>282</v>
      </c>
      <c r="KI19" s="20">
        <f t="shared" si="31"/>
        <v>257</v>
      </c>
      <c r="KJ19" s="20">
        <f t="shared" si="31"/>
        <v>267</v>
      </c>
      <c r="KK19" s="20">
        <f t="shared" si="31"/>
        <v>247</v>
      </c>
      <c r="KL19" s="20">
        <f t="shared" si="31"/>
        <v>314</v>
      </c>
      <c r="KM19" s="20">
        <f t="shared" si="31"/>
        <v>273</v>
      </c>
      <c r="KN19" s="20">
        <f t="shared" si="31"/>
        <v>287</v>
      </c>
      <c r="KO19" s="20">
        <f t="shared" si="31"/>
        <v>296</v>
      </c>
      <c r="KP19" s="20">
        <f t="shared" si="31"/>
        <v>284</v>
      </c>
      <c r="KQ19" s="20">
        <f t="shared" si="31"/>
        <v>398</v>
      </c>
      <c r="KR19" s="20">
        <f t="shared" si="31"/>
        <v>366</v>
      </c>
      <c r="KS19" s="20">
        <f t="shared" si="31"/>
        <v>337</v>
      </c>
      <c r="KT19" s="20">
        <f t="shared" si="31"/>
        <v>412</v>
      </c>
      <c r="KU19" s="20">
        <f t="shared" si="31"/>
        <v>433</v>
      </c>
      <c r="KV19" s="20">
        <f t="shared" si="31"/>
        <v>430</v>
      </c>
      <c r="KW19" s="20">
        <f t="shared" si="31"/>
        <v>505</v>
      </c>
      <c r="KX19" s="20">
        <f t="shared" si="31"/>
        <v>500</v>
      </c>
      <c r="KY19" s="20">
        <f t="shared" si="31"/>
        <v>375</v>
      </c>
      <c r="KZ19" s="20">
        <f t="shared" si="31"/>
        <v>399</v>
      </c>
      <c r="LA19" s="20">
        <f t="shared" si="31"/>
        <v>752</v>
      </c>
      <c r="LB19" s="20">
        <f t="shared" si="31"/>
        <v>653</v>
      </c>
      <c r="LC19" s="20">
        <f t="shared" si="31"/>
        <v>478</v>
      </c>
      <c r="LD19" s="20">
        <f t="shared" si="31"/>
        <v>523</v>
      </c>
      <c r="LE19" s="20">
        <f t="shared" si="31"/>
        <v>356</v>
      </c>
      <c r="LF19" s="20">
        <f t="shared" si="31"/>
        <v>413</v>
      </c>
      <c r="LG19" s="20">
        <f t="shared" si="31"/>
        <v>403</v>
      </c>
      <c r="LH19" s="20">
        <f t="shared" si="31"/>
        <v>340</v>
      </c>
      <c r="LI19" s="20">
        <f t="shared" si="31"/>
        <v>324</v>
      </c>
      <c r="LJ19" s="20">
        <f t="shared" si="31"/>
        <v>341</v>
      </c>
      <c r="LK19" s="20">
        <f t="shared" si="31"/>
        <v>369</v>
      </c>
      <c r="LL19" s="20">
        <f t="shared" si="31"/>
        <v>318</v>
      </c>
      <c r="LM19" s="20">
        <f t="shared" si="31"/>
        <v>332</v>
      </c>
      <c r="LN19" s="20">
        <f t="shared" si="31"/>
        <v>362</v>
      </c>
      <c r="LO19" s="20">
        <f t="shared" si="31"/>
        <v>397</v>
      </c>
      <c r="LP19" s="20">
        <f t="shared" si="31"/>
        <v>485</v>
      </c>
      <c r="LQ19" s="20">
        <f t="shared" si="31"/>
        <v>473</v>
      </c>
      <c r="LR19" s="20">
        <f t="shared" si="31"/>
        <v>416</v>
      </c>
      <c r="LS19" s="20">
        <f t="shared" si="31"/>
        <v>323</v>
      </c>
      <c r="LT19" s="20">
        <f t="shared" si="31"/>
        <v>329</v>
      </c>
      <c r="LU19" s="20">
        <f t="shared" si="31"/>
        <v>268</v>
      </c>
      <c r="LV19" s="20">
        <f t="shared" si="31"/>
        <v>268</v>
      </c>
      <c r="LW19" s="20">
        <f t="shared" si="31"/>
        <v>296</v>
      </c>
      <c r="LX19" s="20">
        <f t="shared" si="31"/>
        <v>299</v>
      </c>
      <c r="LY19" s="20">
        <f t="shared" si="31"/>
        <v>271</v>
      </c>
      <c r="LZ19" s="20">
        <f t="shared" si="31"/>
        <v>411</v>
      </c>
      <c r="MA19" s="20">
        <f t="shared" si="31"/>
        <v>704</v>
      </c>
      <c r="MB19" s="20">
        <f t="shared" si="31"/>
        <v>388</v>
      </c>
      <c r="MC19" s="20">
        <f t="shared" si="31"/>
        <v>243</v>
      </c>
      <c r="MD19" s="20">
        <f t="shared" si="31"/>
        <v>310</v>
      </c>
      <c r="ME19" s="20">
        <f t="shared" si="31"/>
        <v>247</v>
      </c>
      <c r="MF19" s="20">
        <f t="shared" si="31"/>
        <v>263</v>
      </c>
      <c r="MG19" s="20">
        <f t="shared" si="31"/>
        <v>264</v>
      </c>
      <c r="MH19" s="20">
        <f t="shared" si="31"/>
        <v>240</v>
      </c>
      <c r="MI19" s="20">
        <f t="shared" si="31"/>
        <v>206</v>
      </c>
      <c r="MJ19" s="20">
        <f t="shared" si="31"/>
        <v>238</v>
      </c>
      <c r="MK19" s="20">
        <f t="shared" si="31"/>
        <v>198</v>
      </c>
      <c r="ML19" s="20">
        <f t="shared" si="31"/>
        <v>186</v>
      </c>
      <c r="MM19" s="20">
        <f t="shared" si="31"/>
        <v>239</v>
      </c>
      <c r="MN19" s="20">
        <f t="shared" si="31"/>
        <v>174</v>
      </c>
      <c r="MO19" s="20">
        <f t="shared" si="31"/>
        <v>229</v>
      </c>
      <c r="MP19" s="20">
        <f t="shared" si="31"/>
        <v>306</v>
      </c>
      <c r="MQ19" s="20">
        <f t="shared" si="31"/>
        <v>285</v>
      </c>
      <c r="MR19" s="20">
        <f t="shared" si="31"/>
        <v>267</v>
      </c>
      <c r="MS19" s="20">
        <f t="shared" si="31"/>
        <v>267</v>
      </c>
      <c r="MT19" s="20">
        <f t="shared" si="31"/>
        <v>287</v>
      </c>
      <c r="MU19" s="20">
        <f t="shared" si="31"/>
        <v>359</v>
      </c>
      <c r="MV19" s="20">
        <f t="shared" si="31"/>
        <v>326</v>
      </c>
      <c r="MW19" s="20">
        <f t="shared" si="31"/>
        <v>345</v>
      </c>
      <c r="MX19" s="20">
        <f t="shared" si="31"/>
        <v>326</v>
      </c>
      <c r="MY19" s="20">
        <f t="shared" si="31"/>
        <v>490</v>
      </c>
      <c r="MZ19" s="20">
        <f t="shared" si="31"/>
        <v>413</v>
      </c>
      <c r="NA19" s="20">
        <f t="shared" si="31"/>
        <v>326</v>
      </c>
      <c r="NB19" s="20">
        <f t="shared" si="31"/>
        <v>713</v>
      </c>
      <c r="NC19" s="20">
        <f t="shared" si="31"/>
        <v>547</v>
      </c>
      <c r="ND19" s="20">
        <f t="shared" si="31"/>
        <v>470</v>
      </c>
      <c r="NE19" s="20">
        <f t="shared" si="31"/>
        <v>364</v>
      </c>
      <c r="NF19" s="20">
        <f t="shared" si="31"/>
        <v>312</v>
      </c>
      <c r="NG19" s="20">
        <f t="shared" si="31"/>
        <v>316</v>
      </c>
      <c r="NH19" s="20">
        <f t="shared" si="31"/>
        <v>341</v>
      </c>
      <c r="NI19" s="20">
        <f t="shared" si="31"/>
        <v>335</v>
      </c>
      <c r="NJ19" s="20">
        <f t="shared" si="31"/>
        <v>422</v>
      </c>
      <c r="NK19" s="20">
        <f t="shared" si="31"/>
        <v>329</v>
      </c>
      <c r="NL19" s="20">
        <f t="shared" si="31"/>
        <v>307</v>
      </c>
      <c r="NM19" s="20">
        <f t="shared" si="31"/>
        <v>329</v>
      </c>
      <c r="NN19" s="20">
        <f t="shared" si="31"/>
        <v>289</v>
      </c>
      <c r="NO19" s="20">
        <f t="shared" si="31"/>
        <v>274</v>
      </c>
      <c r="NP19" s="20">
        <f t="shared" si="31"/>
        <v>337</v>
      </c>
      <c r="NQ19" s="20">
        <f t="shared" si="31"/>
        <v>494</v>
      </c>
      <c r="NR19" s="20">
        <f t="shared" si="31"/>
        <v>421</v>
      </c>
      <c r="NS19" s="20">
        <f t="shared" si="31"/>
        <v>309</v>
      </c>
      <c r="NT19" s="20">
        <f t="shared" si="31"/>
        <v>230</v>
      </c>
      <c r="NU19" s="20">
        <f t="shared" si="31"/>
        <v>253</v>
      </c>
      <c r="NV19" s="20">
        <f t="shared" si="31"/>
        <v>229</v>
      </c>
      <c r="NW19" s="20">
        <f t="shared" si="31"/>
        <v>220</v>
      </c>
      <c r="NX19" s="20">
        <f t="shared" si="31"/>
        <v>196</v>
      </c>
      <c r="NY19" s="20">
        <f t="shared" si="31"/>
        <v>251</v>
      </c>
      <c r="NZ19" s="20">
        <f t="shared" si="31"/>
        <v>282</v>
      </c>
      <c r="OA19" s="20">
        <f t="shared" si="31"/>
        <v>523</v>
      </c>
      <c r="OB19" s="20">
        <f t="shared" si="31"/>
        <v>526</v>
      </c>
      <c r="OC19" s="20">
        <f t="shared" si="31"/>
        <v>246</v>
      </c>
      <c r="OD19" s="20">
        <f t="shared" si="31"/>
        <v>275</v>
      </c>
      <c r="OE19" s="20">
        <f t="shared" si="31"/>
        <v>211</v>
      </c>
      <c r="OF19" s="20">
        <f t="shared" si="31"/>
        <v>239</v>
      </c>
      <c r="OG19" s="20">
        <f t="shared" si="31"/>
        <v>186</v>
      </c>
      <c r="OH19" s="20">
        <f t="shared" si="31"/>
        <v>244</v>
      </c>
      <c r="OI19" s="20">
        <f t="shared" si="31"/>
        <v>219</v>
      </c>
      <c r="OJ19" s="20">
        <f t="shared" si="31"/>
        <v>197</v>
      </c>
      <c r="OK19" s="20">
        <f t="shared" si="31"/>
        <v>193</v>
      </c>
      <c r="OL19" s="20">
        <f t="shared" si="31"/>
        <v>203</v>
      </c>
      <c r="OM19" s="20">
        <f t="shared" si="31"/>
        <v>222</v>
      </c>
      <c r="ON19" s="20">
        <f t="shared" si="31"/>
        <v>187</v>
      </c>
      <c r="OO19" s="20">
        <f t="shared" si="31"/>
        <v>208</v>
      </c>
      <c r="OP19" s="20">
        <f t="shared" si="31"/>
        <v>231</v>
      </c>
      <c r="OQ19" s="20">
        <f t="shared" si="31"/>
        <v>271</v>
      </c>
      <c r="OR19" s="20">
        <f t="shared" si="31"/>
        <v>210</v>
      </c>
      <c r="OS19" s="20">
        <f t="shared" si="31"/>
        <v>282</v>
      </c>
      <c r="OT19" s="20">
        <f t="shared" si="31"/>
        <v>276</v>
      </c>
      <c r="OU19" s="20">
        <f t="shared" si="31"/>
        <v>359</v>
      </c>
      <c r="OV19" s="20">
        <f t="shared" si="31"/>
        <v>346</v>
      </c>
      <c r="OW19" s="20">
        <f t="shared" si="31"/>
        <v>303</v>
      </c>
      <c r="OX19" s="20">
        <f t="shared" si="31"/>
        <v>300</v>
      </c>
      <c r="OY19" s="20">
        <f t="shared" si="31"/>
        <v>411</v>
      </c>
      <c r="OZ19" s="20">
        <f t="shared" si="31"/>
        <v>285</v>
      </c>
      <c r="PA19" s="20">
        <f t="shared" si="31"/>
        <v>346</v>
      </c>
      <c r="PB19" s="20">
        <f t="shared" si="31"/>
        <v>725</v>
      </c>
      <c r="PC19" s="20">
        <f t="shared" si="31"/>
        <v>474</v>
      </c>
      <c r="PD19" s="20">
        <f t="shared" si="31"/>
        <v>366</v>
      </c>
      <c r="PE19" s="20">
        <f t="shared" si="31"/>
        <v>324</v>
      </c>
      <c r="PF19" s="20">
        <f t="shared" si="31"/>
        <v>301</v>
      </c>
      <c r="PG19" s="20">
        <f t="shared" si="31"/>
        <v>329</v>
      </c>
      <c r="PH19" s="20">
        <f t="shared" si="31"/>
        <v>339</v>
      </c>
      <c r="PI19" s="20">
        <f t="shared" si="31"/>
        <v>310</v>
      </c>
      <c r="PJ19" s="20">
        <f t="shared" si="31"/>
        <v>270</v>
      </c>
      <c r="PK19" s="20">
        <f t="shared" si="31"/>
        <v>289</v>
      </c>
      <c r="PL19" s="20">
        <f t="shared" si="31"/>
        <v>260</v>
      </c>
      <c r="PM19" s="20">
        <f t="shared" si="31"/>
        <v>226</v>
      </c>
      <c r="PN19" s="20">
        <f t="shared" si="31"/>
        <v>223</v>
      </c>
      <c r="PO19" s="20">
        <f t="shared" si="31"/>
        <v>226</v>
      </c>
      <c r="PP19" s="20">
        <f t="shared" si="31"/>
        <v>298</v>
      </c>
      <c r="PQ19" s="20">
        <f t="shared" si="31"/>
        <v>481</v>
      </c>
      <c r="PR19" s="20">
        <f t="shared" si="31"/>
        <v>372</v>
      </c>
      <c r="PS19" s="20">
        <f t="shared" si="31"/>
        <v>248</v>
      </c>
      <c r="PT19" s="20">
        <f t="shared" si="31"/>
        <v>235</v>
      </c>
      <c r="PU19" s="20">
        <f t="shared" si="31"/>
        <v>196</v>
      </c>
      <c r="PV19" s="20">
        <f t="shared" si="31"/>
        <v>214</v>
      </c>
      <c r="PW19" s="20">
        <f t="shared" si="31"/>
        <v>186</v>
      </c>
      <c r="PX19" s="20">
        <f t="shared" si="31"/>
        <v>154</v>
      </c>
      <c r="PY19" s="20">
        <f t="shared" si="31"/>
        <v>235</v>
      </c>
      <c r="PZ19" s="20">
        <f t="shared" si="31"/>
        <v>269</v>
      </c>
      <c r="QA19" s="20">
        <f t="shared" si="31"/>
        <v>402</v>
      </c>
      <c r="QB19" s="20">
        <f t="shared" si="31"/>
        <v>530</v>
      </c>
      <c r="QC19" s="20">
        <f t="shared" si="31"/>
        <v>264</v>
      </c>
      <c r="QD19" s="20">
        <f t="shared" si="31"/>
        <v>320</v>
      </c>
      <c r="QE19" s="20">
        <f t="shared" si="31"/>
        <v>221</v>
      </c>
      <c r="QF19" s="20">
        <f t="shared" si="31"/>
        <v>208</v>
      </c>
      <c r="QG19" s="20">
        <f t="shared" si="31"/>
        <v>227</v>
      </c>
      <c r="QH19" s="20">
        <f t="shared" si="31"/>
        <v>220</v>
      </c>
      <c r="QI19" s="20">
        <f t="shared" si="31"/>
        <v>201</v>
      </c>
      <c r="QJ19" s="20">
        <f t="shared" si="31"/>
        <v>209</v>
      </c>
      <c r="QK19" s="20">
        <f t="shared" si="31"/>
        <v>201</v>
      </c>
      <c r="QL19" s="20">
        <f t="shared" si="31"/>
        <v>221</v>
      </c>
      <c r="QM19" s="20">
        <f t="shared" si="31"/>
        <v>193</v>
      </c>
      <c r="QN19" s="20">
        <f t="shared" si="31"/>
        <v>216</v>
      </c>
      <c r="QO19" s="20">
        <f t="shared" si="31"/>
        <v>220</v>
      </c>
      <c r="QP19" s="20">
        <f t="shared" si="31"/>
        <v>227</v>
      </c>
      <c r="QQ19" s="20">
        <f t="shared" si="31"/>
        <v>287</v>
      </c>
      <c r="QR19" s="20">
        <f t="shared" si="31"/>
        <v>249</v>
      </c>
      <c r="QS19" s="20">
        <f t="shared" si="31"/>
        <v>291</v>
      </c>
      <c r="QT19" s="20">
        <f t="shared" si="31"/>
        <v>294</v>
      </c>
      <c r="QU19" s="20">
        <f t="shared" si="31"/>
        <v>310</v>
      </c>
      <c r="QV19" s="20">
        <f t="shared" si="31"/>
        <v>276</v>
      </c>
      <c r="QW19" s="20">
        <f t="shared" si="31"/>
        <v>330</v>
      </c>
      <c r="QX19" s="20">
        <f t="shared" si="31"/>
        <v>332</v>
      </c>
      <c r="QY19" s="20">
        <f t="shared" si="31"/>
        <v>394</v>
      </c>
      <c r="QZ19" s="20">
        <f t="shared" si="31"/>
        <v>326</v>
      </c>
      <c r="RA19" s="20">
        <f t="shared" si="31"/>
        <v>339</v>
      </c>
      <c r="RB19" s="20">
        <f t="shared" si="31"/>
        <v>686</v>
      </c>
      <c r="RC19" s="20">
        <f t="shared" si="31"/>
        <v>477</v>
      </c>
      <c r="RD19" s="20">
        <f t="shared" si="31"/>
        <v>411</v>
      </c>
      <c r="RE19" s="20">
        <f t="shared" si="31"/>
        <v>321</v>
      </c>
      <c r="RF19" s="20">
        <f t="shared" si="31"/>
        <v>292</v>
      </c>
      <c r="RG19" s="20">
        <f t="shared" si="31"/>
        <v>277</v>
      </c>
      <c r="RH19" s="20">
        <f t="shared" si="31"/>
        <v>274</v>
      </c>
      <c r="RI19" s="20">
        <f t="shared" si="31"/>
        <v>261</v>
      </c>
      <c r="RJ19" s="20">
        <f t="shared" si="31"/>
        <v>271</v>
      </c>
      <c r="RK19" s="20">
        <f t="shared" si="31"/>
        <v>257</v>
      </c>
      <c r="RL19" s="20">
        <f t="shared" si="31"/>
        <v>300</v>
      </c>
      <c r="RM19" s="20">
        <f t="shared" si="31"/>
        <v>302</v>
      </c>
      <c r="RN19" s="20">
        <f t="shared" si="31"/>
        <v>272</v>
      </c>
      <c r="RO19" s="20">
        <f t="shared" si="31"/>
        <v>208</v>
      </c>
      <c r="RP19" s="20">
        <f t="shared" si="31"/>
        <v>265</v>
      </c>
      <c r="RQ19" s="20">
        <f t="shared" si="31"/>
        <v>523</v>
      </c>
      <c r="RR19" s="20">
        <f t="shared" si="31"/>
        <v>397</v>
      </c>
      <c r="RS19" s="20">
        <f t="shared" si="31"/>
        <v>281</v>
      </c>
      <c r="RT19" s="20">
        <f t="shared" si="31"/>
        <v>228</v>
      </c>
      <c r="RU19" s="20">
        <f t="shared" si="31"/>
        <v>261</v>
      </c>
      <c r="RV19" s="20">
        <f t="shared" si="31"/>
        <v>237</v>
      </c>
      <c r="RW19" s="20">
        <f t="shared" si="31"/>
        <v>188</v>
      </c>
      <c r="RX19" s="20">
        <f t="shared" si="31"/>
        <v>210</v>
      </c>
      <c r="RY19" s="20">
        <f t="shared" ref="RY19:SG19" si="32">SUM(RY17:RY18)</f>
        <v>233</v>
      </c>
      <c r="RZ19" s="20">
        <f t="shared" si="32"/>
        <v>204</v>
      </c>
      <c r="SA19" s="20">
        <f t="shared" si="32"/>
        <v>315</v>
      </c>
      <c r="SB19" s="20">
        <f t="shared" si="32"/>
        <v>466</v>
      </c>
      <c r="SC19" s="20">
        <f t="shared" si="32"/>
        <v>376</v>
      </c>
      <c r="SD19" s="20">
        <f t="shared" si="32"/>
        <v>272</v>
      </c>
      <c r="SE19" s="20">
        <f t="shared" si="32"/>
        <v>224</v>
      </c>
      <c r="SF19" s="20">
        <f t="shared" si="32"/>
        <v>205</v>
      </c>
      <c r="SG19" s="20">
        <f t="shared" si="32"/>
        <v>248</v>
      </c>
      <c r="SH19" s="20">
        <f t="shared" ref="SH19:TC19" si="33">SUM(SH17:SH18)</f>
        <v>229</v>
      </c>
      <c r="SI19" s="20">
        <f t="shared" si="33"/>
        <v>223</v>
      </c>
      <c r="SJ19" s="20">
        <f t="shared" si="33"/>
        <v>168</v>
      </c>
      <c r="SK19" s="20">
        <f t="shared" si="33"/>
        <v>150</v>
      </c>
      <c r="SL19" s="20">
        <f t="shared" si="33"/>
        <v>217</v>
      </c>
      <c r="SM19" s="20">
        <f t="shared" si="33"/>
        <v>190</v>
      </c>
      <c r="SN19" s="20">
        <f t="shared" si="33"/>
        <v>162</v>
      </c>
      <c r="SO19" s="20">
        <f t="shared" si="33"/>
        <v>193</v>
      </c>
      <c r="SP19" s="20">
        <f t="shared" si="33"/>
        <v>176</v>
      </c>
      <c r="SQ19" s="20">
        <f t="shared" si="33"/>
        <v>240</v>
      </c>
      <c r="SR19" s="20">
        <f t="shared" si="33"/>
        <v>242</v>
      </c>
      <c r="SS19" s="20">
        <f t="shared" si="33"/>
        <v>280</v>
      </c>
      <c r="ST19" s="20">
        <f t="shared" si="33"/>
        <v>271</v>
      </c>
      <c r="SU19" s="20">
        <f t="shared" si="33"/>
        <v>287</v>
      </c>
      <c r="SV19" s="20">
        <f t="shared" si="33"/>
        <v>284</v>
      </c>
      <c r="SW19" s="20">
        <f t="shared" si="33"/>
        <v>294</v>
      </c>
      <c r="SX19" s="20">
        <f t="shared" si="33"/>
        <v>314</v>
      </c>
      <c r="SY19" s="20">
        <f t="shared" si="33"/>
        <v>364</v>
      </c>
      <c r="SZ19" s="20">
        <f t="shared" si="33"/>
        <v>324</v>
      </c>
      <c r="TA19" s="20">
        <f t="shared" si="33"/>
        <v>375</v>
      </c>
      <c r="TB19" s="20">
        <f t="shared" si="33"/>
        <v>682</v>
      </c>
      <c r="TC19" s="20">
        <f t="shared" si="33"/>
        <v>363</v>
      </c>
      <c r="TD19" s="188"/>
    </row>
    <row r="20" spans="1:524" ht="12.75" customHeight="1" x14ac:dyDescent="0.25">
      <c r="A20" s="132">
        <v>51</v>
      </c>
      <c r="B20" s="129" t="s">
        <v>188</v>
      </c>
      <c r="C20" s="10">
        <v>110</v>
      </c>
      <c r="D20" s="10">
        <v>146</v>
      </c>
      <c r="E20" s="10">
        <v>141</v>
      </c>
      <c r="F20" s="10">
        <v>132</v>
      </c>
      <c r="G20" s="10">
        <v>130</v>
      </c>
      <c r="H20" s="10">
        <v>112</v>
      </c>
      <c r="I20" s="10">
        <v>79</v>
      </c>
      <c r="J20" s="10">
        <v>125</v>
      </c>
      <c r="K20" s="10">
        <v>118</v>
      </c>
      <c r="L20" s="10">
        <v>108</v>
      </c>
      <c r="M20" s="10">
        <v>100</v>
      </c>
      <c r="N20" s="10">
        <v>95</v>
      </c>
      <c r="O20" s="11">
        <v>130</v>
      </c>
      <c r="P20" s="10">
        <v>111</v>
      </c>
      <c r="Q20" s="10">
        <v>79</v>
      </c>
      <c r="R20" s="10">
        <v>102</v>
      </c>
      <c r="S20" s="10">
        <v>106</v>
      </c>
      <c r="T20" s="10">
        <v>99</v>
      </c>
      <c r="U20" s="10">
        <v>100</v>
      </c>
      <c r="V20" s="10">
        <v>88</v>
      </c>
      <c r="W20" s="10">
        <v>106</v>
      </c>
      <c r="X20" s="10">
        <v>140</v>
      </c>
      <c r="Y20" s="10">
        <v>100</v>
      </c>
      <c r="Z20" s="10">
        <v>98</v>
      </c>
      <c r="AA20" s="10">
        <v>92</v>
      </c>
      <c r="AB20" s="10">
        <v>121</v>
      </c>
      <c r="AC20" s="10">
        <v>141</v>
      </c>
      <c r="AD20" s="10">
        <v>122</v>
      </c>
      <c r="AE20" s="10">
        <v>88</v>
      </c>
      <c r="AF20" s="10">
        <v>117</v>
      </c>
      <c r="AG20" s="10">
        <v>104</v>
      </c>
      <c r="AH20" s="10">
        <v>90</v>
      </c>
      <c r="AI20" s="10">
        <v>103</v>
      </c>
      <c r="AJ20" s="10">
        <v>114</v>
      </c>
      <c r="AK20" s="10">
        <v>112</v>
      </c>
      <c r="AL20" s="10">
        <v>92</v>
      </c>
      <c r="AM20" s="10">
        <v>106</v>
      </c>
      <c r="AN20" s="10">
        <v>92</v>
      </c>
      <c r="AO20" s="10">
        <v>144</v>
      </c>
      <c r="AP20" s="10">
        <v>123</v>
      </c>
      <c r="AQ20" s="10">
        <v>133</v>
      </c>
      <c r="AR20" s="10">
        <v>120</v>
      </c>
      <c r="AS20" s="10">
        <v>129</v>
      </c>
      <c r="AT20" s="10">
        <v>143</v>
      </c>
      <c r="AU20" s="10">
        <v>104</v>
      </c>
      <c r="AV20" s="10">
        <v>64</v>
      </c>
      <c r="AW20" s="10">
        <v>125</v>
      </c>
      <c r="AX20" s="10">
        <v>108</v>
      </c>
      <c r="AY20" s="10">
        <v>134</v>
      </c>
      <c r="AZ20" s="10">
        <v>130</v>
      </c>
      <c r="BA20" s="10">
        <v>72</v>
      </c>
      <c r="BB20" s="10">
        <v>156</v>
      </c>
      <c r="BC20" s="10">
        <v>156</v>
      </c>
      <c r="BD20" s="10">
        <v>149</v>
      </c>
      <c r="BE20" s="10">
        <v>105</v>
      </c>
      <c r="BF20" s="10">
        <v>112</v>
      </c>
      <c r="BG20" s="145">
        <v>134</v>
      </c>
      <c r="BH20" s="10">
        <v>107</v>
      </c>
      <c r="BI20" s="10">
        <v>106</v>
      </c>
      <c r="BJ20" s="10">
        <v>130</v>
      </c>
      <c r="BK20" s="10">
        <v>119</v>
      </c>
      <c r="BL20" s="145">
        <v>119</v>
      </c>
      <c r="BM20" s="145">
        <v>126</v>
      </c>
      <c r="BN20" s="14">
        <v>105</v>
      </c>
      <c r="BO20" s="14">
        <v>155</v>
      </c>
      <c r="BP20" s="145">
        <v>161</v>
      </c>
      <c r="BQ20" s="145">
        <v>143</v>
      </c>
      <c r="BR20" s="145">
        <v>102</v>
      </c>
      <c r="BS20" s="145">
        <v>119</v>
      </c>
      <c r="BT20" s="145">
        <v>163</v>
      </c>
      <c r="BU20" s="145">
        <v>147</v>
      </c>
      <c r="BV20" s="145">
        <v>119</v>
      </c>
      <c r="BW20" s="18">
        <v>93</v>
      </c>
      <c r="BX20" s="18">
        <v>146</v>
      </c>
      <c r="BY20" s="18">
        <v>128</v>
      </c>
      <c r="BZ20" s="18">
        <v>104</v>
      </c>
      <c r="CA20" s="19">
        <v>124</v>
      </c>
      <c r="CB20" s="19">
        <v>145</v>
      </c>
      <c r="CC20" s="145">
        <v>173</v>
      </c>
      <c r="CD20" s="145">
        <v>117</v>
      </c>
      <c r="CE20" s="145">
        <v>120</v>
      </c>
      <c r="CF20" s="14">
        <v>139</v>
      </c>
      <c r="CG20" s="145">
        <v>179</v>
      </c>
      <c r="CH20" s="19">
        <v>132</v>
      </c>
      <c r="CI20" s="19">
        <v>123</v>
      </c>
      <c r="CJ20" s="145">
        <v>128</v>
      </c>
      <c r="CK20" s="19">
        <v>149</v>
      </c>
      <c r="CL20" s="19">
        <v>141</v>
      </c>
      <c r="CM20" s="19">
        <v>154</v>
      </c>
      <c r="CN20" s="19">
        <v>146</v>
      </c>
      <c r="CO20" s="19">
        <v>197</v>
      </c>
      <c r="CP20" s="19">
        <v>197</v>
      </c>
      <c r="CQ20" s="145">
        <v>191</v>
      </c>
      <c r="CR20" s="19">
        <v>248</v>
      </c>
      <c r="CS20" s="19">
        <v>242</v>
      </c>
      <c r="CT20" s="19">
        <v>240</v>
      </c>
      <c r="CU20" s="145">
        <v>214</v>
      </c>
      <c r="CV20" s="19">
        <v>255</v>
      </c>
      <c r="CW20" s="19">
        <v>149</v>
      </c>
      <c r="CX20" s="19">
        <v>226</v>
      </c>
      <c r="CY20" s="19">
        <v>260</v>
      </c>
      <c r="CZ20" s="145">
        <v>216</v>
      </c>
      <c r="DA20" s="19">
        <v>172</v>
      </c>
      <c r="DB20" s="146">
        <v>206</v>
      </c>
      <c r="DC20" s="19">
        <v>340</v>
      </c>
      <c r="DD20" s="19">
        <v>356</v>
      </c>
      <c r="DE20" s="19">
        <v>244</v>
      </c>
      <c r="DF20" s="19">
        <v>280</v>
      </c>
      <c r="DG20" s="19">
        <v>325</v>
      </c>
      <c r="DH20" s="19">
        <v>256</v>
      </c>
      <c r="DI20" s="145">
        <v>230</v>
      </c>
      <c r="DJ20" s="145">
        <v>236</v>
      </c>
      <c r="DK20" s="145">
        <v>245</v>
      </c>
      <c r="DL20" s="145">
        <v>235</v>
      </c>
      <c r="DM20" s="145">
        <v>359</v>
      </c>
      <c r="DN20" s="145">
        <v>503</v>
      </c>
      <c r="DO20" s="145">
        <v>332</v>
      </c>
      <c r="DP20" s="145">
        <v>309</v>
      </c>
      <c r="DQ20" s="145">
        <v>336</v>
      </c>
      <c r="DR20" s="145">
        <v>267</v>
      </c>
      <c r="DS20" s="145">
        <v>226</v>
      </c>
      <c r="DT20" s="145">
        <v>267</v>
      </c>
      <c r="DU20" s="145">
        <v>240</v>
      </c>
      <c r="DV20" s="145">
        <v>188</v>
      </c>
      <c r="DW20" s="145">
        <v>162</v>
      </c>
      <c r="DX20" s="145">
        <v>262</v>
      </c>
      <c r="DY20" s="145">
        <v>218</v>
      </c>
      <c r="DZ20" s="145">
        <v>244</v>
      </c>
      <c r="EA20" s="145">
        <v>192</v>
      </c>
      <c r="EB20" s="145">
        <v>260</v>
      </c>
      <c r="EC20" s="14">
        <v>660</v>
      </c>
      <c r="ED20" s="145">
        <v>303</v>
      </c>
      <c r="EE20" s="145">
        <v>233</v>
      </c>
      <c r="EF20" s="21">
        <v>203</v>
      </c>
      <c r="EG20" s="21">
        <v>232</v>
      </c>
      <c r="EH20" s="147">
        <v>214</v>
      </c>
      <c r="EI20" s="145">
        <v>157</v>
      </c>
      <c r="EJ20" s="21">
        <v>168</v>
      </c>
      <c r="EK20" s="21">
        <v>255</v>
      </c>
      <c r="EL20" s="21">
        <v>184</v>
      </c>
      <c r="EM20" s="21">
        <v>191</v>
      </c>
      <c r="EN20" s="21">
        <v>191</v>
      </c>
      <c r="EO20" s="21">
        <v>229</v>
      </c>
      <c r="EP20" s="21">
        <v>212</v>
      </c>
      <c r="EQ20" s="21">
        <v>176</v>
      </c>
      <c r="ER20" s="21">
        <v>234</v>
      </c>
      <c r="ES20" s="21">
        <v>172</v>
      </c>
      <c r="ET20" s="21">
        <v>307</v>
      </c>
      <c r="EU20" s="21">
        <v>268</v>
      </c>
      <c r="EV20" s="145">
        <v>243</v>
      </c>
      <c r="EW20" s="21">
        <v>164</v>
      </c>
      <c r="EX20" s="148">
        <v>275</v>
      </c>
      <c r="EY20" s="21">
        <v>198</v>
      </c>
      <c r="EZ20" s="21">
        <v>211</v>
      </c>
      <c r="FA20" s="21">
        <v>161</v>
      </c>
      <c r="FB20" s="21">
        <v>228</v>
      </c>
      <c r="FC20" s="21">
        <v>334</v>
      </c>
      <c r="FD20" s="21">
        <v>208</v>
      </c>
      <c r="FE20" s="21">
        <v>186</v>
      </c>
      <c r="FF20" s="21">
        <v>174</v>
      </c>
      <c r="FG20" s="21">
        <v>204</v>
      </c>
      <c r="FH20" s="138">
        <v>196</v>
      </c>
      <c r="FI20" s="21">
        <v>126</v>
      </c>
      <c r="FJ20" s="21">
        <v>182</v>
      </c>
      <c r="FK20" s="149">
        <v>219</v>
      </c>
      <c r="FL20" s="150">
        <v>187</v>
      </c>
      <c r="FM20" s="147">
        <v>171</v>
      </c>
      <c r="FN20" s="147">
        <v>217</v>
      </c>
      <c r="FO20" s="147">
        <v>196</v>
      </c>
      <c r="FP20" s="147">
        <v>247</v>
      </c>
      <c r="FQ20" s="147">
        <v>178</v>
      </c>
      <c r="FR20" s="151">
        <v>172</v>
      </c>
      <c r="FS20" s="147">
        <v>156</v>
      </c>
      <c r="FT20" s="146">
        <v>141</v>
      </c>
      <c r="FU20" s="153">
        <v>148</v>
      </c>
      <c r="FV20" s="151">
        <v>165</v>
      </c>
      <c r="FW20" s="145">
        <v>148</v>
      </c>
      <c r="FX20" s="145">
        <v>164</v>
      </c>
      <c r="FY20" s="145">
        <v>202</v>
      </c>
      <c r="FZ20" s="145">
        <v>159</v>
      </c>
      <c r="GA20" s="145">
        <v>189</v>
      </c>
      <c r="GB20" s="145">
        <v>195</v>
      </c>
      <c r="GC20" s="145">
        <v>235</v>
      </c>
      <c r="GD20" s="145">
        <v>216</v>
      </c>
      <c r="GE20" s="142">
        <v>180</v>
      </c>
      <c r="GF20" s="142">
        <v>144</v>
      </c>
      <c r="GG20" s="142">
        <v>176</v>
      </c>
      <c r="GH20" s="142">
        <v>149</v>
      </c>
      <c r="GI20" s="142">
        <v>118</v>
      </c>
      <c r="GJ20" s="142">
        <v>179</v>
      </c>
      <c r="GK20" s="142">
        <v>179</v>
      </c>
      <c r="GL20" s="142">
        <v>176</v>
      </c>
      <c r="GM20" s="142">
        <v>173</v>
      </c>
      <c r="GN20" s="158">
        <v>166</v>
      </c>
      <c r="GO20" s="142">
        <v>149</v>
      </c>
      <c r="GP20" s="31">
        <v>234</v>
      </c>
      <c r="GQ20" s="142">
        <v>194</v>
      </c>
      <c r="GR20" s="142">
        <v>173</v>
      </c>
      <c r="GS20" s="142">
        <v>170</v>
      </c>
      <c r="GT20" s="142">
        <v>204</v>
      </c>
      <c r="GU20" s="142">
        <v>166</v>
      </c>
      <c r="GV20" s="142">
        <v>147</v>
      </c>
      <c r="GW20" s="142">
        <v>87</v>
      </c>
      <c r="GX20" s="142">
        <v>190</v>
      </c>
      <c r="GY20" s="142">
        <v>134</v>
      </c>
      <c r="GZ20" s="142">
        <v>171</v>
      </c>
      <c r="HA20" s="142">
        <v>137</v>
      </c>
      <c r="HB20" s="142">
        <v>203</v>
      </c>
      <c r="HC20" s="142">
        <v>270</v>
      </c>
      <c r="HD20" s="142">
        <v>195</v>
      </c>
      <c r="HE20" s="142">
        <v>161</v>
      </c>
      <c r="HF20" s="142">
        <v>162</v>
      </c>
      <c r="HG20" s="87">
        <v>191</v>
      </c>
      <c r="HH20" s="87">
        <v>158</v>
      </c>
      <c r="HI20" s="87">
        <v>131</v>
      </c>
      <c r="HJ20" s="142">
        <v>132</v>
      </c>
      <c r="HK20" s="142">
        <v>158</v>
      </c>
      <c r="HL20" s="87">
        <v>181</v>
      </c>
      <c r="HM20" s="87">
        <v>151</v>
      </c>
      <c r="HN20" s="87">
        <v>153</v>
      </c>
      <c r="HO20" s="87">
        <v>171</v>
      </c>
      <c r="HP20" s="87">
        <v>150</v>
      </c>
      <c r="HQ20" s="87">
        <v>136</v>
      </c>
      <c r="HR20" s="87">
        <v>123</v>
      </c>
      <c r="HS20" s="87">
        <v>98</v>
      </c>
      <c r="HT20" s="87">
        <v>167</v>
      </c>
      <c r="HU20" s="87">
        <v>162</v>
      </c>
      <c r="HV20" s="87">
        <v>148</v>
      </c>
      <c r="HW20" s="87">
        <v>152</v>
      </c>
      <c r="HX20" s="87">
        <v>141</v>
      </c>
      <c r="HY20" s="87">
        <v>127</v>
      </c>
      <c r="HZ20" s="87">
        <v>119</v>
      </c>
      <c r="IA20" s="87">
        <v>120</v>
      </c>
      <c r="IB20" s="87">
        <v>123</v>
      </c>
      <c r="IC20" s="87">
        <v>136</v>
      </c>
      <c r="ID20" s="87">
        <v>140</v>
      </c>
      <c r="IE20" s="87">
        <v>143</v>
      </c>
      <c r="IF20" s="87">
        <v>111</v>
      </c>
      <c r="IG20" s="87">
        <v>135</v>
      </c>
      <c r="IH20" s="87">
        <v>126</v>
      </c>
      <c r="II20" s="87">
        <v>130</v>
      </c>
      <c r="IJ20" s="87">
        <v>107</v>
      </c>
      <c r="IK20" s="87">
        <v>141</v>
      </c>
      <c r="IL20" s="87">
        <v>148</v>
      </c>
      <c r="IM20" s="87">
        <v>160</v>
      </c>
      <c r="IN20" s="87">
        <v>141</v>
      </c>
      <c r="IO20" s="87">
        <v>144</v>
      </c>
      <c r="IP20" s="87">
        <v>183</v>
      </c>
      <c r="IQ20" s="87">
        <v>178</v>
      </c>
      <c r="IR20" s="87">
        <v>197</v>
      </c>
      <c r="IS20" s="87">
        <v>184</v>
      </c>
      <c r="IT20" s="87">
        <v>179</v>
      </c>
      <c r="IU20" s="87">
        <v>125</v>
      </c>
      <c r="IV20" s="87">
        <v>160</v>
      </c>
      <c r="IW20" s="87">
        <v>129</v>
      </c>
      <c r="IX20" s="87">
        <v>172</v>
      </c>
      <c r="IY20" s="87">
        <v>156</v>
      </c>
      <c r="IZ20" s="87">
        <v>163</v>
      </c>
      <c r="JA20" s="87">
        <v>149</v>
      </c>
      <c r="JB20" s="87">
        <v>151</v>
      </c>
      <c r="JC20" s="87">
        <v>207</v>
      </c>
      <c r="JD20" s="87">
        <v>170</v>
      </c>
      <c r="JE20" s="95">
        <v>138</v>
      </c>
      <c r="JF20" s="94">
        <v>156</v>
      </c>
      <c r="JG20" s="105">
        <v>176</v>
      </c>
      <c r="JH20" s="105">
        <v>182</v>
      </c>
      <c r="JI20" s="105">
        <v>150</v>
      </c>
      <c r="JJ20" s="105">
        <v>117</v>
      </c>
      <c r="JK20" s="105">
        <v>172</v>
      </c>
      <c r="JL20" s="105">
        <v>163</v>
      </c>
      <c r="JM20" s="98">
        <v>168</v>
      </c>
      <c r="JN20" s="105">
        <v>166</v>
      </c>
      <c r="JO20" s="105">
        <v>139</v>
      </c>
      <c r="JP20" s="105">
        <v>181</v>
      </c>
      <c r="JQ20" s="105">
        <v>137</v>
      </c>
      <c r="JR20" s="105">
        <v>143</v>
      </c>
      <c r="JS20" s="105">
        <v>114</v>
      </c>
      <c r="JT20" s="105">
        <v>177</v>
      </c>
      <c r="JU20" s="105">
        <v>131</v>
      </c>
      <c r="JV20" s="105">
        <v>135</v>
      </c>
      <c r="JW20" s="105">
        <v>105</v>
      </c>
      <c r="JX20" s="105">
        <v>111</v>
      </c>
      <c r="JY20" s="94">
        <v>153</v>
      </c>
      <c r="JZ20" s="94">
        <v>121</v>
      </c>
      <c r="KA20" s="105">
        <v>122</v>
      </c>
      <c r="KB20" s="105">
        <v>168</v>
      </c>
      <c r="KC20" s="105">
        <v>159</v>
      </c>
      <c r="KD20" s="105">
        <v>171</v>
      </c>
      <c r="KE20" s="105">
        <v>134</v>
      </c>
      <c r="KF20" s="105">
        <v>123</v>
      </c>
      <c r="KG20" s="105">
        <v>142</v>
      </c>
      <c r="KH20" s="105">
        <v>133</v>
      </c>
      <c r="KI20" s="105">
        <v>163</v>
      </c>
      <c r="KJ20" s="105">
        <v>155</v>
      </c>
      <c r="KK20" s="105">
        <v>193</v>
      </c>
      <c r="KL20" s="105">
        <v>204</v>
      </c>
      <c r="KM20" s="105">
        <v>199</v>
      </c>
      <c r="KN20" s="105">
        <v>161</v>
      </c>
      <c r="KO20" s="103">
        <v>161</v>
      </c>
      <c r="KP20" s="105">
        <v>181</v>
      </c>
      <c r="KQ20" s="105">
        <v>189</v>
      </c>
      <c r="KR20" s="105">
        <v>143</v>
      </c>
      <c r="KS20" s="105">
        <v>142</v>
      </c>
      <c r="KT20" s="105">
        <v>143</v>
      </c>
      <c r="KU20" s="105">
        <v>138</v>
      </c>
      <c r="KV20" s="105">
        <v>145</v>
      </c>
      <c r="KW20" s="105">
        <v>102</v>
      </c>
      <c r="KX20" s="105">
        <v>156</v>
      </c>
      <c r="KY20" s="105">
        <v>127</v>
      </c>
      <c r="KZ20" s="105">
        <v>126</v>
      </c>
      <c r="LA20" s="105">
        <v>133</v>
      </c>
      <c r="LB20" s="105">
        <v>83</v>
      </c>
      <c r="LC20" s="98">
        <v>177</v>
      </c>
      <c r="LD20" s="105">
        <v>191</v>
      </c>
      <c r="LE20" s="105">
        <v>136</v>
      </c>
      <c r="LF20" s="105">
        <v>130</v>
      </c>
      <c r="LG20" s="105">
        <v>165</v>
      </c>
      <c r="LH20" s="105">
        <v>152</v>
      </c>
      <c r="LI20" s="105">
        <v>142</v>
      </c>
      <c r="LJ20" s="105">
        <v>137</v>
      </c>
      <c r="LK20" s="105">
        <v>143</v>
      </c>
      <c r="LL20" s="105">
        <v>156</v>
      </c>
      <c r="LM20" s="105">
        <v>146</v>
      </c>
      <c r="LN20" s="105">
        <v>129</v>
      </c>
      <c r="LO20" s="105">
        <v>132</v>
      </c>
      <c r="LP20" s="105">
        <v>140</v>
      </c>
      <c r="LQ20" s="105">
        <v>167</v>
      </c>
      <c r="LR20" s="105">
        <v>140</v>
      </c>
      <c r="LS20" s="105">
        <v>128</v>
      </c>
      <c r="LT20" s="105">
        <v>166</v>
      </c>
      <c r="LU20" s="105">
        <v>126</v>
      </c>
      <c r="LV20" s="105">
        <v>113</v>
      </c>
      <c r="LW20" s="105">
        <v>100</v>
      </c>
      <c r="LX20" s="105">
        <v>160</v>
      </c>
      <c r="LY20" s="105">
        <v>193</v>
      </c>
      <c r="LZ20" s="105">
        <v>136</v>
      </c>
      <c r="MA20" s="105">
        <v>133</v>
      </c>
      <c r="MB20" s="105">
        <v>134</v>
      </c>
      <c r="MC20" s="105">
        <v>122</v>
      </c>
      <c r="MD20" s="105">
        <v>105</v>
      </c>
      <c r="ME20" s="105">
        <v>112</v>
      </c>
      <c r="MF20" s="105">
        <v>115</v>
      </c>
      <c r="MG20" s="105">
        <v>136</v>
      </c>
      <c r="MH20" s="105">
        <v>140</v>
      </c>
      <c r="MI20" s="105">
        <v>126</v>
      </c>
      <c r="MJ20" s="105">
        <v>140</v>
      </c>
      <c r="MK20" s="105">
        <v>112</v>
      </c>
      <c r="ML20" s="105">
        <v>171</v>
      </c>
      <c r="MM20" s="105">
        <v>226</v>
      </c>
      <c r="MN20" s="105">
        <v>148</v>
      </c>
      <c r="MO20" s="105">
        <v>147</v>
      </c>
      <c r="MP20" s="105">
        <v>166</v>
      </c>
      <c r="MQ20" s="105">
        <v>218</v>
      </c>
      <c r="MR20" s="105">
        <v>147</v>
      </c>
      <c r="MS20" s="105">
        <v>116</v>
      </c>
      <c r="MT20" s="105">
        <v>110</v>
      </c>
      <c r="MU20" s="105">
        <v>164</v>
      </c>
      <c r="MV20" s="105">
        <v>114</v>
      </c>
      <c r="MW20" s="105">
        <v>125</v>
      </c>
      <c r="MX20" s="105">
        <v>78</v>
      </c>
      <c r="MY20" s="105">
        <v>121</v>
      </c>
      <c r="MZ20" s="105">
        <v>137</v>
      </c>
      <c r="NA20" s="105">
        <v>100</v>
      </c>
      <c r="NB20" s="105">
        <v>116</v>
      </c>
      <c r="NC20" s="105">
        <v>177</v>
      </c>
      <c r="ND20" s="105">
        <v>175</v>
      </c>
      <c r="NE20" s="105">
        <v>138</v>
      </c>
      <c r="NF20" s="105">
        <v>129</v>
      </c>
      <c r="NG20" s="105">
        <v>104</v>
      </c>
      <c r="NH20" s="105">
        <v>162</v>
      </c>
      <c r="NI20" s="105">
        <v>135</v>
      </c>
      <c r="NJ20" s="169">
        <v>93</v>
      </c>
      <c r="NK20" s="105">
        <v>128</v>
      </c>
      <c r="NL20" s="105">
        <v>124</v>
      </c>
      <c r="NM20" s="105">
        <v>109</v>
      </c>
      <c r="NN20" s="105">
        <v>114</v>
      </c>
      <c r="NO20" s="105">
        <v>96</v>
      </c>
      <c r="NP20" s="105">
        <v>133</v>
      </c>
      <c r="NQ20" s="105">
        <v>163</v>
      </c>
      <c r="NR20" s="105">
        <v>150</v>
      </c>
      <c r="NS20" s="105">
        <v>108</v>
      </c>
      <c r="NT20" s="105">
        <v>129</v>
      </c>
      <c r="NU20" s="105">
        <v>112</v>
      </c>
      <c r="NV20" s="105">
        <v>102</v>
      </c>
      <c r="NW20" s="105">
        <v>101</v>
      </c>
      <c r="NX20" s="105">
        <v>89</v>
      </c>
      <c r="NY20" s="105">
        <v>125</v>
      </c>
      <c r="NZ20" s="105">
        <v>111</v>
      </c>
      <c r="OA20" s="105">
        <v>109</v>
      </c>
      <c r="OB20" s="105">
        <v>92</v>
      </c>
      <c r="OC20" s="105">
        <v>143</v>
      </c>
      <c r="OD20" s="105">
        <v>132</v>
      </c>
      <c r="OE20" s="105">
        <v>140</v>
      </c>
      <c r="OF20" s="105">
        <v>156</v>
      </c>
      <c r="OG20" s="105">
        <v>129</v>
      </c>
      <c r="OH20" s="105">
        <v>167</v>
      </c>
      <c r="OI20" s="105">
        <v>117</v>
      </c>
      <c r="OJ20" s="105">
        <v>116</v>
      </c>
      <c r="OK20" s="105">
        <v>82</v>
      </c>
      <c r="OL20" s="105">
        <v>128</v>
      </c>
      <c r="OM20" s="105">
        <v>162</v>
      </c>
      <c r="ON20" s="105">
        <v>366</v>
      </c>
      <c r="OO20" s="105">
        <v>215</v>
      </c>
      <c r="OP20" s="105">
        <v>195</v>
      </c>
      <c r="OQ20" s="105">
        <v>157</v>
      </c>
      <c r="OR20" s="105">
        <v>115</v>
      </c>
      <c r="OS20" s="105">
        <v>117</v>
      </c>
      <c r="OT20" s="105">
        <v>127</v>
      </c>
      <c r="OU20" s="105">
        <v>129</v>
      </c>
      <c r="OV20" s="105">
        <v>132</v>
      </c>
      <c r="OW20" s="105">
        <v>291</v>
      </c>
      <c r="OX20" s="105">
        <v>138</v>
      </c>
      <c r="OY20" s="105">
        <v>128</v>
      </c>
      <c r="OZ20" s="105">
        <v>117</v>
      </c>
      <c r="PA20" s="105">
        <v>129</v>
      </c>
      <c r="PB20" s="105">
        <v>78</v>
      </c>
      <c r="PC20" s="105">
        <v>209</v>
      </c>
      <c r="PD20" s="105">
        <v>222</v>
      </c>
      <c r="PE20" s="105">
        <v>171</v>
      </c>
      <c r="PF20" s="105">
        <v>141</v>
      </c>
      <c r="PG20" s="105">
        <v>122</v>
      </c>
      <c r="PH20" s="105">
        <v>151</v>
      </c>
      <c r="PI20" s="105">
        <v>121</v>
      </c>
      <c r="PJ20" s="105">
        <v>122</v>
      </c>
      <c r="PK20" s="105">
        <v>106</v>
      </c>
      <c r="PL20" s="105">
        <v>132</v>
      </c>
      <c r="PM20" s="105">
        <v>123</v>
      </c>
      <c r="PN20" s="105">
        <v>100</v>
      </c>
      <c r="PO20" s="105">
        <v>81</v>
      </c>
      <c r="PP20" s="105">
        <v>129</v>
      </c>
      <c r="PQ20" s="105">
        <v>195</v>
      </c>
      <c r="PR20" s="105">
        <v>105</v>
      </c>
      <c r="PS20" s="105">
        <v>114</v>
      </c>
      <c r="PT20" s="105">
        <v>100</v>
      </c>
      <c r="PU20" s="105">
        <v>124</v>
      </c>
      <c r="PV20" s="105">
        <v>88</v>
      </c>
      <c r="PW20" s="105">
        <v>85</v>
      </c>
      <c r="PX20" s="94">
        <v>93</v>
      </c>
      <c r="PY20" s="94">
        <v>101</v>
      </c>
      <c r="PZ20" s="94">
        <v>75</v>
      </c>
      <c r="QA20" s="94">
        <v>88</v>
      </c>
      <c r="QB20" s="94">
        <v>98</v>
      </c>
      <c r="QC20" s="94">
        <v>94</v>
      </c>
      <c r="QD20" s="94">
        <v>114</v>
      </c>
      <c r="QE20" s="94">
        <v>119</v>
      </c>
      <c r="QF20" s="94">
        <v>101</v>
      </c>
      <c r="QG20" s="94">
        <v>98</v>
      </c>
      <c r="QH20" s="94">
        <v>107</v>
      </c>
      <c r="QI20" s="94">
        <v>106</v>
      </c>
      <c r="QJ20" s="94">
        <v>106</v>
      </c>
      <c r="QK20" s="94">
        <v>74</v>
      </c>
      <c r="QL20" s="94">
        <v>129</v>
      </c>
      <c r="QM20" s="94">
        <v>116</v>
      </c>
      <c r="QN20" s="94">
        <v>120</v>
      </c>
      <c r="QO20" s="94">
        <v>94</v>
      </c>
      <c r="QP20" s="94">
        <v>115</v>
      </c>
      <c r="QQ20" s="94">
        <v>136</v>
      </c>
      <c r="QR20" s="94">
        <v>127</v>
      </c>
      <c r="QS20" s="94">
        <v>116</v>
      </c>
      <c r="QT20" s="94">
        <v>161</v>
      </c>
      <c r="QU20" s="94">
        <v>130</v>
      </c>
      <c r="QV20" s="98">
        <v>117</v>
      </c>
      <c r="QW20" s="98">
        <v>105</v>
      </c>
      <c r="QX20" s="94">
        <v>94</v>
      </c>
      <c r="QY20" s="94">
        <v>126</v>
      </c>
      <c r="QZ20" s="94">
        <v>82</v>
      </c>
      <c r="RA20" s="94">
        <v>104</v>
      </c>
      <c r="RB20" s="94">
        <v>100</v>
      </c>
      <c r="RC20" s="94">
        <v>93</v>
      </c>
      <c r="RD20" s="94">
        <v>171</v>
      </c>
      <c r="RE20" s="94">
        <v>129</v>
      </c>
      <c r="RF20" s="94">
        <v>94</v>
      </c>
      <c r="RG20" s="94">
        <v>143</v>
      </c>
      <c r="RH20" s="94">
        <v>143</v>
      </c>
      <c r="RI20" s="94">
        <v>140</v>
      </c>
      <c r="RJ20" s="94">
        <v>98</v>
      </c>
      <c r="RK20" s="94">
        <v>106</v>
      </c>
      <c r="RL20" s="94">
        <v>118</v>
      </c>
      <c r="RM20" s="94">
        <v>114</v>
      </c>
      <c r="RN20" s="94">
        <v>111</v>
      </c>
      <c r="RO20" s="94">
        <v>123</v>
      </c>
      <c r="RP20" s="94">
        <v>93</v>
      </c>
      <c r="RQ20" s="94">
        <v>123</v>
      </c>
      <c r="RR20" s="94">
        <v>92</v>
      </c>
      <c r="RS20" s="179">
        <v>93</v>
      </c>
      <c r="RT20" s="94">
        <v>116</v>
      </c>
      <c r="RU20" s="94">
        <v>136</v>
      </c>
      <c r="RV20" s="94">
        <v>95</v>
      </c>
      <c r="RW20" s="94">
        <v>114</v>
      </c>
      <c r="RX20" s="94">
        <v>98</v>
      </c>
      <c r="RY20" s="94">
        <v>108</v>
      </c>
      <c r="RZ20" s="94">
        <v>94</v>
      </c>
      <c r="SA20" s="94">
        <v>122</v>
      </c>
      <c r="SB20" s="98">
        <v>92</v>
      </c>
      <c r="SC20" s="94">
        <v>100</v>
      </c>
      <c r="SD20" s="94">
        <v>114</v>
      </c>
      <c r="SE20" s="94">
        <v>95</v>
      </c>
      <c r="SF20" s="94">
        <v>103</v>
      </c>
      <c r="SG20" s="94">
        <v>134</v>
      </c>
      <c r="SH20" s="94">
        <v>115</v>
      </c>
      <c r="SI20" s="185">
        <v>124</v>
      </c>
      <c r="SJ20" s="94">
        <v>115</v>
      </c>
      <c r="SK20" s="94">
        <v>113</v>
      </c>
      <c r="SL20" s="94">
        <v>120</v>
      </c>
      <c r="SM20" s="94">
        <v>92</v>
      </c>
      <c r="SN20" s="94">
        <v>111</v>
      </c>
      <c r="SO20" s="94">
        <v>169</v>
      </c>
      <c r="SP20" s="94">
        <v>103</v>
      </c>
      <c r="SQ20" s="98">
        <v>149</v>
      </c>
      <c r="SR20" s="94">
        <v>87</v>
      </c>
      <c r="SS20" s="94">
        <v>116</v>
      </c>
      <c r="ST20" s="94">
        <v>112</v>
      </c>
      <c r="SU20" s="94">
        <v>119</v>
      </c>
      <c r="SV20" s="94">
        <v>112</v>
      </c>
      <c r="SW20" s="94">
        <v>121</v>
      </c>
      <c r="SX20" s="94">
        <v>102</v>
      </c>
      <c r="SY20" s="94">
        <v>112</v>
      </c>
      <c r="SZ20" s="94">
        <v>111</v>
      </c>
      <c r="TA20" s="94">
        <v>114</v>
      </c>
      <c r="TB20" s="94">
        <v>104</v>
      </c>
      <c r="TC20" s="94">
        <v>84</v>
      </c>
      <c r="TD20" s="188"/>
    </row>
    <row r="21" spans="1:524" ht="12.75" customHeight="1" x14ac:dyDescent="0.25">
      <c r="A21" s="132">
        <v>52</v>
      </c>
      <c r="B21" s="129" t="s">
        <v>189</v>
      </c>
      <c r="C21" s="10">
        <v>199</v>
      </c>
      <c r="D21" s="10">
        <v>184</v>
      </c>
      <c r="E21" s="10">
        <v>161</v>
      </c>
      <c r="F21" s="10">
        <v>169</v>
      </c>
      <c r="G21" s="10">
        <v>141</v>
      </c>
      <c r="H21" s="10">
        <v>161</v>
      </c>
      <c r="I21" s="10">
        <v>111</v>
      </c>
      <c r="J21" s="10">
        <v>171</v>
      </c>
      <c r="K21" s="10">
        <v>184</v>
      </c>
      <c r="L21" s="10">
        <v>146</v>
      </c>
      <c r="M21" s="10">
        <v>137</v>
      </c>
      <c r="N21" s="10">
        <v>122</v>
      </c>
      <c r="O21" s="11">
        <v>184</v>
      </c>
      <c r="P21" s="10">
        <v>136</v>
      </c>
      <c r="Q21" s="10">
        <v>167</v>
      </c>
      <c r="R21" s="10">
        <v>233</v>
      </c>
      <c r="S21" s="10">
        <v>189</v>
      </c>
      <c r="T21" s="10">
        <v>174</v>
      </c>
      <c r="U21" s="10">
        <v>158</v>
      </c>
      <c r="V21" s="10">
        <v>161</v>
      </c>
      <c r="W21" s="10">
        <v>130</v>
      </c>
      <c r="X21" s="10">
        <v>164</v>
      </c>
      <c r="Y21" s="10">
        <v>148</v>
      </c>
      <c r="Z21" s="10">
        <v>145</v>
      </c>
      <c r="AA21" s="10">
        <v>141</v>
      </c>
      <c r="AB21" s="10">
        <v>193</v>
      </c>
      <c r="AC21" s="10">
        <v>172</v>
      </c>
      <c r="AD21" s="10">
        <v>153</v>
      </c>
      <c r="AE21" s="10">
        <v>132</v>
      </c>
      <c r="AF21" s="10">
        <v>227</v>
      </c>
      <c r="AG21" s="10">
        <v>243</v>
      </c>
      <c r="AH21" s="10">
        <v>237</v>
      </c>
      <c r="AI21" s="10">
        <v>213</v>
      </c>
      <c r="AJ21" s="10">
        <v>203</v>
      </c>
      <c r="AK21" s="10">
        <v>228</v>
      </c>
      <c r="AL21" s="10">
        <v>230</v>
      </c>
      <c r="AM21" s="10">
        <v>203</v>
      </c>
      <c r="AN21" s="10">
        <v>203</v>
      </c>
      <c r="AO21" s="10">
        <v>248</v>
      </c>
      <c r="AP21" s="10">
        <v>306</v>
      </c>
      <c r="AQ21" s="10">
        <v>343</v>
      </c>
      <c r="AR21" s="10">
        <v>190</v>
      </c>
      <c r="AS21" s="10">
        <v>223</v>
      </c>
      <c r="AT21" s="10">
        <v>236</v>
      </c>
      <c r="AU21" s="10">
        <v>199</v>
      </c>
      <c r="AV21" s="10">
        <v>138</v>
      </c>
      <c r="AW21" s="10">
        <v>204</v>
      </c>
      <c r="AX21" s="10">
        <v>230</v>
      </c>
      <c r="AY21" s="10">
        <v>180</v>
      </c>
      <c r="AZ21" s="10">
        <v>172</v>
      </c>
      <c r="BA21" s="10">
        <v>125</v>
      </c>
      <c r="BB21" s="10">
        <v>274</v>
      </c>
      <c r="BC21" s="10">
        <v>262</v>
      </c>
      <c r="BD21" s="10">
        <v>252</v>
      </c>
      <c r="BE21" s="10">
        <v>184</v>
      </c>
      <c r="BF21" s="10">
        <v>238</v>
      </c>
      <c r="BG21" s="145">
        <v>229</v>
      </c>
      <c r="BH21" s="10">
        <v>188</v>
      </c>
      <c r="BI21" s="10">
        <v>179</v>
      </c>
      <c r="BJ21" s="10">
        <v>160</v>
      </c>
      <c r="BK21" s="10">
        <v>200</v>
      </c>
      <c r="BL21" s="145">
        <v>170</v>
      </c>
      <c r="BM21" s="145">
        <v>185</v>
      </c>
      <c r="BN21" s="14">
        <v>141</v>
      </c>
      <c r="BO21" s="14">
        <v>210</v>
      </c>
      <c r="BP21" s="145">
        <v>207</v>
      </c>
      <c r="BQ21" s="145">
        <v>215</v>
      </c>
      <c r="BR21" s="145">
        <v>167</v>
      </c>
      <c r="BS21" s="145">
        <v>196</v>
      </c>
      <c r="BT21" s="145">
        <v>192</v>
      </c>
      <c r="BU21" s="145">
        <v>192</v>
      </c>
      <c r="BV21" s="145">
        <v>172</v>
      </c>
      <c r="BW21" s="18">
        <v>131</v>
      </c>
      <c r="BX21" s="18">
        <v>238</v>
      </c>
      <c r="BY21" s="18">
        <v>207</v>
      </c>
      <c r="BZ21" s="18">
        <v>214</v>
      </c>
      <c r="CA21" s="19">
        <v>197</v>
      </c>
      <c r="CB21" s="19">
        <v>236</v>
      </c>
      <c r="CC21" s="145">
        <v>275</v>
      </c>
      <c r="CD21" s="145">
        <v>214</v>
      </c>
      <c r="CE21" s="145">
        <v>220</v>
      </c>
      <c r="CF21" s="14">
        <v>238</v>
      </c>
      <c r="CG21" s="145">
        <v>284</v>
      </c>
      <c r="CH21" s="19">
        <v>224</v>
      </c>
      <c r="CI21" s="19">
        <v>264</v>
      </c>
      <c r="CJ21" s="145">
        <v>277</v>
      </c>
      <c r="CK21" s="19">
        <v>270</v>
      </c>
      <c r="CL21" s="19">
        <v>255</v>
      </c>
      <c r="CM21" s="19">
        <v>261</v>
      </c>
      <c r="CN21" s="19">
        <v>223</v>
      </c>
      <c r="CO21" s="19">
        <v>308</v>
      </c>
      <c r="CP21" s="19">
        <v>317</v>
      </c>
      <c r="CQ21" s="145">
        <v>326</v>
      </c>
      <c r="CR21" s="19">
        <v>261</v>
      </c>
      <c r="CS21" s="19">
        <v>254</v>
      </c>
      <c r="CT21" s="19">
        <v>369</v>
      </c>
      <c r="CU21" s="145">
        <v>310</v>
      </c>
      <c r="CV21" s="19">
        <v>281</v>
      </c>
      <c r="CW21" s="19">
        <v>246</v>
      </c>
      <c r="CX21" s="19">
        <v>380</v>
      </c>
      <c r="CY21" s="19">
        <v>295</v>
      </c>
      <c r="CZ21" s="145">
        <v>211</v>
      </c>
      <c r="DA21" s="19">
        <v>154</v>
      </c>
      <c r="DB21" s="146">
        <v>301</v>
      </c>
      <c r="DC21" s="19">
        <v>492</v>
      </c>
      <c r="DD21" s="19">
        <v>468</v>
      </c>
      <c r="DE21" s="19">
        <v>330</v>
      </c>
      <c r="DF21" s="19">
        <v>682</v>
      </c>
      <c r="DG21" s="19">
        <v>691</v>
      </c>
      <c r="DH21" s="19">
        <v>381</v>
      </c>
      <c r="DI21" s="145">
        <v>329</v>
      </c>
      <c r="DJ21" s="145">
        <v>322</v>
      </c>
      <c r="DK21" s="145">
        <v>291</v>
      </c>
      <c r="DL21" s="145">
        <v>258</v>
      </c>
      <c r="DM21" s="145">
        <v>256</v>
      </c>
      <c r="DN21" s="145">
        <v>251</v>
      </c>
      <c r="DO21" s="145">
        <v>452</v>
      </c>
      <c r="DP21" s="145">
        <v>318</v>
      </c>
      <c r="DQ21" s="145">
        <v>278</v>
      </c>
      <c r="DR21" s="145">
        <v>314</v>
      </c>
      <c r="DS21" s="145">
        <v>325</v>
      </c>
      <c r="DT21" s="145">
        <v>263</v>
      </c>
      <c r="DU21" s="145">
        <v>303</v>
      </c>
      <c r="DV21" s="145">
        <v>225</v>
      </c>
      <c r="DW21" s="145">
        <v>214</v>
      </c>
      <c r="DX21" s="145">
        <v>347</v>
      </c>
      <c r="DY21" s="145">
        <v>278</v>
      </c>
      <c r="DZ21" s="145">
        <v>300</v>
      </c>
      <c r="EA21" s="145">
        <v>244</v>
      </c>
      <c r="EB21" s="145">
        <v>405</v>
      </c>
      <c r="EC21" s="14">
        <v>384</v>
      </c>
      <c r="ED21" s="145">
        <v>273</v>
      </c>
      <c r="EE21" s="145">
        <v>240</v>
      </c>
      <c r="EF21" s="21">
        <v>250</v>
      </c>
      <c r="EG21" s="21">
        <v>429</v>
      </c>
      <c r="EH21" s="147">
        <v>228</v>
      </c>
      <c r="EI21" s="145">
        <v>229</v>
      </c>
      <c r="EJ21" s="21">
        <v>206</v>
      </c>
      <c r="EK21" s="21">
        <v>323</v>
      </c>
      <c r="EL21" s="21">
        <v>205</v>
      </c>
      <c r="EM21" s="21">
        <v>301</v>
      </c>
      <c r="EN21" s="21">
        <v>224</v>
      </c>
      <c r="EO21" s="21">
        <v>312</v>
      </c>
      <c r="EP21" s="21">
        <v>269</v>
      </c>
      <c r="EQ21" s="21">
        <v>232</v>
      </c>
      <c r="ER21" s="21">
        <v>256</v>
      </c>
      <c r="ES21" s="21">
        <v>229</v>
      </c>
      <c r="ET21" s="21">
        <v>381</v>
      </c>
      <c r="EU21" s="21">
        <v>289</v>
      </c>
      <c r="EV21" s="145">
        <v>317</v>
      </c>
      <c r="EW21" s="21">
        <v>172</v>
      </c>
      <c r="EX21" s="148">
        <v>373</v>
      </c>
      <c r="EY21" s="21">
        <v>220</v>
      </c>
      <c r="EZ21" s="21">
        <v>245</v>
      </c>
      <c r="FA21" s="21">
        <v>136</v>
      </c>
      <c r="FB21" s="21">
        <v>228</v>
      </c>
      <c r="FC21" s="21">
        <v>360</v>
      </c>
      <c r="FD21" s="21">
        <v>283</v>
      </c>
      <c r="FE21" s="21">
        <v>238</v>
      </c>
      <c r="FF21" s="21">
        <v>242</v>
      </c>
      <c r="FG21" s="21">
        <v>315</v>
      </c>
      <c r="FH21" s="138">
        <v>248</v>
      </c>
      <c r="FI21" s="21">
        <v>213</v>
      </c>
      <c r="FJ21" s="21">
        <v>277</v>
      </c>
      <c r="FK21" s="149">
        <v>250</v>
      </c>
      <c r="FL21" s="150">
        <v>208</v>
      </c>
      <c r="FM21" s="147">
        <v>270</v>
      </c>
      <c r="FN21" s="147">
        <v>220</v>
      </c>
      <c r="FO21" s="147">
        <v>216</v>
      </c>
      <c r="FP21" s="147">
        <v>247</v>
      </c>
      <c r="FQ21" s="147">
        <v>199</v>
      </c>
      <c r="FR21" s="151">
        <v>222</v>
      </c>
      <c r="FS21" s="147">
        <v>183</v>
      </c>
      <c r="FT21" s="146">
        <v>234</v>
      </c>
      <c r="FU21" s="153">
        <v>173</v>
      </c>
      <c r="FV21" s="151">
        <v>206</v>
      </c>
      <c r="FW21" s="145">
        <v>191</v>
      </c>
      <c r="FX21" s="145">
        <v>195</v>
      </c>
      <c r="FY21" s="145">
        <v>176</v>
      </c>
      <c r="FZ21" s="145">
        <v>171</v>
      </c>
      <c r="GA21" s="145">
        <v>173</v>
      </c>
      <c r="GB21" s="145">
        <v>190</v>
      </c>
      <c r="GC21" s="145">
        <v>192</v>
      </c>
      <c r="GD21" s="145">
        <v>167</v>
      </c>
      <c r="GE21" s="142">
        <v>191</v>
      </c>
      <c r="GF21" s="142">
        <v>172</v>
      </c>
      <c r="GG21" s="142">
        <v>216</v>
      </c>
      <c r="GH21" s="142">
        <v>169</v>
      </c>
      <c r="GI21" s="142">
        <v>181</v>
      </c>
      <c r="GJ21" s="142">
        <v>171</v>
      </c>
      <c r="GK21" s="142">
        <v>199</v>
      </c>
      <c r="GL21" s="142">
        <v>172</v>
      </c>
      <c r="GM21" s="142">
        <v>151</v>
      </c>
      <c r="GN21" s="158">
        <v>167</v>
      </c>
      <c r="GO21" s="142">
        <v>184</v>
      </c>
      <c r="GP21" s="31">
        <v>215</v>
      </c>
      <c r="GQ21" s="142">
        <v>160</v>
      </c>
      <c r="GR21" s="142">
        <v>161</v>
      </c>
      <c r="GS21" s="142">
        <v>138</v>
      </c>
      <c r="GT21" s="142">
        <v>194</v>
      </c>
      <c r="GU21" s="142">
        <v>142</v>
      </c>
      <c r="GV21" s="142">
        <v>158</v>
      </c>
      <c r="GW21" s="142">
        <v>81</v>
      </c>
      <c r="GX21" s="142">
        <v>212</v>
      </c>
      <c r="GY21" s="142">
        <v>193</v>
      </c>
      <c r="GZ21" s="142">
        <v>150</v>
      </c>
      <c r="HA21" s="142">
        <v>108</v>
      </c>
      <c r="HB21" s="142">
        <v>138</v>
      </c>
      <c r="HC21" s="142">
        <v>309</v>
      </c>
      <c r="HD21" s="142">
        <v>224</v>
      </c>
      <c r="HE21" s="142">
        <v>191</v>
      </c>
      <c r="HF21" s="142">
        <v>167</v>
      </c>
      <c r="HG21" s="87">
        <v>261</v>
      </c>
      <c r="HH21" s="87">
        <v>202</v>
      </c>
      <c r="HI21" s="87">
        <v>179</v>
      </c>
      <c r="HJ21" s="142">
        <v>155</v>
      </c>
      <c r="HK21" s="142">
        <v>190</v>
      </c>
      <c r="HL21" s="87">
        <v>203</v>
      </c>
      <c r="HM21" s="87">
        <v>152</v>
      </c>
      <c r="HN21" s="87">
        <v>144</v>
      </c>
      <c r="HO21" s="87">
        <v>170</v>
      </c>
      <c r="HP21" s="87">
        <v>247</v>
      </c>
      <c r="HQ21" s="87">
        <v>168</v>
      </c>
      <c r="HR21" s="87">
        <v>164</v>
      </c>
      <c r="HS21" s="87">
        <v>181</v>
      </c>
      <c r="HT21" s="87">
        <v>238</v>
      </c>
      <c r="HU21" s="87">
        <v>181</v>
      </c>
      <c r="HV21" s="87">
        <v>170</v>
      </c>
      <c r="HW21" s="87">
        <v>160</v>
      </c>
      <c r="HX21" s="87">
        <v>183</v>
      </c>
      <c r="HY21" s="87">
        <v>173</v>
      </c>
      <c r="HZ21" s="87">
        <v>152</v>
      </c>
      <c r="IA21" s="87">
        <v>126</v>
      </c>
      <c r="IB21" s="87">
        <v>173</v>
      </c>
      <c r="IC21" s="87">
        <v>164</v>
      </c>
      <c r="ID21" s="87">
        <v>169</v>
      </c>
      <c r="IE21" s="87">
        <v>167</v>
      </c>
      <c r="IF21" s="87">
        <v>140</v>
      </c>
      <c r="IG21" s="87">
        <v>147</v>
      </c>
      <c r="IH21" s="87">
        <v>157</v>
      </c>
      <c r="II21" s="87">
        <v>143</v>
      </c>
      <c r="IJ21" s="87">
        <v>132</v>
      </c>
      <c r="IK21" s="87">
        <v>199</v>
      </c>
      <c r="IL21" s="87">
        <v>139</v>
      </c>
      <c r="IM21" s="87">
        <v>175</v>
      </c>
      <c r="IN21" s="87">
        <v>114</v>
      </c>
      <c r="IO21" s="87">
        <v>130</v>
      </c>
      <c r="IP21" s="87">
        <v>186</v>
      </c>
      <c r="IQ21" s="87">
        <v>140</v>
      </c>
      <c r="IR21" s="87">
        <v>131</v>
      </c>
      <c r="IS21" s="87">
        <v>114</v>
      </c>
      <c r="IT21" s="87">
        <v>194</v>
      </c>
      <c r="IU21" s="87">
        <v>155</v>
      </c>
      <c r="IV21" s="87">
        <v>137</v>
      </c>
      <c r="IW21" s="87">
        <v>91</v>
      </c>
      <c r="IX21" s="87">
        <v>164</v>
      </c>
      <c r="IY21" s="87">
        <v>121</v>
      </c>
      <c r="IZ21" s="87">
        <v>142</v>
      </c>
      <c r="JA21" s="87">
        <v>88</v>
      </c>
      <c r="JB21" s="87">
        <v>99</v>
      </c>
      <c r="JC21" s="87">
        <v>197</v>
      </c>
      <c r="JD21" s="87">
        <v>154</v>
      </c>
      <c r="JE21" s="95">
        <v>102</v>
      </c>
      <c r="JF21" s="94">
        <v>158</v>
      </c>
      <c r="JG21" s="105">
        <v>143</v>
      </c>
      <c r="JH21" s="105">
        <v>142</v>
      </c>
      <c r="JI21" s="105">
        <v>114</v>
      </c>
      <c r="JJ21" s="105">
        <v>129</v>
      </c>
      <c r="JK21" s="105">
        <v>155</v>
      </c>
      <c r="JL21" s="105">
        <v>135</v>
      </c>
      <c r="JM21" s="98">
        <v>155</v>
      </c>
      <c r="JN21" s="105">
        <v>131</v>
      </c>
      <c r="JO21" s="105">
        <v>119</v>
      </c>
      <c r="JP21" s="105">
        <v>140</v>
      </c>
      <c r="JQ21" s="105">
        <v>121</v>
      </c>
      <c r="JR21" s="105">
        <v>130</v>
      </c>
      <c r="JS21" s="105">
        <v>87</v>
      </c>
      <c r="JT21" s="105">
        <v>150</v>
      </c>
      <c r="JU21" s="105">
        <v>130</v>
      </c>
      <c r="JV21" s="105">
        <v>120</v>
      </c>
      <c r="JW21" s="105">
        <v>102</v>
      </c>
      <c r="JX21" s="105">
        <v>123</v>
      </c>
      <c r="JY21" s="94">
        <v>126</v>
      </c>
      <c r="JZ21" s="94">
        <v>109</v>
      </c>
      <c r="KA21" s="105">
        <v>103</v>
      </c>
      <c r="KB21" s="105">
        <v>108</v>
      </c>
      <c r="KC21" s="105">
        <v>130</v>
      </c>
      <c r="KD21" s="105">
        <v>117</v>
      </c>
      <c r="KE21" s="105">
        <v>93</v>
      </c>
      <c r="KF21" s="105">
        <v>97</v>
      </c>
      <c r="KG21" s="105">
        <v>142</v>
      </c>
      <c r="KH21" s="105">
        <v>130</v>
      </c>
      <c r="KI21" s="105">
        <v>139</v>
      </c>
      <c r="KJ21" s="105">
        <v>104</v>
      </c>
      <c r="KK21" s="105">
        <v>100</v>
      </c>
      <c r="KL21" s="105">
        <v>128</v>
      </c>
      <c r="KM21" s="105">
        <v>120</v>
      </c>
      <c r="KN21" s="105">
        <v>119</v>
      </c>
      <c r="KO21" s="103">
        <v>121</v>
      </c>
      <c r="KP21" s="105">
        <v>145</v>
      </c>
      <c r="KQ21" s="105">
        <v>119</v>
      </c>
      <c r="KR21" s="105">
        <v>112</v>
      </c>
      <c r="KS21" s="105">
        <v>88</v>
      </c>
      <c r="KT21" s="105">
        <v>137</v>
      </c>
      <c r="KU21" s="105">
        <v>132</v>
      </c>
      <c r="KV21" s="105">
        <v>106</v>
      </c>
      <c r="KW21" s="105">
        <v>86</v>
      </c>
      <c r="KX21" s="105">
        <v>117</v>
      </c>
      <c r="KY21" s="105">
        <v>92</v>
      </c>
      <c r="KZ21" s="105">
        <v>97</v>
      </c>
      <c r="LA21" s="105">
        <v>80</v>
      </c>
      <c r="LB21" s="105">
        <v>80</v>
      </c>
      <c r="LC21" s="98">
        <v>156</v>
      </c>
      <c r="LD21" s="105">
        <v>151</v>
      </c>
      <c r="LE21" s="105">
        <v>104</v>
      </c>
      <c r="LF21" s="105">
        <v>114</v>
      </c>
      <c r="LG21" s="105">
        <v>139</v>
      </c>
      <c r="LH21" s="105">
        <v>126</v>
      </c>
      <c r="LI21" s="105">
        <v>93</v>
      </c>
      <c r="LJ21" s="105">
        <v>103</v>
      </c>
      <c r="LK21" s="105">
        <v>105</v>
      </c>
      <c r="LL21" s="105">
        <v>129</v>
      </c>
      <c r="LM21" s="105">
        <v>118</v>
      </c>
      <c r="LN21" s="105">
        <v>117</v>
      </c>
      <c r="LO21" s="105">
        <v>103</v>
      </c>
      <c r="LP21" s="105">
        <v>113</v>
      </c>
      <c r="LQ21" s="105">
        <v>94</v>
      </c>
      <c r="LR21" s="105">
        <v>120</v>
      </c>
      <c r="LS21" s="105">
        <v>112</v>
      </c>
      <c r="LT21" s="105">
        <v>128</v>
      </c>
      <c r="LU21" s="105">
        <v>131</v>
      </c>
      <c r="LV21" s="105">
        <v>101</v>
      </c>
      <c r="LW21" s="105">
        <v>99</v>
      </c>
      <c r="LX21" s="105">
        <v>105</v>
      </c>
      <c r="LY21" s="105">
        <v>135</v>
      </c>
      <c r="LZ21" s="105">
        <v>120</v>
      </c>
      <c r="MA21" s="105">
        <v>105</v>
      </c>
      <c r="MB21" s="105">
        <v>129</v>
      </c>
      <c r="MC21" s="105">
        <v>118</v>
      </c>
      <c r="MD21" s="105">
        <v>135</v>
      </c>
      <c r="ME21" s="105">
        <v>109</v>
      </c>
      <c r="MF21" s="105">
        <v>101</v>
      </c>
      <c r="MG21" s="105">
        <v>120</v>
      </c>
      <c r="MH21" s="105">
        <v>119</v>
      </c>
      <c r="MI21" s="105">
        <v>84</v>
      </c>
      <c r="MJ21" s="105">
        <v>119</v>
      </c>
      <c r="MK21" s="105">
        <v>112</v>
      </c>
      <c r="ML21" s="105">
        <v>108</v>
      </c>
      <c r="MM21" s="105">
        <v>185</v>
      </c>
      <c r="MN21" s="105">
        <v>143</v>
      </c>
      <c r="MO21" s="105">
        <v>137</v>
      </c>
      <c r="MP21" s="105">
        <v>207</v>
      </c>
      <c r="MQ21" s="105">
        <v>202</v>
      </c>
      <c r="MR21" s="105">
        <v>170</v>
      </c>
      <c r="MS21" s="105">
        <v>149</v>
      </c>
      <c r="MT21" s="105">
        <v>171</v>
      </c>
      <c r="MU21" s="105">
        <v>157</v>
      </c>
      <c r="MV21" s="105">
        <v>174</v>
      </c>
      <c r="MW21" s="105">
        <v>169</v>
      </c>
      <c r="MX21" s="105">
        <v>103</v>
      </c>
      <c r="MY21" s="105">
        <v>178</v>
      </c>
      <c r="MZ21" s="105">
        <v>149</v>
      </c>
      <c r="NA21" s="105">
        <v>107</v>
      </c>
      <c r="NB21" s="105">
        <v>83</v>
      </c>
      <c r="NC21" s="105">
        <v>165</v>
      </c>
      <c r="ND21" s="105">
        <v>214</v>
      </c>
      <c r="NE21" s="105">
        <v>187</v>
      </c>
      <c r="NF21" s="105">
        <v>169</v>
      </c>
      <c r="NG21" s="105">
        <v>188</v>
      </c>
      <c r="NH21" s="105">
        <v>236</v>
      </c>
      <c r="NI21" s="105">
        <v>196</v>
      </c>
      <c r="NJ21" s="169">
        <v>118</v>
      </c>
      <c r="NK21" s="105">
        <v>150</v>
      </c>
      <c r="NL21" s="105">
        <v>182</v>
      </c>
      <c r="NM21" s="105">
        <v>135</v>
      </c>
      <c r="NN21" s="105">
        <v>115</v>
      </c>
      <c r="NO21" s="105">
        <v>132</v>
      </c>
      <c r="NP21" s="105">
        <v>155</v>
      </c>
      <c r="NQ21" s="105">
        <v>155</v>
      </c>
      <c r="NR21" s="105">
        <v>101</v>
      </c>
      <c r="NS21" s="105">
        <v>141</v>
      </c>
      <c r="NT21" s="105">
        <v>150</v>
      </c>
      <c r="NU21" s="105">
        <v>128</v>
      </c>
      <c r="NV21" s="105">
        <v>113</v>
      </c>
      <c r="NW21" s="105">
        <v>104</v>
      </c>
      <c r="NX21" s="105">
        <v>95</v>
      </c>
      <c r="NY21" s="105">
        <v>137</v>
      </c>
      <c r="NZ21" s="105">
        <v>120</v>
      </c>
      <c r="OA21" s="105">
        <v>121</v>
      </c>
      <c r="OB21" s="105">
        <v>90</v>
      </c>
      <c r="OC21" s="105">
        <v>151</v>
      </c>
      <c r="OD21" s="105">
        <v>149</v>
      </c>
      <c r="OE21" s="105">
        <v>102</v>
      </c>
      <c r="OF21" s="105">
        <v>92</v>
      </c>
      <c r="OG21" s="105">
        <v>110</v>
      </c>
      <c r="OH21" s="105">
        <v>121</v>
      </c>
      <c r="OI21" s="105">
        <v>103</v>
      </c>
      <c r="OJ21" s="105">
        <v>93</v>
      </c>
      <c r="OK21" s="105">
        <v>94</v>
      </c>
      <c r="OL21" s="105">
        <v>140</v>
      </c>
      <c r="OM21" s="105">
        <v>106</v>
      </c>
      <c r="ON21" s="105">
        <v>115</v>
      </c>
      <c r="OO21" s="105">
        <v>111</v>
      </c>
      <c r="OP21" s="105">
        <v>151</v>
      </c>
      <c r="OQ21" s="105">
        <v>134</v>
      </c>
      <c r="OR21" s="105">
        <v>101</v>
      </c>
      <c r="OS21" s="105">
        <v>105</v>
      </c>
      <c r="OT21" s="105">
        <v>123</v>
      </c>
      <c r="OU21" s="105">
        <v>146</v>
      </c>
      <c r="OV21" s="105">
        <v>119</v>
      </c>
      <c r="OW21" s="105">
        <v>132</v>
      </c>
      <c r="OX21" s="105">
        <v>136</v>
      </c>
      <c r="OY21" s="105">
        <v>112</v>
      </c>
      <c r="OZ21" s="105">
        <v>113</v>
      </c>
      <c r="PA21" s="105">
        <v>90</v>
      </c>
      <c r="PB21" s="105">
        <v>62</v>
      </c>
      <c r="PC21" s="105">
        <v>87</v>
      </c>
      <c r="PD21" s="105">
        <v>179</v>
      </c>
      <c r="PE21" s="105">
        <v>157</v>
      </c>
      <c r="PF21" s="105">
        <v>135</v>
      </c>
      <c r="PG21" s="105">
        <v>99</v>
      </c>
      <c r="PH21" s="105">
        <v>131</v>
      </c>
      <c r="PI21" s="105">
        <v>108</v>
      </c>
      <c r="PJ21" s="105">
        <v>93</v>
      </c>
      <c r="PK21" s="105">
        <v>128</v>
      </c>
      <c r="PL21" s="105">
        <v>133</v>
      </c>
      <c r="PM21" s="105">
        <v>97</v>
      </c>
      <c r="PN21" s="105">
        <v>120</v>
      </c>
      <c r="PO21" s="105">
        <v>75</v>
      </c>
      <c r="PP21" s="105">
        <v>96</v>
      </c>
      <c r="PQ21" s="105">
        <v>116</v>
      </c>
      <c r="PR21" s="105">
        <v>97</v>
      </c>
      <c r="PS21" s="105">
        <v>96</v>
      </c>
      <c r="PT21" s="105">
        <v>109</v>
      </c>
      <c r="PU21" s="105">
        <v>115</v>
      </c>
      <c r="PV21" s="105">
        <v>102</v>
      </c>
      <c r="PW21" s="105">
        <v>89</v>
      </c>
      <c r="PX21" s="94">
        <v>70</v>
      </c>
      <c r="PY21" s="94">
        <v>105</v>
      </c>
      <c r="PZ21" s="94">
        <v>92</v>
      </c>
      <c r="QA21" s="94">
        <v>111</v>
      </c>
      <c r="QB21" s="94">
        <v>84</v>
      </c>
      <c r="QC21" s="94">
        <v>103</v>
      </c>
      <c r="QD21" s="94">
        <v>104</v>
      </c>
      <c r="QE21" s="94">
        <v>86</v>
      </c>
      <c r="QF21" s="94">
        <v>83</v>
      </c>
      <c r="QG21" s="94">
        <v>76</v>
      </c>
      <c r="QH21" s="94">
        <v>121</v>
      </c>
      <c r="QI21" s="94">
        <v>125</v>
      </c>
      <c r="QJ21" s="94">
        <v>87</v>
      </c>
      <c r="QK21" s="94">
        <v>69</v>
      </c>
      <c r="QL21" s="94">
        <v>103</v>
      </c>
      <c r="QM21" s="94">
        <v>73</v>
      </c>
      <c r="QN21" s="94">
        <v>94</v>
      </c>
      <c r="QO21" s="94">
        <v>100</v>
      </c>
      <c r="QP21" s="94">
        <v>120</v>
      </c>
      <c r="QQ21" s="94">
        <v>120</v>
      </c>
      <c r="QR21" s="94">
        <v>109</v>
      </c>
      <c r="QS21" s="94">
        <v>87</v>
      </c>
      <c r="QT21" s="94">
        <v>96</v>
      </c>
      <c r="QU21" s="94">
        <v>104</v>
      </c>
      <c r="QV21" s="98">
        <v>96</v>
      </c>
      <c r="QW21" s="98">
        <v>111</v>
      </c>
      <c r="QX21" s="94">
        <v>127</v>
      </c>
      <c r="QY21" s="94">
        <v>140</v>
      </c>
      <c r="QZ21" s="94">
        <v>144</v>
      </c>
      <c r="RA21" s="94">
        <v>104</v>
      </c>
      <c r="RB21" s="94">
        <v>79</v>
      </c>
      <c r="RC21" s="94">
        <v>95</v>
      </c>
      <c r="RD21" s="94">
        <v>166</v>
      </c>
      <c r="RE21" s="94">
        <v>151</v>
      </c>
      <c r="RF21" s="94">
        <v>146</v>
      </c>
      <c r="RG21" s="94">
        <v>130</v>
      </c>
      <c r="RH21" s="94">
        <v>160</v>
      </c>
      <c r="RI21" s="94">
        <v>139</v>
      </c>
      <c r="RJ21" s="94">
        <v>102</v>
      </c>
      <c r="RK21" s="94">
        <v>94</v>
      </c>
      <c r="RL21" s="94">
        <v>150</v>
      </c>
      <c r="RM21" s="94">
        <v>102</v>
      </c>
      <c r="RN21" s="94">
        <v>83</v>
      </c>
      <c r="RO21" s="94">
        <v>88</v>
      </c>
      <c r="RP21" s="94">
        <v>97</v>
      </c>
      <c r="RQ21" s="94">
        <v>163</v>
      </c>
      <c r="RR21" s="94">
        <v>100</v>
      </c>
      <c r="RS21" s="179">
        <v>103</v>
      </c>
      <c r="RT21" s="94">
        <v>110</v>
      </c>
      <c r="RU21" s="94">
        <v>124</v>
      </c>
      <c r="RV21" s="94">
        <v>103</v>
      </c>
      <c r="RW21" s="94">
        <v>103</v>
      </c>
      <c r="RX21" s="94">
        <v>90</v>
      </c>
      <c r="RY21" s="94">
        <v>83</v>
      </c>
      <c r="RZ21" s="94">
        <v>92</v>
      </c>
      <c r="SA21" s="94">
        <v>85</v>
      </c>
      <c r="SB21" s="98">
        <v>96</v>
      </c>
      <c r="SC21" s="94">
        <v>102</v>
      </c>
      <c r="SD21" s="94">
        <v>111</v>
      </c>
      <c r="SE21" s="94">
        <v>99</v>
      </c>
      <c r="SF21" s="94">
        <v>98</v>
      </c>
      <c r="SG21" s="94">
        <v>68</v>
      </c>
      <c r="SH21" s="94">
        <v>136</v>
      </c>
      <c r="SI21" s="185">
        <v>96</v>
      </c>
      <c r="SJ21" s="94">
        <v>84</v>
      </c>
      <c r="SK21" s="94">
        <v>74</v>
      </c>
      <c r="SL21" s="94">
        <v>94</v>
      </c>
      <c r="SM21" s="94">
        <v>67</v>
      </c>
      <c r="SN21" s="94">
        <v>78</v>
      </c>
      <c r="SO21" s="94">
        <v>86</v>
      </c>
      <c r="SP21" s="94">
        <v>86</v>
      </c>
      <c r="SQ21" s="98">
        <v>123</v>
      </c>
      <c r="SR21" s="94">
        <v>72</v>
      </c>
      <c r="SS21" s="94">
        <v>84</v>
      </c>
      <c r="ST21" s="94">
        <v>84</v>
      </c>
      <c r="SU21" s="94">
        <v>159</v>
      </c>
      <c r="SV21" s="94">
        <v>104</v>
      </c>
      <c r="SW21" s="94">
        <v>103</v>
      </c>
      <c r="SX21" s="94">
        <v>71</v>
      </c>
      <c r="SY21" s="94">
        <v>83</v>
      </c>
      <c r="SZ21" s="94">
        <v>114</v>
      </c>
      <c r="TA21" s="94">
        <v>137</v>
      </c>
      <c r="TB21" s="94">
        <v>86</v>
      </c>
      <c r="TC21" s="94">
        <v>70</v>
      </c>
      <c r="TD21" s="188"/>
    </row>
    <row r="22" spans="1:524" ht="12.75" customHeight="1" x14ac:dyDescent="0.25">
      <c r="A22" s="132">
        <v>53</v>
      </c>
      <c r="B22" s="129" t="s">
        <v>190</v>
      </c>
      <c r="C22" s="10">
        <v>159</v>
      </c>
      <c r="D22" s="10">
        <v>137</v>
      </c>
      <c r="E22" s="10">
        <v>122</v>
      </c>
      <c r="F22" s="10">
        <v>159</v>
      </c>
      <c r="G22" s="10">
        <v>126</v>
      </c>
      <c r="H22" s="10">
        <v>93</v>
      </c>
      <c r="I22" s="10">
        <v>92</v>
      </c>
      <c r="J22" s="10">
        <v>137</v>
      </c>
      <c r="K22" s="10">
        <v>101</v>
      </c>
      <c r="L22" s="10">
        <v>105</v>
      </c>
      <c r="M22" s="10">
        <v>91</v>
      </c>
      <c r="N22" s="10">
        <v>95</v>
      </c>
      <c r="O22" s="11">
        <v>116</v>
      </c>
      <c r="P22" s="10">
        <v>102</v>
      </c>
      <c r="Q22" s="10">
        <v>98</v>
      </c>
      <c r="R22" s="10">
        <v>85</v>
      </c>
      <c r="S22" s="10">
        <v>101</v>
      </c>
      <c r="T22" s="10">
        <v>96</v>
      </c>
      <c r="U22" s="10">
        <v>95</v>
      </c>
      <c r="V22" s="10">
        <v>87</v>
      </c>
      <c r="W22" s="10">
        <v>90</v>
      </c>
      <c r="X22" s="10">
        <v>90</v>
      </c>
      <c r="Y22" s="10">
        <v>83</v>
      </c>
      <c r="Z22" s="22">
        <v>88</v>
      </c>
      <c r="AA22" s="10">
        <v>96</v>
      </c>
      <c r="AB22" s="10">
        <v>111</v>
      </c>
      <c r="AC22" s="10">
        <v>89</v>
      </c>
      <c r="AD22" s="10">
        <v>95</v>
      </c>
      <c r="AE22" s="10">
        <v>82</v>
      </c>
      <c r="AF22" s="10">
        <v>103</v>
      </c>
      <c r="AG22" s="10">
        <v>100</v>
      </c>
      <c r="AH22" s="10">
        <v>103</v>
      </c>
      <c r="AI22" s="10">
        <v>91</v>
      </c>
      <c r="AJ22" s="10">
        <v>107</v>
      </c>
      <c r="AK22" s="10">
        <v>98</v>
      </c>
      <c r="AL22" s="10">
        <v>100</v>
      </c>
      <c r="AM22" s="10">
        <v>109</v>
      </c>
      <c r="AN22" s="10">
        <v>102</v>
      </c>
      <c r="AO22" s="10">
        <v>125</v>
      </c>
      <c r="AP22" s="10">
        <v>105</v>
      </c>
      <c r="AQ22" s="10">
        <v>107</v>
      </c>
      <c r="AR22" s="10">
        <v>125</v>
      </c>
      <c r="AS22" s="10">
        <v>132</v>
      </c>
      <c r="AT22" s="10">
        <v>169</v>
      </c>
      <c r="AU22" s="10">
        <v>133</v>
      </c>
      <c r="AV22" s="10">
        <v>79</v>
      </c>
      <c r="AW22" s="10">
        <v>157</v>
      </c>
      <c r="AX22" s="10">
        <v>141</v>
      </c>
      <c r="AY22" s="10">
        <v>110</v>
      </c>
      <c r="AZ22" s="10">
        <v>105</v>
      </c>
      <c r="BA22" s="10">
        <v>95</v>
      </c>
      <c r="BB22" s="10">
        <v>182</v>
      </c>
      <c r="BC22" s="10">
        <v>170</v>
      </c>
      <c r="BD22" s="10">
        <v>131</v>
      </c>
      <c r="BE22" s="10">
        <v>126</v>
      </c>
      <c r="BF22" s="10">
        <v>160</v>
      </c>
      <c r="BG22" s="145">
        <v>142</v>
      </c>
      <c r="BH22" s="10">
        <v>99</v>
      </c>
      <c r="BI22" s="10">
        <v>104</v>
      </c>
      <c r="BJ22" s="10">
        <v>106</v>
      </c>
      <c r="BK22" s="10">
        <v>131</v>
      </c>
      <c r="BL22" s="145">
        <v>120</v>
      </c>
      <c r="BM22" s="145">
        <v>116</v>
      </c>
      <c r="BN22" s="14">
        <v>106</v>
      </c>
      <c r="BO22" s="14">
        <v>132</v>
      </c>
      <c r="BP22" s="145">
        <v>126</v>
      </c>
      <c r="BQ22" s="145">
        <v>117</v>
      </c>
      <c r="BR22" s="145">
        <v>96</v>
      </c>
      <c r="BS22" s="145">
        <v>134</v>
      </c>
      <c r="BT22" s="145">
        <v>118</v>
      </c>
      <c r="BU22" s="145">
        <v>111</v>
      </c>
      <c r="BV22" s="145">
        <v>100</v>
      </c>
      <c r="BW22" s="18">
        <v>92</v>
      </c>
      <c r="BX22" s="18">
        <v>125</v>
      </c>
      <c r="BY22" s="18">
        <v>146</v>
      </c>
      <c r="BZ22" s="18">
        <v>121</v>
      </c>
      <c r="CA22" s="19">
        <v>116</v>
      </c>
      <c r="CB22" s="19">
        <v>110</v>
      </c>
      <c r="CC22" s="145">
        <v>122</v>
      </c>
      <c r="CD22" s="145">
        <v>122</v>
      </c>
      <c r="CE22" s="145">
        <v>105</v>
      </c>
      <c r="CF22" s="14">
        <v>129</v>
      </c>
      <c r="CG22" s="145">
        <v>118</v>
      </c>
      <c r="CH22" s="19">
        <v>106</v>
      </c>
      <c r="CI22" s="19">
        <v>129</v>
      </c>
      <c r="CJ22" s="145">
        <v>114</v>
      </c>
      <c r="CK22" s="19">
        <v>156</v>
      </c>
      <c r="CL22" s="19">
        <v>136</v>
      </c>
      <c r="CM22" s="19">
        <v>124</v>
      </c>
      <c r="CN22" s="19">
        <v>166</v>
      </c>
      <c r="CO22" s="19">
        <v>145</v>
      </c>
      <c r="CP22" s="19">
        <v>183</v>
      </c>
      <c r="CQ22" s="145">
        <v>190</v>
      </c>
      <c r="CR22" s="19">
        <v>163</v>
      </c>
      <c r="CS22" s="19">
        <v>210</v>
      </c>
      <c r="CT22" s="19">
        <v>209</v>
      </c>
      <c r="CU22" s="145">
        <v>240</v>
      </c>
      <c r="CV22" s="19">
        <v>221</v>
      </c>
      <c r="CW22" s="19">
        <v>201</v>
      </c>
      <c r="CX22" s="19">
        <v>235</v>
      </c>
      <c r="CY22" s="19">
        <v>246</v>
      </c>
      <c r="CZ22" s="145">
        <v>223</v>
      </c>
      <c r="DA22" s="19">
        <v>180</v>
      </c>
      <c r="DB22" s="146">
        <v>221</v>
      </c>
      <c r="DC22" s="19">
        <v>345</v>
      </c>
      <c r="DD22" s="19">
        <v>311</v>
      </c>
      <c r="DE22" s="19">
        <v>238</v>
      </c>
      <c r="DF22" s="19">
        <v>243</v>
      </c>
      <c r="DG22" s="19">
        <v>301</v>
      </c>
      <c r="DH22" s="19">
        <v>226</v>
      </c>
      <c r="DI22" s="145">
        <v>219</v>
      </c>
      <c r="DJ22" s="145">
        <v>238</v>
      </c>
      <c r="DK22" s="145">
        <v>227</v>
      </c>
      <c r="DL22" s="145">
        <v>188</v>
      </c>
      <c r="DM22" s="145">
        <v>211</v>
      </c>
      <c r="DN22" s="145">
        <v>233</v>
      </c>
      <c r="DO22" s="145">
        <v>251</v>
      </c>
      <c r="DP22" s="145">
        <v>204</v>
      </c>
      <c r="DQ22" s="145">
        <v>183</v>
      </c>
      <c r="DR22" s="145">
        <v>161</v>
      </c>
      <c r="DS22" s="145">
        <v>207</v>
      </c>
      <c r="DT22" s="145">
        <v>135</v>
      </c>
      <c r="DU22" s="145">
        <v>176</v>
      </c>
      <c r="DV22" s="145">
        <v>199</v>
      </c>
      <c r="DW22" s="145">
        <v>160</v>
      </c>
      <c r="DX22" s="145">
        <v>196</v>
      </c>
      <c r="DY22" s="145">
        <v>140</v>
      </c>
      <c r="DZ22" s="145">
        <v>169</v>
      </c>
      <c r="EA22" s="145">
        <v>181</v>
      </c>
      <c r="EB22" s="145">
        <v>164</v>
      </c>
      <c r="EC22" s="14">
        <v>199</v>
      </c>
      <c r="ED22" s="145">
        <v>169</v>
      </c>
      <c r="EE22" s="145">
        <v>151</v>
      </c>
      <c r="EF22" s="21">
        <v>148</v>
      </c>
      <c r="EG22" s="21">
        <v>178</v>
      </c>
      <c r="EH22" s="147">
        <v>178</v>
      </c>
      <c r="EI22" s="145">
        <v>151</v>
      </c>
      <c r="EJ22" s="21">
        <v>140</v>
      </c>
      <c r="EK22" s="21">
        <v>185</v>
      </c>
      <c r="EL22" s="21">
        <v>115</v>
      </c>
      <c r="EM22" s="21">
        <v>191</v>
      </c>
      <c r="EN22" s="21">
        <v>180</v>
      </c>
      <c r="EO22" s="21">
        <v>182</v>
      </c>
      <c r="EP22" s="21">
        <v>231</v>
      </c>
      <c r="EQ22" s="21">
        <v>193</v>
      </c>
      <c r="ER22" s="21">
        <v>215</v>
      </c>
      <c r="ES22" s="21">
        <v>174</v>
      </c>
      <c r="ET22" s="21">
        <v>240</v>
      </c>
      <c r="EU22" s="21">
        <v>175</v>
      </c>
      <c r="EV22" s="145">
        <v>195</v>
      </c>
      <c r="EW22" s="21">
        <v>142</v>
      </c>
      <c r="EX22" s="148">
        <v>240</v>
      </c>
      <c r="EY22" s="21">
        <v>234</v>
      </c>
      <c r="EZ22" s="21">
        <v>223</v>
      </c>
      <c r="FA22" s="21">
        <v>172</v>
      </c>
      <c r="FB22" s="21">
        <v>187</v>
      </c>
      <c r="FC22" s="21">
        <v>244</v>
      </c>
      <c r="FD22" s="21">
        <v>194</v>
      </c>
      <c r="FE22" s="21">
        <v>182</v>
      </c>
      <c r="FF22" s="21">
        <v>154</v>
      </c>
      <c r="FG22" s="21">
        <v>216</v>
      </c>
      <c r="FH22" s="138">
        <v>201</v>
      </c>
      <c r="FI22" s="21">
        <v>153</v>
      </c>
      <c r="FJ22" s="21">
        <v>188</v>
      </c>
      <c r="FK22" s="149">
        <v>160</v>
      </c>
      <c r="FL22" s="150">
        <v>149</v>
      </c>
      <c r="FM22" s="147">
        <v>179</v>
      </c>
      <c r="FN22" s="147">
        <v>147</v>
      </c>
      <c r="FO22" s="147">
        <v>194</v>
      </c>
      <c r="FP22" s="147">
        <v>213</v>
      </c>
      <c r="FQ22" s="147">
        <v>143</v>
      </c>
      <c r="FR22" s="151">
        <v>133</v>
      </c>
      <c r="FS22" s="147">
        <v>138</v>
      </c>
      <c r="FT22" s="146">
        <v>144</v>
      </c>
      <c r="FU22" s="153">
        <v>154</v>
      </c>
      <c r="FV22" s="151">
        <v>158</v>
      </c>
      <c r="FW22" s="145">
        <v>202</v>
      </c>
      <c r="FX22" s="145">
        <v>126</v>
      </c>
      <c r="FY22" s="145">
        <v>159</v>
      </c>
      <c r="FZ22" s="145">
        <v>129</v>
      </c>
      <c r="GA22" s="145">
        <v>145</v>
      </c>
      <c r="GB22" s="145">
        <v>172</v>
      </c>
      <c r="GC22" s="145">
        <v>165</v>
      </c>
      <c r="GD22" s="145">
        <v>147</v>
      </c>
      <c r="GE22" s="142">
        <v>141</v>
      </c>
      <c r="GF22" s="142">
        <v>165</v>
      </c>
      <c r="GG22" s="142">
        <v>172</v>
      </c>
      <c r="GH22" s="142">
        <v>155</v>
      </c>
      <c r="GI22" s="142">
        <v>160</v>
      </c>
      <c r="GJ22" s="142">
        <v>142</v>
      </c>
      <c r="GK22" s="142">
        <v>141</v>
      </c>
      <c r="GL22" s="142">
        <v>128</v>
      </c>
      <c r="GM22" s="142">
        <v>132</v>
      </c>
      <c r="GN22" s="158">
        <v>109</v>
      </c>
      <c r="GO22" s="142">
        <v>166</v>
      </c>
      <c r="GP22" s="31">
        <v>208</v>
      </c>
      <c r="GQ22" s="142">
        <v>131</v>
      </c>
      <c r="GR22" s="142">
        <v>142</v>
      </c>
      <c r="GS22" s="142">
        <v>152</v>
      </c>
      <c r="GT22" s="142">
        <v>173</v>
      </c>
      <c r="GU22" s="142">
        <v>175</v>
      </c>
      <c r="GV22" s="142">
        <v>165</v>
      </c>
      <c r="GW22" s="142">
        <v>130</v>
      </c>
      <c r="GX22" s="142">
        <v>227</v>
      </c>
      <c r="GY22" s="142">
        <v>148</v>
      </c>
      <c r="GZ22" s="142">
        <v>183</v>
      </c>
      <c r="HA22" s="142">
        <v>123</v>
      </c>
      <c r="HB22" s="142">
        <v>149</v>
      </c>
      <c r="HC22" s="142">
        <v>243</v>
      </c>
      <c r="HD22" s="142">
        <v>166</v>
      </c>
      <c r="HE22" s="142">
        <v>163</v>
      </c>
      <c r="HF22" s="142">
        <v>181</v>
      </c>
      <c r="HG22" s="87">
        <v>138</v>
      </c>
      <c r="HH22" s="87">
        <v>152</v>
      </c>
      <c r="HI22" s="87">
        <v>140</v>
      </c>
      <c r="HJ22" s="142">
        <v>106</v>
      </c>
      <c r="HK22" s="142">
        <v>146</v>
      </c>
      <c r="HL22" s="87">
        <v>150</v>
      </c>
      <c r="HM22" s="87">
        <v>107</v>
      </c>
      <c r="HN22" s="87">
        <v>134</v>
      </c>
      <c r="HO22" s="87">
        <v>129</v>
      </c>
      <c r="HP22" s="87">
        <v>155</v>
      </c>
      <c r="HQ22" s="87">
        <v>133</v>
      </c>
      <c r="HR22" s="87">
        <v>142</v>
      </c>
      <c r="HS22" s="87">
        <v>119</v>
      </c>
      <c r="HT22" s="87">
        <v>132</v>
      </c>
      <c r="HU22" s="87">
        <v>125</v>
      </c>
      <c r="HV22" s="87">
        <v>123</v>
      </c>
      <c r="HW22" s="87">
        <v>122</v>
      </c>
      <c r="HX22" s="87">
        <v>121</v>
      </c>
      <c r="HY22" s="87">
        <v>109</v>
      </c>
      <c r="HZ22" s="87">
        <v>98</v>
      </c>
      <c r="IA22" s="87">
        <v>104</v>
      </c>
      <c r="IB22" s="87">
        <v>138</v>
      </c>
      <c r="IC22" s="87">
        <v>127</v>
      </c>
      <c r="ID22" s="87">
        <v>123</v>
      </c>
      <c r="IE22" s="87">
        <v>109</v>
      </c>
      <c r="IF22" s="87">
        <v>109</v>
      </c>
      <c r="IG22" s="87">
        <v>109</v>
      </c>
      <c r="IH22" s="87">
        <v>125</v>
      </c>
      <c r="II22" s="87">
        <v>107</v>
      </c>
      <c r="IJ22" s="87">
        <v>97</v>
      </c>
      <c r="IK22" s="87">
        <v>136</v>
      </c>
      <c r="IL22" s="87">
        <v>97</v>
      </c>
      <c r="IM22" s="87">
        <v>103</v>
      </c>
      <c r="IN22" s="87">
        <v>110</v>
      </c>
      <c r="IO22" s="87">
        <v>127</v>
      </c>
      <c r="IP22" s="87">
        <v>203</v>
      </c>
      <c r="IQ22" s="87">
        <v>151</v>
      </c>
      <c r="IR22" s="87">
        <v>119</v>
      </c>
      <c r="IS22" s="87">
        <v>129</v>
      </c>
      <c r="IT22" s="87">
        <v>166</v>
      </c>
      <c r="IU22" s="87">
        <v>135</v>
      </c>
      <c r="IV22" s="87">
        <v>160</v>
      </c>
      <c r="IW22" s="87">
        <v>114</v>
      </c>
      <c r="IX22" s="87">
        <v>153</v>
      </c>
      <c r="IY22" s="87">
        <v>138</v>
      </c>
      <c r="IZ22" s="87">
        <v>156</v>
      </c>
      <c r="JA22" s="87">
        <v>131</v>
      </c>
      <c r="JB22" s="87">
        <v>134</v>
      </c>
      <c r="JC22" s="87">
        <v>198</v>
      </c>
      <c r="JD22" s="87">
        <v>138</v>
      </c>
      <c r="JE22" s="95">
        <v>150</v>
      </c>
      <c r="JF22" s="94">
        <v>165</v>
      </c>
      <c r="JG22" s="105">
        <v>112</v>
      </c>
      <c r="JH22" s="105">
        <v>126</v>
      </c>
      <c r="JI22" s="105">
        <v>150</v>
      </c>
      <c r="JJ22" s="105">
        <v>114</v>
      </c>
      <c r="JK22" s="105">
        <v>136</v>
      </c>
      <c r="JL22" s="105">
        <v>118</v>
      </c>
      <c r="JM22" s="98">
        <v>111</v>
      </c>
      <c r="JN22" s="105">
        <v>112</v>
      </c>
      <c r="JO22" s="105">
        <v>112</v>
      </c>
      <c r="JP22" s="105">
        <v>152</v>
      </c>
      <c r="JQ22" s="105">
        <v>118</v>
      </c>
      <c r="JR22" s="105">
        <v>92</v>
      </c>
      <c r="JS22" s="105">
        <v>87</v>
      </c>
      <c r="JT22" s="105">
        <v>119</v>
      </c>
      <c r="JU22" s="105">
        <v>95</v>
      </c>
      <c r="JV22" s="105">
        <v>90</v>
      </c>
      <c r="JW22" s="105">
        <v>114</v>
      </c>
      <c r="JX22" s="105">
        <v>102</v>
      </c>
      <c r="JY22" s="94">
        <v>100</v>
      </c>
      <c r="JZ22" s="94">
        <v>99</v>
      </c>
      <c r="KA22" s="105">
        <v>108</v>
      </c>
      <c r="KB22" s="105">
        <v>101</v>
      </c>
      <c r="KC22" s="105">
        <v>112</v>
      </c>
      <c r="KD22" s="105">
        <v>103</v>
      </c>
      <c r="KE22" s="105">
        <v>86</v>
      </c>
      <c r="KF22" s="105">
        <v>89</v>
      </c>
      <c r="KG22" s="105">
        <v>99</v>
      </c>
      <c r="KH22" s="105">
        <v>89</v>
      </c>
      <c r="KI22" s="105">
        <v>75</v>
      </c>
      <c r="KJ22" s="105">
        <v>85</v>
      </c>
      <c r="KK22" s="105">
        <v>89</v>
      </c>
      <c r="KL22" s="105">
        <v>100</v>
      </c>
      <c r="KM22" s="105">
        <v>97</v>
      </c>
      <c r="KN22" s="105">
        <v>82</v>
      </c>
      <c r="KO22" s="103">
        <v>102</v>
      </c>
      <c r="KP22" s="105">
        <v>109</v>
      </c>
      <c r="KQ22" s="105">
        <v>96</v>
      </c>
      <c r="KR22" s="105">
        <v>113</v>
      </c>
      <c r="KS22" s="105">
        <v>98</v>
      </c>
      <c r="KT22" s="105">
        <v>126</v>
      </c>
      <c r="KU22" s="105">
        <v>120</v>
      </c>
      <c r="KV22" s="105">
        <v>127</v>
      </c>
      <c r="KW22" s="105">
        <v>102</v>
      </c>
      <c r="KX22" s="105">
        <v>118</v>
      </c>
      <c r="KY22" s="105">
        <v>103</v>
      </c>
      <c r="KZ22" s="105">
        <v>130</v>
      </c>
      <c r="LA22" s="105">
        <v>142</v>
      </c>
      <c r="LB22" s="105">
        <v>84</v>
      </c>
      <c r="LC22" s="98">
        <v>156</v>
      </c>
      <c r="LD22" s="105">
        <v>173</v>
      </c>
      <c r="LE22" s="105">
        <v>106</v>
      </c>
      <c r="LF22" s="105">
        <v>112</v>
      </c>
      <c r="LG22" s="105">
        <v>106</v>
      </c>
      <c r="LH22" s="105">
        <v>127</v>
      </c>
      <c r="LI22" s="105">
        <v>93</v>
      </c>
      <c r="LJ22" s="105">
        <v>104</v>
      </c>
      <c r="LK22" s="105">
        <v>112</v>
      </c>
      <c r="LL22" s="105">
        <v>104</v>
      </c>
      <c r="LM22" s="105">
        <v>81</v>
      </c>
      <c r="LN22" s="105">
        <v>102</v>
      </c>
      <c r="LO22" s="105">
        <v>57</v>
      </c>
      <c r="LP22" s="105">
        <v>95</v>
      </c>
      <c r="LQ22" s="105">
        <v>105</v>
      </c>
      <c r="LR22" s="105">
        <v>90</v>
      </c>
      <c r="LS22" s="105">
        <v>79</v>
      </c>
      <c r="LT22" s="105">
        <v>110</v>
      </c>
      <c r="LU22" s="105">
        <v>95</v>
      </c>
      <c r="LV22" s="105">
        <v>91</v>
      </c>
      <c r="LW22" s="105">
        <v>76</v>
      </c>
      <c r="LX22" s="105">
        <v>75</v>
      </c>
      <c r="LY22" s="105">
        <v>99</v>
      </c>
      <c r="LZ22" s="105">
        <v>71</v>
      </c>
      <c r="MA22" s="105">
        <v>80</v>
      </c>
      <c r="MB22" s="105">
        <v>78</v>
      </c>
      <c r="MC22" s="105">
        <v>103</v>
      </c>
      <c r="MD22" s="105">
        <v>86</v>
      </c>
      <c r="ME22" s="105">
        <v>82</v>
      </c>
      <c r="MF22" s="105">
        <v>85</v>
      </c>
      <c r="MG22" s="105">
        <v>92</v>
      </c>
      <c r="MH22" s="105">
        <v>109</v>
      </c>
      <c r="MI22" s="105">
        <v>85</v>
      </c>
      <c r="MJ22" s="105">
        <v>85</v>
      </c>
      <c r="MK22" s="105">
        <v>66</v>
      </c>
      <c r="ML22" s="105">
        <v>65</v>
      </c>
      <c r="MM22" s="105">
        <v>114</v>
      </c>
      <c r="MN22" s="105">
        <v>93</v>
      </c>
      <c r="MO22" s="105">
        <v>80</v>
      </c>
      <c r="MP22" s="105">
        <v>117</v>
      </c>
      <c r="MQ22" s="105">
        <v>108</v>
      </c>
      <c r="MR22" s="105">
        <v>117</v>
      </c>
      <c r="MS22" s="105">
        <v>93</v>
      </c>
      <c r="MT22" s="105">
        <v>97</v>
      </c>
      <c r="MU22" s="105">
        <v>126</v>
      </c>
      <c r="MV22" s="105">
        <v>101</v>
      </c>
      <c r="MW22" s="105">
        <v>104</v>
      </c>
      <c r="MX22" s="105">
        <v>79</v>
      </c>
      <c r="MY22" s="105">
        <v>157</v>
      </c>
      <c r="MZ22" s="105">
        <v>104</v>
      </c>
      <c r="NA22" s="105">
        <v>110</v>
      </c>
      <c r="NB22" s="105">
        <v>105</v>
      </c>
      <c r="NC22" s="105">
        <v>105</v>
      </c>
      <c r="ND22" s="105">
        <v>143</v>
      </c>
      <c r="NE22" s="105">
        <v>121</v>
      </c>
      <c r="NF22" s="105">
        <v>102</v>
      </c>
      <c r="NG22" s="105">
        <v>110</v>
      </c>
      <c r="NH22" s="105">
        <v>84</v>
      </c>
      <c r="NI22" s="105">
        <v>105</v>
      </c>
      <c r="NJ22" s="169">
        <v>96</v>
      </c>
      <c r="NK22" s="105">
        <v>90</v>
      </c>
      <c r="NL22" s="105">
        <v>142</v>
      </c>
      <c r="NM22" s="105">
        <v>92</v>
      </c>
      <c r="NN22" s="105">
        <v>103</v>
      </c>
      <c r="NO22" s="105">
        <v>94</v>
      </c>
      <c r="NP22" s="105">
        <v>99</v>
      </c>
      <c r="NQ22" s="105">
        <v>93</v>
      </c>
      <c r="NR22" s="105">
        <v>86</v>
      </c>
      <c r="NS22" s="105">
        <v>95</v>
      </c>
      <c r="NT22" s="105">
        <v>86</v>
      </c>
      <c r="NU22" s="105">
        <v>102</v>
      </c>
      <c r="NV22" s="105">
        <v>83</v>
      </c>
      <c r="NW22" s="105">
        <v>77</v>
      </c>
      <c r="NX22" s="105">
        <v>78</v>
      </c>
      <c r="NY22" s="105">
        <v>126</v>
      </c>
      <c r="NZ22" s="105">
        <v>97</v>
      </c>
      <c r="OA22" s="105">
        <v>57</v>
      </c>
      <c r="OB22" s="105">
        <v>69</v>
      </c>
      <c r="OC22" s="105">
        <v>75</v>
      </c>
      <c r="OD22" s="105">
        <v>97</v>
      </c>
      <c r="OE22" s="105">
        <v>86</v>
      </c>
      <c r="OF22" s="105">
        <v>77</v>
      </c>
      <c r="OG22" s="105">
        <v>75</v>
      </c>
      <c r="OH22" s="105">
        <v>80</v>
      </c>
      <c r="OI22" s="105">
        <v>85</v>
      </c>
      <c r="OJ22" s="105">
        <v>66</v>
      </c>
      <c r="OK22" s="105">
        <v>80</v>
      </c>
      <c r="OL22" s="105">
        <v>85</v>
      </c>
      <c r="OM22" s="105">
        <v>99</v>
      </c>
      <c r="ON22" s="105">
        <v>84</v>
      </c>
      <c r="OO22" s="105">
        <v>73</v>
      </c>
      <c r="OP22" s="105">
        <v>118</v>
      </c>
      <c r="OQ22" s="105">
        <v>110</v>
      </c>
      <c r="OR22" s="105">
        <v>72</v>
      </c>
      <c r="OS22" s="105">
        <v>103</v>
      </c>
      <c r="OT22" s="105">
        <v>105</v>
      </c>
      <c r="OU22" s="105">
        <v>111</v>
      </c>
      <c r="OV22" s="105">
        <v>107</v>
      </c>
      <c r="OW22" s="105">
        <v>99</v>
      </c>
      <c r="OX22" s="105">
        <v>84</v>
      </c>
      <c r="OY22" s="105">
        <v>115</v>
      </c>
      <c r="OZ22" s="105">
        <v>94</v>
      </c>
      <c r="PA22" s="105">
        <v>102</v>
      </c>
      <c r="PB22" s="105">
        <v>72</v>
      </c>
      <c r="PC22" s="105">
        <v>95</v>
      </c>
      <c r="PD22" s="105">
        <v>152</v>
      </c>
      <c r="PE22" s="105">
        <v>104</v>
      </c>
      <c r="PF22" s="105">
        <v>100</v>
      </c>
      <c r="PG22" s="105">
        <v>89</v>
      </c>
      <c r="PH22" s="105">
        <v>95</v>
      </c>
      <c r="PI22" s="105">
        <v>73</v>
      </c>
      <c r="PJ22" s="105">
        <v>111</v>
      </c>
      <c r="PK22" s="105">
        <v>85</v>
      </c>
      <c r="PL22" s="105">
        <v>95</v>
      </c>
      <c r="PM22" s="105">
        <v>97</v>
      </c>
      <c r="PN22" s="105">
        <v>58</v>
      </c>
      <c r="PO22" s="105">
        <v>78</v>
      </c>
      <c r="PP22" s="105">
        <v>94</v>
      </c>
      <c r="PQ22" s="105">
        <v>96</v>
      </c>
      <c r="PR22" s="105">
        <v>74</v>
      </c>
      <c r="PS22" s="105">
        <v>100</v>
      </c>
      <c r="PT22" s="105">
        <v>79</v>
      </c>
      <c r="PU22" s="105">
        <v>89</v>
      </c>
      <c r="PV22" s="105">
        <v>55</v>
      </c>
      <c r="PW22" s="105">
        <v>82</v>
      </c>
      <c r="PX22" s="94">
        <v>72</v>
      </c>
      <c r="PY22" s="94">
        <v>84</v>
      </c>
      <c r="PZ22" s="94">
        <v>63</v>
      </c>
      <c r="QA22" s="94">
        <v>60</v>
      </c>
      <c r="QB22" s="94">
        <v>65</v>
      </c>
      <c r="QC22" s="94">
        <v>75</v>
      </c>
      <c r="QD22" s="94">
        <v>100</v>
      </c>
      <c r="QE22" s="94">
        <v>68</v>
      </c>
      <c r="QF22" s="94">
        <v>77</v>
      </c>
      <c r="QG22" s="94">
        <v>62</v>
      </c>
      <c r="QH22" s="94">
        <v>76</v>
      </c>
      <c r="QI22" s="94">
        <v>60</v>
      </c>
      <c r="QJ22" s="94">
        <v>86</v>
      </c>
      <c r="QK22" s="94">
        <v>67</v>
      </c>
      <c r="QL22" s="94">
        <v>85</v>
      </c>
      <c r="QM22" s="94">
        <v>71</v>
      </c>
      <c r="QN22" s="94">
        <v>79</v>
      </c>
      <c r="QO22" s="94">
        <v>71</v>
      </c>
      <c r="QP22" s="94">
        <v>74</v>
      </c>
      <c r="QQ22" s="94">
        <v>93</v>
      </c>
      <c r="QR22" s="94">
        <v>72</v>
      </c>
      <c r="QS22" s="94">
        <v>81</v>
      </c>
      <c r="QT22" s="94">
        <v>83</v>
      </c>
      <c r="QU22" s="94">
        <v>106</v>
      </c>
      <c r="QV22" s="98">
        <v>94</v>
      </c>
      <c r="QW22" s="98">
        <v>98</v>
      </c>
      <c r="QX22" s="94">
        <v>74</v>
      </c>
      <c r="QY22" s="94">
        <v>101</v>
      </c>
      <c r="QZ22" s="94">
        <v>77</v>
      </c>
      <c r="RA22" s="94">
        <v>84</v>
      </c>
      <c r="RB22" s="94">
        <v>91</v>
      </c>
      <c r="RC22" s="94">
        <v>73</v>
      </c>
      <c r="RD22" s="94">
        <v>120</v>
      </c>
      <c r="RE22" s="94">
        <v>115</v>
      </c>
      <c r="RF22" s="94">
        <v>79</v>
      </c>
      <c r="RG22" s="94">
        <v>96</v>
      </c>
      <c r="RH22" s="94">
        <v>86</v>
      </c>
      <c r="RI22" s="94">
        <v>77</v>
      </c>
      <c r="RJ22" s="94">
        <v>63</v>
      </c>
      <c r="RK22" s="94">
        <v>61</v>
      </c>
      <c r="RL22" s="94">
        <v>87</v>
      </c>
      <c r="RM22" s="94">
        <v>73</v>
      </c>
      <c r="RN22" s="94">
        <v>73</v>
      </c>
      <c r="RO22" s="94">
        <v>77</v>
      </c>
      <c r="RP22" s="94">
        <v>48</v>
      </c>
      <c r="RQ22" s="94">
        <v>86</v>
      </c>
      <c r="RR22" s="94">
        <v>76</v>
      </c>
      <c r="RS22" s="179">
        <v>60</v>
      </c>
      <c r="RT22" s="94">
        <v>57</v>
      </c>
      <c r="RU22" s="94">
        <v>84</v>
      </c>
      <c r="RV22" s="94">
        <v>84</v>
      </c>
      <c r="RW22" s="94">
        <v>57</v>
      </c>
      <c r="RX22" s="94">
        <v>53</v>
      </c>
      <c r="RY22" s="94">
        <v>64</v>
      </c>
      <c r="RZ22" s="94">
        <v>60</v>
      </c>
      <c r="SA22" s="94">
        <v>63</v>
      </c>
      <c r="SB22" s="98">
        <v>67</v>
      </c>
      <c r="SC22" s="94">
        <v>78</v>
      </c>
      <c r="SD22" s="94">
        <v>70</v>
      </c>
      <c r="SE22" s="94">
        <v>54</v>
      </c>
      <c r="SF22" s="94">
        <v>66</v>
      </c>
      <c r="SG22" s="94">
        <v>54</v>
      </c>
      <c r="SH22" s="94">
        <v>52</v>
      </c>
      <c r="SI22" s="185">
        <v>72</v>
      </c>
      <c r="SJ22" s="94">
        <v>62</v>
      </c>
      <c r="SK22" s="94">
        <v>59</v>
      </c>
      <c r="SL22" s="94">
        <v>72</v>
      </c>
      <c r="SM22" s="94">
        <v>45</v>
      </c>
      <c r="SN22" s="94">
        <v>59</v>
      </c>
      <c r="SO22" s="94">
        <v>64</v>
      </c>
      <c r="SP22" s="94">
        <v>85</v>
      </c>
      <c r="SQ22" s="98">
        <v>97</v>
      </c>
      <c r="SR22" s="94">
        <v>79</v>
      </c>
      <c r="SS22" s="94">
        <v>68</v>
      </c>
      <c r="ST22" s="94">
        <v>86</v>
      </c>
      <c r="SU22" s="94">
        <v>75</v>
      </c>
      <c r="SV22" s="94">
        <v>77</v>
      </c>
      <c r="SW22" s="94">
        <v>113</v>
      </c>
      <c r="SX22" s="94">
        <v>73</v>
      </c>
      <c r="SY22" s="94">
        <v>113</v>
      </c>
      <c r="SZ22" s="94">
        <v>100</v>
      </c>
      <c r="TA22" s="94">
        <v>84</v>
      </c>
      <c r="TB22" s="94">
        <v>72</v>
      </c>
      <c r="TC22" s="94">
        <v>81</v>
      </c>
      <c r="TD22" s="188"/>
    </row>
    <row r="23" spans="1:524" ht="12.75" customHeight="1" x14ac:dyDescent="0.25">
      <c r="A23" s="132">
        <v>54</v>
      </c>
      <c r="B23" s="129" t="s">
        <v>191</v>
      </c>
      <c r="C23" s="10">
        <v>335</v>
      </c>
      <c r="D23" s="10">
        <v>295</v>
      </c>
      <c r="E23" s="10">
        <v>306</v>
      </c>
      <c r="F23" s="10">
        <v>300</v>
      </c>
      <c r="G23" s="10">
        <v>325</v>
      </c>
      <c r="H23" s="10">
        <v>254</v>
      </c>
      <c r="I23" s="10">
        <v>222</v>
      </c>
      <c r="J23" s="10">
        <v>226</v>
      </c>
      <c r="K23" s="10">
        <v>244</v>
      </c>
      <c r="L23" s="10">
        <v>193</v>
      </c>
      <c r="M23" s="10">
        <v>223</v>
      </c>
      <c r="N23" s="10">
        <v>238</v>
      </c>
      <c r="O23" s="11">
        <v>264</v>
      </c>
      <c r="P23" s="10">
        <v>218</v>
      </c>
      <c r="Q23" s="10">
        <v>241</v>
      </c>
      <c r="R23" s="10">
        <v>231</v>
      </c>
      <c r="S23" s="10">
        <v>298</v>
      </c>
      <c r="T23" s="10">
        <v>229</v>
      </c>
      <c r="U23" s="10">
        <v>271</v>
      </c>
      <c r="V23" s="10">
        <v>218</v>
      </c>
      <c r="W23" s="10">
        <v>217</v>
      </c>
      <c r="X23" s="10">
        <v>259</v>
      </c>
      <c r="Y23" s="10">
        <v>220</v>
      </c>
      <c r="Z23" s="10">
        <v>258</v>
      </c>
      <c r="AA23" s="10">
        <v>222</v>
      </c>
      <c r="AB23" s="10">
        <v>331</v>
      </c>
      <c r="AC23" s="10">
        <v>245</v>
      </c>
      <c r="AD23" s="10">
        <v>211</v>
      </c>
      <c r="AE23" s="10">
        <v>180</v>
      </c>
      <c r="AF23" s="10">
        <v>263</v>
      </c>
      <c r="AG23" s="10">
        <v>210</v>
      </c>
      <c r="AH23" s="10">
        <v>208</v>
      </c>
      <c r="AI23" s="10">
        <v>219</v>
      </c>
      <c r="AJ23" s="10">
        <v>194</v>
      </c>
      <c r="AK23" s="10">
        <v>223</v>
      </c>
      <c r="AL23" s="10">
        <v>213</v>
      </c>
      <c r="AM23" s="10">
        <v>200</v>
      </c>
      <c r="AN23" s="10">
        <v>242</v>
      </c>
      <c r="AO23" s="10">
        <v>326</v>
      </c>
      <c r="AP23" s="10">
        <v>312</v>
      </c>
      <c r="AQ23" s="10">
        <v>264</v>
      </c>
      <c r="AR23" s="10">
        <v>259</v>
      </c>
      <c r="AS23" s="10">
        <v>245</v>
      </c>
      <c r="AT23" s="10">
        <v>261</v>
      </c>
      <c r="AU23" s="10">
        <v>217</v>
      </c>
      <c r="AV23" s="10">
        <v>209</v>
      </c>
      <c r="AW23" s="10">
        <v>276</v>
      </c>
      <c r="AX23" s="10">
        <v>274</v>
      </c>
      <c r="AY23" s="10">
        <v>271</v>
      </c>
      <c r="AZ23" s="10">
        <v>262</v>
      </c>
      <c r="BA23" s="10">
        <v>172</v>
      </c>
      <c r="BB23" s="10">
        <v>349</v>
      </c>
      <c r="BC23" s="10">
        <v>336</v>
      </c>
      <c r="BD23" s="10">
        <v>297</v>
      </c>
      <c r="BE23" s="10">
        <v>268</v>
      </c>
      <c r="BF23" s="10">
        <v>315</v>
      </c>
      <c r="BG23" s="145">
        <v>318</v>
      </c>
      <c r="BH23" s="10">
        <v>270</v>
      </c>
      <c r="BI23" s="10">
        <v>253</v>
      </c>
      <c r="BJ23" s="10">
        <v>263</v>
      </c>
      <c r="BK23" s="10">
        <v>286</v>
      </c>
      <c r="BL23" s="145">
        <v>224</v>
      </c>
      <c r="BM23" s="145">
        <v>226</v>
      </c>
      <c r="BN23" s="14">
        <v>224</v>
      </c>
      <c r="BO23" s="14">
        <v>319</v>
      </c>
      <c r="BP23" s="145">
        <v>322</v>
      </c>
      <c r="BQ23" s="145">
        <v>311</v>
      </c>
      <c r="BR23" s="145">
        <v>266</v>
      </c>
      <c r="BS23" s="145">
        <v>311</v>
      </c>
      <c r="BT23" s="145">
        <v>288</v>
      </c>
      <c r="BU23" s="145">
        <v>256</v>
      </c>
      <c r="BV23" s="145">
        <v>251</v>
      </c>
      <c r="BW23" s="18">
        <v>208</v>
      </c>
      <c r="BX23" s="18">
        <v>305</v>
      </c>
      <c r="BY23" s="18">
        <v>305</v>
      </c>
      <c r="BZ23" s="18">
        <v>303</v>
      </c>
      <c r="CA23" s="19">
        <v>265</v>
      </c>
      <c r="CB23" s="19">
        <v>316</v>
      </c>
      <c r="CC23" s="145">
        <v>369</v>
      </c>
      <c r="CD23" s="145">
        <v>315</v>
      </c>
      <c r="CE23" s="145">
        <v>269</v>
      </c>
      <c r="CF23" s="14">
        <v>294</v>
      </c>
      <c r="CG23" s="145">
        <v>329</v>
      </c>
      <c r="CH23" s="19">
        <v>254</v>
      </c>
      <c r="CI23" s="19">
        <v>285</v>
      </c>
      <c r="CJ23" s="145">
        <v>309</v>
      </c>
      <c r="CK23" s="19">
        <v>311</v>
      </c>
      <c r="CL23" s="19">
        <v>285</v>
      </c>
      <c r="CM23" s="19">
        <v>296</v>
      </c>
      <c r="CN23" s="19">
        <v>351</v>
      </c>
      <c r="CO23" s="19">
        <v>478</v>
      </c>
      <c r="CP23" s="19">
        <v>531</v>
      </c>
      <c r="CQ23" s="145">
        <v>505</v>
      </c>
      <c r="CR23" s="19">
        <v>457</v>
      </c>
      <c r="CS23" s="19">
        <v>479</v>
      </c>
      <c r="CT23" s="19">
        <v>599</v>
      </c>
      <c r="CU23" s="145">
        <v>537</v>
      </c>
      <c r="CV23" s="19">
        <v>624</v>
      </c>
      <c r="CW23" s="19">
        <v>484</v>
      </c>
      <c r="CX23" s="19">
        <v>617</v>
      </c>
      <c r="CY23" s="19">
        <v>615</v>
      </c>
      <c r="CZ23" s="145">
        <v>506</v>
      </c>
      <c r="DA23" s="19">
        <v>567</v>
      </c>
      <c r="DB23" s="146">
        <v>559</v>
      </c>
      <c r="DC23" s="19">
        <v>891</v>
      </c>
      <c r="DD23" s="19">
        <v>855</v>
      </c>
      <c r="DE23" s="19">
        <v>629</v>
      </c>
      <c r="DF23" s="19">
        <v>747</v>
      </c>
      <c r="DG23" s="19">
        <v>800</v>
      </c>
      <c r="DH23" s="19">
        <v>712</v>
      </c>
      <c r="DI23" s="145">
        <v>615</v>
      </c>
      <c r="DJ23" s="145">
        <v>693</v>
      </c>
      <c r="DK23" s="145">
        <v>780</v>
      </c>
      <c r="DL23" s="145">
        <v>686</v>
      </c>
      <c r="DM23" s="145">
        <v>619</v>
      </c>
      <c r="DN23" s="145">
        <v>607</v>
      </c>
      <c r="DO23" s="145">
        <v>758</v>
      </c>
      <c r="DP23" s="145">
        <v>692</v>
      </c>
      <c r="DQ23" s="145">
        <v>669</v>
      </c>
      <c r="DR23" s="145">
        <v>672</v>
      </c>
      <c r="DS23" s="145">
        <v>687</v>
      </c>
      <c r="DT23" s="145">
        <v>670</v>
      </c>
      <c r="DU23" s="145">
        <v>774</v>
      </c>
      <c r="DV23" s="145">
        <v>581</v>
      </c>
      <c r="DW23" s="145">
        <v>581</v>
      </c>
      <c r="DX23" s="145">
        <v>710</v>
      </c>
      <c r="DY23" s="145">
        <v>667</v>
      </c>
      <c r="DZ23" s="145">
        <v>671</v>
      </c>
      <c r="EA23" s="145">
        <v>607</v>
      </c>
      <c r="EB23" s="145">
        <v>695</v>
      </c>
      <c r="EC23" s="14">
        <v>805</v>
      </c>
      <c r="ED23" s="145">
        <v>653</v>
      </c>
      <c r="EE23" s="145">
        <v>581</v>
      </c>
      <c r="EF23" s="21">
        <v>589</v>
      </c>
      <c r="EG23" s="21">
        <v>620</v>
      </c>
      <c r="EH23" s="147">
        <v>527</v>
      </c>
      <c r="EI23" s="145">
        <v>504</v>
      </c>
      <c r="EJ23" s="21">
        <v>485</v>
      </c>
      <c r="EK23" s="21">
        <v>668</v>
      </c>
      <c r="EL23" s="21">
        <v>539</v>
      </c>
      <c r="EM23" s="21">
        <v>567</v>
      </c>
      <c r="EN23" s="21">
        <v>501</v>
      </c>
      <c r="EO23" s="21">
        <v>724</v>
      </c>
      <c r="EP23" s="21">
        <v>666</v>
      </c>
      <c r="EQ23" s="21">
        <v>554</v>
      </c>
      <c r="ER23" s="21">
        <v>555</v>
      </c>
      <c r="ES23" s="21">
        <v>512</v>
      </c>
      <c r="ET23" s="21">
        <v>708</v>
      </c>
      <c r="EU23" s="21">
        <v>611</v>
      </c>
      <c r="EV23" s="145">
        <v>643</v>
      </c>
      <c r="EW23" s="21">
        <v>449</v>
      </c>
      <c r="EX23" s="148">
        <v>786</v>
      </c>
      <c r="EY23" s="21">
        <v>570</v>
      </c>
      <c r="EZ23" s="21">
        <v>611</v>
      </c>
      <c r="FA23" s="21">
        <v>431</v>
      </c>
      <c r="FB23" s="21">
        <v>615</v>
      </c>
      <c r="FC23" s="21">
        <v>760</v>
      </c>
      <c r="FD23" s="21">
        <v>622</v>
      </c>
      <c r="FE23" s="21">
        <v>499</v>
      </c>
      <c r="FF23" s="21">
        <v>615</v>
      </c>
      <c r="FG23" s="21">
        <v>571</v>
      </c>
      <c r="FH23" s="138">
        <v>533</v>
      </c>
      <c r="FI23" s="21">
        <v>453</v>
      </c>
      <c r="FJ23" s="21">
        <v>547</v>
      </c>
      <c r="FK23" s="149">
        <v>583</v>
      </c>
      <c r="FL23" s="150">
        <v>489</v>
      </c>
      <c r="FM23" s="147">
        <v>469</v>
      </c>
      <c r="FN23" s="147">
        <v>423</v>
      </c>
      <c r="FO23" s="147">
        <v>530</v>
      </c>
      <c r="FP23" s="147">
        <v>617</v>
      </c>
      <c r="FQ23" s="147">
        <v>498</v>
      </c>
      <c r="FR23" s="151">
        <v>589</v>
      </c>
      <c r="FS23" s="147">
        <v>518</v>
      </c>
      <c r="FT23" s="146">
        <v>602</v>
      </c>
      <c r="FU23" s="153">
        <v>445</v>
      </c>
      <c r="FV23" s="151">
        <v>433</v>
      </c>
      <c r="FW23" s="145">
        <v>429</v>
      </c>
      <c r="FX23" s="145">
        <v>427</v>
      </c>
      <c r="FY23" s="145">
        <v>484</v>
      </c>
      <c r="FZ23" s="145">
        <v>411</v>
      </c>
      <c r="GA23" s="145">
        <v>452</v>
      </c>
      <c r="GB23" s="145">
        <v>493</v>
      </c>
      <c r="GC23" s="145">
        <v>510</v>
      </c>
      <c r="GD23" s="145">
        <v>469</v>
      </c>
      <c r="GE23" s="142">
        <v>430</v>
      </c>
      <c r="GF23" s="142">
        <v>412</v>
      </c>
      <c r="GG23" s="142">
        <v>435</v>
      </c>
      <c r="GH23" s="142">
        <v>425</v>
      </c>
      <c r="GI23" s="142">
        <v>405</v>
      </c>
      <c r="GJ23" s="142">
        <v>422</v>
      </c>
      <c r="GK23" s="142">
        <v>474</v>
      </c>
      <c r="GL23" s="142">
        <v>416</v>
      </c>
      <c r="GM23" s="142">
        <v>438</v>
      </c>
      <c r="GN23" s="158">
        <v>375</v>
      </c>
      <c r="GO23" s="142">
        <v>438</v>
      </c>
      <c r="GP23" s="31">
        <v>551</v>
      </c>
      <c r="GQ23" s="142">
        <v>410</v>
      </c>
      <c r="GR23" s="142">
        <v>390</v>
      </c>
      <c r="GS23" s="142">
        <v>445</v>
      </c>
      <c r="GT23" s="142">
        <v>478</v>
      </c>
      <c r="GU23" s="142">
        <v>444</v>
      </c>
      <c r="GV23" s="142">
        <v>454</v>
      </c>
      <c r="GW23" s="142">
        <v>318</v>
      </c>
      <c r="GX23" s="142">
        <v>829</v>
      </c>
      <c r="GY23" s="142">
        <v>516</v>
      </c>
      <c r="GZ23" s="142">
        <v>555</v>
      </c>
      <c r="HA23" s="142">
        <v>369</v>
      </c>
      <c r="HB23" s="142">
        <v>446</v>
      </c>
      <c r="HC23" s="142">
        <v>758</v>
      </c>
      <c r="HD23" s="142">
        <v>440</v>
      </c>
      <c r="HE23" s="142">
        <v>481</v>
      </c>
      <c r="HF23" s="142">
        <v>400</v>
      </c>
      <c r="HG23" s="87">
        <v>494</v>
      </c>
      <c r="HH23" s="87">
        <v>401</v>
      </c>
      <c r="HI23" s="87">
        <v>434</v>
      </c>
      <c r="HJ23" s="142">
        <v>374</v>
      </c>
      <c r="HK23" s="142">
        <v>440</v>
      </c>
      <c r="HL23" s="87">
        <v>450</v>
      </c>
      <c r="HM23" s="87">
        <v>372</v>
      </c>
      <c r="HN23" s="87">
        <v>365</v>
      </c>
      <c r="HO23" s="87">
        <v>427</v>
      </c>
      <c r="HP23" s="87">
        <v>524</v>
      </c>
      <c r="HQ23" s="87">
        <v>425</v>
      </c>
      <c r="HR23" s="87">
        <v>463</v>
      </c>
      <c r="HS23" s="87">
        <v>450</v>
      </c>
      <c r="HT23" s="87">
        <v>496</v>
      </c>
      <c r="HU23" s="87">
        <v>430</v>
      </c>
      <c r="HV23" s="87">
        <v>497</v>
      </c>
      <c r="HW23" s="87">
        <v>435</v>
      </c>
      <c r="HX23" s="87">
        <v>392</v>
      </c>
      <c r="HY23" s="87">
        <v>436</v>
      </c>
      <c r="HZ23" s="87">
        <v>349</v>
      </c>
      <c r="IA23" s="87">
        <v>339</v>
      </c>
      <c r="IB23" s="87">
        <v>441</v>
      </c>
      <c r="IC23" s="87">
        <v>557</v>
      </c>
      <c r="ID23" s="87">
        <v>426</v>
      </c>
      <c r="IE23" s="87">
        <v>363</v>
      </c>
      <c r="IF23" s="87">
        <v>369</v>
      </c>
      <c r="IG23" s="87">
        <v>434</v>
      </c>
      <c r="IH23" s="87">
        <v>385</v>
      </c>
      <c r="II23" s="87">
        <v>388</v>
      </c>
      <c r="IJ23" s="87">
        <v>323</v>
      </c>
      <c r="IK23" s="87">
        <v>429</v>
      </c>
      <c r="IL23" s="87">
        <v>395</v>
      </c>
      <c r="IM23" s="87">
        <v>408</v>
      </c>
      <c r="IN23" s="87">
        <v>349</v>
      </c>
      <c r="IO23" s="87">
        <v>465</v>
      </c>
      <c r="IP23" s="87">
        <v>697</v>
      </c>
      <c r="IQ23" s="87">
        <v>453</v>
      </c>
      <c r="IR23" s="87">
        <v>382</v>
      </c>
      <c r="IS23" s="87">
        <v>367</v>
      </c>
      <c r="IT23" s="87">
        <v>486</v>
      </c>
      <c r="IU23" s="87">
        <v>440</v>
      </c>
      <c r="IV23" s="87">
        <v>545</v>
      </c>
      <c r="IW23" s="87">
        <v>365</v>
      </c>
      <c r="IX23" s="87">
        <v>449</v>
      </c>
      <c r="IY23" s="87">
        <v>417</v>
      </c>
      <c r="IZ23" s="87">
        <v>423</v>
      </c>
      <c r="JA23" s="87">
        <v>430</v>
      </c>
      <c r="JB23" s="87">
        <v>442</v>
      </c>
      <c r="JC23" s="87">
        <v>659</v>
      </c>
      <c r="JD23" s="87">
        <v>568</v>
      </c>
      <c r="JE23" s="95">
        <v>376</v>
      </c>
      <c r="JF23" s="94">
        <v>546</v>
      </c>
      <c r="JG23" s="105">
        <v>417</v>
      </c>
      <c r="JH23" s="105">
        <v>368</v>
      </c>
      <c r="JI23" s="105">
        <v>386</v>
      </c>
      <c r="JJ23" s="105">
        <v>303</v>
      </c>
      <c r="JK23" s="105">
        <v>381</v>
      </c>
      <c r="JL23" s="105">
        <v>393</v>
      </c>
      <c r="JM23" s="98">
        <v>383</v>
      </c>
      <c r="JN23" s="105">
        <v>334</v>
      </c>
      <c r="JO23" s="105">
        <v>419</v>
      </c>
      <c r="JP23" s="105">
        <v>545</v>
      </c>
      <c r="JQ23" s="105">
        <v>383</v>
      </c>
      <c r="JR23" s="105">
        <v>425</v>
      </c>
      <c r="JS23" s="105">
        <v>409</v>
      </c>
      <c r="JT23" s="105">
        <v>481</v>
      </c>
      <c r="JU23" s="105">
        <v>353</v>
      </c>
      <c r="JV23" s="105">
        <v>328</v>
      </c>
      <c r="JW23" s="105">
        <v>357</v>
      </c>
      <c r="JX23" s="105">
        <v>370</v>
      </c>
      <c r="JY23" s="94">
        <v>469</v>
      </c>
      <c r="JZ23" s="94">
        <v>380</v>
      </c>
      <c r="KA23" s="105">
        <v>359</v>
      </c>
      <c r="KB23" s="105">
        <v>352</v>
      </c>
      <c r="KC23" s="105">
        <v>516</v>
      </c>
      <c r="KD23" s="105">
        <v>438</v>
      </c>
      <c r="KE23" s="105">
        <v>348</v>
      </c>
      <c r="KF23" s="105">
        <v>359</v>
      </c>
      <c r="KG23" s="105">
        <v>392</v>
      </c>
      <c r="KH23" s="105">
        <v>348</v>
      </c>
      <c r="KI23" s="105">
        <v>339</v>
      </c>
      <c r="KJ23" s="105">
        <v>342</v>
      </c>
      <c r="KK23" s="105">
        <v>297</v>
      </c>
      <c r="KL23" s="105">
        <v>362</v>
      </c>
      <c r="KM23" s="105">
        <v>327</v>
      </c>
      <c r="KN23" s="105">
        <v>341</v>
      </c>
      <c r="KO23" s="103">
        <v>351</v>
      </c>
      <c r="KP23" s="105">
        <v>416</v>
      </c>
      <c r="KQ23" s="105">
        <v>370</v>
      </c>
      <c r="KR23" s="105">
        <v>338</v>
      </c>
      <c r="KS23" s="105">
        <v>316</v>
      </c>
      <c r="KT23" s="105">
        <v>406</v>
      </c>
      <c r="KU23" s="105">
        <v>401</v>
      </c>
      <c r="KV23" s="105">
        <v>348</v>
      </c>
      <c r="KW23" s="105">
        <v>353</v>
      </c>
      <c r="KX23" s="105">
        <v>474</v>
      </c>
      <c r="KY23" s="105">
        <v>435</v>
      </c>
      <c r="KZ23" s="105">
        <v>347</v>
      </c>
      <c r="LA23" s="105">
        <v>396</v>
      </c>
      <c r="LB23" s="105">
        <v>317</v>
      </c>
      <c r="LC23" s="98">
        <v>562</v>
      </c>
      <c r="LD23" s="105">
        <v>485</v>
      </c>
      <c r="LE23" s="105">
        <v>396</v>
      </c>
      <c r="LF23" s="105">
        <v>407</v>
      </c>
      <c r="LG23" s="105">
        <v>397</v>
      </c>
      <c r="LH23" s="105">
        <v>416</v>
      </c>
      <c r="LI23" s="105">
        <v>347</v>
      </c>
      <c r="LJ23" s="105">
        <v>343</v>
      </c>
      <c r="LK23" s="105">
        <v>331</v>
      </c>
      <c r="LL23" s="105">
        <v>458</v>
      </c>
      <c r="LM23" s="105">
        <v>396</v>
      </c>
      <c r="LN23" s="105">
        <v>351</v>
      </c>
      <c r="LO23" s="105">
        <v>341</v>
      </c>
      <c r="LP23" s="105">
        <v>463</v>
      </c>
      <c r="LQ23" s="105">
        <v>393</v>
      </c>
      <c r="LR23" s="105">
        <v>407</v>
      </c>
      <c r="LS23" s="105">
        <v>377</v>
      </c>
      <c r="LT23" s="105">
        <v>421</v>
      </c>
      <c r="LU23" s="105">
        <v>388</v>
      </c>
      <c r="LV23" s="105">
        <v>339</v>
      </c>
      <c r="LW23" s="105">
        <v>311</v>
      </c>
      <c r="LX23" s="105">
        <v>305</v>
      </c>
      <c r="LY23" s="105">
        <v>372</v>
      </c>
      <c r="LZ23" s="105">
        <v>334</v>
      </c>
      <c r="MA23" s="105">
        <v>291</v>
      </c>
      <c r="MB23" s="105">
        <v>335</v>
      </c>
      <c r="MC23" s="105">
        <v>401</v>
      </c>
      <c r="MD23" s="105">
        <v>399</v>
      </c>
      <c r="ME23" s="105">
        <v>309</v>
      </c>
      <c r="MF23" s="105">
        <v>294</v>
      </c>
      <c r="MG23" s="105">
        <v>342</v>
      </c>
      <c r="MH23" s="105">
        <v>340</v>
      </c>
      <c r="MI23" s="105">
        <v>288</v>
      </c>
      <c r="MJ23" s="105">
        <v>250</v>
      </c>
      <c r="MK23" s="105">
        <v>262</v>
      </c>
      <c r="ML23" s="105">
        <v>284</v>
      </c>
      <c r="MM23" s="105">
        <v>330</v>
      </c>
      <c r="MN23" s="105">
        <v>275</v>
      </c>
      <c r="MO23" s="105">
        <v>242</v>
      </c>
      <c r="MP23" s="105">
        <v>564</v>
      </c>
      <c r="MQ23" s="105">
        <v>530</v>
      </c>
      <c r="MR23" s="105">
        <v>380</v>
      </c>
      <c r="MS23" s="105">
        <v>309</v>
      </c>
      <c r="MT23" s="105">
        <v>418</v>
      </c>
      <c r="MU23" s="105">
        <v>325</v>
      </c>
      <c r="MV23" s="105">
        <v>349</v>
      </c>
      <c r="MW23" s="105">
        <v>363</v>
      </c>
      <c r="MX23" s="105">
        <v>295</v>
      </c>
      <c r="MY23" s="105">
        <v>442</v>
      </c>
      <c r="MZ23" s="105">
        <v>340</v>
      </c>
      <c r="NA23" s="105">
        <v>239</v>
      </c>
      <c r="NB23" s="105">
        <v>274</v>
      </c>
      <c r="NC23" s="105">
        <v>449</v>
      </c>
      <c r="ND23" s="105">
        <v>446</v>
      </c>
      <c r="NE23" s="105">
        <v>345</v>
      </c>
      <c r="NF23" s="105">
        <v>311</v>
      </c>
      <c r="NG23" s="105">
        <v>350</v>
      </c>
      <c r="NH23" s="105">
        <v>365</v>
      </c>
      <c r="NI23" s="105">
        <v>294</v>
      </c>
      <c r="NJ23" s="169">
        <v>293</v>
      </c>
      <c r="NK23" s="105">
        <v>303</v>
      </c>
      <c r="NL23" s="105">
        <v>360</v>
      </c>
      <c r="NM23" s="105">
        <v>285</v>
      </c>
      <c r="NN23" s="105">
        <v>297</v>
      </c>
      <c r="NO23" s="105">
        <v>261</v>
      </c>
      <c r="NP23" s="105">
        <v>336</v>
      </c>
      <c r="NQ23" s="105">
        <v>337</v>
      </c>
      <c r="NR23" s="105">
        <v>351</v>
      </c>
      <c r="NS23" s="105">
        <v>373</v>
      </c>
      <c r="NT23" s="105">
        <v>364</v>
      </c>
      <c r="NU23" s="105">
        <v>323</v>
      </c>
      <c r="NV23" s="105">
        <v>254</v>
      </c>
      <c r="NW23" s="105">
        <v>236</v>
      </c>
      <c r="NX23" s="105">
        <v>251</v>
      </c>
      <c r="NY23" s="105">
        <v>333</v>
      </c>
      <c r="NZ23" s="105">
        <v>286</v>
      </c>
      <c r="OA23" s="105">
        <v>271</v>
      </c>
      <c r="OB23" s="105">
        <v>258</v>
      </c>
      <c r="OC23" s="105">
        <v>359</v>
      </c>
      <c r="OD23" s="105">
        <v>380</v>
      </c>
      <c r="OE23" s="105">
        <v>270</v>
      </c>
      <c r="OF23" s="105">
        <v>294</v>
      </c>
      <c r="OG23" s="105">
        <v>245</v>
      </c>
      <c r="OH23" s="105">
        <v>320</v>
      </c>
      <c r="OI23" s="105">
        <v>226</v>
      </c>
      <c r="OJ23" s="105">
        <v>243</v>
      </c>
      <c r="OK23" s="105">
        <v>254</v>
      </c>
      <c r="OL23" s="105">
        <v>320</v>
      </c>
      <c r="OM23" s="105">
        <v>301</v>
      </c>
      <c r="ON23" s="105">
        <v>232</v>
      </c>
      <c r="OO23" s="105">
        <v>238</v>
      </c>
      <c r="OP23" s="105">
        <v>342</v>
      </c>
      <c r="OQ23" s="105">
        <v>353</v>
      </c>
      <c r="OR23" s="105">
        <v>253</v>
      </c>
      <c r="OS23" s="105">
        <v>235</v>
      </c>
      <c r="OT23" s="105">
        <v>271</v>
      </c>
      <c r="OU23" s="105">
        <v>388</v>
      </c>
      <c r="OV23" s="105">
        <v>268</v>
      </c>
      <c r="OW23" s="105">
        <v>299</v>
      </c>
      <c r="OX23" s="105">
        <v>219</v>
      </c>
      <c r="OY23" s="105">
        <v>345</v>
      </c>
      <c r="OZ23" s="105">
        <v>259</v>
      </c>
      <c r="PA23" s="105">
        <v>262</v>
      </c>
      <c r="PB23" s="105">
        <v>241</v>
      </c>
      <c r="PC23" s="105">
        <v>289</v>
      </c>
      <c r="PD23" s="105">
        <v>508</v>
      </c>
      <c r="PE23" s="105">
        <v>330</v>
      </c>
      <c r="PF23" s="105">
        <v>262</v>
      </c>
      <c r="PG23" s="105">
        <v>283</v>
      </c>
      <c r="PH23" s="105">
        <v>354</v>
      </c>
      <c r="PI23" s="105">
        <v>339</v>
      </c>
      <c r="PJ23" s="105">
        <v>231</v>
      </c>
      <c r="PK23" s="105">
        <v>282</v>
      </c>
      <c r="PL23" s="105">
        <v>362</v>
      </c>
      <c r="PM23" s="105">
        <v>249</v>
      </c>
      <c r="PN23" s="105">
        <v>259</v>
      </c>
      <c r="PO23" s="105">
        <v>232</v>
      </c>
      <c r="PP23" s="105">
        <v>264</v>
      </c>
      <c r="PQ23" s="105">
        <v>308</v>
      </c>
      <c r="PR23" s="105">
        <v>247</v>
      </c>
      <c r="PS23" s="105">
        <v>288</v>
      </c>
      <c r="PT23" s="105">
        <v>317</v>
      </c>
      <c r="PU23" s="105">
        <v>394</v>
      </c>
      <c r="PV23" s="105">
        <v>234</v>
      </c>
      <c r="PW23" s="105">
        <v>284</v>
      </c>
      <c r="PX23" s="94">
        <v>211</v>
      </c>
      <c r="PY23" s="94">
        <v>315</v>
      </c>
      <c r="PZ23" s="94">
        <v>263</v>
      </c>
      <c r="QA23" s="94">
        <v>244</v>
      </c>
      <c r="QB23" s="94">
        <v>237</v>
      </c>
      <c r="QC23" s="94">
        <v>386</v>
      </c>
      <c r="QD23" s="94">
        <v>382</v>
      </c>
      <c r="QE23" s="94">
        <v>293</v>
      </c>
      <c r="QF23" s="94">
        <v>238</v>
      </c>
      <c r="QG23" s="94">
        <v>265</v>
      </c>
      <c r="QH23" s="94">
        <v>305</v>
      </c>
      <c r="QI23" s="94">
        <v>234</v>
      </c>
      <c r="QJ23" s="94">
        <v>237</v>
      </c>
      <c r="QK23" s="94">
        <v>259</v>
      </c>
      <c r="QL23" s="94">
        <v>326</v>
      </c>
      <c r="QM23" s="94">
        <v>263</v>
      </c>
      <c r="QN23" s="94">
        <v>265</v>
      </c>
      <c r="QO23" s="94">
        <v>232</v>
      </c>
      <c r="QP23" s="94">
        <v>283</v>
      </c>
      <c r="QQ23" s="94">
        <v>320</v>
      </c>
      <c r="QR23" s="94">
        <v>240</v>
      </c>
      <c r="QS23" s="94">
        <v>261</v>
      </c>
      <c r="QT23" s="94">
        <v>268</v>
      </c>
      <c r="QU23" s="94">
        <v>426</v>
      </c>
      <c r="QV23" s="98">
        <v>270</v>
      </c>
      <c r="QW23" s="98">
        <v>280</v>
      </c>
      <c r="QX23" s="94">
        <v>249</v>
      </c>
      <c r="QY23" s="94">
        <v>336</v>
      </c>
      <c r="QZ23" s="94">
        <v>308</v>
      </c>
      <c r="RA23" s="94">
        <v>254</v>
      </c>
      <c r="RB23" s="94">
        <v>279</v>
      </c>
      <c r="RC23" s="94">
        <v>298</v>
      </c>
      <c r="RD23" s="94">
        <v>552</v>
      </c>
      <c r="RE23" s="94">
        <v>396</v>
      </c>
      <c r="RF23" s="94">
        <v>327</v>
      </c>
      <c r="RG23" s="94">
        <v>292</v>
      </c>
      <c r="RH23" s="94">
        <v>425</v>
      </c>
      <c r="RI23" s="94">
        <v>371</v>
      </c>
      <c r="RJ23" s="94">
        <v>301</v>
      </c>
      <c r="RK23" s="94">
        <v>242</v>
      </c>
      <c r="RL23" s="94">
        <v>359</v>
      </c>
      <c r="RM23" s="94">
        <v>334</v>
      </c>
      <c r="RN23" s="94">
        <v>266</v>
      </c>
      <c r="RO23" s="94">
        <v>263</v>
      </c>
      <c r="RP23" s="94">
        <v>265</v>
      </c>
      <c r="RQ23" s="94">
        <v>389</v>
      </c>
      <c r="RR23" s="94">
        <v>304</v>
      </c>
      <c r="RS23" s="179">
        <v>258</v>
      </c>
      <c r="RT23" s="94">
        <v>291</v>
      </c>
      <c r="RU23" s="94">
        <v>393</v>
      </c>
      <c r="RV23" s="94">
        <v>281</v>
      </c>
      <c r="RW23" s="94">
        <v>247</v>
      </c>
      <c r="RX23" s="94">
        <v>261</v>
      </c>
      <c r="RY23" s="94">
        <v>303</v>
      </c>
      <c r="RZ23" s="94">
        <v>272</v>
      </c>
      <c r="SA23" s="94">
        <v>249</v>
      </c>
      <c r="SB23" s="98">
        <v>251</v>
      </c>
      <c r="SC23" s="94">
        <v>314</v>
      </c>
      <c r="SD23" s="94">
        <v>477</v>
      </c>
      <c r="SE23" s="94">
        <v>325</v>
      </c>
      <c r="SF23" s="94">
        <v>270</v>
      </c>
      <c r="SG23" s="94">
        <v>270</v>
      </c>
      <c r="SH23" s="94">
        <v>361</v>
      </c>
      <c r="SI23" s="185">
        <v>226</v>
      </c>
      <c r="SJ23" s="94">
        <v>270</v>
      </c>
      <c r="SK23" s="94">
        <v>237</v>
      </c>
      <c r="SL23" s="94">
        <v>321</v>
      </c>
      <c r="SM23" s="94">
        <v>239</v>
      </c>
      <c r="SN23" s="94">
        <v>216</v>
      </c>
      <c r="SO23" s="94">
        <v>217</v>
      </c>
      <c r="SP23" s="94">
        <v>235</v>
      </c>
      <c r="SQ23" s="98">
        <v>371</v>
      </c>
      <c r="SR23" s="94">
        <v>254</v>
      </c>
      <c r="SS23" s="94">
        <v>259</v>
      </c>
      <c r="ST23" s="94">
        <v>270</v>
      </c>
      <c r="SU23" s="94">
        <v>367</v>
      </c>
      <c r="SV23" s="94">
        <v>287</v>
      </c>
      <c r="SW23" s="94">
        <v>298</v>
      </c>
      <c r="SX23" s="94">
        <v>244</v>
      </c>
      <c r="SY23" s="94">
        <v>325</v>
      </c>
      <c r="SZ23" s="94">
        <v>268</v>
      </c>
      <c r="TA23" s="94">
        <v>258</v>
      </c>
      <c r="TB23" s="94">
        <v>271</v>
      </c>
      <c r="TC23" s="94">
        <v>244</v>
      </c>
      <c r="TD23" s="188"/>
    </row>
    <row r="24" spans="1:524" ht="12.75" customHeight="1" x14ac:dyDescent="0.25">
      <c r="A24" s="132">
        <v>55</v>
      </c>
      <c r="B24" s="129" t="s">
        <v>192</v>
      </c>
      <c r="C24" s="10">
        <v>11</v>
      </c>
      <c r="D24" s="10">
        <v>7</v>
      </c>
      <c r="E24" s="10">
        <v>9</v>
      </c>
      <c r="F24" s="10">
        <v>6</v>
      </c>
      <c r="G24" s="10">
        <v>6</v>
      </c>
      <c r="H24" s="10">
        <v>6</v>
      </c>
      <c r="I24" s="10">
        <v>8</v>
      </c>
      <c r="J24" s="10">
        <v>7</v>
      </c>
      <c r="K24" s="10">
        <v>6</v>
      </c>
      <c r="L24" s="10">
        <v>5</v>
      </c>
      <c r="M24" s="10">
        <v>5</v>
      </c>
      <c r="N24" s="10">
        <v>5</v>
      </c>
      <c r="O24" s="11">
        <v>11</v>
      </c>
      <c r="P24" s="10">
        <v>9</v>
      </c>
      <c r="Q24" s="10">
        <v>8</v>
      </c>
      <c r="R24" s="10">
        <v>7</v>
      </c>
      <c r="S24" s="10">
        <v>3</v>
      </c>
      <c r="T24" s="10">
        <v>4</v>
      </c>
      <c r="U24" s="10">
        <v>4</v>
      </c>
      <c r="V24" s="10">
        <v>7</v>
      </c>
      <c r="W24" s="10">
        <v>4</v>
      </c>
      <c r="X24" s="10">
        <v>9</v>
      </c>
      <c r="Y24" s="10">
        <v>7</v>
      </c>
      <c r="Z24" s="22">
        <v>0</v>
      </c>
      <c r="AA24" s="10">
        <v>11</v>
      </c>
      <c r="AB24" s="10">
        <v>5</v>
      </c>
      <c r="AC24" s="10">
        <v>5</v>
      </c>
      <c r="AD24" s="10">
        <v>7</v>
      </c>
      <c r="AE24" s="10">
        <v>4</v>
      </c>
      <c r="AF24" s="10">
        <v>11</v>
      </c>
      <c r="AG24" s="10">
        <v>5</v>
      </c>
      <c r="AH24" s="10">
        <v>4</v>
      </c>
      <c r="AI24" s="10">
        <v>1</v>
      </c>
      <c r="AJ24" s="10">
        <v>3</v>
      </c>
      <c r="AK24" s="10">
        <v>4</v>
      </c>
      <c r="AL24" s="10">
        <v>4</v>
      </c>
      <c r="AM24" s="10">
        <v>11</v>
      </c>
      <c r="AN24" s="10">
        <v>2</v>
      </c>
      <c r="AO24" s="10">
        <v>2</v>
      </c>
      <c r="AP24" s="10">
        <v>14</v>
      </c>
      <c r="AQ24" s="10">
        <v>5</v>
      </c>
      <c r="AR24" s="10">
        <v>5</v>
      </c>
      <c r="AS24" s="10">
        <v>7</v>
      </c>
      <c r="AT24" s="10">
        <v>16</v>
      </c>
      <c r="AU24" s="10">
        <v>6</v>
      </c>
      <c r="AV24" s="10">
        <v>6</v>
      </c>
      <c r="AW24" s="10">
        <v>7</v>
      </c>
      <c r="AX24" s="10">
        <v>9</v>
      </c>
      <c r="AY24" s="10">
        <v>5</v>
      </c>
      <c r="AZ24" s="10">
        <v>4</v>
      </c>
      <c r="BA24" s="10">
        <v>4</v>
      </c>
      <c r="BB24" s="10">
        <v>14</v>
      </c>
      <c r="BC24" s="10">
        <v>7</v>
      </c>
      <c r="BD24" s="10">
        <v>9</v>
      </c>
      <c r="BE24" s="10">
        <v>6</v>
      </c>
      <c r="BF24" s="10">
        <v>10</v>
      </c>
      <c r="BG24" s="145">
        <v>7</v>
      </c>
      <c r="BH24" s="10">
        <v>6</v>
      </c>
      <c r="BI24" s="10">
        <v>10</v>
      </c>
      <c r="BJ24" s="10">
        <v>6</v>
      </c>
      <c r="BK24" s="10">
        <v>1</v>
      </c>
      <c r="BL24" s="145">
        <v>6</v>
      </c>
      <c r="BM24" s="145">
        <v>3</v>
      </c>
      <c r="BN24" s="14">
        <v>8</v>
      </c>
      <c r="BO24" s="14">
        <v>7</v>
      </c>
      <c r="BP24" s="145">
        <v>8</v>
      </c>
      <c r="BQ24" s="145">
        <v>12</v>
      </c>
      <c r="BR24" s="145">
        <v>12</v>
      </c>
      <c r="BS24" s="145">
        <v>4</v>
      </c>
      <c r="BT24" s="145">
        <v>4</v>
      </c>
      <c r="BU24" s="145">
        <v>7</v>
      </c>
      <c r="BV24" s="145">
        <v>5</v>
      </c>
      <c r="BW24" s="18">
        <v>4</v>
      </c>
      <c r="BX24" s="18">
        <v>8</v>
      </c>
      <c r="BY24" s="18">
        <v>1</v>
      </c>
      <c r="BZ24" s="18">
        <v>5</v>
      </c>
      <c r="CA24" s="19">
        <v>6</v>
      </c>
      <c r="CB24" s="19">
        <v>8</v>
      </c>
      <c r="CC24" s="145">
        <v>8</v>
      </c>
      <c r="CD24" s="145">
        <v>8</v>
      </c>
      <c r="CE24" s="145">
        <v>7</v>
      </c>
      <c r="CF24" s="14">
        <v>2</v>
      </c>
      <c r="CG24" s="145">
        <v>5</v>
      </c>
      <c r="CH24" s="19">
        <v>3</v>
      </c>
      <c r="CI24" s="19">
        <v>3</v>
      </c>
      <c r="CJ24" s="145">
        <v>10</v>
      </c>
      <c r="CK24" s="19">
        <v>5</v>
      </c>
      <c r="CL24" s="19">
        <v>10</v>
      </c>
      <c r="CM24" s="19">
        <v>10</v>
      </c>
      <c r="CN24" s="19">
        <v>3</v>
      </c>
      <c r="CO24" s="19">
        <v>7</v>
      </c>
      <c r="CP24" s="19">
        <v>12</v>
      </c>
      <c r="CQ24" s="145">
        <v>7</v>
      </c>
      <c r="CR24" s="19">
        <v>10</v>
      </c>
      <c r="CS24" s="19">
        <v>15</v>
      </c>
      <c r="CT24" s="19">
        <v>18</v>
      </c>
      <c r="CU24" s="145">
        <v>7</v>
      </c>
      <c r="CV24" s="19">
        <v>21</v>
      </c>
      <c r="CW24" s="19">
        <v>15</v>
      </c>
      <c r="CX24" s="19">
        <v>9</v>
      </c>
      <c r="CY24" s="19">
        <v>10</v>
      </c>
      <c r="CZ24" s="145">
        <v>8</v>
      </c>
      <c r="DA24" s="19">
        <v>4</v>
      </c>
      <c r="DB24" s="146">
        <v>8</v>
      </c>
      <c r="DC24" s="19">
        <v>17</v>
      </c>
      <c r="DD24" s="19">
        <v>30</v>
      </c>
      <c r="DE24" s="19">
        <v>23</v>
      </c>
      <c r="DF24" s="19">
        <v>12</v>
      </c>
      <c r="DG24" s="19">
        <v>12</v>
      </c>
      <c r="DH24" s="19">
        <v>10</v>
      </c>
      <c r="DI24" s="145">
        <v>10</v>
      </c>
      <c r="DJ24" s="145">
        <v>10</v>
      </c>
      <c r="DK24" s="145">
        <v>11</v>
      </c>
      <c r="DL24" s="145">
        <v>7</v>
      </c>
      <c r="DM24" s="145">
        <v>10</v>
      </c>
      <c r="DN24" s="145">
        <v>7</v>
      </c>
      <c r="DO24" s="145">
        <v>10</v>
      </c>
      <c r="DP24" s="145">
        <v>5</v>
      </c>
      <c r="DQ24" s="145">
        <v>10</v>
      </c>
      <c r="DR24" s="145">
        <v>4</v>
      </c>
      <c r="DS24" s="145">
        <v>15</v>
      </c>
      <c r="DT24" s="145">
        <v>15</v>
      </c>
      <c r="DU24" s="145">
        <v>10</v>
      </c>
      <c r="DV24" s="145">
        <v>7</v>
      </c>
      <c r="DW24" s="145">
        <v>5</v>
      </c>
      <c r="DX24" s="145">
        <v>17</v>
      </c>
      <c r="DY24" s="145">
        <v>8</v>
      </c>
      <c r="DZ24" s="145">
        <v>14</v>
      </c>
      <c r="EA24" s="145">
        <v>15</v>
      </c>
      <c r="EB24" s="145">
        <v>9</v>
      </c>
      <c r="EC24" s="14">
        <v>8</v>
      </c>
      <c r="ED24" s="145">
        <v>9</v>
      </c>
      <c r="EE24" s="145">
        <v>5</v>
      </c>
      <c r="EF24" s="21">
        <v>7</v>
      </c>
      <c r="EG24" s="21">
        <v>6</v>
      </c>
      <c r="EH24" s="147">
        <v>8</v>
      </c>
      <c r="EI24" s="145">
        <v>4</v>
      </c>
      <c r="EJ24" s="21">
        <v>6</v>
      </c>
      <c r="EK24" s="21">
        <v>11</v>
      </c>
      <c r="EL24" s="21">
        <v>4</v>
      </c>
      <c r="EM24" s="21">
        <v>6</v>
      </c>
      <c r="EN24" s="21">
        <v>8</v>
      </c>
      <c r="EO24" s="21">
        <v>8</v>
      </c>
      <c r="EP24" s="21">
        <v>10</v>
      </c>
      <c r="EQ24" s="21">
        <v>6</v>
      </c>
      <c r="ER24" s="21">
        <v>12</v>
      </c>
      <c r="ES24" s="21">
        <v>9</v>
      </c>
      <c r="ET24" s="21">
        <v>23</v>
      </c>
      <c r="EU24" s="21">
        <v>16</v>
      </c>
      <c r="EV24" s="145">
        <v>11</v>
      </c>
      <c r="EW24" s="21">
        <v>4</v>
      </c>
      <c r="EX24" s="148">
        <v>18</v>
      </c>
      <c r="EY24" s="21">
        <v>12</v>
      </c>
      <c r="EZ24" s="21">
        <v>12</v>
      </c>
      <c r="FA24" s="21">
        <v>6</v>
      </c>
      <c r="FB24" s="21">
        <v>7</v>
      </c>
      <c r="FC24" s="21">
        <v>19</v>
      </c>
      <c r="FD24" s="21">
        <v>17</v>
      </c>
      <c r="FE24" s="21">
        <v>10</v>
      </c>
      <c r="FF24" s="21">
        <v>13</v>
      </c>
      <c r="FG24" s="21">
        <v>19</v>
      </c>
      <c r="FH24" s="138">
        <v>10</v>
      </c>
      <c r="FI24" s="21">
        <v>11</v>
      </c>
      <c r="FJ24" s="21">
        <v>4</v>
      </c>
      <c r="FK24" s="149">
        <v>11</v>
      </c>
      <c r="FL24" s="150">
        <v>18</v>
      </c>
      <c r="FM24" s="147">
        <v>4</v>
      </c>
      <c r="FN24" s="147">
        <v>10</v>
      </c>
      <c r="FO24" s="147">
        <v>15</v>
      </c>
      <c r="FP24" s="147">
        <v>11</v>
      </c>
      <c r="FQ24" s="147">
        <v>7</v>
      </c>
      <c r="FR24" s="151">
        <v>5</v>
      </c>
      <c r="FS24" s="147">
        <v>11</v>
      </c>
      <c r="FT24" s="146">
        <v>19</v>
      </c>
      <c r="FU24" s="153">
        <v>8</v>
      </c>
      <c r="FV24" s="151">
        <v>7</v>
      </c>
      <c r="FW24" s="145">
        <v>35</v>
      </c>
      <c r="FX24" s="145">
        <v>13</v>
      </c>
      <c r="FY24" s="145">
        <v>115</v>
      </c>
      <c r="FZ24" s="145">
        <v>106</v>
      </c>
      <c r="GA24" s="145">
        <v>21</v>
      </c>
      <c r="GB24" s="145">
        <v>91</v>
      </c>
      <c r="GC24" s="145">
        <v>12</v>
      </c>
      <c r="GD24" s="145">
        <v>51</v>
      </c>
      <c r="GE24" s="142">
        <v>22</v>
      </c>
      <c r="GF24" s="142">
        <v>158</v>
      </c>
      <c r="GG24" s="142">
        <v>71</v>
      </c>
      <c r="GH24" s="142">
        <v>32</v>
      </c>
      <c r="GI24" s="142">
        <v>14</v>
      </c>
      <c r="GJ24" s="142">
        <v>18</v>
      </c>
      <c r="GK24" s="142">
        <v>12</v>
      </c>
      <c r="GL24" s="142">
        <v>26</v>
      </c>
      <c r="GM24" s="142">
        <v>15</v>
      </c>
      <c r="GN24" s="158">
        <v>10</v>
      </c>
      <c r="GO24" s="142">
        <v>13</v>
      </c>
      <c r="GP24" s="31">
        <v>81</v>
      </c>
      <c r="GQ24" s="142">
        <v>95</v>
      </c>
      <c r="GR24" s="142">
        <v>24</v>
      </c>
      <c r="GS24" s="142">
        <v>17</v>
      </c>
      <c r="GT24" s="142">
        <v>11</v>
      </c>
      <c r="GU24" s="142">
        <v>27</v>
      </c>
      <c r="GV24" s="142">
        <v>29</v>
      </c>
      <c r="GW24" s="142">
        <v>120</v>
      </c>
      <c r="GX24" s="142">
        <v>64</v>
      </c>
      <c r="GY24" s="142">
        <v>22</v>
      </c>
      <c r="GZ24" s="142">
        <v>28</v>
      </c>
      <c r="HA24" s="142">
        <v>21</v>
      </c>
      <c r="HB24" s="142">
        <v>23</v>
      </c>
      <c r="HC24" s="142">
        <v>23</v>
      </c>
      <c r="HD24" s="142">
        <v>15</v>
      </c>
      <c r="HE24" s="142">
        <v>10</v>
      </c>
      <c r="HF24" s="142">
        <v>9</v>
      </c>
      <c r="HG24" s="87">
        <v>19</v>
      </c>
      <c r="HH24" s="87">
        <v>14</v>
      </c>
      <c r="HI24" s="87">
        <v>12</v>
      </c>
      <c r="HJ24" s="142">
        <v>13</v>
      </c>
      <c r="HK24" s="142">
        <v>10</v>
      </c>
      <c r="HL24" s="87">
        <v>13</v>
      </c>
      <c r="HM24" s="87">
        <v>14</v>
      </c>
      <c r="HN24" s="87">
        <v>9</v>
      </c>
      <c r="HO24" s="87">
        <v>15</v>
      </c>
      <c r="HP24" s="87">
        <v>12</v>
      </c>
      <c r="HQ24" s="87">
        <v>13</v>
      </c>
      <c r="HR24" s="87">
        <v>10</v>
      </c>
      <c r="HS24" s="87">
        <v>7</v>
      </c>
      <c r="HT24" s="87">
        <v>18</v>
      </c>
      <c r="HU24" s="87">
        <v>15</v>
      </c>
      <c r="HV24" s="87">
        <v>7</v>
      </c>
      <c r="HW24" s="87">
        <v>10</v>
      </c>
      <c r="HX24" s="87">
        <v>6</v>
      </c>
      <c r="HY24" s="87">
        <v>6</v>
      </c>
      <c r="HZ24" s="87">
        <v>11</v>
      </c>
      <c r="IA24" s="87">
        <v>5</v>
      </c>
      <c r="IB24" s="87">
        <v>13</v>
      </c>
      <c r="IC24" s="87">
        <v>12</v>
      </c>
      <c r="ID24" s="87">
        <v>8</v>
      </c>
      <c r="IE24" s="87">
        <v>12</v>
      </c>
      <c r="IF24" s="87">
        <v>7</v>
      </c>
      <c r="IG24" s="87">
        <v>12</v>
      </c>
      <c r="IH24" s="87">
        <v>7</v>
      </c>
      <c r="II24" s="87">
        <v>3</v>
      </c>
      <c r="IJ24" s="87">
        <v>11</v>
      </c>
      <c r="IK24" s="87">
        <v>5</v>
      </c>
      <c r="IL24" s="87">
        <v>9</v>
      </c>
      <c r="IM24" s="87">
        <v>8</v>
      </c>
      <c r="IN24" s="87">
        <v>9</v>
      </c>
      <c r="IO24" s="87">
        <v>7</v>
      </c>
      <c r="IP24" s="87">
        <v>4</v>
      </c>
      <c r="IQ24" s="87">
        <v>9</v>
      </c>
      <c r="IR24" s="87">
        <v>6</v>
      </c>
      <c r="IS24" s="87">
        <v>4</v>
      </c>
      <c r="IT24" s="87">
        <v>5</v>
      </c>
      <c r="IU24" s="87">
        <v>5</v>
      </c>
      <c r="IV24" s="87">
        <v>5</v>
      </c>
      <c r="IW24" s="87">
        <v>6</v>
      </c>
      <c r="IX24" s="87">
        <v>11</v>
      </c>
      <c r="IY24" s="87">
        <v>18</v>
      </c>
      <c r="IZ24" s="87">
        <v>12</v>
      </c>
      <c r="JA24" s="87">
        <v>8</v>
      </c>
      <c r="JB24" s="87">
        <v>6</v>
      </c>
      <c r="JC24" s="87">
        <v>11</v>
      </c>
      <c r="JD24" s="87">
        <v>11</v>
      </c>
      <c r="JE24" s="95">
        <v>11</v>
      </c>
      <c r="JF24" s="94">
        <v>9</v>
      </c>
      <c r="JG24" s="105">
        <v>8</v>
      </c>
      <c r="JH24" s="105">
        <v>11</v>
      </c>
      <c r="JI24" s="105">
        <v>6</v>
      </c>
      <c r="JJ24" s="105">
        <v>8</v>
      </c>
      <c r="JK24" s="105">
        <v>8</v>
      </c>
      <c r="JL24" s="105">
        <v>8</v>
      </c>
      <c r="JM24" s="98">
        <v>6</v>
      </c>
      <c r="JN24" s="105">
        <v>7</v>
      </c>
      <c r="JO24" s="105">
        <v>3</v>
      </c>
      <c r="JP24" s="105">
        <v>14</v>
      </c>
      <c r="JQ24" s="105">
        <v>9</v>
      </c>
      <c r="JR24" s="105">
        <v>6</v>
      </c>
      <c r="JS24" s="105">
        <v>6</v>
      </c>
      <c r="JT24" s="105">
        <v>13</v>
      </c>
      <c r="JU24" s="105">
        <v>11</v>
      </c>
      <c r="JV24" s="105">
        <v>5</v>
      </c>
      <c r="JW24" s="105">
        <v>10</v>
      </c>
      <c r="JX24" s="105">
        <v>7</v>
      </c>
      <c r="JY24" s="94">
        <v>5</v>
      </c>
      <c r="JZ24" s="94">
        <v>6</v>
      </c>
      <c r="KA24" s="105">
        <v>5</v>
      </c>
      <c r="KB24" s="105">
        <v>3</v>
      </c>
      <c r="KC24" s="105">
        <v>10</v>
      </c>
      <c r="KD24" s="105">
        <v>6</v>
      </c>
      <c r="KE24" s="105">
        <v>6</v>
      </c>
      <c r="KF24" s="105">
        <v>6</v>
      </c>
      <c r="KG24" s="105">
        <v>3</v>
      </c>
      <c r="KH24" s="105">
        <v>9</v>
      </c>
      <c r="KI24" s="105">
        <v>4</v>
      </c>
      <c r="KJ24" s="105">
        <v>7</v>
      </c>
      <c r="KK24" s="105">
        <v>11</v>
      </c>
      <c r="KL24" s="105">
        <v>10</v>
      </c>
      <c r="KM24" s="105">
        <v>12</v>
      </c>
      <c r="KN24" s="105">
        <v>9</v>
      </c>
      <c r="KO24" s="103">
        <v>7</v>
      </c>
      <c r="KP24" s="105">
        <v>19</v>
      </c>
      <c r="KQ24" s="105">
        <v>15</v>
      </c>
      <c r="KR24" s="105">
        <v>10</v>
      </c>
      <c r="KS24" s="105">
        <v>11</v>
      </c>
      <c r="KT24" s="105">
        <v>6</v>
      </c>
      <c r="KU24" s="105">
        <v>10</v>
      </c>
      <c r="KV24" s="105">
        <v>6</v>
      </c>
      <c r="KW24" s="105">
        <v>8</v>
      </c>
      <c r="KX24" s="105">
        <v>11</v>
      </c>
      <c r="KY24" s="105">
        <v>7</v>
      </c>
      <c r="KZ24" s="105">
        <v>6</v>
      </c>
      <c r="LA24" s="105">
        <v>7</v>
      </c>
      <c r="LB24" s="105">
        <v>6</v>
      </c>
      <c r="LC24" s="98">
        <v>18</v>
      </c>
      <c r="LD24" s="105">
        <v>14</v>
      </c>
      <c r="LE24" s="105">
        <v>10</v>
      </c>
      <c r="LF24" s="105">
        <v>10</v>
      </c>
      <c r="LG24" s="105">
        <v>9</v>
      </c>
      <c r="LH24" s="105">
        <v>10</v>
      </c>
      <c r="LI24" s="105">
        <v>10</v>
      </c>
      <c r="LJ24" s="105">
        <v>10</v>
      </c>
      <c r="LK24" s="105">
        <v>6</v>
      </c>
      <c r="LL24" s="105">
        <v>12</v>
      </c>
      <c r="LM24" s="105">
        <v>12</v>
      </c>
      <c r="LN24" s="105">
        <v>8</v>
      </c>
      <c r="LO24" s="105">
        <v>11</v>
      </c>
      <c r="LP24" s="105">
        <v>12</v>
      </c>
      <c r="LQ24" s="105">
        <v>9</v>
      </c>
      <c r="LR24" s="105">
        <v>11</v>
      </c>
      <c r="LS24" s="105">
        <v>8</v>
      </c>
      <c r="LT24" s="105">
        <v>6</v>
      </c>
      <c r="LU24" s="105">
        <v>7</v>
      </c>
      <c r="LV24" s="105">
        <v>9</v>
      </c>
      <c r="LW24" s="105">
        <v>4</v>
      </c>
      <c r="LX24" s="105">
        <v>7</v>
      </c>
      <c r="LY24" s="105">
        <v>6</v>
      </c>
      <c r="LZ24" s="105">
        <v>4</v>
      </c>
      <c r="MA24" s="105">
        <v>6</v>
      </c>
      <c r="MB24" s="105">
        <v>11</v>
      </c>
      <c r="MC24" s="105">
        <v>6</v>
      </c>
      <c r="MD24" s="105">
        <v>8</v>
      </c>
      <c r="ME24" s="105">
        <v>8</v>
      </c>
      <c r="MF24" s="105">
        <v>6</v>
      </c>
      <c r="MG24" s="105">
        <v>3</v>
      </c>
      <c r="MH24" s="105">
        <v>8</v>
      </c>
      <c r="MI24" s="105">
        <v>9</v>
      </c>
      <c r="MJ24" s="105">
        <v>12</v>
      </c>
      <c r="MK24" s="105">
        <v>1</v>
      </c>
      <c r="ML24" s="105">
        <v>10</v>
      </c>
      <c r="MM24" s="105">
        <v>8</v>
      </c>
      <c r="MN24" s="105">
        <v>11</v>
      </c>
      <c r="MO24" s="105">
        <v>5</v>
      </c>
      <c r="MP24" s="105">
        <v>12</v>
      </c>
      <c r="MQ24" s="105">
        <v>15</v>
      </c>
      <c r="MR24" s="105">
        <v>7</v>
      </c>
      <c r="MS24" s="105">
        <v>10</v>
      </c>
      <c r="MT24" s="105">
        <v>6</v>
      </c>
      <c r="MU24" s="105">
        <v>10</v>
      </c>
      <c r="MV24" s="105">
        <v>7</v>
      </c>
      <c r="MW24" s="105">
        <v>7</v>
      </c>
      <c r="MX24" s="105">
        <v>10</v>
      </c>
      <c r="MY24" s="105">
        <v>17</v>
      </c>
      <c r="MZ24" s="105">
        <v>7</v>
      </c>
      <c r="NA24" s="105">
        <v>5</v>
      </c>
      <c r="NB24" s="105">
        <v>13</v>
      </c>
      <c r="NC24" s="105">
        <v>7</v>
      </c>
      <c r="ND24" s="105">
        <v>9</v>
      </c>
      <c r="NE24" s="105">
        <v>16</v>
      </c>
      <c r="NF24" s="105">
        <v>6</v>
      </c>
      <c r="NG24" s="105">
        <v>15</v>
      </c>
      <c r="NH24" s="105">
        <v>9</v>
      </c>
      <c r="NI24" s="105">
        <v>7</v>
      </c>
      <c r="NJ24" s="169">
        <v>12</v>
      </c>
      <c r="NK24" s="105">
        <v>7</v>
      </c>
      <c r="NL24" s="105">
        <v>6</v>
      </c>
      <c r="NM24" s="105">
        <v>6</v>
      </c>
      <c r="NN24" s="105">
        <v>11</v>
      </c>
      <c r="NO24" s="105">
        <v>15</v>
      </c>
      <c r="NP24" s="105">
        <v>7</v>
      </c>
      <c r="NQ24" s="105">
        <v>8</v>
      </c>
      <c r="NR24" s="105">
        <v>8</v>
      </c>
      <c r="NS24" s="105">
        <v>12</v>
      </c>
      <c r="NT24" s="105">
        <v>5</v>
      </c>
      <c r="NU24" s="105">
        <v>11</v>
      </c>
      <c r="NV24" s="105">
        <v>6</v>
      </c>
      <c r="NW24" s="105">
        <v>4</v>
      </c>
      <c r="NX24" s="105">
        <v>9</v>
      </c>
      <c r="NY24" s="105">
        <v>11</v>
      </c>
      <c r="NZ24" s="105">
        <v>11</v>
      </c>
      <c r="OA24" s="105">
        <v>9</v>
      </c>
      <c r="OB24" s="105">
        <v>10</v>
      </c>
      <c r="OC24" s="105">
        <v>9</v>
      </c>
      <c r="OD24" s="105">
        <v>13</v>
      </c>
      <c r="OE24" s="105">
        <v>9</v>
      </c>
      <c r="OF24" s="105">
        <v>6</v>
      </c>
      <c r="OG24" s="105">
        <v>10</v>
      </c>
      <c r="OH24" s="105">
        <v>13</v>
      </c>
      <c r="OI24" s="105">
        <v>9</v>
      </c>
      <c r="OJ24" s="105">
        <v>5</v>
      </c>
      <c r="OK24" s="105">
        <v>8</v>
      </c>
      <c r="OL24" s="105">
        <v>9</v>
      </c>
      <c r="OM24" s="105">
        <v>6</v>
      </c>
      <c r="ON24" s="105">
        <v>13</v>
      </c>
      <c r="OO24" s="105">
        <v>5</v>
      </c>
      <c r="OP24" s="105">
        <v>6</v>
      </c>
      <c r="OQ24" s="105">
        <v>12</v>
      </c>
      <c r="OR24" s="105">
        <v>10</v>
      </c>
      <c r="OS24" s="105">
        <v>10</v>
      </c>
      <c r="OT24" s="105">
        <v>7</v>
      </c>
      <c r="OU24" s="105">
        <v>7</v>
      </c>
      <c r="OV24" s="105">
        <v>12</v>
      </c>
      <c r="OW24" s="105">
        <v>7</v>
      </c>
      <c r="OX24" s="105">
        <v>8</v>
      </c>
      <c r="OY24" s="105">
        <v>7</v>
      </c>
      <c r="OZ24" s="105">
        <v>11</v>
      </c>
      <c r="PA24" s="105">
        <v>9</v>
      </c>
      <c r="PB24" s="105">
        <v>4</v>
      </c>
      <c r="PC24" s="105">
        <v>12</v>
      </c>
      <c r="PD24" s="105">
        <v>11</v>
      </c>
      <c r="PE24" s="105">
        <v>6</v>
      </c>
      <c r="PF24" s="105">
        <v>7</v>
      </c>
      <c r="PG24" s="105">
        <v>7</v>
      </c>
      <c r="PH24" s="105">
        <v>13</v>
      </c>
      <c r="PI24" s="105">
        <v>5</v>
      </c>
      <c r="PJ24" s="105">
        <v>10</v>
      </c>
      <c r="PK24" s="105">
        <v>10</v>
      </c>
      <c r="PL24" s="105">
        <v>7</v>
      </c>
      <c r="PM24" s="105">
        <v>9</v>
      </c>
      <c r="PN24" s="105">
        <v>3</v>
      </c>
      <c r="PO24" s="105">
        <v>4</v>
      </c>
      <c r="PP24" s="105">
        <v>8</v>
      </c>
      <c r="PQ24" s="105">
        <v>9</v>
      </c>
      <c r="PR24" s="105">
        <v>9</v>
      </c>
      <c r="PS24" s="105">
        <v>8</v>
      </c>
      <c r="PT24" s="105">
        <v>5</v>
      </c>
      <c r="PU24" s="105">
        <v>11</v>
      </c>
      <c r="PV24" s="105">
        <v>4</v>
      </c>
      <c r="PW24" s="105">
        <v>10</v>
      </c>
      <c r="PX24" s="94">
        <v>6</v>
      </c>
      <c r="PY24" s="94">
        <v>10</v>
      </c>
      <c r="PZ24" s="94">
        <v>10</v>
      </c>
      <c r="QA24" s="94">
        <v>7</v>
      </c>
      <c r="QB24" s="94">
        <v>3</v>
      </c>
      <c r="QC24" s="94">
        <v>8</v>
      </c>
      <c r="QD24" s="94">
        <v>6</v>
      </c>
      <c r="QE24" s="94">
        <v>8</v>
      </c>
      <c r="QF24" s="94">
        <v>7</v>
      </c>
      <c r="QG24" s="94">
        <v>10</v>
      </c>
      <c r="QH24" s="94">
        <v>15</v>
      </c>
      <c r="QI24" s="94">
        <v>11</v>
      </c>
      <c r="QJ24" s="94">
        <v>6</v>
      </c>
      <c r="QK24" s="94">
        <v>12</v>
      </c>
      <c r="QL24" s="94">
        <v>7</v>
      </c>
      <c r="QM24" s="94">
        <v>6</v>
      </c>
      <c r="QN24" s="94">
        <v>7</v>
      </c>
      <c r="QO24" s="94">
        <v>4</v>
      </c>
      <c r="QP24" s="94">
        <v>9</v>
      </c>
      <c r="QQ24" s="94">
        <v>7</v>
      </c>
      <c r="QR24" s="94">
        <v>6</v>
      </c>
      <c r="QS24" s="94">
        <v>6</v>
      </c>
      <c r="QT24" s="94">
        <v>7</v>
      </c>
      <c r="QU24" s="94">
        <v>11</v>
      </c>
      <c r="QV24" s="98">
        <v>9</v>
      </c>
      <c r="QW24" s="98">
        <v>6</v>
      </c>
      <c r="QX24" s="94">
        <v>7</v>
      </c>
      <c r="QY24" s="94">
        <v>6</v>
      </c>
      <c r="QZ24" s="94">
        <v>5</v>
      </c>
      <c r="RA24" s="94">
        <v>11</v>
      </c>
      <c r="RB24" s="94">
        <v>3</v>
      </c>
      <c r="RC24" s="94">
        <v>7</v>
      </c>
      <c r="RD24" s="94">
        <v>9</v>
      </c>
      <c r="RE24" s="94">
        <v>10</v>
      </c>
      <c r="RF24" s="94">
        <v>9</v>
      </c>
      <c r="RG24" s="94">
        <v>9</v>
      </c>
      <c r="RH24" s="94">
        <v>12</v>
      </c>
      <c r="RI24" s="94">
        <v>9</v>
      </c>
      <c r="RJ24" s="94">
        <v>3</v>
      </c>
      <c r="RK24" s="94">
        <v>7</v>
      </c>
      <c r="RL24" s="94">
        <v>8</v>
      </c>
      <c r="RM24" s="94">
        <v>13</v>
      </c>
      <c r="RN24" s="94">
        <v>8</v>
      </c>
      <c r="RO24" s="94">
        <v>5</v>
      </c>
      <c r="RP24" s="94">
        <v>4</v>
      </c>
      <c r="RQ24" s="94">
        <v>11</v>
      </c>
      <c r="RR24" s="94">
        <v>5</v>
      </c>
      <c r="RS24" s="179">
        <v>7</v>
      </c>
      <c r="RT24" s="94">
        <v>11</v>
      </c>
      <c r="RU24" s="94">
        <v>7</v>
      </c>
      <c r="RV24" s="94">
        <v>5</v>
      </c>
      <c r="RW24" s="94">
        <v>12</v>
      </c>
      <c r="RX24" s="94">
        <v>6</v>
      </c>
      <c r="RY24" s="94">
        <v>7</v>
      </c>
      <c r="RZ24" s="94">
        <v>14</v>
      </c>
      <c r="SA24" s="94">
        <v>7</v>
      </c>
      <c r="SB24" s="98">
        <v>12</v>
      </c>
      <c r="SC24" s="94">
        <v>6</v>
      </c>
      <c r="SD24" s="94">
        <v>14</v>
      </c>
      <c r="SE24" s="94">
        <v>16</v>
      </c>
      <c r="SF24" s="94">
        <v>6</v>
      </c>
      <c r="SG24" s="94">
        <v>6</v>
      </c>
      <c r="SH24" s="94">
        <v>15</v>
      </c>
      <c r="SI24" s="185">
        <v>6</v>
      </c>
      <c r="SJ24" s="94">
        <v>11</v>
      </c>
      <c r="SK24" s="94">
        <v>6</v>
      </c>
      <c r="SL24" s="94">
        <v>8</v>
      </c>
      <c r="SM24" s="94">
        <v>7</v>
      </c>
      <c r="SN24" s="94">
        <v>14</v>
      </c>
      <c r="SO24" s="94">
        <v>8</v>
      </c>
      <c r="SP24" s="94">
        <v>12</v>
      </c>
      <c r="SQ24" s="98">
        <v>11</v>
      </c>
      <c r="SR24" s="94">
        <v>3</v>
      </c>
      <c r="SS24" s="94">
        <v>14</v>
      </c>
      <c r="ST24" s="94">
        <v>6</v>
      </c>
      <c r="SU24" s="94">
        <v>15</v>
      </c>
      <c r="SV24" s="94">
        <v>4</v>
      </c>
      <c r="SW24" s="94">
        <v>5</v>
      </c>
      <c r="SX24" s="94">
        <v>8</v>
      </c>
      <c r="SY24" s="94">
        <v>15</v>
      </c>
      <c r="SZ24" s="94">
        <v>12</v>
      </c>
      <c r="TA24" s="94">
        <v>13</v>
      </c>
      <c r="TB24" s="94">
        <v>9</v>
      </c>
      <c r="TC24" s="94">
        <v>14</v>
      </c>
      <c r="TD24" s="188"/>
    </row>
    <row r="25" spans="1:524" ht="12.75" customHeight="1" x14ac:dyDescent="0.25">
      <c r="A25" s="132">
        <v>56</v>
      </c>
      <c r="B25" s="155" t="s">
        <v>193</v>
      </c>
      <c r="C25" s="10">
        <v>843</v>
      </c>
      <c r="D25" s="10">
        <v>832</v>
      </c>
      <c r="E25" s="10">
        <v>728</v>
      </c>
      <c r="F25" s="10">
        <v>667</v>
      </c>
      <c r="G25" s="10">
        <v>605</v>
      </c>
      <c r="H25" s="10">
        <v>581</v>
      </c>
      <c r="I25" s="10">
        <v>554</v>
      </c>
      <c r="J25" s="10">
        <v>604</v>
      </c>
      <c r="K25" s="10">
        <v>580</v>
      </c>
      <c r="L25" s="10">
        <v>497</v>
      </c>
      <c r="M25" s="10">
        <v>523</v>
      </c>
      <c r="N25" s="10">
        <v>505</v>
      </c>
      <c r="O25" s="11">
        <v>642</v>
      </c>
      <c r="P25" s="10">
        <v>559</v>
      </c>
      <c r="Q25" s="10">
        <v>540</v>
      </c>
      <c r="R25" s="10">
        <v>562</v>
      </c>
      <c r="S25" s="10">
        <v>575</v>
      </c>
      <c r="T25" s="10">
        <v>533</v>
      </c>
      <c r="U25" s="10">
        <v>541</v>
      </c>
      <c r="V25" s="10">
        <v>479</v>
      </c>
      <c r="W25" s="10">
        <v>478</v>
      </c>
      <c r="X25" s="10">
        <v>515</v>
      </c>
      <c r="Y25" s="10">
        <v>485</v>
      </c>
      <c r="Z25" s="10">
        <v>494</v>
      </c>
      <c r="AA25" s="10">
        <v>496</v>
      </c>
      <c r="AB25" s="10">
        <v>607</v>
      </c>
      <c r="AC25" s="10">
        <v>587</v>
      </c>
      <c r="AD25" s="10">
        <v>486</v>
      </c>
      <c r="AE25" s="10">
        <v>443</v>
      </c>
      <c r="AF25" s="10">
        <v>530</v>
      </c>
      <c r="AG25" s="10">
        <v>493</v>
      </c>
      <c r="AH25" s="10">
        <v>457</v>
      </c>
      <c r="AI25" s="10">
        <v>442</v>
      </c>
      <c r="AJ25" s="10">
        <v>480</v>
      </c>
      <c r="AK25" s="10">
        <v>451</v>
      </c>
      <c r="AL25" s="10">
        <v>473</v>
      </c>
      <c r="AM25" s="10">
        <v>460</v>
      </c>
      <c r="AN25" s="10">
        <v>434</v>
      </c>
      <c r="AO25" s="10">
        <v>571</v>
      </c>
      <c r="AP25" s="10">
        <v>655</v>
      </c>
      <c r="AQ25" s="10">
        <v>691</v>
      </c>
      <c r="AR25" s="10">
        <v>629</v>
      </c>
      <c r="AS25" s="10">
        <v>669</v>
      </c>
      <c r="AT25" s="10">
        <v>783</v>
      </c>
      <c r="AU25" s="10">
        <v>784</v>
      </c>
      <c r="AV25" s="10">
        <v>637</v>
      </c>
      <c r="AW25" s="10">
        <v>1052</v>
      </c>
      <c r="AX25" s="10">
        <v>974</v>
      </c>
      <c r="AY25" s="10">
        <v>834</v>
      </c>
      <c r="AZ25" s="10">
        <v>853</v>
      </c>
      <c r="BA25" s="10">
        <v>755</v>
      </c>
      <c r="BB25" s="10">
        <v>907</v>
      </c>
      <c r="BC25" s="10">
        <v>1027</v>
      </c>
      <c r="BD25" s="10">
        <v>863</v>
      </c>
      <c r="BE25" s="10">
        <v>779</v>
      </c>
      <c r="BF25" s="10">
        <v>857</v>
      </c>
      <c r="BG25" s="145">
        <v>735</v>
      </c>
      <c r="BH25" s="10">
        <v>652</v>
      </c>
      <c r="BI25" s="10">
        <v>590</v>
      </c>
      <c r="BJ25" s="10">
        <v>618</v>
      </c>
      <c r="BK25" s="10">
        <v>663</v>
      </c>
      <c r="BL25" s="145">
        <v>658</v>
      </c>
      <c r="BM25" s="145">
        <v>611</v>
      </c>
      <c r="BN25" s="14">
        <v>577</v>
      </c>
      <c r="BO25" s="14">
        <v>645</v>
      </c>
      <c r="BP25" s="145">
        <v>688</v>
      </c>
      <c r="BQ25" s="145">
        <v>712</v>
      </c>
      <c r="BR25" s="145">
        <v>627</v>
      </c>
      <c r="BS25" s="145">
        <v>603</v>
      </c>
      <c r="BT25" s="145">
        <v>631</v>
      </c>
      <c r="BU25" s="145">
        <v>604</v>
      </c>
      <c r="BV25" s="145">
        <v>568</v>
      </c>
      <c r="BW25" s="18">
        <v>581</v>
      </c>
      <c r="BX25" s="18">
        <v>629</v>
      </c>
      <c r="BY25" s="18">
        <v>668</v>
      </c>
      <c r="BZ25" s="18">
        <v>620</v>
      </c>
      <c r="CA25" s="19">
        <v>614</v>
      </c>
      <c r="CB25" s="19">
        <v>602</v>
      </c>
      <c r="CC25" s="145">
        <v>851</v>
      </c>
      <c r="CD25" s="145">
        <v>610</v>
      </c>
      <c r="CE25" s="145">
        <v>607</v>
      </c>
      <c r="CF25" s="14">
        <v>609</v>
      </c>
      <c r="CG25" s="145">
        <v>627</v>
      </c>
      <c r="CH25" s="19">
        <v>667</v>
      </c>
      <c r="CI25" s="19">
        <v>572</v>
      </c>
      <c r="CJ25" s="145">
        <v>576</v>
      </c>
      <c r="CK25" s="19">
        <v>618</v>
      </c>
      <c r="CL25" s="19">
        <v>617</v>
      </c>
      <c r="CM25" s="19">
        <v>696</v>
      </c>
      <c r="CN25" s="19">
        <v>670</v>
      </c>
      <c r="CO25" s="19">
        <v>737</v>
      </c>
      <c r="CP25" s="19">
        <v>964</v>
      </c>
      <c r="CQ25" s="145">
        <v>935</v>
      </c>
      <c r="CR25" s="19">
        <v>1010</v>
      </c>
      <c r="CS25" s="19">
        <v>1051</v>
      </c>
      <c r="CT25" s="19">
        <v>1282</v>
      </c>
      <c r="CU25" s="145">
        <v>1148</v>
      </c>
      <c r="CV25" s="19">
        <v>1283</v>
      </c>
      <c r="CW25" s="19">
        <v>1202</v>
      </c>
      <c r="CX25" s="19">
        <v>1421</v>
      </c>
      <c r="CY25" s="19">
        <v>1278</v>
      </c>
      <c r="CZ25" s="145">
        <v>1375</v>
      </c>
      <c r="DA25" s="19">
        <v>1487</v>
      </c>
      <c r="DB25" s="146">
        <v>1192</v>
      </c>
      <c r="DC25" s="19">
        <v>1641</v>
      </c>
      <c r="DD25" s="19">
        <v>1521</v>
      </c>
      <c r="DE25" s="19">
        <v>1141</v>
      </c>
      <c r="DF25" s="19">
        <v>1286</v>
      </c>
      <c r="DG25" s="19">
        <v>1420</v>
      </c>
      <c r="DH25" s="19">
        <v>1268</v>
      </c>
      <c r="DI25" s="145">
        <v>1137</v>
      </c>
      <c r="DJ25" s="145">
        <v>1181</v>
      </c>
      <c r="DK25" s="145">
        <v>1199</v>
      </c>
      <c r="DL25" s="145">
        <v>1112</v>
      </c>
      <c r="DM25" s="145">
        <v>1077</v>
      </c>
      <c r="DN25" s="145">
        <v>1135</v>
      </c>
      <c r="DO25" s="145">
        <v>1101</v>
      </c>
      <c r="DP25" s="145">
        <v>1213</v>
      </c>
      <c r="DQ25" s="145">
        <v>997</v>
      </c>
      <c r="DR25" s="145">
        <v>957</v>
      </c>
      <c r="DS25" s="145">
        <v>986</v>
      </c>
      <c r="DT25" s="145">
        <v>910</v>
      </c>
      <c r="DU25" s="145">
        <v>1025</v>
      </c>
      <c r="DV25" s="145">
        <v>1007</v>
      </c>
      <c r="DW25" s="145">
        <v>829</v>
      </c>
      <c r="DX25" s="145">
        <v>984</v>
      </c>
      <c r="DY25" s="145">
        <v>871</v>
      </c>
      <c r="DZ25" s="145">
        <v>838</v>
      </c>
      <c r="EA25" s="145">
        <v>834</v>
      </c>
      <c r="EB25" s="145">
        <v>855</v>
      </c>
      <c r="EC25" s="14">
        <v>1138</v>
      </c>
      <c r="ED25" s="145">
        <v>891</v>
      </c>
      <c r="EE25" s="145">
        <v>824</v>
      </c>
      <c r="EF25" s="21">
        <v>835</v>
      </c>
      <c r="EG25" s="21">
        <v>1043</v>
      </c>
      <c r="EH25" s="147">
        <v>880</v>
      </c>
      <c r="EI25" s="145">
        <v>851</v>
      </c>
      <c r="EJ25" s="21">
        <v>799</v>
      </c>
      <c r="EK25" s="21">
        <v>900</v>
      </c>
      <c r="EL25" s="21">
        <v>797</v>
      </c>
      <c r="EM25" s="21">
        <v>933</v>
      </c>
      <c r="EN25" s="21">
        <v>787</v>
      </c>
      <c r="EO25" s="21">
        <v>944</v>
      </c>
      <c r="EP25" s="21">
        <v>1081</v>
      </c>
      <c r="EQ25" s="21">
        <v>928</v>
      </c>
      <c r="ER25" s="21">
        <v>1036</v>
      </c>
      <c r="ES25" s="21">
        <v>1062</v>
      </c>
      <c r="ET25" s="21">
        <v>1247</v>
      </c>
      <c r="EU25" s="21">
        <v>1134</v>
      </c>
      <c r="EV25" s="145">
        <v>1335</v>
      </c>
      <c r="EW25" s="21">
        <v>956</v>
      </c>
      <c r="EX25" s="148">
        <v>1451</v>
      </c>
      <c r="EY25" s="21">
        <v>1282</v>
      </c>
      <c r="EZ25" s="21">
        <v>1282</v>
      </c>
      <c r="FA25" s="21">
        <v>1002</v>
      </c>
      <c r="FB25" s="21">
        <v>1188</v>
      </c>
      <c r="FC25" s="21">
        <v>1382</v>
      </c>
      <c r="FD25" s="21">
        <v>1121</v>
      </c>
      <c r="FE25" s="21">
        <v>941</v>
      </c>
      <c r="FF25" s="21">
        <v>953</v>
      </c>
      <c r="FG25" s="21">
        <v>928</v>
      </c>
      <c r="FH25" s="138">
        <v>927</v>
      </c>
      <c r="FI25" s="21">
        <v>830</v>
      </c>
      <c r="FJ25" s="21">
        <v>889</v>
      </c>
      <c r="FK25" s="149">
        <v>847</v>
      </c>
      <c r="FL25" s="150">
        <v>796</v>
      </c>
      <c r="FM25" s="147">
        <v>744</v>
      </c>
      <c r="FN25" s="147">
        <v>732</v>
      </c>
      <c r="FO25" s="147">
        <v>771</v>
      </c>
      <c r="FP25" s="147">
        <v>941</v>
      </c>
      <c r="FQ25" s="147">
        <v>743</v>
      </c>
      <c r="FR25" s="151">
        <v>798</v>
      </c>
      <c r="FS25" s="147">
        <v>725</v>
      </c>
      <c r="FT25" s="146">
        <v>806</v>
      </c>
      <c r="FU25" s="153">
        <v>730</v>
      </c>
      <c r="FV25" s="151">
        <v>676</v>
      </c>
      <c r="FW25" s="145">
        <v>722</v>
      </c>
      <c r="FX25" s="145">
        <v>734</v>
      </c>
      <c r="FY25" s="145">
        <v>766</v>
      </c>
      <c r="FZ25" s="145">
        <v>656</v>
      </c>
      <c r="GA25" s="145">
        <v>680</v>
      </c>
      <c r="GB25" s="145">
        <v>772</v>
      </c>
      <c r="GC25" s="145">
        <v>808</v>
      </c>
      <c r="GD25" s="145">
        <v>792</v>
      </c>
      <c r="GE25" s="142">
        <v>664</v>
      </c>
      <c r="GF25" s="142">
        <v>689</v>
      </c>
      <c r="GG25" s="142">
        <v>765</v>
      </c>
      <c r="GH25" s="142">
        <v>698</v>
      </c>
      <c r="GI25" s="142">
        <v>690</v>
      </c>
      <c r="GJ25" s="142">
        <v>705</v>
      </c>
      <c r="GK25" s="142">
        <v>789</v>
      </c>
      <c r="GL25" s="142">
        <v>673</v>
      </c>
      <c r="GM25" s="142">
        <v>768</v>
      </c>
      <c r="GN25" s="158">
        <v>692</v>
      </c>
      <c r="GO25" s="142">
        <v>765</v>
      </c>
      <c r="GP25" s="31">
        <v>1004</v>
      </c>
      <c r="GQ25" s="142">
        <v>879</v>
      </c>
      <c r="GR25" s="142">
        <v>879</v>
      </c>
      <c r="GS25" s="142">
        <v>946</v>
      </c>
      <c r="GT25" s="142">
        <v>1049</v>
      </c>
      <c r="GU25" s="142">
        <v>960</v>
      </c>
      <c r="GV25" s="142">
        <v>1137</v>
      </c>
      <c r="GW25" s="142">
        <v>1052</v>
      </c>
      <c r="GX25" s="142">
        <v>1651</v>
      </c>
      <c r="GY25" s="142">
        <v>1094</v>
      </c>
      <c r="GZ25" s="142">
        <v>1175</v>
      </c>
      <c r="HA25" s="142">
        <v>970</v>
      </c>
      <c r="HB25" s="142">
        <v>1101</v>
      </c>
      <c r="HC25" s="142">
        <v>1573</v>
      </c>
      <c r="HD25" s="142">
        <v>1063</v>
      </c>
      <c r="HE25" s="142">
        <v>870</v>
      </c>
      <c r="HF25" s="142">
        <v>886</v>
      </c>
      <c r="HG25" s="87">
        <v>851</v>
      </c>
      <c r="HH25" s="87">
        <v>791</v>
      </c>
      <c r="HI25" s="87">
        <v>714</v>
      </c>
      <c r="HJ25" s="142">
        <v>764</v>
      </c>
      <c r="HK25" s="142">
        <v>941</v>
      </c>
      <c r="HL25" s="87">
        <v>880</v>
      </c>
      <c r="HM25" s="87">
        <v>765</v>
      </c>
      <c r="HN25" s="87">
        <v>719</v>
      </c>
      <c r="HO25" s="87">
        <v>730</v>
      </c>
      <c r="HP25" s="87">
        <v>964</v>
      </c>
      <c r="HQ25" s="87">
        <v>810</v>
      </c>
      <c r="HR25" s="87">
        <v>699</v>
      </c>
      <c r="HS25" s="87">
        <v>740</v>
      </c>
      <c r="HT25" s="87">
        <v>816</v>
      </c>
      <c r="HU25" s="87">
        <v>783</v>
      </c>
      <c r="HV25" s="87">
        <v>682</v>
      </c>
      <c r="HW25" s="87">
        <v>706</v>
      </c>
      <c r="HX25" s="87">
        <v>693</v>
      </c>
      <c r="HY25" s="87">
        <v>704</v>
      </c>
      <c r="HZ25" s="87">
        <v>606</v>
      </c>
      <c r="IA25" s="87">
        <v>608</v>
      </c>
      <c r="IB25" s="87">
        <v>768</v>
      </c>
      <c r="IC25" s="87">
        <v>806</v>
      </c>
      <c r="ID25" s="87">
        <v>769</v>
      </c>
      <c r="IE25" s="87">
        <v>712</v>
      </c>
      <c r="IF25" s="87">
        <v>687</v>
      </c>
      <c r="IG25" s="87">
        <v>806</v>
      </c>
      <c r="IH25" s="87">
        <v>752</v>
      </c>
      <c r="II25" s="87">
        <v>652</v>
      </c>
      <c r="IJ25" s="87">
        <v>575</v>
      </c>
      <c r="IK25" s="87">
        <v>733</v>
      </c>
      <c r="IL25" s="87">
        <v>687</v>
      </c>
      <c r="IM25" s="87">
        <v>719</v>
      </c>
      <c r="IN25" s="87">
        <v>699</v>
      </c>
      <c r="IO25" s="87">
        <v>1034</v>
      </c>
      <c r="IP25" s="87">
        <v>1651</v>
      </c>
      <c r="IQ25" s="87">
        <v>1009</v>
      </c>
      <c r="IR25" s="87">
        <v>873</v>
      </c>
      <c r="IS25" s="87">
        <v>926</v>
      </c>
      <c r="IT25" s="87">
        <v>1125</v>
      </c>
      <c r="IU25" s="87">
        <v>879</v>
      </c>
      <c r="IV25" s="87">
        <v>1146</v>
      </c>
      <c r="IW25" s="87">
        <v>1036</v>
      </c>
      <c r="IX25" s="87">
        <v>1357</v>
      </c>
      <c r="IY25" s="87">
        <v>1008</v>
      </c>
      <c r="IZ25" s="87">
        <v>1175</v>
      </c>
      <c r="JA25" s="87">
        <v>1174</v>
      </c>
      <c r="JB25" s="87">
        <v>1078</v>
      </c>
      <c r="JC25" s="87">
        <v>1407</v>
      </c>
      <c r="JD25" s="87">
        <v>1038</v>
      </c>
      <c r="JE25" s="95">
        <v>955</v>
      </c>
      <c r="JF25" s="94">
        <v>1279</v>
      </c>
      <c r="JG25" s="105">
        <v>948</v>
      </c>
      <c r="JH25" s="105">
        <v>954</v>
      </c>
      <c r="JI25" s="105">
        <v>903</v>
      </c>
      <c r="JJ25" s="105">
        <v>831</v>
      </c>
      <c r="JK25" s="105">
        <v>833</v>
      </c>
      <c r="JL25" s="105">
        <v>794</v>
      </c>
      <c r="JM25" s="98">
        <v>810</v>
      </c>
      <c r="JN25" s="105">
        <v>793</v>
      </c>
      <c r="JO25" s="105">
        <v>775</v>
      </c>
      <c r="JP25" s="105">
        <v>1009</v>
      </c>
      <c r="JQ25" s="105">
        <v>835</v>
      </c>
      <c r="JR25" s="105">
        <v>695</v>
      </c>
      <c r="JS25" s="105">
        <v>615</v>
      </c>
      <c r="JT25" s="105">
        <v>737</v>
      </c>
      <c r="JU25" s="105">
        <v>648</v>
      </c>
      <c r="JV25" s="105">
        <v>680</v>
      </c>
      <c r="JW25" s="105">
        <v>711</v>
      </c>
      <c r="JX25" s="105">
        <v>668</v>
      </c>
      <c r="JY25" s="94">
        <v>744</v>
      </c>
      <c r="JZ25" s="94">
        <v>686</v>
      </c>
      <c r="KA25" s="105">
        <v>764</v>
      </c>
      <c r="KB25" s="105">
        <v>715</v>
      </c>
      <c r="KC25" s="105">
        <v>952</v>
      </c>
      <c r="KD25" s="105">
        <v>874</v>
      </c>
      <c r="KE25" s="105">
        <v>632</v>
      </c>
      <c r="KF25" s="105">
        <v>693</v>
      </c>
      <c r="KG25" s="105">
        <v>786</v>
      </c>
      <c r="KH25" s="105">
        <v>703</v>
      </c>
      <c r="KI25" s="105">
        <v>602</v>
      </c>
      <c r="KJ25" s="105">
        <v>615</v>
      </c>
      <c r="KK25" s="105">
        <v>615</v>
      </c>
      <c r="KL25" s="105">
        <v>706</v>
      </c>
      <c r="KM25" s="105">
        <v>707</v>
      </c>
      <c r="KN25" s="105">
        <v>614</v>
      </c>
      <c r="KO25" s="103">
        <v>650</v>
      </c>
      <c r="KP25" s="105">
        <v>845</v>
      </c>
      <c r="KQ25" s="105">
        <v>937</v>
      </c>
      <c r="KR25" s="105">
        <v>805</v>
      </c>
      <c r="KS25" s="105">
        <v>784</v>
      </c>
      <c r="KT25" s="105">
        <v>946</v>
      </c>
      <c r="KU25" s="105">
        <v>958</v>
      </c>
      <c r="KV25" s="105">
        <v>933</v>
      </c>
      <c r="KW25" s="105">
        <v>1010</v>
      </c>
      <c r="KX25" s="105">
        <v>1192</v>
      </c>
      <c r="KY25" s="105">
        <v>974</v>
      </c>
      <c r="KZ25" s="105">
        <v>1006</v>
      </c>
      <c r="LA25" s="105">
        <v>1005</v>
      </c>
      <c r="LB25" s="105">
        <v>952</v>
      </c>
      <c r="LC25" s="98">
        <v>1224</v>
      </c>
      <c r="LD25" s="105">
        <v>1235</v>
      </c>
      <c r="LE25" s="105">
        <v>952</v>
      </c>
      <c r="LF25" s="105">
        <v>891</v>
      </c>
      <c r="LG25" s="105">
        <v>957</v>
      </c>
      <c r="LH25" s="105">
        <v>911</v>
      </c>
      <c r="LI25" s="105">
        <v>778</v>
      </c>
      <c r="LJ25" s="105">
        <v>735</v>
      </c>
      <c r="LK25" s="105">
        <v>846</v>
      </c>
      <c r="LL25" s="105">
        <v>795</v>
      </c>
      <c r="LM25" s="105">
        <v>733</v>
      </c>
      <c r="LN25" s="105">
        <v>691</v>
      </c>
      <c r="LO25" s="105">
        <v>781</v>
      </c>
      <c r="LP25" s="105">
        <v>848</v>
      </c>
      <c r="LQ25" s="105">
        <v>897</v>
      </c>
      <c r="LR25" s="105">
        <v>909</v>
      </c>
      <c r="LS25" s="105">
        <v>767</v>
      </c>
      <c r="LT25" s="105">
        <v>698</v>
      </c>
      <c r="LU25" s="105">
        <v>644</v>
      </c>
      <c r="LV25" s="105">
        <v>611</v>
      </c>
      <c r="LW25" s="105">
        <v>625</v>
      </c>
      <c r="LX25" s="105">
        <v>661</v>
      </c>
      <c r="LY25" s="105">
        <v>679</v>
      </c>
      <c r="LZ25" s="105">
        <v>548</v>
      </c>
      <c r="MA25" s="105">
        <v>630</v>
      </c>
      <c r="MB25" s="105">
        <v>659</v>
      </c>
      <c r="MC25" s="105">
        <v>702</v>
      </c>
      <c r="MD25" s="105">
        <v>807</v>
      </c>
      <c r="ME25" s="105">
        <v>612</v>
      </c>
      <c r="MF25" s="105">
        <v>633</v>
      </c>
      <c r="MG25" s="105">
        <v>631</v>
      </c>
      <c r="MH25" s="105">
        <v>690</v>
      </c>
      <c r="MI25" s="105">
        <v>630</v>
      </c>
      <c r="MJ25" s="105">
        <v>606</v>
      </c>
      <c r="MK25" s="105">
        <v>546</v>
      </c>
      <c r="ML25" s="105">
        <v>547</v>
      </c>
      <c r="MM25" s="105">
        <v>598</v>
      </c>
      <c r="MN25" s="105">
        <v>571</v>
      </c>
      <c r="MO25" s="105">
        <v>600</v>
      </c>
      <c r="MP25" s="105">
        <v>901</v>
      </c>
      <c r="MQ25" s="105">
        <v>909</v>
      </c>
      <c r="MR25" s="105">
        <v>1148</v>
      </c>
      <c r="MS25" s="105">
        <v>760</v>
      </c>
      <c r="MT25" s="105">
        <v>784</v>
      </c>
      <c r="MU25" s="105">
        <v>913</v>
      </c>
      <c r="MV25" s="105">
        <v>772</v>
      </c>
      <c r="MW25" s="105">
        <v>919</v>
      </c>
      <c r="MX25" s="105">
        <v>845</v>
      </c>
      <c r="MY25" s="105">
        <v>1345</v>
      </c>
      <c r="MZ25" s="105">
        <v>1075</v>
      </c>
      <c r="NA25" s="105">
        <v>825</v>
      </c>
      <c r="NB25" s="105">
        <v>973</v>
      </c>
      <c r="NC25" s="105">
        <v>1110</v>
      </c>
      <c r="ND25" s="105">
        <v>1187</v>
      </c>
      <c r="NE25" s="105">
        <v>963</v>
      </c>
      <c r="NF25" s="105">
        <v>774</v>
      </c>
      <c r="NG25" s="105">
        <v>860</v>
      </c>
      <c r="NH25" s="105">
        <v>883</v>
      </c>
      <c r="NI25" s="105">
        <v>844</v>
      </c>
      <c r="NJ25" s="169">
        <v>656</v>
      </c>
      <c r="NK25" s="105">
        <v>745</v>
      </c>
      <c r="NL25" s="105">
        <v>798</v>
      </c>
      <c r="NM25" s="105">
        <v>722</v>
      </c>
      <c r="NN25" s="105">
        <v>619</v>
      </c>
      <c r="NO25" s="105">
        <v>645</v>
      </c>
      <c r="NP25" s="105">
        <v>674</v>
      </c>
      <c r="NQ25" s="105">
        <v>783</v>
      </c>
      <c r="NR25" s="105">
        <v>673</v>
      </c>
      <c r="NS25" s="105">
        <v>678</v>
      </c>
      <c r="NT25" s="105">
        <v>682</v>
      </c>
      <c r="NU25" s="105">
        <v>627</v>
      </c>
      <c r="NV25" s="105">
        <v>624</v>
      </c>
      <c r="NW25" s="105">
        <v>523</v>
      </c>
      <c r="NX25" s="105">
        <v>605</v>
      </c>
      <c r="NY25" s="105">
        <v>663</v>
      </c>
      <c r="NZ25" s="105">
        <v>495</v>
      </c>
      <c r="OA25" s="105">
        <v>572</v>
      </c>
      <c r="OB25" s="105">
        <v>577</v>
      </c>
      <c r="OC25" s="105">
        <v>624</v>
      </c>
      <c r="OD25" s="105">
        <v>720</v>
      </c>
      <c r="OE25" s="105">
        <v>528</v>
      </c>
      <c r="OF25" s="105">
        <v>588</v>
      </c>
      <c r="OG25" s="105">
        <v>541</v>
      </c>
      <c r="OH25" s="105">
        <v>592</v>
      </c>
      <c r="OI25" s="105">
        <v>591</v>
      </c>
      <c r="OJ25" s="105">
        <v>633</v>
      </c>
      <c r="OK25" s="105">
        <v>594</v>
      </c>
      <c r="OL25" s="105">
        <v>608</v>
      </c>
      <c r="OM25" s="105">
        <v>645</v>
      </c>
      <c r="ON25" s="105">
        <v>545</v>
      </c>
      <c r="OO25" s="105">
        <v>592</v>
      </c>
      <c r="OP25" s="105">
        <v>620</v>
      </c>
      <c r="OQ25" s="105">
        <v>778</v>
      </c>
      <c r="OR25" s="105">
        <v>577</v>
      </c>
      <c r="OS25" s="105">
        <v>697</v>
      </c>
      <c r="OT25" s="105">
        <v>757</v>
      </c>
      <c r="OU25" s="105">
        <v>845</v>
      </c>
      <c r="OV25" s="105">
        <v>779</v>
      </c>
      <c r="OW25" s="105">
        <v>915</v>
      </c>
      <c r="OX25" s="105">
        <v>756</v>
      </c>
      <c r="OY25" s="105">
        <v>1166</v>
      </c>
      <c r="OZ25" s="105">
        <v>755</v>
      </c>
      <c r="PA25" s="105">
        <v>854</v>
      </c>
      <c r="PB25" s="105">
        <v>807</v>
      </c>
      <c r="PC25" s="105">
        <v>907</v>
      </c>
      <c r="PD25" s="105">
        <v>1104</v>
      </c>
      <c r="PE25" s="105">
        <v>808</v>
      </c>
      <c r="PF25" s="105">
        <v>707</v>
      </c>
      <c r="PG25" s="105">
        <v>700</v>
      </c>
      <c r="PH25" s="105">
        <v>697</v>
      </c>
      <c r="PI25" s="105">
        <v>650</v>
      </c>
      <c r="PJ25" s="105">
        <v>522</v>
      </c>
      <c r="PK25" s="105">
        <v>595</v>
      </c>
      <c r="PL25" s="105">
        <v>635</v>
      </c>
      <c r="PM25" s="105">
        <v>541</v>
      </c>
      <c r="PN25" s="105">
        <v>550</v>
      </c>
      <c r="PO25" s="105">
        <v>477</v>
      </c>
      <c r="PP25" s="105">
        <v>548</v>
      </c>
      <c r="PQ25" s="105">
        <v>707</v>
      </c>
      <c r="PR25" s="105">
        <v>513</v>
      </c>
      <c r="PS25" s="105">
        <v>470</v>
      </c>
      <c r="PT25" s="105">
        <v>563</v>
      </c>
      <c r="PU25" s="105">
        <v>590</v>
      </c>
      <c r="PV25" s="105">
        <v>518</v>
      </c>
      <c r="PW25" s="105">
        <v>494</v>
      </c>
      <c r="PX25" s="94">
        <v>412</v>
      </c>
      <c r="PY25" s="94">
        <v>558</v>
      </c>
      <c r="PZ25" s="94">
        <v>460</v>
      </c>
      <c r="QA25" s="94">
        <v>504</v>
      </c>
      <c r="QB25" s="94">
        <v>448</v>
      </c>
      <c r="QC25" s="94">
        <v>599</v>
      </c>
      <c r="QD25" s="94">
        <v>718</v>
      </c>
      <c r="QE25" s="94">
        <v>478</v>
      </c>
      <c r="QF25" s="94">
        <v>491</v>
      </c>
      <c r="QG25" s="94">
        <v>544</v>
      </c>
      <c r="QH25" s="94">
        <v>558</v>
      </c>
      <c r="QI25" s="94">
        <v>447</v>
      </c>
      <c r="QJ25" s="94">
        <v>469</v>
      </c>
      <c r="QK25" s="94">
        <v>470</v>
      </c>
      <c r="QL25" s="94">
        <v>541</v>
      </c>
      <c r="QM25" s="94">
        <v>462</v>
      </c>
      <c r="QN25" s="94">
        <v>499</v>
      </c>
      <c r="QO25" s="94">
        <v>466</v>
      </c>
      <c r="QP25" s="94">
        <v>523</v>
      </c>
      <c r="QQ25" s="94">
        <v>643</v>
      </c>
      <c r="QR25" s="94">
        <v>579</v>
      </c>
      <c r="QS25" s="94">
        <v>625</v>
      </c>
      <c r="QT25" s="94">
        <v>636</v>
      </c>
      <c r="QU25" s="94">
        <v>721</v>
      </c>
      <c r="QV25" s="98">
        <v>687</v>
      </c>
      <c r="QW25" s="98">
        <v>838</v>
      </c>
      <c r="QX25" s="94">
        <v>737</v>
      </c>
      <c r="QY25" s="94">
        <v>950</v>
      </c>
      <c r="QZ25" s="94">
        <v>758</v>
      </c>
      <c r="RA25" s="94">
        <v>773</v>
      </c>
      <c r="RB25" s="94">
        <v>830</v>
      </c>
      <c r="RC25" s="94">
        <v>854</v>
      </c>
      <c r="RD25" s="94">
        <v>1081</v>
      </c>
      <c r="RE25" s="94">
        <v>750</v>
      </c>
      <c r="RF25" s="94">
        <v>692</v>
      </c>
      <c r="RG25" s="94">
        <v>649</v>
      </c>
      <c r="RH25" s="94">
        <v>694</v>
      </c>
      <c r="RI25" s="94">
        <v>557</v>
      </c>
      <c r="RJ25" s="94">
        <v>554</v>
      </c>
      <c r="RK25" s="94">
        <v>493</v>
      </c>
      <c r="RL25" s="94">
        <v>550</v>
      </c>
      <c r="RM25" s="94">
        <v>567</v>
      </c>
      <c r="RN25" s="94">
        <v>513</v>
      </c>
      <c r="RO25" s="94">
        <v>484</v>
      </c>
      <c r="RP25" s="94">
        <v>498</v>
      </c>
      <c r="RQ25" s="94">
        <v>592</v>
      </c>
      <c r="RR25" s="94">
        <v>548</v>
      </c>
      <c r="RS25" s="179">
        <v>471</v>
      </c>
      <c r="RT25" s="94">
        <v>500</v>
      </c>
      <c r="RU25" s="94">
        <v>581</v>
      </c>
      <c r="RV25" s="94">
        <v>477</v>
      </c>
      <c r="RW25" s="94">
        <v>438</v>
      </c>
      <c r="RX25" s="94">
        <v>462</v>
      </c>
      <c r="RY25" s="94">
        <v>441</v>
      </c>
      <c r="RZ25" s="94">
        <v>462</v>
      </c>
      <c r="SA25" s="94">
        <v>428</v>
      </c>
      <c r="SB25" s="98">
        <v>439</v>
      </c>
      <c r="SC25" s="94">
        <v>463</v>
      </c>
      <c r="SD25" s="94">
        <v>559</v>
      </c>
      <c r="SE25" s="94">
        <v>528</v>
      </c>
      <c r="SF25" s="94">
        <v>453</v>
      </c>
      <c r="SG25" s="94">
        <v>428</v>
      </c>
      <c r="SH25" s="94">
        <v>514</v>
      </c>
      <c r="SI25" s="185">
        <v>449</v>
      </c>
      <c r="SJ25" s="94">
        <v>430</v>
      </c>
      <c r="SK25" s="94">
        <v>448</v>
      </c>
      <c r="SL25" s="94">
        <v>449</v>
      </c>
      <c r="SM25" s="94">
        <v>389</v>
      </c>
      <c r="SN25" s="94">
        <v>405</v>
      </c>
      <c r="SO25" s="94">
        <v>415</v>
      </c>
      <c r="SP25" s="94">
        <v>413</v>
      </c>
      <c r="SQ25" s="98">
        <v>622</v>
      </c>
      <c r="SR25" s="94">
        <v>514</v>
      </c>
      <c r="SS25" s="94">
        <v>531</v>
      </c>
      <c r="ST25" s="94">
        <v>558</v>
      </c>
      <c r="SU25" s="94">
        <v>644</v>
      </c>
      <c r="SV25" s="94">
        <v>574</v>
      </c>
      <c r="SW25" s="94">
        <v>718</v>
      </c>
      <c r="SX25" s="94">
        <v>599</v>
      </c>
      <c r="SY25" s="94">
        <v>875</v>
      </c>
      <c r="SZ25" s="94">
        <v>814</v>
      </c>
      <c r="TA25" s="94">
        <v>837</v>
      </c>
      <c r="TB25" s="94">
        <v>801</v>
      </c>
      <c r="TC25" s="94">
        <v>695</v>
      </c>
      <c r="TD25" s="188"/>
    </row>
    <row r="26" spans="1:524" ht="12.75" customHeight="1" x14ac:dyDescent="0.25">
      <c r="A26" s="132">
        <v>61</v>
      </c>
      <c r="B26" s="129" t="s">
        <v>194</v>
      </c>
      <c r="C26" s="10">
        <v>103</v>
      </c>
      <c r="D26" s="10">
        <v>102</v>
      </c>
      <c r="E26" s="10">
        <v>100</v>
      </c>
      <c r="F26" s="10">
        <v>75</v>
      </c>
      <c r="G26" s="10">
        <v>75</v>
      </c>
      <c r="H26" s="10">
        <v>88</v>
      </c>
      <c r="I26" s="10">
        <v>79</v>
      </c>
      <c r="J26" s="10">
        <v>84</v>
      </c>
      <c r="K26" s="10">
        <v>81</v>
      </c>
      <c r="L26" s="10">
        <v>80</v>
      </c>
      <c r="M26" s="10">
        <v>84</v>
      </c>
      <c r="N26" s="10">
        <v>89</v>
      </c>
      <c r="O26" s="11">
        <v>110</v>
      </c>
      <c r="P26" s="10">
        <v>118</v>
      </c>
      <c r="Q26" s="10">
        <v>74</v>
      </c>
      <c r="R26" s="10">
        <v>76</v>
      </c>
      <c r="S26" s="10">
        <v>81</v>
      </c>
      <c r="T26" s="10">
        <v>80</v>
      </c>
      <c r="U26" s="10">
        <v>85</v>
      </c>
      <c r="V26" s="10">
        <v>83</v>
      </c>
      <c r="W26" s="10">
        <v>94</v>
      </c>
      <c r="X26" s="10">
        <v>132</v>
      </c>
      <c r="Y26" s="10">
        <v>204</v>
      </c>
      <c r="Z26" s="10">
        <v>272</v>
      </c>
      <c r="AA26" s="10">
        <v>253</v>
      </c>
      <c r="AB26" s="10">
        <v>304</v>
      </c>
      <c r="AC26" s="10">
        <v>157</v>
      </c>
      <c r="AD26" s="10">
        <v>142</v>
      </c>
      <c r="AE26" s="10">
        <v>112</v>
      </c>
      <c r="AF26" s="10">
        <v>121</v>
      </c>
      <c r="AG26" s="10">
        <v>134</v>
      </c>
      <c r="AH26" s="10">
        <v>145</v>
      </c>
      <c r="AI26" s="10">
        <v>144</v>
      </c>
      <c r="AJ26" s="10">
        <v>210</v>
      </c>
      <c r="AK26" s="10">
        <v>210</v>
      </c>
      <c r="AL26" s="10">
        <v>132</v>
      </c>
      <c r="AM26" s="10">
        <v>104</v>
      </c>
      <c r="AN26" s="10">
        <v>97</v>
      </c>
      <c r="AO26" s="10">
        <v>104</v>
      </c>
      <c r="AP26" s="10">
        <v>118</v>
      </c>
      <c r="AQ26" s="10">
        <v>89</v>
      </c>
      <c r="AR26" s="10">
        <v>91</v>
      </c>
      <c r="AS26" s="10">
        <v>108</v>
      </c>
      <c r="AT26" s="10">
        <v>110</v>
      </c>
      <c r="AU26" s="10">
        <v>86</v>
      </c>
      <c r="AV26" s="10">
        <v>74</v>
      </c>
      <c r="AW26" s="10">
        <v>113</v>
      </c>
      <c r="AX26" s="10">
        <v>112</v>
      </c>
      <c r="AY26" s="10">
        <v>134</v>
      </c>
      <c r="AZ26" s="10">
        <v>118</v>
      </c>
      <c r="BA26" s="10">
        <v>97</v>
      </c>
      <c r="BB26" s="10">
        <v>133</v>
      </c>
      <c r="BC26" s="10">
        <v>102</v>
      </c>
      <c r="BD26" s="10">
        <v>102</v>
      </c>
      <c r="BE26" s="10">
        <v>90</v>
      </c>
      <c r="BF26" s="10">
        <v>106</v>
      </c>
      <c r="BG26" s="145">
        <v>124</v>
      </c>
      <c r="BH26" s="10">
        <v>76</v>
      </c>
      <c r="BI26" s="10">
        <v>76</v>
      </c>
      <c r="BJ26" s="10">
        <v>73</v>
      </c>
      <c r="BK26" s="10">
        <v>79</v>
      </c>
      <c r="BL26" s="145">
        <v>77</v>
      </c>
      <c r="BM26" s="145">
        <v>91</v>
      </c>
      <c r="BN26" s="14">
        <v>90</v>
      </c>
      <c r="BO26" s="14">
        <v>117</v>
      </c>
      <c r="BP26" s="145">
        <v>110</v>
      </c>
      <c r="BQ26" s="145">
        <v>79</v>
      </c>
      <c r="BR26" s="145">
        <v>62</v>
      </c>
      <c r="BS26" s="145">
        <v>72</v>
      </c>
      <c r="BT26" s="145">
        <v>83</v>
      </c>
      <c r="BU26" s="145">
        <v>73</v>
      </c>
      <c r="BV26" s="145">
        <v>88</v>
      </c>
      <c r="BW26" s="18">
        <v>77</v>
      </c>
      <c r="BX26" s="18">
        <v>123</v>
      </c>
      <c r="BY26" s="18">
        <v>227</v>
      </c>
      <c r="BZ26" s="18">
        <v>310</v>
      </c>
      <c r="CA26" s="19">
        <v>296</v>
      </c>
      <c r="CB26" s="19">
        <v>212</v>
      </c>
      <c r="CC26" s="145">
        <v>283</v>
      </c>
      <c r="CD26" s="145">
        <v>165</v>
      </c>
      <c r="CE26" s="145">
        <v>164</v>
      </c>
      <c r="CF26" s="14">
        <v>167</v>
      </c>
      <c r="CG26" s="145">
        <v>163</v>
      </c>
      <c r="CH26" s="19">
        <v>127</v>
      </c>
      <c r="CI26" s="19">
        <v>144</v>
      </c>
      <c r="CJ26" s="145">
        <v>175</v>
      </c>
      <c r="CK26" s="19">
        <v>246</v>
      </c>
      <c r="CL26" s="19">
        <v>264</v>
      </c>
      <c r="CM26" s="19">
        <v>137</v>
      </c>
      <c r="CN26" s="19">
        <v>126</v>
      </c>
      <c r="CO26" s="19">
        <v>125</v>
      </c>
      <c r="CP26" s="19">
        <v>149</v>
      </c>
      <c r="CQ26" s="145">
        <v>113</v>
      </c>
      <c r="CR26" s="19">
        <v>99</v>
      </c>
      <c r="CS26" s="19">
        <v>130</v>
      </c>
      <c r="CT26" s="19">
        <v>146</v>
      </c>
      <c r="CU26" s="145">
        <v>139</v>
      </c>
      <c r="CV26" s="19">
        <v>135</v>
      </c>
      <c r="CW26" s="19">
        <v>101</v>
      </c>
      <c r="CX26" s="19">
        <v>155</v>
      </c>
      <c r="CY26" s="19">
        <v>138</v>
      </c>
      <c r="CZ26" s="145">
        <v>136</v>
      </c>
      <c r="DA26" s="19">
        <v>159</v>
      </c>
      <c r="DB26" s="146">
        <v>123</v>
      </c>
      <c r="DC26" s="19">
        <v>162</v>
      </c>
      <c r="DD26" s="19">
        <v>213</v>
      </c>
      <c r="DE26" s="19">
        <v>133</v>
      </c>
      <c r="DF26" s="19">
        <v>137</v>
      </c>
      <c r="DG26" s="19">
        <v>175</v>
      </c>
      <c r="DH26" s="19">
        <v>133</v>
      </c>
      <c r="DI26" s="145">
        <v>140</v>
      </c>
      <c r="DJ26" s="145">
        <v>118</v>
      </c>
      <c r="DK26" s="145">
        <v>145</v>
      </c>
      <c r="DL26" s="145">
        <v>118</v>
      </c>
      <c r="DM26" s="145">
        <v>144</v>
      </c>
      <c r="DN26" s="145">
        <v>159</v>
      </c>
      <c r="DO26" s="145">
        <v>159</v>
      </c>
      <c r="DP26" s="145">
        <v>187</v>
      </c>
      <c r="DQ26" s="145">
        <v>133</v>
      </c>
      <c r="DR26" s="145">
        <v>104</v>
      </c>
      <c r="DS26" s="145">
        <v>123</v>
      </c>
      <c r="DT26" s="145">
        <v>151</v>
      </c>
      <c r="DU26" s="145">
        <v>200</v>
      </c>
      <c r="DV26" s="145">
        <v>203</v>
      </c>
      <c r="DW26" s="145">
        <v>157</v>
      </c>
      <c r="DX26" s="145">
        <v>259</v>
      </c>
      <c r="DY26" s="145">
        <v>367</v>
      </c>
      <c r="DZ26" s="145">
        <v>680</v>
      </c>
      <c r="EA26" s="145">
        <v>843</v>
      </c>
      <c r="EB26" s="145">
        <v>553</v>
      </c>
      <c r="EC26" s="14">
        <v>619</v>
      </c>
      <c r="ED26" s="145">
        <v>340</v>
      </c>
      <c r="EE26" s="145">
        <v>235</v>
      </c>
      <c r="EF26" s="21">
        <v>219</v>
      </c>
      <c r="EG26" s="21">
        <v>287</v>
      </c>
      <c r="EH26" s="147">
        <v>249</v>
      </c>
      <c r="EI26" s="145">
        <v>259</v>
      </c>
      <c r="EJ26" s="21">
        <v>351</v>
      </c>
      <c r="EK26" s="21">
        <v>780</v>
      </c>
      <c r="EL26" s="21">
        <v>516</v>
      </c>
      <c r="EM26" s="21">
        <v>260</v>
      </c>
      <c r="EN26" s="21">
        <v>187</v>
      </c>
      <c r="EO26" s="21">
        <v>213</v>
      </c>
      <c r="EP26" s="21">
        <v>270</v>
      </c>
      <c r="EQ26" s="21">
        <v>196</v>
      </c>
      <c r="ER26" s="21">
        <v>204</v>
      </c>
      <c r="ES26" s="21">
        <v>158</v>
      </c>
      <c r="ET26" s="21">
        <v>243</v>
      </c>
      <c r="EU26" s="21">
        <v>203</v>
      </c>
      <c r="EV26" s="145">
        <v>184</v>
      </c>
      <c r="EW26" s="21">
        <v>145</v>
      </c>
      <c r="EX26" s="148">
        <v>272</v>
      </c>
      <c r="EY26" s="21">
        <v>169</v>
      </c>
      <c r="EZ26" s="21">
        <v>229</v>
      </c>
      <c r="FA26" s="21">
        <v>205</v>
      </c>
      <c r="FB26" s="21">
        <v>225</v>
      </c>
      <c r="FC26" s="21">
        <v>246</v>
      </c>
      <c r="FD26" s="21">
        <v>188</v>
      </c>
      <c r="FE26" s="21">
        <v>161</v>
      </c>
      <c r="FF26" s="21">
        <v>191</v>
      </c>
      <c r="FG26" s="21">
        <v>150</v>
      </c>
      <c r="FH26" s="138">
        <v>157</v>
      </c>
      <c r="FI26" s="21">
        <v>137</v>
      </c>
      <c r="FJ26" s="21">
        <v>162</v>
      </c>
      <c r="FK26" s="149">
        <v>151</v>
      </c>
      <c r="FL26" s="150">
        <v>148</v>
      </c>
      <c r="FM26" s="147">
        <v>123</v>
      </c>
      <c r="FN26" s="147">
        <v>197</v>
      </c>
      <c r="FO26" s="147">
        <v>163</v>
      </c>
      <c r="FP26" s="147">
        <v>192</v>
      </c>
      <c r="FQ26" s="147">
        <v>169</v>
      </c>
      <c r="FR26" s="151">
        <v>132</v>
      </c>
      <c r="FS26" s="147">
        <v>119</v>
      </c>
      <c r="FT26" s="146">
        <v>145</v>
      </c>
      <c r="FU26" s="153">
        <v>115</v>
      </c>
      <c r="FV26" s="151">
        <v>145</v>
      </c>
      <c r="FW26" s="145">
        <v>155</v>
      </c>
      <c r="FX26" s="145">
        <v>173</v>
      </c>
      <c r="FY26" s="145">
        <v>290</v>
      </c>
      <c r="FZ26" s="145">
        <v>405</v>
      </c>
      <c r="GA26" s="145">
        <v>564</v>
      </c>
      <c r="GB26" s="145">
        <v>421</v>
      </c>
      <c r="GC26" s="145">
        <v>398</v>
      </c>
      <c r="GD26" s="145">
        <v>288</v>
      </c>
      <c r="GE26" s="142">
        <v>219</v>
      </c>
      <c r="GF26" s="142">
        <v>179</v>
      </c>
      <c r="GG26" s="142">
        <v>228</v>
      </c>
      <c r="GH26" s="142">
        <v>191</v>
      </c>
      <c r="GI26" s="142">
        <v>218</v>
      </c>
      <c r="GJ26" s="142">
        <v>222</v>
      </c>
      <c r="GK26" s="142">
        <v>350</v>
      </c>
      <c r="GL26" s="142">
        <v>296</v>
      </c>
      <c r="GM26" s="142">
        <v>259</v>
      </c>
      <c r="GN26" s="158">
        <v>160</v>
      </c>
      <c r="GO26" s="142">
        <v>172</v>
      </c>
      <c r="GP26" s="31">
        <v>229</v>
      </c>
      <c r="GQ26" s="142">
        <v>154</v>
      </c>
      <c r="GR26" s="142">
        <v>166</v>
      </c>
      <c r="GS26" s="142">
        <v>141</v>
      </c>
      <c r="GT26" s="142">
        <v>188</v>
      </c>
      <c r="GU26" s="142">
        <v>165</v>
      </c>
      <c r="GV26" s="142">
        <v>190</v>
      </c>
      <c r="GW26" s="142">
        <v>91</v>
      </c>
      <c r="GX26" s="142">
        <v>250</v>
      </c>
      <c r="GY26" s="142">
        <v>178</v>
      </c>
      <c r="GZ26" s="142">
        <v>225</v>
      </c>
      <c r="HA26" s="142">
        <v>211</v>
      </c>
      <c r="HB26" s="142">
        <v>222</v>
      </c>
      <c r="HC26" s="142">
        <v>270</v>
      </c>
      <c r="HD26" s="142">
        <v>172</v>
      </c>
      <c r="HE26" s="142">
        <v>128</v>
      </c>
      <c r="HF26" s="142">
        <v>149</v>
      </c>
      <c r="HG26" s="87">
        <v>172</v>
      </c>
      <c r="HH26" s="87">
        <v>139</v>
      </c>
      <c r="HI26" s="87">
        <v>127</v>
      </c>
      <c r="HJ26" s="142">
        <v>107</v>
      </c>
      <c r="HK26" s="142">
        <v>143</v>
      </c>
      <c r="HL26" s="87">
        <v>139</v>
      </c>
      <c r="HM26" s="87">
        <v>137</v>
      </c>
      <c r="HN26" s="87">
        <v>149</v>
      </c>
      <c r="HO26" s="87">
        <v>176</v>
      </c>
      <c r="HP26" s="87">
        <v>183</v>
      </c>
      <c r="HQ26" s="87">
        <v>167</v>
      </c>
      <c r="HR26" s="87">
        <v>142</v>
      </c>
      <c r="HS26" s="87">
        <v>132</v>
      </c>
      <c r="HT26" s="87">
        <v>151</v>
      </c>
      <c r="HU26" s="87">
        <v>148</v>
      </c>
      <c r="HV26" s="87">
        <v>134</v>
      </c>
      <c r="HW26" s="87">
        <v>153</v>
      </c>
      <c r="HX26" s="87">
        <v>183</v>
      </c>
      <c r="HY26" s="87">
        <v>260</v>
      </c>
      <c r="HZ26" s="87">
        <v>492</v>
      </c>
      <c r="IA26" s="87">
        <v>737</v>
      </c>
      <c r="IB26" s="87">
        <v>658</v>
      </c>
      <c r="IC26" s="87">
        <v>523</v>
      </c>
      <c r="ID26" s="87">
        <v>320</v>
      </c>
      <c r="IE26" s="87">
        <v>268</v>
      </c>
      <c r="IF26" s="87">
        <v>200</v>
      </c>
      <c r="IG26" s="87">
        <v>261</v>
      </c>
      <c r="IH26" s="87">
        <v>249</v>
      </c>
      <c r="II26" s="87">
        <v>247</v>
      </c>
      <c r="IJ26" s="87">
        <v>200</v>
      </c>
      <c r="IK26" s="87">
        <v>378</v>
      </c>
      <c r="IL26" s="87">
        <v>287</v>
      </c>
      <c r="IM26" s="87">
        <v>383</v>
      </c>
      <c r="IN26" s="87">
        <v>220</v>
      </c>
      <c r="IO26" s="87">
        <v>188</v>
      </c>
      <c r="IP26" s="87">
        <v>227</v>
      </c>
      <c r="IQ26" s="87">
        <v>216</v>
      </c>
      <c r="IR26" s="87">
        <v>148</v>
      </c>
      <c r="IS26" s="87">
        <v>156</v>
      </c>
      <c r="IT26" s="87">
        <v>172</v>
      </c>
      <c r="IU26" s="87">
        <v>165</v>
      </c>
      <c r="IV26" s="87">
        <v>179</v>
      </c>
      <c r="IW26" s="87">
        <v>120</v>
      </c>
      <c r="IX26" s="87">
        <v>221</v>
      </c>
      <c r="IY26" s="87">
        <v>176</v>
      </c>
      <c r="IZ26" s="87">
        <v>219</v>
      </c>
      <c r="JA26" s="87">
        <v>208</v>
      </c>
      <c r="JB26" s="87">
        <v>197</v>
      </c>
      <c r="JC26" s="87">
        <v>193</v>
      </c>
      <c r="JD26" s="87">
        <v>157</v>
      </c>
      <c r="JE26" s="95">
        <v>126</v>
      </c>
      <c r="JF26" s="94">
        <v>207</v>
      </c>
      <c r="JG26" s="105">
        <v>156</v>
      </c>
      <c r="JH26" s="105">
        <v>132</v>
      </c>
      <c r="JI26" s="105">
        <v>115</v>
      </c>
      <c r="JJ26" s="105">
        <v>104</v>
      </c>
      <c r="JK26" s="105">
        <v>157</v>
      </c>
      <c r="JL26" s="105">
        <v>133</v>
      </c>
      <c r="JM26" s="98">
        <v>126</v>
      </c>
      <c r="JN26" s="105">
        <v>122</v>
      </c>
      <c r="JO26" s="105">
        <v>138</v>
      </c>
      <c r="JP26" s="105">
        <v>198</v>
      </c>
      <c r="JQ26" s="105">
        <v>151</v>
      </c>
      <c r="JR26" s="105">
        <v>110</v>
      </c>
      <c r="JS26" s="105">
        <v>123</v>
      </c>
      <c r="JT26" s="105">
        <v>128</v>
      </c>
      <c r="JU26" s="105">
        <v>144</v>
      </c>
      <c r="JV26" s="105">
        <v>133</v>
      </c>
      <c r="JW26" s="105">
        <v>121</v>
      </c>
      <c r="JX26" s="105">
        <v>164</v>
      </c>
      <c r="JY26" s="94">
        <v>210</v>
      </c>
      <c r="JZ26" s="94">
        <v>297</v>
      </c>
      <c r="KA26" s="105">
        <v>454</v>
      </c>
      <c r="KB26" s="105">
        <v>334</v>
      </c>
      <c r="KC26" s="105">
        <v>395</v>
      </c>
      <c r="KD26" s="105">
        <v>282</v>
      </c>
      <c r="KE26" s="105">
        <v>189</v>
      </c>
      <c r="KF26" s="105">
        <v>156</v>
      </c>
      <c r="KG26" s="105">
        <v>176</v>
      </c>
      <c r="KH26" s="105">
        <v>187</v>
      </c>
      <c r="KI26" s="105">
        <v>162</v>
      </c>
      <c r="KJ26" s="105">
        <v>180</v>
      </c>
      <c r="KK26" s="105">
        <v>208</v>
      </c>
      <c r="KL26" s="105">
        <v>274</v>
      </c>
      <c r="KM26" s="105">
        <v>205</v>
      </c>
      <c r="KN26" s="105">
        <v>139</v>
      </c>
      <c r="KO26" s="103">
        <v>161</v>
      </c>
      <c r="KP26" s="105">
        <v>172</v>
      </c>
      <c r="KQ26" s="105">
        <v>173</v>
      </c>
      <c r="KR26" s="105">
        <v>144</v>
      </c>
      <c r="KS26" s="105">
        <v>137</v>
      </c>
      <c r="KT26" s="105">
        <v>165</v>
      </c>
      <c r="KU26" s="105">
        <v>134</v>
      </c>
      <c r="KV26" s="105">
        <v>117</v>
      </c>
      <c r="KW26" s="105">
        <v>121</v>
      </c>
      <c r="KX26" s="105">
        <v>154</v>
      </c>
      <c r="KY26" s="105">
        <v>124</v>
      </c>
      <c r="KZ26" s="105">
        <v>165</v>
      </c>
      <c r="LA26" s="105">
        <v>174</v>
      </c>
      <c r="LB26" s="105">
        <v>168</v>
      </c>
      <c r="LC26" s="98">
        <v>192</v>
      </c>
      <c r="LD26" s="105">
        <v>177</v>
      </c>
      <c r="LE26" s="105">
        <v>117</v>
      </c>
      <c r="LF26" s="105">
        <v>92</v>
      </c>
      <c r="LG26" s="105">
        <v>124</v>
      </c>
      <c r="LH26" s="105">
        <v>118</v>
      </c>
      <c r="LI26" s="105">
        <v>106</v>
      </c>
      <c r="LJ26" s="105">
        <v>110</v>
      </c>
      <c r="LK26" s="105">
        <v>112</v>
      </c>
      <c r="LL26" s="105">
        <v>114</v>
      </c>
      <c r="LM26" s="105">
        <v>114</v>
      </c>
      <c r="LN26" s="105">
        <v>126</v>
      </c>
      <c r="LO26" s="105">
        <v>121</v>
      </c>
      <c r="LP26" s="105">
        <v>133</v>
      </c>
      <c r="LQ26" s="105">
        <v>126</v>
      </c>
      <c r="LR26" s="105">
        <v>91</v>
      </c>
      <c r="LS26" s="105">
        <v>114</v>
      </c>
      <c r="LT26" s="105">
        <v>104</v>
      </c>
      <c r="LU26" s="105">
        <v>128</v>
      </c>
      <c r="LV26" s="105">
        <v>104</v>
      </c>
      <c r="LW26" s="105">
        <v>128</v>
      </c>
      <c r="LX26" s="105">
        <v>96</v>
      </c>
      <c r="LY26" s="105">
        <v>145</v>
      </c>
      <c r="LZ26" s="105">
        <v>255</v>
      </c>
      <c r="MA26" s="105">
        <v>399</v>
      </c>
      <c r="MB26" s="105">
        <v>317</v>
      </c>
      <c r="MC26" s="105">
        <v>237</v>
      </c>
      <c r="MD26" s="105">
        <v>276</v>
      </c>
      <c r="ME26" s="105">
        <v>190</v>
      </c>
      <c r="MF26" s="105">
        <v>154</v>
      </c>
      <c r="MG26" s="105">
        <v>152</v>
      </c>
      <c r="MH26" s="105">
        <v>178</v>
      </c>
      <c r="MI26" s="105">
        <v>161</v>
      </c>
      <c r="MJ26" s="105">
        <v>169</v>
      </c>
      <c r="MK26" s="105">
        <v>169</v>
      </c>
      <c r="ML26" s="105">
        <v>199</v>
      </c>
      <c r="MM26" s="105">
        <v>212</v>
      </c>
      <c r="MN26" s="105">
        <v>126</v>
      </c>
      <c r="MO26" s="105">
        <v>106</v>
      </c>
      <c r="MP26" s="105">
        <v>173</v>
      </c>
      <c r="MQ26" s="105">
        <v>188</v>
      </c>
      <c r="MR26" s="105">
        <v>113</v>
      </c>
      <c r="MS26" s="105">
        <v>117</v>
      </c>
      <c r="MT26" s="105">
        <v>97</v>
      </c>
      <c r="MU26" s="105">
        <v>118</v>
      </c>
      <c r="MV26" s="105">
        <v>99</v>
      </c>
      <c r="MW26" s="105">
        <v>119</v>
      </c>
      <c r="MX26" s="105">
        <v>89</v>
      </c>
      <c r="MY26" s="105">
        <v>178</v>
      </c>
      <c r="MZ26" s="105">
        <v>171</v>
      </c>
      <c r="NA26" s="105">
        <v>141</v>
      </c>
      <c r="NB26" s="105">
        <v>137</v>
      </c>
      <c r="NC26" s="105">
        <v>161</v>
      </c>
      <c r="ND26" s="105">
        <v>163</v>
      </c>
      <c r="NE26" s="105">
        <v>137</v>
      </c>
      <c r="NF26" s="105">
        <v>90</v>
      </c>
      <c r="NG26" s="105">
        <v>101</v>
      </c>
      <c r="NH26" s="105">
        <v>95</v>
      </c>
      <c r="NI26" s="105">
        <v>99</v>
      </c>
      <c r="NJ26" s="169">
        <v>88</v>
      </c>
      <c r="NK26" s="105">
        <v>105</v>
      </c>
      <c r="NL26" s="105">
        <v>100</v>
      </c>
      <c r="NM26" s="105">
        <v>88</v>
      </c>
      <c r="NN26" s="105">
        <v>98</v>
      </c>
      <c r="NO26" s="105">
        <v>127</v>
      </c>
      <c r="NP26" s="105">
        <v>122</v>
      </c>
      <c r="NQ26" s="105">
        <v>141</v>
      </c>
      <c r="NR26" s="105">
        <v>94</v>
      </c>
      <c r="NS26" s="105">
        <v>87</v>
      </c>
      <c r="NT26" s="105">
        <v>94</v>
      </c>
      <c r="NU26" s="105">
        <v>101</v>
      </c>
      <c r="NV26" s="105">
        <v>106</v>
      </c>
      <c r="NW26" s="105">
        <v>68</v>
      </c>
      <c r="NX26" s="105">
        <v>102</v>
      </c>
      <c r="NY26" s="105">
        <v>112</v>
      </c>
      <c r="NZ26" s="105">
        <v>222</v>
      </c>
      <c r="OA26" s="105">
        <v>345</v>
      </c>
      <c r="OB26" s="105">
        <v>290</v>
      </c>
      <c r="OC26" s="105">
        <v>237</v>
      </c>
      <c r="OD26" s="105">
        <v>222</v>
      </c>
      <c r="OE26" s="105">
        <v>158</v>
      </c>
      <c r="OF26" s="105">
        <v>137</v>
      </c>
      <c r="OG26" s="105">
        <v>179</v>
      </c>
      <c r="OH26" s="105">
        <v>157</v>
      </c>
      <c r="OI26" s="105">
        <v>129</v>
      </c>
      <c r="OJ26" s="105">
        <v>140</v>
      </c>
      <c r="OK26" s="105">
        <v>182</v>
      </c>
      <c r="OL26" s="105">
        <v>246</v>
      </c>
      <c r="OM26" s="105">
        <v>162</v>
      </c>
      <c r="ON26" s="105">
        <v>145</v>
      </c>
      <c r="OO26" s="105">
        <v>123</v>
      </c>
      <c r="OP26" s="105">
        <v>124</v>
      </c>
      <c r="OQ26" s="105">
        <v>126</v>
      </c>
      <c r="OR26" s="105">
        <v>101</v>
      </c>
      <c r="OS26" s="105">
        <v>97</v>
      </c>
      <c r="OT26" s="105">
        <v>90</v>
      </c>
      <c r="OU26" s="105">
        <v>102</v>
      </c>
      <c r="OV26" s="105">
        <v>93</v>
      </c>
      <c r="OW26" s="105">
        <v>92</v>
      </c>
      <c r="OX26" s="105">
        <v>70</v>
      </c>
      <c r="OY26" s="105">
        <v>121</v>
      </c>
      <c r="OZ26" s="105">
        <v>127</v>
      </c>
      <c r="PA26" s="105">
        <v>180</v>
      </c>
      <c r="PB26" s="105">
        <v>119</v>
      </c>
      <c r="PC26" s="105">
        <v>103</v>
      </c>
      <c r="PD26" s="105">
        <v>161</v>
      </c>
      <c r="PE26" s="105">
        <v>103</v>
      </c>
      <c r="PF26" s="105">
        <v>91</v>
      </c>
      <c r="PG26" s="105">
        <v>94</v>
      </c>
      <c r="PH26" s="105">
        <v>88</v>
      </c>
      <c r="PI26" s="105">
        <v>81</v>
      </c>
      <c r="PJ26" s="105">
        <v>85</v>
      </c>
      <c r="PK26" s="105">
        <v>99</v>
      </c>
      <c r="PL26" s="105">
        <v>87</v>
      </c>
      <c r="PM26" s="105">
        <v>68</v>
      </c>
      <c r="PN26" s="105">
        <v>85</v>
      </c>
      <c r="PO26" s="105">
        <v>113</v>
      </c>
      <c r="PP26" s="105">
        <v>104</v>
      </c>
      <c r="PQ26" s="105">
        <v>102</v>
      </c>
      <c r="PR26" s="105">
        <v>84</v>
      </c>
      <c r="PS26" s="105">
        <v>68</v>
      </c>
      <c r="PT26" s="105">
        <v>68</v>
      </c>
      <c r="PU26" s="105">
        <v>106</v>
      </c>
      <c r="PV26" s="105">
        <v>68</v>
      </c>
      <c r="PW26" s="105">
        <v>79</v>
      </c>
      <c r="PX26" s="94">
        <v>77</v>
      </c>
      <c r="PY26" s="94">
        <v>109</v>
      </c>
      <c r="PZ26" s="94">
        <v>132</v>
      </c>
      <c r="QA26" s="94">
        <v>314</v>
      </c>
      <c r="QB26" s="94">
        <v>272</v>
      </c>
      <c r="QC26" s="94">
        <v>239</v>
      </c>
      <c r="QD26" s="94">
        <v>206</v>
      </c>
      <c r="QE26" s="94">
        <v>161</v>
      </c>
      <c r="QF26" s="94">
        <v>129</v>
      </c>
      <c r="QG26" s="94">
        <v>112</v>
      </c>
      <c r="QH26" s="94">
        <v>144</v>
      </c>
      <c r="QI26" s="94">
        <v>104</v>
      </c>
      <c r="QJ26" s="94">
        <v>152</v>
      </c>
      <c r="QK26" s="94">
        <v>157</v>
      </c>
      <c r="QL26" s="94">
        <v>213</v>
      </c>
      <c r="QM26" s="94">
        <v>150</v>
      </c>
      <c r="QN26" s="94">
        <v>155</v>
      </c>
      <c r="QO26" s="94">
        <v>128</v>
      </c>
      <c r="QP26" s="94">
        <v>104</v>
      </c>
      <c r="QQ26" s="94">
        <v>137</v>
      </c>
      <c r="QR26" s="94">
        <v>80</v>
      </c>
      <c r="QS26" s="94">
        <v>97</v>
      </c>
      <c r="QT26" s="94">
        <v>84</v>
      </c>
      <c r="QU26" s="94">
        <v>121</v>
      </c>
      <c r="QV26" s="98">
        <v>85</v>
      </c>
      <c r="QW26" s="98">
        <v>77</v>
      </c>
      <c r="QX26" s="94">
        <v>86</v>
      </c>
      <c r="QY26" s="94">
        <v>125</v>
      </c>
      <c r="QZ26" s="94">
        <v>121</v>
      </c>
      <c r="RA26" s="94">
        <v>176</v>
      </c>
      <c r="RB26" s="94">
        <v>113</v>
      </c>
      <c r="RC26" s="94">
        <v>117</v>
      </c>
      <c r="RD26" s="94">
        <v>148</v>
      </c>
      <c r="RE26" s="94">
        <v>99</v>
      </c>
      <c r="RF26" s="94">
        <v>96</v>
      </c>
      <c r="RG26" s="94">
        <v>62</v>
      </c>
      <c r="RH26" s="94">
        <v>99</v>
      </c>
      <c r="RI26" s="94">
        <v>65</v>
      </c>
      <c r="RJ26" s="94">
        <v>74</v>
      </c>
      <c r="RK26" s="94">
        <v>68</v>
      </c>
      <c r="RL26" s="94">
        <v>74</v>
      </c>
      <c r="RM26" s="94">
        <v>73</v>
      </c>
      <c r="RN26" s="94">
        <v>105</v>
      </c>
      <c r="RO26" s="94">
        <v>113</v>
      </c>
      <c r="RP26" s="94">
        <v>90</v>
      </c>
      <c r="RQ26" s="94">
        <v>97</v>
      </c>
      <c r="RR26" s="94">
        <v>84</v>
      </c>
      <c r="RS26" s="179">
        <v>70</v>
      </c>
      <c r="RT26" s="94">
        <v>85</v>
      </c>
      <c r="RU26" s="94">
        <v>84</v>
      </c>
      <c r="RV26" s="94">
        <v>83</v>
      </c>
      <c r="RW26" s="94">
        <v>85</v>
      </c>
      <c r="RX26" s="94">
        <v>78</v>
      </c>
      <c r="RY26" s="94">
        <v>102</v>
      </c>
      <c r="RZ26" s="94">
        <v>141</v>
      </c>
      <c r="SA26" s="94">
        <v>237</v>
      </c>
      <c r="SB26" s="98">
        <v>377</v>
      </c>
      <c r="SC26" s="94">
        <v>222</v>
      </c>
      <c r="SD26" s="94">
        <v>263</v>
      </c>
      <c r="SE26" s="94">
        <v>147</v>
      </c>
      <c r="SF26" s="94">
        <v>115</v>
      </c>
      <c r="SG26" s="94">
        <v>106</v>
      </c>
      <c r="SH26" s="94">
        <v>143</v>
      </c>
      <c r="SI26" s="185">
        <v>112</v>
      </c>
      <c r="SJ26" s="94">
        <v>141</v>
      </c>
      <c r="SK26" s="94">
        <v>196</v>
      </c>
      <c r="SL26" s="94">
        <v>197</v>
      </c>
      <c r="SM26" s="94">
        <v>162</v>
      </c>
      <c r="SN26" s="94">
        <v>132</v>
      </c>
      <c r="SO26" s="94">
        <v>105</v>
      </c>
      <c r="SP26" s="94">
        <v>85</v>
      </c>
      <c r="SQ26" s="98">
        <v>128</v>
      </c>
      <c r="SR26" s="94">
        <v>74</v>
      </c>
      <c r="SS26" s="94">
        <v>90</v>
      </c>
      <c r="ST26" s="94">
        <v>85</v>
      </c>
      <c r="SU26" s="94">
        <v>107</v>
      </c>
      <c r="SV26" s="94">
        <v>65</v>
      </c>
      <c r="SW26" s="94">
        <v>116</v>
      </c>
      <c r="SX26" s="94">
        <v>60</v>
      </c>
      <c r="SY26" s="94">
        <v>87</v>
      </c>
      <c r="SZ26" s="94">
        <v>117</v>
      </c>
      <c r="TA26" s="94">
        <v>163</v>
      </c>
      <c r="TB26" s="94">
        <v>154</v>
      </c>
      <c r="TC26" s="94">
        <v>109</v>
      </c>
      <c r="TD26" s="188"/>
    </row>
    <row r="27" spans="1:524" ht="12.75" customHeight="1" x14ac:dyDescent="0.25">
      <c r="A27" s="132">
        <v>62</v>
      </c>
      <c r="B27" s="129" t="s">
        <v>195</v>
      </c>
      <c r="C27" s="10">
        <v>465</v>
      </c>
      <c r="D27" s="10">
        <v>460</v>
      </c>
      <c r="E27" s="10">
        <v>473</v>
      </c>
      <c r="F27" s="10">
        <v>418</v>
      </c>
      <c r="G27" s="10">
        <v>409</v>
      </c>
      <c r="H27" s="10">
        <v>413</v>
      </c>
      <c r="I27" s="10">
        <v>329</v>
      </c>
      <c r="J27" s="10">
        <v>400</v>
      </c>
      <c r="K27" s="10">
        <v>386</v>
      </c>
      <c r="L27" s="10">
        <v>390</v>
      </c>
      <c r="M27" s="10">
        <v>400</v>
      </c>
      <c r="N27" s="10">
        <v>368</v>
      </c>
      <c r="O27" s="11">
        <v>621</v>
      </c>
      <c r="P27" s="10">
        <v>396</v>
      </c>
      <c r="Q27" s="10">
        <v>385</v>
      </c>
      <c r="R27" s="10">
        <v>380</v>
      </c>
      <c r="S27" s="10">
        <v>361</v>
      </c>
      <c r="T27" s="10">
        <v>367</v>
      </c>
      <c r="U27" s="10">
        <v>373</v>
      </c>
      <c r="V27" s="10">
        <v>403</v>
      </c>
      <c r="W27" s="10">
        <v>440</v>
      </c>
      <c r="X27" s="10">
        <v>520</v>
      </c>
      <c r="Y27" s="10">
        <v>482</v>
      </c>
      <c r="Z27" s="10">
        <v>527</v>
      </c>
      <c r="AA27" s="10">
        <v>478</v>
      </c>
      <c r="AB27" s="10">
        <v>542</v>
      </c>
      <c r="AC27" s="10">
        <v>451</v>
      </c>
      <c r="AD27" s="10">
        <v>423</v>
      </c>
      <c r="AE27" s="10">
        <v>425</v>
      </c>
      <c r="AF27" s="10">
        <v>448</v>
      </c>
      <c r="AG27" s="10">
        <v>427</v>
      </c>
      <c r="AH27" s="10">
        <v>390</v>
      </c>
      <c r="AI27" s="10">
        <v>380</v>
      </c>
      <c r="AJ27" s="10">
        <v>426</v>
      </c>
      <c r="AK27" s="10">
        <v>386</v>
      </c>
      <c r="AL27" s="10">
        <v>398</v>
      </c>
      <c r="AM27" s="10">
        <v>397</v>
      </c>
      <c r="AN27" s="10">
        <v>372</v>
      </c>
      <c r="AO27" s="10">
        <v>385</v>
      </c>
      <c r="AP27" s="10">
        <v>424</v>
      </c>
      <c r="AQ27" s="10">
        <v>384</v>
      </c>
      <c r="AR27" s="10">
        <v>398</v>
      </c>
      <c r="AS27" s="10">
        <v>509</v>
      </c>
      <c r="AT27" s="10">
        <v>560</v>
      </c>
      <c r="AU27" s="10">
        <v>503</v>
      </c>
      <c r="AV27" s="10">
        <v>319</v>
      </c>
      <c r="AW27" s="10">
        <v>468</v>
      </c>
      <c r="AX27" s="10">
        <v>461</v>
      </c>
      <c r="AY27" s="10">
        <v>473</v>
      </c>
      <c r="AZ27" s="10">
        <v>500</v>
      </c>
      <c r="BA27" s="10">
        <v>485</v>
      </c>
      <c r="BB27" s="10">
        <v>484</v>
      </c>
      <c r="BC27" s="10">
        <v>508</v>
      </c>
      <c r="BD27" s="10">
        <v>462</v>
      </c>
      <c r="BE27" s="10">
        <v>405</v>
      </c>
      <c r="BF27" s="10">
        <v>416</v>
      </c>
      <c r="BG27" s="145">
        <v>468</v>
      </c>
      <c r="BH27" s="10">
        <v>397</v>
      </c>
      <c r="BI27" s="10">
        <v>374</v>
      </c>
      <c r="BJ27" s="10">
        <v>429</v>
      </c>
      <c r="BK27" s="10">
        <v>493</v>
      </c>
      <c r="BL27" s="145">
        <v>436</v>
      </c>
      <c r="BM27" s="145">
        <v>388</v>
      </c>
      <c r="BN27" s="14">
        <v>367</v>
      </c>
      <c r="BO27" s="14">
        <v>603</v>
      </c>
      <c r="BP27" s="145">
        <v>498</v>
      </c>
      <c r="BQ27" s="145">
        <v>420</v>
      </c>
      <c r="BR27" s="145">
        <v>352</v>
      </c>
      <c r="BS27" s="145">
        <v>433</v>
      </c>
      <c r="BT27" s="145">
        <v>416</v>
      </c>
      <c r="BU27" s="145">
        <v>408</v>
      </c>
      <c r="BV27" s="145">
        <v>409</v>
      </c>
      <c r="BW27" s="18">
        <v>434</v>
      </c>
      <c r="BX27" s="18">
        <v>636</v>
      </c>
      <c r="BY27" s="18">
        <v>531</v>
      </c>
      <c r="BZ27" s="18">
        <v>553</v>
      </c>
      <c r="CA27" s="19">
        <v>537</v>
      </c>
      <c r="CB27" s="19">
        <v>450</v>
      </c>
      <c r="CC27" s="145">
        <v>571</v>
      </c>
      <c r="CD27" s="145">
        <v>423</v>
      </c>
      <c r="CE27" s="145">
        <v>434</v>
      </c>
      <c r="CF27" s="14">
        <v>446</v>
      </c>
      <c r="CG27" s="145">
        <v>487</v>
      </c>
      <c r="CH27" s="19">
        <v>391</v>
      </c>
      <c r="CI27" s="19">
        <v>417</v>
      </c>
      <c r="CJ27" s="145">
        <v>395</v>
      </c>
      <c r="CK27" s="19">
        <v>407</v>
      </c>
      <c r="CL27" s="19">
        <v>474</v>
      </c>
      <c r="CM27" s="19">
        <v>412</v>
      </c>
      <c r="CN27" s="19">
        <v>426</v>
      </c>
      <c r="CO27" s="19">
        <v>535</v>
      </c>
      <c r="CP27" s="19">
        <v>545</v>
      </c>
      <c r="CQ27" s="145">
        <v>480</v>
      </c>
      <c r="CR27" s="19">
        <v>476</v>
      </c>
      <c r="CS27" s="19">
        <v>513</v>
      </c>
      <c r="CT27" s="19">
        <v>596</v>
      </c>
      <c r="CU27" s="145">
        <v>546</v>
      </c>
      <c r="CV27" s="19">
        <v>603</v>
      </c>
      <c r="CW27" s="19">
        <v>571</v>
      </c>
      <c r="CX27" s="19">
        <v>636</v>
      </c>
      <c r="CY27" s="19">
        <v>570</v>
      </c>
      <c r="CZ27" s="145">
        <v>404</v>
      </c>
      <c r="DA27" s="19">
        <v>568</v>
      </c>
      <c r="DB27" s="146">
        <v>551</v>
      </c>
      <c r="DC27" s="19">
        <v>817</v>
      </c>
      <c r="DD27" s="19">
        <v>761</v>
      </c>
      <c r="DE27" s="19">
        <v>610</v>
      </c>
      <c r="DF27" s="19">
        <v>659</v>
      </c>
      <c r="DG27" s="19">
        <v>714</v>
      </c>
      <c r="DH27" s="19">
        <v>694</v>
      </c>
      <c r="DI27" s="145">
        <v>567</v>
      </c>
      <c r="DJ27" s="145">
        <v>619</v>
      </c>
      <c r="DK27" s="145">
        <v>679</v>
      </c>
      <c r="DL27" s="145">
        <v>609</v>
      </c>
      <c r="DM27" s="145">
        <v>600</v>
      </c>
      <c r="DN27" s="145">
        <v>631</v>
      </c>
      <c r="DO27" s="145">
        <v>866</v>
      </c>
      <c r="DP27" s="145">
        <v>732</v>
      </c>
      <c r="DQ27" s="145">
        <v>577</v>
      </c>
      <c r="DR27" s="145">
        <v>633</v>
      </c>
      <c r="DS27" s="145">
        <v>641</v>
      </c>
      <c r="DT27" s="145">
        <v>510</v>
      </c>
      <c r="DU27" s="145">
        <v>581</v>
      </c>
      <c r="DV27" s="145">
        <v>595</v>
      </c>
      <c r="DW27" s="145">
        <v>632</v>
      </c>
      <c r="DX27" s="145">
        <v>903</v>
      </c>
      <c r="DY27" s="145">
        <v>751</v>
      </c>
      <c r="DZ27" s="145">
        <v>735</v>
      </c>
      <c r="EA27" s="145">
        <v>817</v>
      </c>
      <c r="EB27" s="145">
        <v>727</v>
      </c>
      <c r="EC27" s="14">
        <v>973</v>
      </c>
      <c r="ED27" s="145">
        <v>697</v>
      </c>
      <c r="EE27" s="145">
        <v>637</v>
      </c>
      <c r="EF27" s="21">
        <v>654</v>
      </c>
      <c r="EG27" s="21">
        <v>750</v>
      </c>
      <c r="EH27" s="147">
        <v>671</v>
      </c>
      <c r="EI27" s="145">
        <v>606</v>
      </c>
      <c r="EJ27" s="21">
        <v>629</v>
      </c>
      <c r="EK27" s="21">
        <v>712</v>
      </c>
      <c r="EL27" s="21">
        <v>574</v>
      </c>
      <c r="EM27" s="21">
        <v>661</v>
      </c>
      <c r="EN27" s="21">
        <v>674</v>
      </c>
      <c r="EO27" s="21">
        <v>740</v>
      </c>
      <c r="EP27" s="21">
        <v>819</v>
      </c>
      <c r="EQ27" s="21">
        <v>680</v>
      </c>
      <c r="ER27" s="21">
        <v>776</v>
      </c>
      <c r="ES27" s="21">
        <v>711</v>
      </c>
      <c r="ET27" s="21">
        <v>1004</v>
      </c>
      <c r="EU27" s="21">
        <v>664</v>
      </c>
      <c r="EV27" s="145">
        <v>733</v>
      </c>
      <c r="EW27" s="21">
        <v>486</v>
      </c>
      <c r="EX27" s="148">
        <v>833</v>
      </c>
      <c r="EY27" s="21">
        <v>580</v>
      </c>
      <c r="EZ27" s="21">
        <v>689</v>
      </c>
      <c r="FA27" s="21">
        <v>772</v>
      </c>
      <c r="FB27" s="21">
        <v>690</v>
      </c>
      <c r="FC27" s="21">
        <v>859</v>
      </c>
      <c r="FD27" s="21">
        <v>793</v>
      </c>
      <c r="FE27" s="21">
        <v>636</v>
      </c>
      <c r="FF27" s="21">
        <v>662</v>
      </c>
      <c r="FG27" s="21">
        <v>721</v>
      </c>
      <c r="FH27" s="138">
        <v>686</v>
      </c>
      <c r="FI27" s="21">
        <v>585</v>
      </c>
      <c r="FJ27" s="21">
        <v>660</v>
      </c>
      <c r="FK27" s="149">
        <v>692</v>
      </c>
      <c r="FL27" s="150">
        <v>632</v>
      </c>
      <c r="FM27" s="147">
        <v>632</v>
      </c>
      <c r="FN27" s="147">
        <v>620</v>
      </c>
      <c r="FO27" s="147">
        <v>871</v>
      </c>
      <c r="FP27" s="147">
        <v>766</v>
      </c>
      <c r="FQ27" s="147">
        <v>668</v>
      </c>
      <c r="FR27" s="151">
        <v>642</v>
      </c>
      <c r="FS27" s="147">
        <v>636</v>
      </c>
      <c r="FT27" s="146">
        <v>663</v>
      </c>
      <c r="FU27" s="153">
        <v>628</v>
      </c>
      <c r="FV27" s="151">
        <v>655</v>
      </c>
      <c r="FW27" s="145">
        <v>767</v>
      </c>
      <c r="FX27" s="145">
        <v>799</v>
      </c>
      <c r="FY27" s="145">
        <v>832</v>
      </c>
      <c r="FZ27" s="145">
        <v>755</v>
      </c>
      <c r="GA27" s="145">
        <v>687</v>
      </c>
      <c r="GB27" s="145">
        <v>772</v>
      </c>
      <c r="GC27" s="145">
        <v>745</v>
      </c>
      <c r="GD27" s="145">
        <v>774</v>
      </c>
      <c r="GE27" s="142">
        <v>734</v>
      </c>
      <c r="GF27" s="142">
        <v>647</v>
      </c>
      <c r="GG27" s="142">
        <v>704</v>
      </c>
      <c r="GH27" s="142">
        <v>646</v>
      </c>
      <c r="GI27" s="142">
        <v>670</v>
      </c>
      <c r="GJ27" s="142">
        <v>663</v>
      </c>
      <c r="GK27" s="142">
        <v>804</v>
      </c>
      <c r="GL27" s="142">
        <v>630</v>
      </c>
      <c r="GM27" s="142">
        <v>668</v>
      </c>
      <c r="GN27" s="158">
        <v>655</v>
      </c>
      <c r="GO27" s="142">
        <v>695</v>
      </c>
      <c r="GP27" s="31">
        <v>801</v>
      </c>
      <c r="GQ27" s="142">
        <v>672</v>
      </c>
      <c r="GR27" s="142">
        <v>701</v>
      </c>
      <c r="GS27" s="142">
        <v>915</v>
      </c>
      <c r="GT27" s="142">
        <v>963</v>
      </c>
      <c r="GU27" s="142">
        <v>749</v>
      </c>
      <c r="GV27" s="142">
        <v>734</v>
      </c>
      <c r="GW27" s="142">
        <v>412</v>
      </c>
      <c r="GX27" s="142">
        <v>831</v>
      </c>
      <c r="GY27" s="142">
        <v>691</v>
      </c>
      <c r="GZ27" s="142">
        <v>769</v>
      </c>
      <c r="HA27" s="142">
        <v>821</v>
      </c>
      <c r="HB27" s="142">
        <v>684</v>
      </c>
      <c r="HC27" s="142">
        <v>1092</v>
      </c>
      <c r="HD27" s="142">
        <v>804</v>
      </c>
      <c r="HE27" s="142">
        <v>702</v>
      </c>
      <c r="HF27" s="142">
        <v>707</v>
      </c>
      <c r="HG27" s="87">
        <v>663</v>
      </c>
      <c r="HH27" s="87">
        <v>568</v>
      </c>
      <c r="HI27" s="87">
        <v>563</v>
      </c>
      <c r="HJ27" s="142">
        <v>502</v>
      </c>
      <c r="HK27" s="142">
        <v>666</v>
      </c>
      <c r="HL27" s="87">
        <v>696</v>
      </c>
      <c r="HM27" s="87">
        <v>588</v>
      </c>
      <c r="HN27" s="87">
        <v>580</v>
      </c>
      <c r="HO27" s="87">
        <v>616</v>
      </c>
      <c r="HP27" s="87">
        <v>939</v>
      </c>
      <c r="HQ27" s="87">
        <v>657</v>
      </c>
      <c r="HR27" s="87">
        <v>689</v>
      </c>
      <c r="HS27" s="87">
        <v>648</v>
      </c>
      <c r="HT27" s="87">
        <v>668</v>
      </c>
      <c r="HU27" s="87">
        <v>683</v>
      </c>
      <c r="HV27" s="87">
        <v>588</v>
      </c>
      <c r="HW27" s="87">
        <v>681</v>
      </c>
      <c r="HX27" s="87">
        <v>761</v>
      </c>
      <c r="HY27" s="87">
        <v>792</v>
      </c>
      <c r="HZ27" s="87">
        <v>765</v>
      </c>
      <c r="IA27" s="87">
        <v>704</v>
      </c>
      <c r="IB27" s="87">
        <v>774</v>
      </c>
      <c r="IC27" s="87">
        <v>731</v>
      </c>
      <c r="ID27" s="87">
        <v>696</v>
      </c>
      <c r="IE27" s="87">
        <v>661</v>
      </c>
      <c r="IF27" s="87">
        <v>634</v>
      </c>
      <c r="IG27" s="87">
        <v>649</v>
      </c>
      <c r="IH27" s="87">
        <v>731</v>
      </c>
      <c r="II27" s="87">
        <v>686</v>
      </c>
      <c r="IJ27" s="87">
        <v>537</v>
      </c>
      <c r="IK27" s="87">
        <v>714</v>
      </c>
      <c r="IL27" s="87">
        <v>596</v>
      </c>
      <c r="IM27" s="87">
        <v>606</v>
      </c>
      <c r="IN27" s="87">
        <v>606</v>
      </c>
      <c r="IO27" s="87">
        <v>645</v>
      </c>
      <c r="IP27" s="87">
        <v>832</v>
      </c>
      <c r="IQ27" s="87">
        <v>681</v>
      </c>
      <c r="IR27" s="87">
        <v>742</v>
      </c>
      <c r="IS27" s="87">
        <v>772</v>
      </c>
      <c r="IT27" s="87">
        <v>966</v>
      </c>
      <c r="IU27" s="87">
        <v>650</v>
      </c>
      <c r="IV27" s="87">
        <v>755</v>
      </c>
      <c r="IW27" s="87">
        <v>477</v>
      </c>
      <c r="IX27" s="87">
        <v>811</v>
      </c>
      <c r="IY27" s="87">
        <v>632</v>
      </c>
      <c r="IZ27" s="87">
        <v>669</v>
      </c>
      <c r="JA27" s="87">
        <v>817</v>
      </c>
      <c r="JB27" s="87">
        <v>660</v>
      </c>
      <c r="JC27" s="87">
        <v>909</v>
      </c>
      <c r="JD27" s="87">
        <v>721</v>
      </c>
      <c r="JE27" s="95">
        <v>608</v>
      </c>
      <c r="JF27" s="94">
        <v>749</v>
      </c>
      <c r="JG27" s="105">
        <v>680</v>
      </c>
      <c r="JH27" s="105">
        <v>649</v>
      </c>
      <c r="JI27" s="105">
        <v>623</v>
      </c>
      <c r="JJ27" s="105">
        <v>534</v>
      </c>
      <c r="JK27" s="105">
        <v>612</v>
      </c>
      <c r="JL27" s="105">
        <v>640</v>
      </c>
      <c r="JM27" s="98">
        <v>593</v>
      </c>
      <c r="JN27" s="105">
        <v>601</v>
      </c>
      <c r="JO27" s="105">
        <v>635</v>
      </c>
      <c r="JP27" s="105">
        <v>933</v>
      </c>
      <c r="JQ27" s="105">
        <v>652</v>
      </c>
      <c r="JR27" s="105">
        <v>611</v>
      </c>
      <c r="JS27" s="105">
        <v>508</v>
      </c>
      <c r="JT27" s="105">
        <v>722</v>
      </c>
      <c r="JU27" s="105">
        <v>602</v>
      </c>
      <c r="JV27" s="105">
        <v>577</v>
      </c>
      <c r="JW27" s="105">
        <v>688</v>
      </c>
      <c r="JX27" s="105">
        <v>758</v>
      </c>
      <c r="JY27" s="94">
        <v>719</v>
      </c>
      <c r="JZ27" s="94">
        <v>725</v>
      </c>
      <c r="KA27" s="105">
        <v>720</v>
      </c>
      <c r="KB27" s="105">
        <v>667</v>
      </c>
      <c r="KC27" s="105">
        <v>716</v>
      </c>
      <c r="KD27" s="105">
        <v>739</v>
      </c>
      <c r="KE27" s="105">
        <v>579</v>
      </c>
      <c r="KF27" s="105">
        <v>549</v>
      </c>
      <c r="KG27" s="105">
        <v>653</v>
      </c>
      <c r="KH27" s="105">
        <v>579</v>
      </c>
      <c r="KI27" s="105">
        <v>551</v>
      </c>
      <c r="KJ27" s="105">
        <v>563</v>
      </c>
      <c r="KK27" s="105">
        <v>586</v>
      </c>
      <c r="KL27" s="105">
        <v>664</v>
      </c>
      <c r="KM27" s="105">
        <v>615</v>
      </c>
      <c r="KN27" s="105">
        <v>560</v>
      </c>
      <c r="KO27" s="103">
        <v>622</v>
      </c>
      <c r="KP27" s="105">
        <v>662</v>
      </c>
      <c r="KQ27" s="105">
        <v>711</v>
      </c>
      <c r="KR27" s="105">
        <v>588</v>
      </c>
      <c r="KS27" s="105">
        <v>570</v>
      </c>
      <c r="KT27" s="105">
        <v>774</v>
      </c>
      <c r="KU27" s="105">
        <v>791</v>
      </c>
      <c r="KV27" s="105">
        <v>641</v>
      </c>
      <c r="KW27" s="105">
        <v>487</v>
      </c>
      <c r="KX27" s="105">
        <v>721</v>
      </c>
      <c r="KY27" s="105">
        <v>645</v>
      </c>
      <c r="KZ27" s="105">
        <v>582</v>
      </c>
      <c r="LA27" s="105">
        <v>721</v>
      </c>
      <c r="LB27" s="105">
        <v>622</v>
      </c>
      <c r="LC27" s="98">
        <v>725</v>
      </c>
      <c r="LD27" s="105">
        <v>711</v>
      </c>
      <c r="LE27" s="105">
        <v>583</v>
      </c>
      <c r="LF27" s="105">
        <v>512</v>
      </c>
      <c r="LG27" s="105">
        <v>578</v>
      </c>
      <c r="LH27" s="105">
        <v>567</v>
      </c>
      <c r="LI27" s="105">
        <v>560</v>
      </c>
      <c r="LJ27" s="105">
        <v>486</v>
      </c>
      <c r="LK27" s="105">
        <v>588</v>
      </c>
      <c r="LL27" s="105">
        <v>535</v>
      </c>
      <c r="LM27" s="105">
        <v>545</v>
      </c>
      <c r="LN27" s="105">
        <v>517</v>
      </c>
      <c r="LO27" s="105">
        <v>568</v>
      </c>
      <c r="LP27" s="105">
        <v>792</v>
      </c>
      <c r="LQ27" s="105">
        <v>681</v>
      </c>
      <c r="LR27" s="105">
        <v>539</v>
      </c>
      <c r="LS27" s="105">
        <v>503</v>
      </c>
      <c r="LT27" s="105">
        <v>568</v>
      </c>
      <c r="LU27" s="105">
        <v>603</v>
      </c>
      <c r="LV27" s="105">
        <v>560</v>
      </c>
      <c r="LW27" s="105">
        <v>554</v>
      </c>
      <c r="LX27" s="105">
        <v>623</v>
      </c>
      <c r="LY27" s="105">
        <v>704</v>
      </c>
      <c r="LZ27" s="105">
        <v>715</v>
      </c>
      <c r="MA27" s="105">
        <v>604</v>
      </c>
      <c r="MB27" s="105">
        <v>687</v>
      </c>
      <c r="MC27" s="105">
        <v>675</v>
      </c>
      <c r="MD27" s="105">
        <v>686</v>
      </c>
      <c r="ME27" s="105">
        <v>589</v>
      </c>
      <c r="MF27" s="105">
        <v>537</v>
      </c>
      <c r="MG27" s="105">
        <v>554</v>
      </c>
      <c r="MH27" s="105">
        <v>579</v>
      </c>
      <c r="MI27" s="105">
        <v>557</v>
      </c>
      <c r="MJ27" s="105">
        <v>496</v>
      </c>
      <c r="MK27" s="105">
        <v>503</v>
      </c>
      <c r="ML27" s="105">
        <v>454</v>
      </c>
      <c r="MM27" s="105">
        <v>617</v>
      </c>
      <c r="MN27" s="105">
        <v>481</v>
      </c>
      <c r="MO27" s="105">
        <v>476</v>
      </c>
      <c r="MP27" s="105">
        <v>660</v>
      </c>
      <c r="MQ27" s="105">
        <v>693</v>
      </c>
      <c r="MR27" s="105">
        <v>702</v>
      </c>
      <c r="MS27" s="105">
        <v>585</v>
      </c>
      <c r="MT27" s="105">
        <v>679</v>
      </c>
      <c r="MU27" s="105">
        <v>731</v>
      </c>
      <c r="MV27" s="105">
        <v>550</v>
      </c>
      <c r="MW27" s="105">
        <v>569</v>
      </c>
      <c r="MX27" s="105">
        <v>421</v>
      </c>
      <c r="MY27" s="105">
        <v>703</v>
      </c>
      <c r="MZ27" s="105">
        <v>574</v>
      </c>
      <c r="NA27" s="105">
        <v>529</v>
      </c>
      <c r="NB27" s="105">
        <v>735</v>
      </c>
      <c r="NC27" s="105">
        <v>715</v>
      </c>
      <c r="ND27" s="105">
        <v>710</v>
      </c>
      <c r="NE27" s="105">
        <v>587</v>
      </c>
      <c r="NF27" s="105">
        <v>523</v>
      </c>
      <c r="NG27" s="105">
        <v>589</v>
      </c>
      <c r="NH27" s="105">
        <v>577</v>
      </c>
      <c r="NI27" s="105">
        <v>494</v>
      </c>
      <c r="NJ27" s="169">
        <v>489</v>
      </c>
      <c r="NK27" s="105">
        <v>544</v>
      </c>
      <c r="NL27" s="105">
        <v>587</v>
      </c>
      <c r="NM27" s="105">
        <v>537</v>
      </c>
      <c r="NN27" s="105">
        <v>461</v>
      </c>
      <c r="NO27" s="105">
        <v>495</v>
      </c>
      <c r="NP27" s="105">
        <v>731</v>
      </c>
      <c r="NQ27" s="105">
        <v>774</v>
      </c>
      <c r="NR27" s="105">
        <v>493</v>
      </c>
      <c r="NS27" s="105">
        <v>526</v>
      </c>
      <c r="NT27" s="105">
        <v>554</v>
      </c>
      <c r="NU27" s="105">
        <v>534</v>
      </c>
      <c r="NV27" s="105">
        <v>503</v>
      </c>
      <c r="NW27" s="105">
        <v>480</v>
      </c>
      <c r="NX27" s="105">
        <v>557</v>
      </c>
      <c r="NY27" s="105">
        <v>637</v>
      </c>
      <c r="NZ27" s="105">
        <v>721</v>
      </c>
      <c r="OA27" s="105">
        <v>649</v>
      </c>
      <c r="OB27" s="105">
        <v>605</v>
      </c>
      <c r="OC27" s="105">
        <v>577</v>
      </c>
      <c r="OD27" s="105">
        <v>631</v>
      </c>
      <c r="OE27" s="105">
        <v>479</v>
      </c>
      <c r="OF27" s="105">
        <v>543</v>
      </c>
      <c r="OG27" s="105">
        <v>502</v>
      </c>
      <c r="OH27" s="105">
        <v>524</v>
      </c>
      <c r="OI27" s="105">
        <v>499</v>
      </c>
      <c r="OJ27" s="105">
        <v>427</v>
      </c>
      <c r="OK27" s="105">
        <v>479</v>
      </c>
      <c r="OL27" s="105">
        <v>591</v>
      </c>
      <c r="OM27" s="105">
        <v>515</v>
      </c>
      <c r="ON27" s="105">
        <v>510</v>
      </c>
      <c r="OO27" s="105">
        <v>452</v>
      </c>
      <c r="OP27" s="105">
        <v>575</v>
      </c>
      <c r="OQ27" s="105">
        <v>522</v>
      </c>
      <c r="OR27" s="105">
        <v>427</v>
      </c>
      <c r="OS27" s="105">
        <v>499</v>
      </c>
      <c r="OT27" s="105">
        <v>655</v>
      </c>
      <c r="OU27" s="105">
        <v>553</v>
      </c>
      <c r="OV27" s="105">
        <v>492</v>
      </c>
      <c r="OW27" s="105">
        <v>656</v>
      </c>
      <c r="OX27" s="105">
        <v>404</v>
      </c>
      <c r="OY27" s="105">
        <v>551</v>
      </c>
      <c r="OZ27" s="105">
        <v>447</v>
      </c>
      <c r="PA27" s="105">
        <v>589</v>
      </c>
      <c r="PB27" s="105">
        <v>580</v>
      </c>
      <c r="PC27" s="105">
        <v>524</v>
      </c>
      <c r="PD27" s="105">
        <v>649</v>
      </c>
      <c r="PE27" s="105">
        <v>547</v>
      </c>
      <c r="PF27" s="105">
        <v>437</v>
      </c>
      <c r="PG27" s="105">
        <v>466</v>
      </c>
      <c r="PH27" s="105">
        <v>467</v>
      </c>
      <c r="PI27" s="105">
        <v>413</v>
      </c>
      <c r="PJ27" s="105">
        <v>375</v>
      </c>
      <c r="PK27" s="105">
        <v>424</v>
      </c>
      <c r="PL27" s="105">
        <v>511</v>
      </c>
      <c r="PM27" s="105">
        <v>439</v>
      </c>
      <c r="PN27" s="105">
        <v>420</v>
      </c>
      <c r="PO27" s="105">
        <v>412</v>
      </c>
      <c r="PP27" s="105">
        <v>547</v>
      </c>
      <c r="PQ27" s="105">
        <v>598</v>
      </c>
      <c r="PR27" s="105">
        <v>505</v>
      </c>
      <c r="PS27" s="105">
        <v>428</v>
      </c>
      <c r="PT27" s="105">
        <v>458</v>
      </c>
      <c r="PU27" s="105">
        <v>451</v>
      </c>
      <c r="PV27" s="105">
        <v>476</v>
      </c>
      <c r="PW27" s="105">
        <v>392</v>
      </c>
      <c r="PX27" s="94">
        <v>387</v>
      </c>
      <c r="PY27" s="94">
        <v>536</v>
      </c>
      <c r="PZ27" s="94">
        <v>584</v>
      </c>
      <c r="QA27" s="94">
        <v>509</v>
      </c>
      <c r="QB27" s="94">
        <v>533</v>
      </c>
      <c r="QC27" s="94">
        <v>504</v>
      </c>
      <c r="QD27" s="94">
        <v>525</v>
      </c>
      <c r="QE27" s="94">
        <v>425</v>
      </c>
      <c r="QF27" s="94">
        <v>396</v>
      </c>
      <c r="QG27" s="94">
        <v>429</v>
      </c>
      <c r="QH27" s="94">
        <v>450</v>
      </c>
      <c r="QI27" s="94">
        <v>437</v>
      </c>
      <c r="QJ27" s="94">
        <v>400</v>
      </c>
      <c r="QK27" s="94">
        <v>403</v>
      </c>
      <c r="QL27" s="94">
        <v>505</v>
      </c>
      <c r="QM27" s="94">
        <v>398</v>
      </c>
      <c r="QN27" s="94">
        <v>450</v>
      </c>
      <c r="QO27" s="94">
        <v>389</v>
      </c>
      <c r="QP27" s="94">
        <v>456</v>
      </c>
      <c r="QQ27" s="94">
        <v>470</v>
      </c>
      <c r="QR27" s="94">
        <v>426</v>
      </c>
      <c r="QS27" s="94">
        <v>385</v>
      </c>
      <c r="QT27" s="94">
        <v>416</v>
      </c>
      <c r="QU27" s="94">
        <v>587</v>
      </c>
      <c r="QV27" s="98">
        <v>382</v>
      </c>
      <c r="QW27" s="98">
        <v>631</v>
      </c>
      <c r="QX27" s="94">
        <v>355</v>
      </c>
      <c r="QY27" s="94">
        <v>469</v>
      </c>
      <c r="QZ27" s="94">
        <v>405</v>
      </c>
      <c r="RA27" s="94">
        <v>466</v>
      </c>
      <c r="RB27" s="94">
        <v>619</v>
      </c>
      <c r="RC27" s="94">
        <v>463</v>
      </c>
      <c r="RD27" s="94">
        <v>510</v>
      </c>
      <c r="RE27" s="94">
        <v>482</v>
      </c>
      <c r="RF27" s="94">
        <v>427</v>
      </c>
      <c r="RG27" s="94">
        <v>457</v>
      </c>
      <c r="RH27" s="94">
        <v>525</v>
      </c>
      <c r="RI27" s="94">
        <v>414</v>
      </c>
      <c r="RJ27" s="94">
        <v>328</v>
      </c>
      <c r="RK27" s="94">
        <v>382</v>
      </c>
      <c r="RL27" s="94">
        <v>420</v>
      </c>
      <c r="RM27" s="94">
        <v>381</v>
      </c>
      <c r="RN27" s="94">
        <v>380</v>
      </c>
      <c r="RO27" s="94">
        <v>395</v>
      </c>
      <c r="RP27" s="94">
        <v>401</v>
      </c>
      <c r="RQ27" s="94">
        <v>650</v>
      </c>
      <c r="RR27" s="94">
        <v>456</v>
      </c>
      <c r="RS27" s="179">
        <v>486</v>
      </c>
      <c r="RT27" s="94">
        <v>384</v>
      </c>
      <c r="RU27" s="94">
        <v>426</v>
      </c>
      <c r="RV27" s="94">
        <v>377</v>
      </c>
      <c r="RW27" s="94">
        <v>385</v>
      </c>
      <c r="RX27" s="94">
        <v>397</v>
      </c>
      <c r="RY27" s="94">
        <v>527</v>
      </c>
      <c r="RZ27" s="94">
        <v>522</v>
      </c>
      <c r="SA27" s="94">
        <v>458</v>
      </c>
      <c r="SB27" s="98">
        <v>512</v>
      </c>
      <c r="SC27" s="94">
        <v>512</v>
      </c>
      <c r="SD27" s="94">
        <v>475</v>
      </c>
      <c r="SE27" s="94">
        <v>407</v>
      </c>
      <c r="SF27" s="94">
        <v>337</v>
      </c>
      <c r="SG27" s="94">
        <v>449</v>
      </c>
      <c r="SH27" s="94">
        <v>490</v>
      </c>
      <c r="SI27" s="185">
        <v>398</v>
      </c>
      <c r="SJ27" s="94">
        <v>408</v>
      </c>
      <c r="SK27" s="94">
        <v>355</v>
      </c>
      <c r="SL27" s="94">
        <v>443</v>
      </c>
      <c r="SM27" s="94">
        <v>342</v>
      </c>
      <c r="SN27" s="94">
        <v>374</v>
      </c>
      <c r="SO27" s="94">
        <v>333</v>
      </c>
      <c r="SP27" s="94">
        <v>347</v>
      </c>
      <c r="SQ27" s="98">
        <v>423</v>
      </c>
      <c r="SR27" s="94">
        <v>362</v>
      </c>
      <c r="SS27" s="94">
        <v>388</v>
      </c>
      <c r="ST27" s="94">
        <v>447</v>
      </c>
      <c r="SU27" s="94">
        <v>569</v>
      </c>
      <c r="SV27" s="94">
        <v>379</v>
      </c>
      <c r="SW27" s="94">
        <v>460</v>
      </c>
      <c r="SX27" s="94">
        <v>360</v>
      </c>
      <c r="SY27" s="94">
        <v>444</v>
      </c>
      <c r="SZ27" s="94">
        <v>419</v>
      </c>
      <c r="TA27" s="94">
        <v>440</v>
      </c>
      <c r="TB27" s="94">
        <v>635</v>
      </c>
      <c r="TC27" s="94">
        <v>411</v>
      </c>
      <c r="TD27" s="188"/>
    </row>
    <row r="28" spans="1:524" ht="12.75" customHeight="1" x14ac:dyDescent="0.25">
      <c r="A28" s="132">
        <v>71</v>
      </c>
      <c r="B28" s="129" t="s">
        <v>196</v>
      </c>
      <c r="C28" s="10">
        <v>174</v>
      </c>
      <c r="D28" s="10">
        <v>145</v>
      </c>
      <c r="E28" s="10">
        <v>142</v>
      </c>
      <c r="F28" s="10">
        <v>134</v>
      </c>
      <c r="G28" s="10">
        <v>108</v>
      </c>
      <c r="H28" s="10">
        <v>129</v>
      </c>
      <c r="I28" s="10">
        <v>125</v>
      </c>
      <c r="J28" s="10">
        <v>109</v>
      </c>
      <c r="K28" s="10">
        <v>141</v>
      </c>
      <c r="L28" s="10">
        <v>103</v>
      </c>
      <c r="M28" s="10">
        <v>103</v>
      </c>
      <c r="N28" s="10">
        <v>86</v>
      </c>
      <c r="O28" s="11">
        <v>104</v>
      </c>
      <c r="P28" s="10">
        <v>122</v>
      </c>
      <c r="Q28" s="10">
        <v>140</v>
      </c>
      <c r="R28" s="10">
        <v>166</v>
      </c>
      <c r="S28" s="10">
        <v>149</v>
      </c>
      <c r="T28" s="10">
        <v>133</v>
      </c>
      <c r="U28" s="10">
        <v>131</v>
      </c>
      <c r="V28" s="10">
        <v>115</v>
      </c>
      <c r="W28" s="10">
        <v>122</v>
      </c>
      <c r="X28" s="10">
        <v>124</v>
      </c>
      <c r="Y28" s="10">
        <v>142</v>
      </c>
      <c r="Z28" s="10">
        <v>159</v>
      </c>
      <c r="AA28" s="10">
        <v>97</v>
      </c>
      <c r="AB28" s="10">
        <v>124</v>
      </c>
      <c r="AC28" s="10">
        <v>104</v>
      </c>
      <c r="AD28" s="10">
        <v>93</v>
      </c>
      <c r="AE28" s="10">
        <v>102</v>
      </c>
      <c r="AF28" s="10">
        <v>108</v>
      </c>
      <c r="AG28" s="10">
        <v>146</v>
      </c>
      <c r="AH28" s="10">
        <v>87</v>
      </c>
      <c r="AI28" s="10">
        <v>107</v>
      </c>
      <c r="AJ28" s="10">
        <v>106</v>
      </c>
      <c r="AK28" s="10">
        <v>106</v>
      </c>
      <c r="AL28" s="10">
        <v>104</v>
      </c>
      <c r="AM28" s="10">
        <v>114</v>
      </c>
      <c r="AN28" s="10">
        <v>120</v>
      </c>
      <c r="AO28" s="10">
        <v>187</v>
      </c>
      <c r="AP28" s="10">
        <v>161</v>
      </c>
      <c r="AQ28" s="10">
        <v>153</v>
      </c>
      <c r="AR28" s="10">
        <v>159</v>
      </c>
      <c r="AS28" s="10">
        <v>171</v>
      </c>
      <c r="AT28" s="10">
        <v>196</v>
      </c>
      <c r="AU28" s="10">
        <v>153</v>
      </c>
      <c r="AV28" s="10">
        <v>133</v>
      </c>
      <c r="AW28" s="10">
        <v>201</v>
      </c>
      <c r="AX28" s="10">
        <v>197</v>
      </c>
      <c r="AY28" s="10">
        <v>140</v>
      </c>
      <c r="AZ28" s="10">
        <v>153</v>
      </c>
      <c r="BA28" s="10">
        <v>120</v>
      </c>
      <c r="BB28" s="10">
        <v>244</v>
      </c>
      <c r="BC28" s="10">
        <v>197</v>
      </c>
      <c r="BD28" s="10">
        <v>151</v>
      </c>
      <c r="BE28" s="10">
        <v>129</v>
      </c>
      <c r="BF28" s="10">
        <v>134</v>
      </c>
      <c r="BG28" s="145">
        <v>122</v>
      </c>
      <c r="BH28" s="10">
        <v>143</v>
      </c>
      <c r="BI28" s="10">
        <v>95</v>
      </c>
      <c r="BJ28" s="10">
        <v>137</v>
      </c>
      <c r="BK28" s="10">
        <v>170</v>
      </c>
      <c r="BL28" s="145">
        <v>122</v>
      </c>
      <c r="BM28" s="145">
        <v>114</v>
      </c>
      <c r="BN28" s="14">
        <v>124</v>
      </c>
      <c r="BO28" s="14">
        <v>128</v>
      </c>
      <c r="BP28" s="145">
        <v>151</v>
      </c>
      <c r="BQ28" s="145">
        <v>131</v>
      </c>
      <c r="BR28" s="145">
        <v>169</v>
      </c>
      <c r="BS28" s="145">
        <v>155</v>
      </c>
      <c r="BT28" s="145">
        <v>138</v>
      </c>
      <c r="BU28" s="145">
        <v>116</v>
      </c>
      <c r="BV28" s="145">
        <v>104</v>
      </c>
      <c r="BW28" s="18">
        <v>108</v>
      </c>
      <c r="BX28" s="18">
        <v>125</v>
      </c>
      <c r="BY28" s="18">
        <v>175</v>
      </c>
      <c r="BZ28" s="18">
        <v>140</v>
      </c>
      <c r="CA28" s="19">
        <v>100</v>
      </c>
      <c r="CB28" s="19">
        <v>111</v>
      </c>
      <c r="CC28" s="145">
        <v>145</v>
      </c>
      <c r="CD28" s="145">
        <v>122</v>
      </c>
      <c r="CE28" s="145">
        <v>108</v>
      </c>
      <c r="CF28" s="14">
        <v>110</v>
      </c>
      <c r="CG28" s="145">
        <v>148</v>
      </c>
      <c r="CH28" s="19">
        <v>123</v>
      </c>
      <c r="CI28" s="19">
        <v>118</v>
      </c>
      <c r="CJ28" s="145">
        <v>131</v>
      </c>
      <c r="CK28" s="19">
        <v>118</v>
      </c>
      <c r="CL28" s="19">
        <v>120</v>
      </c>
      <c r="CM28" s="19">
        <v>125</v>
      </c>
      <c r="CN28" s="19">
        <v>137</v>
      </c>
      <c r="CO28" s="19">
        <v>173</v>
      </c>
      <c r="CP28" s="19">
        <v>220</v>
      </c>
      <c r="CQ28" s="145">
        <v>227</v>
      </c>
      <c r="CR28" s="19">
        <v>242</v>
      </c>
      <c r="CS28" s="19">
        <v>213</v>
      </c>
      <c r="CT28" s="19">
        <v>258</v>
      </c>
      <c r="CU28" s="145">
        <v>212</v>
      </c>
      <c r="CV28" s="19">
        <v>282</v>
      </c>
      <c r="CW28" s="19">
        <v>216</v>
      </c>
      <c r="CX28" s="19">
        <v>287</v>
      </c>
      <c r="CY28" s="19">
        <v>235</v>
      </c>
      <c r="CZ28" s="145">
        <v>220</v>
      </c>
      <c r="DA28" s="19">
        <v>214</v>
      </c>
      <c r="DB28" s="146">
        <v>273</v>
      </c>
      <c r="DC28" s="19">
        <v>351</v>
      </c>
      <c r="DD28" s="19">
        <v>315</v>
      </c>
      <c r="DE28" s="19">
        <v>189</v>
      </c>
      <c r="DF28" s="19">
        <v>194</v>
      </c>
      <c r="DG28" s="19">
        <v>234</v>
      </c>
      <c r="DH28" s="19">
        <v>259</v>
      </c>
      <c r="DI28" s="145">
        <v>216</v>
      </c>
      <c r="DJ28" s="145">
        <v>211</v>
      </c>
      <c r="DK28" s="145">
        <v>180</v>
      </c>
      <c r="DL28" s="145">
        <v>192</v>
      </c>
      <c r="DM28" s="145">
        <v>167</v>
      </c>
      <c r="DN28" s="145">
        <v>152</v>
      </c>
      <c r="DO28" s="145">
        <v>199</v>
      </c>
      <c r="DP28" s="145">
        <v>201</v>
      </c>
      <c r="DQ28" s="145">
        <v>180</v>
      </c>
      <c r="DR28" s="145">
        <v>213</v>
      </c>
      <c r="DS28" s="145">
        <v>200</v>
      </c>
      <c r="DT28" s="145">
        <v>202</v>
      </c>
      <c r="DU28" s="145">
        <v>230</v>
      </c>
      <c r="DV28" s="145">
        <v>193</v>
      </c>
      <c r="DW28" s="145">
        <v>220</v>
      </c>
      <c r="DX28" s="145">
        <v>192</v>
      </c>
      <c r="DY28" s="145">
        <v>268</v>
      </c>
      <c r="DZ28" s="145">
        <v>214</v>
      </c>
      <c r="EA28" s="145">
        <v>209</v>
      </c>
      <c r="EB28" s="145">
        <v>189</v>
      </c>
      <c r="EC28" s="14">
        <v>251</v>
      </c>
      <c r="ED28" s="145">
        <v>174</v>
      </c>
      <c r="EE28" s="145">
        <v>172</v>
      </c>
      <c r="EF28" s="21">
        <v>168</v>
      </c>
      <c r="EG28" s="21">
        <v>182</v>
      </c>
      <c r="EH28" s="147">
        <v>195</v>
      </c>
      <c r="EI28" s="145">
        <v>207</v>
      </c>
      <c r="EJ28" s="21">
        <v>151</v>
      </c>
      <c r="EK28" s="21">
        <v>166</v>
      </c>
      <c r="EL28" s="21">
        <v>162</v>
      </c>
      <c r="EM28" s="21">
        <v>256</v>
      </c>
      <c r="EN28" s="21">
        <v>225</v>
      </c>
      <c r="EO28" s="21">
        <v>305</v>
      </c>
      <c r="EP28" s="21">
        <v>367</v>
      </c>
      <c r="EQ28" s="21">
        <v>242</v>
      </c>
      <c r="ER28" s="21">
        <v>274</v>
      </c>
      <c r="ES28" s="21">
        <v>262</v>
      </c>
      <c r="ET28" s="21">
        <v>325</v>
      </c>
      <c r="EU28" s="21">
        <v>232</v>
      </c>
      <c r="EV28" s="145">
        <v>272</v>
      </c>
      <c r="EW28" s="21">
        <v>193</v>
      </c>
      <c r="EX28" s="148">
        <v>318</v>
      </c>
      <c r="EY28" s="21">
        <v>236</v>
      </c>
      <c r="EZ28" s="21">
        <v>242</v>
      </c>
      <c r="FA28" s="21">
        <v>182</v>
      </c>
      <c r="FB28" s="21">
        <v>231</v>
      </c>
      <c r="FC28" s="21">
        <v>310</v>
      </c>
      <c r="FD28" s="21">
        <v>269</v>
      </c>
      <c r="FE28" s="21">
        <v>165</v>
      </c>
      <c r="FF28" s="21">
        <v>226</v>
      </c>
      <c r="FG28" s="21">
        <v>178</v>
      </c>
      <c r="FH28" s="138">
        <v>183</v>
      </c>
      <c r="FI28" s="21">
        <v>184</v>
      </c>
      <c r="FJ28" s="21">
        <v>198</v>
      </c>
      <c r="FK28" s="149">
        <v>164</v>
      </c>
      <c r="FL28" s="150">
        <v>141</v>
      </c>
      <c r="FM28" s="147">
        <v>140</v>
      </c>
      <c r="FN28" s="147">
        <v>135</v>
      </c>
      <c r="FO28" s="147">
        <v>171</v>
      </c>
      <c r="FP28" s="147">
        <v>204</v>
      </c>
      <c r="FQ28" s="147">
        <v>228</v>
      </c>
      <c r="FR28" s="151">
        <v>222</v>
      </c>
      <c r="FS28" s="147">
        <v>279</v>
      </c>
      <c r="FT28" s="146">
        <v>249</v>
      </c>
      <c r="FU28" s="153">
        <v>229</v>
      </c>
      <c r="FV28" s="151">
        <v>189</v>
      </c>
      <c r="FW28" s="145">
        <v>180</v>
      </c>
      <c r="FX28" s="145">
        <v>183</v>
      </c>
      <c r="FY28" s="145">
        <v>193</v>
      </c>
      <c r="FZ28" s="145">
        <v>204</v>
      </c>
      <c r="GA28" s="145">
        <v>220</v>
      </c>
      <c r="GB28" s="145">
        <v>188</v>
      </c>
      <c r="GC28" s="145">
        <v>196</v>
      </c>
      <c r="GD28" s="145">
        <v>183</v>
      </c>
      <c r="GE28" s="142">
        <v>212</v>
      </c>
      <c r="GF28" s="142">
        <v>174</v>
      </c>
      <c r="GG28" s="142">
        <v>205</v>
      </c>
      <c r="GH28" s="142">
        <v>166</v>
      </c>
      <c r="GI28" s="142">
        <v>180</v>
      </c>
      <c r="GJ28" s="142">
        <v>200</v>
      </c>
      <c r="GK28" s="142">
        <v>216</v>
      </c>
      <c r="GL28" s="142">
        <v>173</v>
      </c>
      <c r="GM28" s="142">
        <v>192</v>
      </c>
      <c r="GN28" s="158">
        <v>206</v>
      </c>
      <c r="GO28" s="142">
        <v>222</v>
      </c>
      <c r="GP28" s="31">
        <v>307</v>
      </c>
      <c r="GQ28" s="142">
        <v>222</v>
      </c>
      <c r="GR28" s="142">
        <v>262</v>
      </c>
      <c r="GS28" s="142">
        <v>260</v>
      </c>
      <c r="GT28" s="142">
        <v>320</v>
      </c>
      <c r="GU28" s="142">
        <v>249</v>
      </c>
      <c r="GV28" s="142">
        <v>275</v>
      </c>
      <c r="GW28" s="142">
        <v>205</v>
      </c>
      <c r="GX28" s="142">
        <v>349</v>
      </c>
      <c r="GY28" s="142">
        <v>251</v>
      </c>
      <c r="GZ28" s="142">
        <v>256</v>
      </c>
      <c r="HA28" s="142">
        <v>212</v>
      </c>
      <c r="HB28" s="142">
        <v>244</v>
      </c>
      <c r="HC28" s="142">
        <v>322</v>
      </c>
      <c r="HD28" s="142">
        <v>234</v>
      </c>
      <c r="HE28" s="142">
        <v>178</v>
      </c>
      <c r="HF28" s="142">
        <v>162</v>
      </c>
      <c r="HG28" s="87">
        <v>171</v>
      </c>
      <c r="HH28" s="87">
        <v>192</v>
      </c>
      <c r="HI28" s="87">
        <v>164</v>
      </c>
      <c r="HJ28" s="142">
        <v>147</v>
      </c>
      <c r="HK28" s="142">
        <v>213</v>
      </c>
      <c r="HL28" s="87">
        <v>181</v>
      </c>
      <c r="HM28" s="87">
        <v>128</v>
      </c>
      <c r="HN28" s="87">
        <v>142</v>
      </c>
      <c r="HO28" s="87">
        <v>143</v>
      </c>
      <c r="HP28" s="87">
        <v>186</v>
      </c>
      <c r="HQ28" s="87">
        <v>163</v>
      </c>
      <c r="HR28" s="87">
        <v>258</v>
      </c>
      <c r="HS28" s="87">
        <v>161</v>
      </c>
      <c r="HT28" s="87">
        <v>211</v>
      </c>
      <c r="HU28" s="87">
        <v>237</v>
      </c>
      <c r="HV28" s="87">
        <v>167</v>
      </c>
      <c r="HW28" s="87">
        <v>153</v>
      </c>
      <c r="HX28" s="87">
        <v>162</v>
      </c>
      <c r="HY28" s="87">
        <v>170</v>
      </c>
      <c r="HZ28" s="87">
        <v>181</v>
      </c>
      <c r="IA28" s="87">
        <v>147</v>
      </c>
      <c r="IB28" s="87">
        <v>159</v>
      </c>
      <c r="IC28" s="87">
        <v>150</v>
      </c>
      <c r="ID28" s="87">
        <v>158</v>
      </c>
      <c r="IE28" s="87">
        <v>125</v>
      </c>
      <c r="IF28" s="87">
        <v>145</v>
      </c>
      <c r="IG28" s="87">
        <v>141</v>
      </c>
      <c r="IH28" s="87">
        <v>147</v>
      </c>
      <c r="II28" s="87">
        <v>101</v>
      </c>
      <c r="IJ28" s="87">
        <v>98</v>
      </c>
      <c r="IK28" s="87">
        <v>146</v>
      </c>
      <c r="IL28" s="87">
        <v>137</v>
      </c>
      <c r="IM28" s="87">
        <v>190</v>
      </c>
      <c r="IN28" s="87">
        <v>151</v>
      </c>
      <c r="IO28" s="87">
        <v>178</v>
      </c>
      <c r="IP28" s="87">
        <v>263</v>
      </c>
      <c r="IQ28" s="87">
        <v>215</v>
      </c>
      <c r="IR28" s="87">
        <v>194</v>
      </c>
      <c r="IS28" s="87">
        <v>235</v>
      </c>
      <c r="IT28" s="87">
        <v>283</v>
      </c>
      <c r="IU28" s="87">
        <v>223</v>
      </c>
      <c r="IV28" s="87">
        <v>250</v>
      </c>
      <c r="IW28" s="87">
        <v>164</v>
      </c>
      <c r="IX28" s="87">
        <v>264</v>
      </c>
      <c r="IY28" s="87">
        <v>186</v>
      </c>
      <c r="IZ28" s="87">
        <v>191</v>
      </c>
      <c r="JA28" s="87">
        <v>191</v>
      </c>
      <c r="JB28" s="87">
        <v>184</v>
      </c>
      <c r="JC28" s="87">
        <v>249</v>
      </c>
      <c r="JD28" s="87">
        <v>205</v>
      </c>
      <c r="JE28" s="95">
        <v>144</v>
      </c>
      <c r="JF28" s="94">
        <v>185</v>
      </c>
      <c r="JG28" s="105">
        <v>204</v>
      </c>
      <c r="JH28" s="105">
        <v>165</v>
      </c>
      <c r="JI28" s="105">
        <v>194</v>
      </c>
      <c r="JJ28" s="105">
        <v>139</v>
      </c>
      <c r="JK28" s="105">
        <v>127</v>
      </c>
      <c r="JL28" s="105">
        <v>154</v>
      </c>
      <c r="JM28" s="98">
        <v>141</v>
      </c>
      <c r="JN28" s="105">
        <v>118</v>
      </c>
      <c r="JO28" s="105">
        <v>127</v>
      </c>
      <c r="JP28" s="105">
        <v>141</v>
      </c>
      <c r="JQ28" s="105">
        <v>141</v>
      </c>
      <c r="JR28" s="105">
        <v>162</v>
      </c>
      <c r="JS28" s="105">
        <v>180</v>
      </c>
      <c r="JT28" s="105">
        <v>208</v>
      </c>
      <c r="JU28" s="105">
        <v>182</v>
      </c>
      <c r="JV28" s="105">
        <v>174</v>
      </c>
      <c r="JW28" s="105">
        <v>170</v>
      </c>
      <c r="JX28" s="105">
        <v>134</v>
      </c>
      <c r="JY28" s="94">
        <v>133</v>
      </c>
      <c r="JZ28" s="94">
        <v>149</v>
      </c>
      <c r="KA28" s="105">
        <v>218</v>
      </c>
      <c r="KB28" s="105">
        <v>152</v>
      </c>
      <c r="KC28" s="105">
        <v>127</v>
      </c>
      <c r="KD28" s="105">
        <v>161</v>
      </c>
      <c r="KE28" s="105">
        <v>146</v>
      </c>
      <c r="KF28" s="105">
        <v>103</v>
      </c>
      <c r="KG28" s="105">
        <v>144</v>
      </c>
      <c r="KH28" s="105">
        <v>134</v>
      </c>
      <c r="KI28" s="105">
        <v>131</v>
      </c>
      <c r="KJ28" s="105">
        <v>142</v>
      </c>
      <c r="KK28" s="105">
        <v>115</v>
      </c>
      <c r="KL28" s="105">
        <v>142</v>
      </c>
      <c r="KM28" s="105">
        <v>121</v>
      </c>
      <c r="KN28" s="105">
        <v>130</v>
      </c>
      <c r="KO28" s="103">
        <v>193</v>
      </c>
      <c r="KP28" s="105">
        <v>172</v>
      </c>
      <c r="KQ28" s="105">
        <v>234</v>
      </c>
      <c r="KR28" s="105">
        <v>229</v>
      </c>
      <c r="KS28" s="105">
        <v>190</v>
      </c>
      <c r="KT28" s="105">
        <v>221</v>
      </c>
      <c r="KU28" s="105">
        <v>246</v>
      </c>
      <c r="KV28" s="105">
        <v>276</v>
      </c>
      <c r="KW28" s="105">
        <v>167</v>
      </c>
      <c r="KX28" s="105">
        <v>208</v>
      </c>
      <c r="KY28" s="105">
        <v>197</v>
      </c>
      <c r="KZ28" s="105">
        <v>178</v>
      </c>
      <c r="LA28" s="105">
        <v>160</v>
      </c>
      <c r="LB28" s="105">
        <v>136</v>
      </c>
      <c r="LC28" s="98">
        <v>232</v>
      </c>
      <c r="LD28" s="105">
        <v>238</v>
      </c>
      <c r="LE28" s="105">
        <v>167</v>
      </c>
      <c r="LF28" s="105">
        <v>156</v>
      </c>
      <c r="LG28" s="105">
        <v>142</v>
      </c>
      <c r="LH28" s="105">
        <v>130</v>
      </c>
      <c r="LI28" s="105">
        <v>105</v>
      </c>
      <c r="LJ28" s="105">
        <v>114</v>
      </c>
      <c r="LK28" s="105">
        <v>153</v>
      </c>
      <c r="LL28" s="105">
        <v>110</v>
      </c>
      <c r="LM28" s="105">
        <v>142</v>
      </c>
      <c r="LN28" s="105">
        <v>106</v>
      </c>
      <c r="LO28" s="105">
        <v>106</v>
      </c>
      <c r="LP28" s="105">
        <v>99</v>
      </c>
      <c r="LQ28" s="105">
        <v>152</v>
      </c>
      <c r="LR28" s="105">
        <v>154</v>
      </c>
      <c r="LS28" s="105">
        <v>190</v>
      </c>
      <c r="LT28" s="105">
        <v>218</v>
      </c>
      <c r="LU28" s="105">
        <v>145</v>
      </c>
      <c r="LV28" s="105">
        <v>145</v>
      </c>
      <c r="LW28" s="105">
        <v>123</v>
      </c>
      <c r="LX28" s="105">
        <v>120</v>
      </c>
      <c r="LY28" s="105">
        <v>124</v>
      </c>
      <c r="LZ28" s="105">
        <v>190</v>
      </c>
      <c r="MA28" s="105">
        <v>141</v>
      </c>
      <c r="MB28" s="105">
        <v>125</v>
      </c>
      <c r="MC28" s="105">
        <v>113</v>
      </c>
      <c r="MD28" s="105">
        <v>140</v>
      </c>
      <c r="ME28" s="105">
        <v>101</v>
      </c>
      <c r="MF28" s="105">
        <v>111</v>
      </c>
      <c r="MG28" s="105">
        <v>134</v>
      </c>
      <c r="MH28" s="105">
        <v>181</v>
      </c>
      <c r="MI28" s="105">
        <v>126</v>
      </c>
      <c r="MJ28" s="105">
        <v>108</v>
      </c>
      <c r="MK28" s="105">
        <v>84</v>
      </c>
      <c r="ML28" s="105">
        <v>110</v>
      </c>
      <c r="MM28" s="105">
        <v>143</v>
      </c>
      <c r="MN28" s="105">
        <v>120</v>
      </c>
      <c r="MO28" s="105">
        <v>132</v>
      </c>
      <c r="MP28" s="105">
        <v>205</v>
      </c>
      <c r="MQ28" s="105">
        <v>265</v>
      </c>
      <c r="MR28" s="105">
        <v>190</v>
      </c>
      <c r="MS28" s="105">
        <v>181</v>
      </c>
      <c r="MT28" s="105">
        <v>184</v>
      </c>
      <c r="MU28" s="105">
        <v>212</v>
      </c>
      <c r="MV28" s="105">
        <v>183</v>
      </c>
      <c r="MW28" s="105">
        <v>176</v>
      </c>
      <c r="MX28" s="105">
        <v>162</v>
      </c>
      <c r="MY28" s="105">
        <v>250</v>
      </c>
      <c r="MZ28" s="105">
        <v>147</v>
      </c>
      <c r="NA28" s="105">
        <v>162</v>
      </c>
      <c r="NB28" s="105">
        <v>140</v>
      </c>
      <c r="NC28" s="105">
        <v>191</v>
      </c>
      <c r="ND28" s="105">
        <v>207</v>
      </c>
      <c r="NE28" s="105">
        <v>187</v>
      </c>
      <c r="NF28" s="105">
        <v>139</v>
      </c>
      <c r="NG28" s="105">
        <v>167</v>
      </c>
      <c r="NH28" s="105">
        <v>140</v>
      </c>
      <c r="NI28" s="105">
        <v>172</v>
      </c>
      <c r="NJ28" s="169">
        <v>104</v>
      </c>
      <c r="NK28" s="105">
        <v>112</v>
      </c>
      <c r="NL28" s="105">
        <v>112</v>
      </c>
      <c r="NM28" s="105">
        <v>92</v>
      </c>
      <c r="NN28" s="105">
        <v>84</v>
      </c>
      <c r="NO28" s="105">
        <v>106</v>
      </c>
      <c r="NP28" s="105">
        <v>127</v>
      </c>
      <c r="NQ28" s="105">
        <v>120</v>
      </c>
      <c r="NR28" s="105">
        <v>96</v>
      </c>
      <c r="NS28" s="105">
        <v>179</v>
      </c>
      <c r="NT28" s="105">
        <v>143</v>
      </c>
      <c r="NU28" s="105">
        <v>161</v>
      </c>
      <c r="NV28" s="105">
        <v>132</v>
      </c>
      <c r="NW28" s="105">
        <v>129</v>
      </c>
      <c r="NX28" s="105">
        <v>167</v>
      </c>
      <c r="NY28" s="105">
        <v>117</v>
      </c>
      <c r="NZ28" s="105">
        <v>146</v>
      </c>
      <c r="OA28" s="105">
        <v>138</v>
      </c>
      <c r="OB28" s="105">
        <v>108</v>
      </c>
      <c r="OC28" s="105">
        <v>119</v>
      </c>
      <c r="OD28" s="105">
        <v>116</v>
      </c>
      <c r="OE28" s="105">
        <v>121</v>
      </c>
      <c r="OF28" s="105">
        <v>120</v>
      </c>
      <c r="OG28" s="105">
        <v>87</v>
      </c>
      <c r="OH28" s="105">
        <v>102</v>
      </c>
      <c r="OI28" s="105">
        <v>105</v>
      </c>
      <c r="OJ28" s="105">
        <v>139</v>
      </c>
      <c r="OK28" s="105">
        <v>127</v>
      </c>
      <c r="OL28" s="105">
        <v>107</v>
      </c>
      <c r="OM28" s="105">
        <v>104</v>
      </c>
      <c r="ON28" s="105">
        <v>91</v>
      </c>
      <c r="OO28" s="105">
        <v>118</v>
      </c>
      <c r="OP28" s="105">
        <v>134</v>
      </c>
      <c r="OQ28" s="105">
        <v>177</v>
      </c>
      <c r="OR28" s="105">
        <v>149</v>
      </c>
      <c r="OS28" s="105">
        <v>159</v>
      </c>
      <c r="OT28" s="105">
        <v>191</v>
      </c>
      <c r="OU28" s="105">
        <v>246</v>
      </c>
      <c r="OV28" s="105">
        <v>190</v>
      </c>
      <c r="OW28" s="105">
        <v>183</v>
      </c>
      <c r="OX28" s="105">
        <v>96</v>
      </c>
      <c r="OY28" s="105">
        <v>173</v>
      </c>
      <c r="OZ28" s="105">
        <v>147</v>
      </c>
      <c r="PA28" s="105">
        <v>176</v>
      </c>
      <c r="PB28" s="105">
        <v>131</v>
      </c>
      <c r="PC28" s="105">
        <v>136</v>
      </c>
      <c r="PD28" s="105">
        <v>194</v>
      </c>
      <c r="PE28" s="105">
        <v>159</v>
      </c>
      <c r="PF28" s="105">
        <v>130</v>
      </c>
      <c r="PG28" s="105">
        <v>94</v>
      </c>
      <c r="PH28" s="105">
        <v>110</v>
      </c>
      <c r="PI28" s="105">
        <v>146</v>
      </c>
      <c r="PJ28" s="105">
        <v>107</v>
      </c>
      <c r="PK28" s="105">
        <v>110</v>
      </c>
      <c r="PL28" s="105">
        <v>111</v>
      </c>
      <c r="PM28" s="105">
        <v>104</v>
      </c>
      <c r="PN28" s="105">
        <v>152</v>
      </c>
      <c r="PO28" s="105">
        <v>123</v>
      </c>
      <c r="PP28" s="105">
        <v>95</v>
      </c>
      <c r="PQ28" s="105">
        <v>98</v>
      </c>
      <c r="PR28" s="105">
        <v>94</v>
      </c>
      <c r="PS28" s="105">
        <v>103</v>
      </c>
      <c r="PT28" s="105">
        <v>95</v>
      </c>
      <c r="PU28" s="105">
        <v>122</v>
      </c>
      <c r="PV28" s="105">
        <v>108</v>
      </c>
      <c r="PW28" s="105">
        <v>94</v>
      </c>
      <c r="PX28" s="94">
        <v>92</v>
      </c>
      <c r="PY28" s="94">
        <v>96</v>
      </c>
      <c r="PZ28" s="94">
        <v>95</v>
      </c>
      <c r="QA28" s="94">
        <v>100</v>
      </c>
      <c r="QB28" s="94">
        <v>80</v>
      </c>
      <c r="QC28" s="94">
        <v>98</v>
      </c>
      <c r="QD28" s="94">
        <v>107</v>
      </c>
      <c r="QE28" s="94">
        <v>94</v>
      </c>
      <c r="QF28" s="94">
        <v>127</v>
      </c>
      <c r="QG28" s="94">
        <v>83</v>
      </c>
      <c r="QH28" s="94">
        <v>84</v>
      </c>
      <c r="QI28" s="94">
        <v>126</v>
      </c>
      <c r="QJ28" s="94">
        <v>77</v>
      </c>
      <c r="QK28" s="94">
        <v>101</v>
      </c>
      <c r="QL28" s="94">
        <v>103</v>
      </c>
      <c r="QM28" s="94">
        <v>65</v>
      </c>
      <c r="QN28" s="94">
        <v>95</v>
      </c>
      <c r="QO28" s="94">
        <v>85</v>
      </c>
      <c r="QP28" s="94">
        <v>114</v>
      </c>
      <c r="QQ28" s="94">
        <v>149</v>
      </c>
      <c r="QR28" s="94">
        <v>125</v>
      </c>
      <c r="QS28" s="94">
        <v>122</v>
      </c>
      <c r="QT28" s="94">
        <v>152</v>
      </c>
      <c r="QU28" s="94">
        <v>199</v>
      </c>
      <c r="QV28" s="98">
        <v>136</v>
      </c>
      <c r="QW28" s="98">
        <v>179</v>
      </c>
      <c r="QX28" s="94">
        <v>96</v>
      </c>
      <c r="QY28" s="94">
        <v>152</v>
      </c>
      <c r="QZ28" s="94">
        <v>125</v>
      </c>
      <c r="RA28" s="94">
        <v>174</v>
      </c>
      <c r="RB28" s="94">
        <v>125</v>
      </c>
      <c r="RC28" s="94">
        <v>145</v>
      </c>
      <c r="RD28" s="94">
        <v>197</v>
      </c>
      <c r="RE28" s="94">
        <v>133</v>
      </c>
      <c r="RF28" s="94">
        <v>90</v>
      </c>
      <c r="RG28" s="94">
        <v>113</v>
      </c>
      <c r="RH28" s="94">
        <v>115</v>
      </c>
      <c r="RI28" s="94">
        <v>104</v>
      </c>
      <c r="RJ28" s="94">
        <v>87</v>
      </c>
      <c r="RK28" s="94">
        <v>87</v>
      </c>
      <c r="RL28" s="94">
        <v>102</v>
      </c>
      <c r="RM28" s="94">
        <v>70</v>
      </c>
      <c r="RN28" s="94">
        <v>71</v>
      </c>
      <c r="RO28" s="94">
        <v>72</v>
      </c>
      <c r="RP28" s="94">
        <v>88</v>
      </c>
      <c r="RQ28" s="94">
        <v>78</v>
      </c>
      <c r="RR28" s="94">
        <v>76</v>
      </c>
      <c r="RS28" s="179">
        <v>85</v>
      </c>
      <c r="RT28" s="94">
        <v>124</v>
      </c>
      <c r="RU28" s="94">
        <v>104</v>
      </c>
      <c r="RV28" s="94">
        <v>123</v>
      </c>
      <c r="RW28" s="94">
        <v>94</v>
      </c>
      <c r="RX28" s="94">
        <v>94</v>
      </c>
      <c r="RY28" s="94">
        <v>88</v>
      </c>
      <c r="RZ28" s="94">
        <v>83</v>
      </c>
      <c r="SA28" s="94">
        <v>127</v>
      </c>
      <c r="SB28" s="98">
        <v>93</v>
      </c>
      <c r="SC28" s="94">
        <v>95</v>
      </c>
      <c r="SD28" s="94">
        <v>81</v>
      </c>
      <c r="SE28" s="94">
        <v>66</v>
      </c>
      <c r="SF28" s="94">
        <v>94</v>
      </c>
      <c r="SG28" s="94">
        <v>69</v>
      </c>
      <c r="SH28" s="94">
        <v>78</v>
      </c>
      <c r="SI28" s="185">
        <v>86</v>
      </c>
      <c r="SJ28" s="94">
        <v>94</v>
      </c>
      <c r="SK28" s="94">
        <v>83</v>
      </c>
      <c r="SL28" s="94">
        <v>125</v>
      </c>
      <c r="SM28" s="94">
        <v>44</v>
      </c>
      <c r="SN28" s="94">
        <v>91</v>
      </c>
      <c r="SO28" s="94">
        <v>95</v>
      </c>
      <c r="SP28" s="94">
        <v>94</v>
      </c>
      <c r="SQ28" s="98">
        <v>135</v>
      </c>
      <c r="SR28" s="94">
        <v>103</v>
      </c>
      <c r="SS28" s="94">
        <v>123</v>
      </c>
      <c r="ST28" s="94">
        <v>113</v>
      </c>
      <c r="SU28" s="94">
        <v>154</v>
      </c>
      <c r="SV28" s="94">
        <v>122</v>
      </c>
      <c r="SW28" s="94">
        <v>144</v>
      </c>
      <c r="SX28" s="94">
        <v>91</v>
      </c>
      <c r="SY28" s="94">
        <v>165</v>
      </c>
      <c r="SZ28" s="94">
        <v>165</v>
      </c>
      <c r="TA28" s="94">
        <v>127</v>
      </c>
      <c r="TB28" s="94">
        <v>118</v>
      </c>
      <c r="TC28" s="94">
        <v>125</v>
      </c>
      <c r="TD28" s="188"/>
    </row>
    <row r="29" spans="1:524" ht="12.75" customHeight="1" x14ac:dyDescent="0.25">
      <c r="A29" s="132">
        <v>72</v>
      </c>
      <c r="B29" s="129" t="s">
        <v>197</v>
      </c>
      <c r="C29" s="10">
        <v>567</v>
      </c>
      <c r="D29" s="10">
        <v>542</v>
      </c>
      <c r="E29" s="10">
        <v>525</v>
      </c>
      <c r="F29" s="10">
        <v>451</v>
      </c>
      <c r="G29" s="10">
        <v>420</v>
      </c>
      <c r="H29" s="10">
        <v>372</v>
      </c>
      <c r="I29" s="10">
        <v>387</v>
      </c>
      <c r="J29" s="10">
        <v>380</v>
      </c>
      <c r="K29" s="10">
        <v>402</v>
      </c>
      <c r="L29" s="10">
        <v>355</v>
      </c>
      <c r="M29" s="10">
        <v>351</v>
      </c>
      <c r="N29" s="10">
        <v>416</v>
      </c>
      <c r="O29" s="11">
        <v>552</v>
      </c>
      <c r="P29" s="10">
        <v>375</v>
      </c>
      <c r="Q29" s="10">
        <v>342</v>
      </c>
      <c r="R29" s="10">
        <v>327</v>
      </c>
      <c r="S29" s="10">
        <v>300</v>
      </c>
      <c r="T29" s="10">
        <v>311</v>
      </c>
      <c r="U29" s="10">
        <v>317</v>
      </c>
      <c r="V29" s="10">
        <v>349</v>
      </c>
      <c r="W29" s="10">
        <v>268</v>
      </c>
      <c r="X29" s="10">
        <v>328</v>
      </c>
      <c r="Y29" s="10">
        <v>375</v>
      </c>
      <c r="Z29" s="10">
        <v>475</v>
      </c>
      <c r="AA29" s="10">
        <v>552</v>
      </c>
      <c r="AB29" s="10">
        <v>432</v>
      </c>
      <c r="AC29" s="10">
        <v>438</v>
      </c>
      <c r="AD29" s="10">
        <v>361</v>
      </c>
      <c r="AE29" s="10">
        <v>319</v>
      </c>
      <c r="AF29" s="10">
        <v>331</v>
      </c>
      <c r="AG29" s="10">
        <v>356</v>
      </c>
      <c r="AH29" s="10">
        <v>332</v>
      </c>
      <c r="AI29" s="10">
        <v>318</v>
      </c>
      <c r="AJ29" s="10">
        <v>294</v>
      </c>
      <c r="AK29" s="10">
        <v>287</v>
      </c>
      <c r="AL29" s="10">
        <v>347</v>
      </c>
      <c r="AM29" s="10">
        <v>337</v>
      </c>
      <c r="AN29" s="10">
        <v>325</v>
      </c>
      <c r="AO29" s="10">
        <v>388</v>
      </c>
      <c r="AP29" s="10">
        <v>430</v>
      </c>
      <c r="AQ29" s="10">
        <v>375</v>
      </c>
      <c r="AR29" s="10">
        <v>385</v>
      </c>
      <c r="AS29" s="10">
        <v>439</v>
      </c>
      <c r="AT29" s="10">
        <v>468</v>
      </c>
      <c r="AU29" s="10">
        <v>414</v>
      </c>
      <c r="AV29" s="10">
        <v>354</v>
      </c>
      <c r="AW29" s="10">
        <v>531</v>
      </c>
      <c r="AX29" s="10">
        <v>530</v>
      </c>
      <c r="AY29" s="10">
        <v>586</v>
      </c>
      <c r="AZ29" s="10">
        <v>723</v>
      </c>
      <c r="BA29" s="10">
        <v>551</v>
      </c>
      <c r="BB29" s="10">
        <v>614</v>
      </c>
      <c r="BC29" s="10">
        <v>681</v>
      </c>
      <c r="BD29" s="10">
        <v>649</v>
      </c>
      <c r="BE29" s="10">
        <v>475</v>
      </c>
      <c r="BF29" s="10">
        <v>545</v>
      </c>
      <c r="BG29" s="145">
        <v>489</v>
      </c>
      <c r="BH29" s="10">
        <v>404</v>
      </c>
      <c r="BI29" s="10">
        <v>443</v>
      </c>
      <c r="BJ29" s="10">
        <v>415</v>
      </c>
      <c r="BK29" s="10">
        <v>401</v>
      </c>
      <c r="BL29" s="145">
        <v>389</v>
      </c>
      <c r="BM29" s="145">
        <v>369</v>
      </c>
      <c r="BN29" s="14">
        <v>385</v>
      </c>
      <c r="BO29" s="14">
        <v>579</v>
      </c>
      <c r="BP29" s="145">
        <v>411</v>
      </c>
      <c r="BQ29" s="145">
        <v>389</v>
      </c>
      <c r="BR29" s="145">
        <v>377</v>
      </c>
      <c r="BS29" s="145">
        <v>336</v>
      </c>
      <c r="BT29" s="145">
        <v>360</v>
      </c>
      <c r="BU29" s="145">
        <v>364</v>
      </c>
      <c r="BV29" s="145">
        <v>381</v>
      </c>
      <c r="BW29" s="18">
        <v>342</v>
      </c>
      <c r="BX29" s="18">
        <v>361</v>
      </c>
      <c r="BY29" s="18">
        <v>408</v>
      </c>
      <c r="BZ29" s="18">
        <v>604</v>
      </c>
      <c r="CA29" s="19">
        <v>552</v>
      </c>
      <c r="CB29" s="19">
        <v>423</v>
      </c>
      <c r="CC29" s="145">
        <v>551</v>
      </c>
      <c r="CD29" s="145">
        <v>390</v>
      </c>
      <c r="CE29" s="145">
        <v>396</v>
      </c>
      <c r="CF29" s="14">
        <v>522</v>
      </c>
      <c r="CG29" s="145">
        <v>421</v>
      </c>
      <c r="CH29" s="19">
        <v>421</v>
      </c>
      <c r="CI29" s="19">
        <v>408</v>
      </c>
      <c r="CJ29" s="145">
        <v>435</v>
      </c>
      <c r="CK29" s="19">
        <v>406</v>
      </c>
      <c r="CL29" s="19">
        <v>480</v>
      </c>
      <c r="CM29" s="19">
        <v>413</v>
      </c>
      <c r="CN29" s="19">
        <v>455</v>
      </c>
      <c r="CO29" s="19">
        <v>475</v>
      </c>
      <c r="CP29" s="19">
        <v>570</v>
      </c>
      <c r="CQ29" s="145">
        <v>526</v>
      </c>
      <c r="CR29" s="19">
        <v>533</v>
      </c>
      <c r="CS29" s="19">
        <v>619</v>
      </c>
      <c r="CT29" s="19">
        <v>656</v>
      </c>
      <c r="CU29" s="145">
        <v>607</v>
      </c>
      <c r="CV29" s="19">
        <v>782</v>
      </c>
      <c r="CW29" s="19">
        <v>625</v>
      </c>
      <c r="CX29" s="19">
        <v>745</v>
      </c>
      <c r="CY29" s="19">
        <v>777</v>
      </c>
      <c r="CZ29" s="145">
        <v>782</v>
      </c>
      <c r="DA29" s="19">
        <v>873</v>
      </c>
      <c r="DB29" s="146">
        <v>890</v>
      </c>
      <c r="DC29" s="19">
        <v>1364</v>
      </c>
      <c r="DD29" s="19">
        <v>1326</v>
      </c>
      <c r="DE29" s="19">
        <v>857</v>
      </c>
      <c r="DF29" s="19">
        <v>904</v>
      </c>
      <c r="DG29" s="19">
        <v>877</v>
      </c>
      <c r="DH29" s="19">
        <v>886</v>
      </c>
      <c r="DI29" s="145">
        <v>822</v>
      </c>
      <c r="DJ29" s="145">
        <v>878</v>
      </c>
      <c r="DK29" s="145">
        <v>784</v>
      </c>
      <c r="DL29" s="145">
        <v>737</v>
      </c>
      <c r="DM29" s="145">
        <v>766</v>
      </c>
      <c r="DN29" s="145">
        <v>806</v>
      </c>
      <c r="DO29" s="145">
        <v>861</v>
      </c>
      <c r="DP29" s="145">
        <v>649</v>
      </c>
      <c r="DQ29" s="145">
        <v>577</v>
      </c>
      <c r="DR29" s="145">
        <v>547</v>
      </c>
      <c r="DS29" s="145">
        <v>624</v>
      </c>
      <c r="DT29" s="145">
        <v>521</v>
      </c>
      <c r="DU29" s="145">
        <v>660</v>
      </c>
      <c r="DV29" s="145">
        <v>578</v>
      </c>
      <c r="DW29" s="145">
        <v>548</v>
      </c>
      <c r="DX29" s="145">
        <v>688</v>
      </c>
      <c r="DY29" s="145">
        <v>676</v>
      </c>
      <c r="DZ29" s="145">
        <v>825</v>
      </c>
      <c r="EA29" s="145">
        <v>891</v>
      </c>
      <c r="EB29" s="145">
        <v>623</v>
      </c>
      <c r="EC29" s="14">
        <v>858</v>
      </c>
      <c r="ED29" s="145">
        <v>644</v>
      </c>
      <c r="EE29" s="145">
        <v>595</v>
      </c>
      <c r="EF29" s="21">
        <v>610</v>
      </c>
      <c r="EG29" s="21">
        <v>668</v>
      </c>
      <c r="EH29" s="147">
        <v>634</v>
      </c>
      <c r="EI29" s="145">
        <v>616</v>
      </c>
      <c r="EJ29" s="21">
        <v>564</v>
      </c>
      <c r="EK29" s="21">
        <v>643</v>
      </c>
      <c r="EL29" s="21">
        <v>592</v>
      </c>
      <c r="EM29" s="21">
        <v>722</v>
      </c>
      <c r="EN29" s="21">
        <v>719</v>
      </c>
      <c r="EO29" s="21">
        <v>767</v>
      </c>
      <c r="EP29" s="21">
        <v>850</v>
      </c>
      <c r="EQ29" s="21">
        <v>738</v>
      </c>
      <c r="ER29" s="21">
        <v>832</v>
      </c>
      <c r="ES29" s="21">
        <v>832</v>
      </c>
      <c r="ET29" s="21">
        <v>972</v>
      </c>
      <c r="EU29" s="21">
        <v>831</v>
      </c>
      <c r="EV29" s="145">
        <v>901</v>
      </c>
      <c r="EW29" s="21">
        <v>657</v>
      </c>
      <c r="EX29" s="148">
        <v>1085</v>
      </c>
      <c r="EY29" s="21">
        <v>871</v>
      </c>
      <c r="EZ29" s="21">
        <v>1033</v>
      </c>
      <c r="FA29" s="21">
        <v>1110</v>
      </c>
      <c r="FB29" s="21">
        <v>936</v>
      </c>
      <c r="FC29" s="21">
        <v>1127</v>
      </c>
      <c r="FD29" s="21">
        <v>1132</v>
      </c>
      <c r="FE29" s="21">
        <v>787</v>
      </c>
      <c r="FF29" s="21">
        <v>887</v>
      </c>
      <c r="FG29" s="21">
        <v>759</v>
      </c>
      <c r="FH29" s="138">
        <v>718</v>
      </c>
      <c r="FI29" s="21">
        <v>617</v>
      </c>
      <c r="FJ29" s="21">
        <v>635</v>
      </c>
      <c r="FK29" s="149">
        <v>641</v>
      </c>
      <c r="FL29" s="150">
        <v>675</v>
      </c>
      <c r="FM29" s="147">
        <v>637</v>
      </c>
      <c r="FN29" s="147">
        <v>747</v>
      </c>
      <c r="FO29" s="147">
        <v>778</v>
      </c>
      <c r="FP29" s="147">
        <v>757</v>
      </c>
      <c r="FQ29" s="147">
        <v>573</v>
      </c>
      <c r="FR29" s="151">
        <v>617</v>
      </c>
      <c r="FS29" s="147">
        <v>565</v>
      </c>
      <c r="FT29" s="146">
        <v>646</v>
      </c>
      <c r="FU29" s="153">
        <v>601</v>
      </c>
      <c r="FV29" s="151">
        <v>632</v>
      </c>
      <c r="FW29" s="145">
        <v>648</v>
      </c>
      <c r="FX29" s="145">
        <v>557</v>
      </c>
      <c r="FY29" s="145">
        <v>695</v>
      </c>
      <c r="FZ29" s="145">
        <v>796</v>
      </c>
      <c r="GA29" s="145">
        <v>811</v>
      </c>
      <c r="GB29" s="145">
        <v>678</v>
      </c>
      <c r="GC29" s="145">
        <v>582</v>
      </c>
      <c r="GD29" s="145">
        <v>614</v>
      </c>
      <c r="GE29" s="142">
        <v>548</v>
      </c>
      <c r="GF29" s="142">
        <v>548</v>
      </c>
      <c r="GG29" s="142">
        <v>553</v>
      </c>
      <c r="GH29" s="142">
        <v>537</v>
      </c>
      <c r="GI29" s="142">
        <v>562</v>
      </c>
      <c r="GJ29" s="142">
        <v>594</v>
      </c>
      <c r="GK29" s="142">
        <v>613</v>
      </c>
      <c r="GL29" s="142">
        <v>568</v>
      </c>
      <c r="GM29" s="142">
        <v>647</v>
      </c>
      <c r="GN29" s="158">
        <v>558</v>
      </c>
      <c r="GO29" s="142">
        <v>655</v>
      </c>
      <c r="GP29" s="31">
        <v>755</v>
      </c>
      <c r="GQ29" s="142">
        <v>668</v>
      </c>
      <c r="GR29" s="142">
        <v>708</v>
      </c>
      <c r="GS29" s="142">
        <v>765</v>
      </c>
      <c r="GT29" s="142">
        <v>851</v>
      </c>
      <c r="GU29" s="142">
        <v>747</v>
      </c>
      <c r="GV29" s="142">
        <v>826</v>
      </c>
      <c r="GW29" s="142">
        <v>600</v>
      </c>
      <c r="GX29" s="142">
        <v>989</v>
      </c>
      <c r="GY29" s="142">
        <v>827</v>
      </c>
      <c r="GZ29" s="142">
        <v>960</v>
      </c>
      <c r="HA29" s="142">
        <v>1058</v>
      </c>
      <c r="HB29" s="142">
        <v>792</v>
      </c>
      <c r="HC29" s="142">
        <v>1122</v>
      </c>
      <c r="HD29" s="142">
        <v>934</v>
      </c>
      <c r="HE29" s="142">
        <v>751</v>
      </c>
      <c r="HF29" s="142">
        <v>752</v>
      </c>
      <c r="HG29" s="87">
        <v>689</v>
      </c>
      <c r="HH29" s="87">
        <v>595</v>
      </c>
      <c r="HI29" s="87">
        <v>492</v>
      </c>
      <c r="HJ29" s="142">
        <v>519</v>
      </c>
      <c r="HK29" s="142">
        <v>676</v>
      </c>
      <c r="HL29" s="87">
        <v>668</v>
      </c>
      <c r="HM29" s="87">
        <v>632</v>
      </c>
      <c r="HN29" s="87">
        <v>611</v>
      </c>
      <c r="HO29" s="87">
        <v>552</v>
      </c>
      <c r="HP29" s="87">
        <v>784</v>
      </c>
      <c r="HQ29" s="87">
        <v>524</v>
      </c>
      <c r="HR29" s="87">
        <v>474</v>
      </c>
      <c r="HS29" s="87">
        <v>588</v>
      </c>
      <c r="HT29" s="87">
        <v>502</v>
      </c>
      <c r="HU29" s="87">
        <v>563</v>
      </c>
      <c r="HV29" s="87">
        <v>525</v>
      </c>
      <c r="HW29" s="87">
        <v>496</v>
      </c>
      <c r="HX29" s="87">
        <v>499</v>
      </c>
      <c r="HY29" s="87">
        <v>513</v>
      </c>
      <c r="HZ29" s="87">
        <v>701</v>
      </c>
      <c r="IA29" s="87">
        <v>695</v>
      </c>
      <c r="IB29" s="87">
        <v>585</v>
      </c>
      <c r="IC29" s="87">
        <v>602</v>
      </c>
      <c r="ID29" s="87">
        <v>539</v>
      </c>
      <c r="IE29" s="87">
        <v>508</v>
      </c>
      <c r="IF29" s="87">
        <v>481</v>
      </c>
      <c r="IG29" s="87">
        <v>505</v>
      </c>
      <c r="IH29" s="87">
        <v>494</v>
      </c>
      <c r="II29" s="87">
        <v>452</v>
      </c>
      <c r="IJ29" s="87">
        <v>416</v>
      </c>
      <c r="IK29" s="87">
        <v>536</v>
      </c>
      <c r="IL29" s="87">
        <v>481</v>
      </c>
      <c r="IM29" s="87">
        <v>496</v>
      </c>
      <c r="IN29" s="87">
        <v>539</v>
      </c>
      <c r="IO29" s="87">
        <v>540</v>
      </c>
      <c r="IP29" s="87">
        <v>742</v>
      </c>
      <c r="IQ29" s="87">
        <v>641</v>
      </c>
      <c r="IR29" s="87">
        <v>606</v>
      </c>
      <c r="IS29" s="87">
        <v>612</v>
      </c>
      <c r="IT29" s="87">
        <v>762</v>
      </c>
      <c r="IU29" s="87">
        <v>584</v>
      </c>
      <c r="IV29" s="87">
        <v>785</v>
      </c>
      <c r="IW29" s="87">
        <v>641</v>
      </c>
      <c r="IX29" s="87">
        <v>802</v>
      </c>
      <c r="IY29" s="87">
        <v>746</v>
      </c>
      <c r="IZ29" s="87">
        <v>802</v>
      </c>
      <c r="JA29" s="87">
        <v>1094</v>
      </c>
      <c r="JB29" s="87">
        <v>737</v>
      </c>
      <c r="JC29" s="87">
        <v>1002</v>
      </c>
      <c r="JD29" s="87">
        <v>893</v>
      </c>
      <c r="JE29" s="95">
        <v>722</v>
      </c>
      <c r="JF29" s="94">
        <v>809</v>
      </c>
      <c r="JG29" s="105">
        <v>615</v>
      </c>
      <c r="JH29" s="105">
        <v>554</v>
      </c>
      <c r="JI29" s="105">
        <v>523</v>
      </c>
      <c r="JJ29" s="105">
        <v>494</v>
      </c>
      <c r="JK29" s="105">
        <v>492</v>
      </c>
      <c r="JL29" s="105">
        <v>496</v>
      </c>
      <c r="JM29" s="98">
        <v>555</v>
      </c>
      <c r="JN29" s="105">
        <v>607</v>
      </c>
      <c r="JO29" s="105">
        <v>512</v>
      </c>
      <c r="JP29" s="105">
        <v>734</v>
      </c>
      <c r="JQ29" s="105">
        <v>532</v>
      </c>
      <c r="JR29" s="105">
        <v>497</v>
      </c>
      <c r="JS29" s="105">
        <v>381</v>
      </c>
      <c r="JT29" s="105">
        <v>521</v>
      </c>
      <c r="JU29" s="105">
        <v>447</v>
      </c>
      <c r="JV29" s="105">
        <v>507</v>
      </c>
      <c r="JW29" s="105">
        <v>507</v>
      </c>
      <c r="JX29" s="105">
        <v>460</v>
      </c>
      <c r="JY29" s="94">
        <v>493</v>
      </c>
      <c r="JZ29" s="94">
        <v>599</v>
      </c>
      <c r="KA29" s="105">
        <v>686</v>
      </c>
      <c r="KB29" s="105">
        <v>633</v>
      </c>
      <c r="KC29" s="105">
        <v>569</v>
      </c>
      <c r="KD29" s="105">
        <v>558</v>
      </c>
      <c r="KE29" s="105">
        <v>433</v>
      </c>
      <c r="KF29" s="105">
        <v>468</v>
      </c>
      <c r="KG29" s="105">
        <v>491</v>
      </c>
      <c r="KH29" s="105">
        <v>488</v>
      </c>
      <c r="KI29" s="105">
        <v>473</v>
      </c>
      <c r="KJ29" s="105">
        <v>425</v>
      </c>
      <c r="KK29" s="105">
        <v>475</v>
      </c>
      <c r="KL29" s="105">
        <v>476</v>
      </c>
      <c r="KM29" s="105">
        <v>509</v>
      </c>
      <c r="KN29" s="105">
        <v>496</v>
      </c>
      <c r="KO29" s="103">
        <v>518</v>
      </c>
      <c r="KP29" s="105">
        <v>561</v>
      </c>
      <c r="KQ29" s="105">
        <v>612</v>
      </c>
      <c r="KR29" s="105">
        <v>625</v>
      </c>
      <c r="KS29" s="105">
        <v>556</v>
      </c>
      <c r="KT29" s="105">
        <v>681</v>
      </c>
      <c r="KU29" s="105">
        <v>625</v>
      </c>
      <c r="KV29" s="105">
        <v>622</v>
      </c>
      <c r="KW29" s="105">
        <v>630</v>
      </c>
      <c r="KX29" s="105">
        <v>769</v>
      </c>
      <c r="KY29" s="105">
        <v>670</v>
      </c>
      <c r="KZ29" s="105">
        <v>661</v>
      </c>
      <c r="LA29" s="105">
        <v>991</v>
      </c>
      <c r="LB29" s="105">
        <v>687</v>
      </c>
      <c r="LC29" s="98">
        <v>806</v>
      </c>
      <c r="LD29" s="105">
        <v>869</v>
      </c>
      <c r="LE29" s="105">
        <v>755</v>
      </c>
      <c r="LF29" s="105">
        <v>609</v>
      </c>
      <c r="LG29" s="105">
        <v>636</v>
      </c>
      <c r="LH29" s="105">
        <v>564</v>
      </c>
      <c r="LI29" s="105">
        <v>499</v>
      </c>
      <c r="LJ29" s="105">
        <v>466</v>
      </c>
      <c r="LK29" s="105">
        <v>525</v>
      </c>
      <c r="LL29" s="105">
        <v>499</v>
      </c>
      <c r="LM29" s="105">
        <v>543</v>
      </c>
      <c r="LN29" s="105">
        <v>490</v>
      </c>
      <c r="LO29" s="105">
        <v>553</v>
      </c>
      <c r="LP29" s="105">
        <v>615</v>
      </c>
      <c r="LQ29" s="105">
        <v>522</v>
      </c>
      <c r="LR29" s="105">
        <v>469</v>
      </c>
      <c r="LS29" s="105">
        <v>387</v>
      </c>
      <c r="LT29" s="105">
        <v>418</v>
      </c>
      <c r="LU29" s="105">
        <v>415</v>
      </c>
      <c r="LV29" s="105">
        <v>445</v>
      </c>
      <c r="LW29" s="105">
        <v>419</v>
      </c>
      <c r="LX29" s="105">
        <v>497</v>
      </c>
      <c r="LY29" s="105">
        <v>378</v>
      </c>
      <c r="LZ29" s="105">
        <v>490</v>
      </c>
      <c r="MA29" s="105">
        <v>676</v>
      </c>
      <c r="MB29" s="105">
        <v>527</v>
      </c>
      <c r="MC29" s="105">
        <v>441</v>
      </c>
      <c r="MD29" s="105">
        <v>573</v>
      </c>
      <c r="ME29" s="105">
        <v>465</v>
      </c>
      <c r="MF29" s="105">
        <v>439</v>
      </c>
      <c r="MG29" s="105">
        <v>420</v>
      </c>
      <c r="MH29" s="105">
        <v>426</v>
      </c>
      <c r="MI29" s="105">
        <v>448</v>
      </c>
      <c r="MJ29" s="105">
        <v>404</v>
      </c>
      <c r="MK29" s="105">
        <v>406</v>
      </c>
      <c r="ML29" s="105">
        <v>387</v>
      </c>
      <c r="MM29" s="105">
        <v>506</v>
      </c>
      <c r="MN29" s="105">
        <v>351</v>
      </c>
      <c r="MO29" s="105">
        <v>421</v>
      </c>
      <c r="MP29" s="105">
        <v>526</v>
      </c>
      <c r="MQ29" s="105">
        <v>619</v>
      </c>
      <c r="MR29" s="105">
        <v>510</v>
      </c>
      <c r="MS29" s="105">
        <v>481</v>
      </c>
      <c r="MT29" s="105">
        <v>541</v>
      </c>
      <c r="MU29" s="105">
        <v>550</v>
      </c>
      <c r="MV29" s="105">
        <v>484</v>
      </c>
      <c r="MW29" s="105">
        <v>529</v>
      </c>
      <c r="MX29" s="105">
        <v>457</v>
      </c>
      <c r="MY29" s="105">
        <v>681</v>
      </c>
      <c r="MZ29" s="105">
        <v>648</v>
      </c>
      <c r="NA29" s="105">
        <v>593</v>
      </c>
      <c r="NB29" s="105">
        <v>780</v>
      </c>
      <c r="NC29" s="105">
        <v>731</v>
      </c>
      <c r="ND29" s="105">
        <v>772</v>
      </c>
      <c r="NE29" s="105">
        <v>738</v>
      </c>
      <c r="NF29" s="105">
        <v>540</v>
      </c>
      <c r="NG29" s="105">
        <v>543</v>
      </c>
      <c r="NH29" s="105">
        <v>511</v>
      </c>
      <c r="NI29" s="105">
        <v>506</v>
      </c>
      <c r="NJ29" s="169">
        <v>503</v>
      </c>
      <c r="NK29" s="105">
        <v>469</v>
      </c>
      <c r="NL29" s="105">
        <v>462</v>
      </c>
      <c r="NM29" s="105">
        <v>421</v>
      </c>
      <c r="NN29" s="105">
        <v>472</v>
      </c>
      <c r="NO29" s="105">
        <v>438</v>
      </c>
      <c r="NP29" s="105">
        <v>419</v>
      </c>
      <c r="NQ29" s="105">
        <v>511</v>
      </c>
      <c r="NR29" s="105">
        <v>420</v>
      </c>
      <c r="NS29" s="105">
        <v>410</v>
      </c>
      <c r="NT29" s="105">
        <v>368</v>
      </c>
      <c r="NU29" s="105">
        <v>415</v>
      </c>
      <c r="NV29" s="105">
        <v>378</v>
      </c>
      <c r="NW29" s="105">
        <v>360</v>
      </c>
      <c r="NX29" s="105">
        <v>394</v>
      </c>
      <c r="NY29" s="105">
        <v>402</v>
      </c>
      <c r="NZ29" s="105">
        <v>429</v>
      </c>
      <c r="OA29" s="105">
        <v>533</v>
      </c>
      <c r="OB29" s="105">
        <v>562</v>
      </c>
      <c r="OC29" s="105">
        <v>430</v>
      </c>
      <c r="OD29" s="105">
        <v>417</v>
      </c>
      <c r="OE29" s="105">
        <v>340</v>
      </c>
      <c r="OF29" s="105">
        <v>390</v>
      </c>
      <c r="OG29" s="105">
        <v>347</v>
      </c>
      <c r="OH29" s="105">
        <v>358</v>
      </c>
      <c r="OI29" s="105">
        <v>392</v>
      </c>
      <c r="OJ29" s="105">
        <v>362</v>
      </c>
      <c r="OK29" s="105">
        <v>334</v>
      </c>
      <c r="OL29" s="105">
        <v>370</v>
      </c>
      <c r="OM29" s="105">
        <v>428</v>
      </c>
      <c r="ON29" s="105">
        <v>372</v>
      </c>
      <c r="OO29" s="105">
        <v>369</v>
      </c>
      <c r="OP29" s="105">
        <v>480</v>
      </c>
      <c r="OQ29" s="105">
        <v>573</v>
      </c>
      <c r="OR29" s="105">
        <v>393</v>
      </c>
      <c r="OS29" s="105">
        <v>477</v>
      </c>
      <c r="OT29" s="105">
        <v>498</v>
      </c>
      <c r="OU29" s="105">
        <v>535</v>
      </c>
      <c r="OV29" s="105">
        <v>473</v>
      </c>
      <c r="OW29" s="105">
        <v>534</v>
      </c>
      <c r="OX29" s="105">
        <v>441</v>
      </c>
      <c r="OY29" s="105">
        <v>580</v>
      </c>
      <c r="OZ29" s="105">
        <v>478</v>
      </c>
      <c r="PA29" s="105">
        <v>623</v>
      </c>
      <c r="PB29" s="105">
        <v>676</v>
      </c>
      <c r="PC29" s="105">
        <v>576</v>
      </c>
      <c r="PD29" s="105">
        <v>706</v>
      </c>
      <c r="PE29" s="105">
        <v>569</v>
      </c>
      <c r="PF29" s="105">
        <v>475</v>
      </c>
      <c r="PG29" s="105">
        <v>441</v>
      </c>
      <c r="PH29" s="105">
        <v>412</v>
      </c>
      <c r="PI29" s="105">
        <v>394</v>
      </c>
      <c r="PJ29" s="105">
        <v>390</v>
      </c>
      <c r="PK29" s="105">
        <v>345</v>
      </c>
      <c r="PL29" s="105">
        <v>401</v>
      </c>
      <c r="PM29" s="105">
        <v>376</v>
      </c>
      <c r="PN29" s="105">
        <v>352</v>
      </c>
      <c r="PO29" s="105">
        <v>376</v>
      </c>
      <c r="PP29" s="105">
        <v>369</v>
      </c>
      <c r="PQ29" s="105">
        <v>474</v>
      </c>
      <c r="PR29" s="105">
        <v>375</v>
      </c>
      <c r="PS29" s="105">
        <v>277</v>
      </c>
      <c r="PT29" s="105">
        <v>312</v>
      </c>
      <c r="PU29" s="105">
        <v>311</v>
      </c>
      <c r="PV29" s="105">
        <v>306</v>
      </c>
      <c r="PW29" s="105">
        <v>298</v>
      </c>
      <c r="PX29" s="94">
        <v>304</v>
      </c>
      <c r="PY29" s="94">
        <v>281</v>
      </c>
      <c r="PZ29" s="94">
        <v>329</v>
      </c>
      <c r="QA29" s="94">
        <v>493</v>
      </c>
      <c r="QB29" s="94">
        <v>434</v>
      </c>
      <c r="QC29" s="94">
        <v>374</v>
      </c>
      <c r="QD29" s="94">
        <v>452</v>
      </c>
      <c r="QE29" s="94">
        <v>345</v>
      </c>
      <c r="QF29" s="94">
        <v>328</v>
      </c>
      <c r="QG29" s="94">
        <v>328</v>
      </c>
      <c r="QH29" s="94">
        <v>447</v>
      </c>
      <c r="QI29" s="94">
        <v>367</v>
      </c>
      <c r="QJ29" s="94">
        <v>367</v>
      </c>
      <c r="QK29" s="94">
        <v>330</v>
      </c>
      <c r="QL29" s="94">
        <v>411</v>
      </c>
      <c r="QM29" s="94">
        <v>309</v>
      </c>
      <c r="QN29" s="94">
        <v>360</v>
      </c>
      <c r="QO29" s="94">
        <v>342</v>
      </c>
      <c r="QP29" s="94">
        <v>398</v>
      </c>
      <c r="QQ29" s="94">
        <v>437</v>
      </c>
      <c r="QR29" s="94">
        <v>436</v>
      </c>
      <c r="QS29" s="94">
        <v>391</v>
      </c>
      <c r="QT29" s="94">
        <v>403</v>
      </c>
      <c r="QU29" s="94">
        <v>521</v>
      </c>
      <c r="QV29" s="98">
        <v>417</v>
      </c>
      <c r="QW29" s="98">
        <v>441</v>
      </c>
      <c r="QX29" s="94">
        <v>431</v>
      </c>
      <c r="QY29" s="94">
        <v>545</v>
      </c>
      <c r="QZ29" s="94">
        <v>469</v>
      </c>
      <c r="RA29" s="94">
        <v>567</v>
      </c>
      <c r="RB29" s="94">
        <v>689</v>
      </c>
      <c r="RC29" s="94">
        <v>568</v>
      </c>
      <c r="RD29" s="94">
        <v>663</v>
      </c>
      <c r="RE29" s="94">
        <v>579</v>
      </c>
      <c r="RF29" s="94">
        <v>438</v>
      </c>
      <c r="RG29" s="94">
        <v>440</v>
      </c>
      <c r="RH29" s="94">
        <v>403</v>
      </c>
      <c r="RI29" s="94">
        <v>322</v>
      </c>
      <c r="RJ29" s="94">
        <v>342</v>
      </c>
      <c r="RK29" s="94">
        <v>358</v>
      </c>
      <c r="RL29" s="94">
        <v>366</v>
      </c>
      <c r="RM29" s="94">
        <v>361</v>
      </c>
      <c r="RN29" s="94">
        <v>358</v>
      </c>
      <c r="RO29" s="94">
        <v>393</v>
      </c>
      <c r="RP29" s="94">
        <v>353</v>
      </c>
      <c r="RQ29" s="94">
        <v>421</v>
      </c>
      <c r="RR29" s="94">
        <v>319</v>
      </c>
      <c r="RS29" s="179">
        <v>300</v>
      </c>
      <c r="RT29" s="94">
        <v>322</v>
      </c>
      <c r="RU29" s="94">
        <v>341</v>
      </c>
      <c r="RV29" s="94">
        <v>331</v>
      </c>
      <c r="RW29" s="94">
        <v>302</v>
      </c>
      <c r="RX29" s="94">
        <v>328</v>
      </c>
      <c r="RY29" s="94">
        <v>298</v>
      </c>
      <c r="RZ29" s="94">
        <v>327</v>
      </c>
      <c r="SA29" s="94">
        <v>441</v>
      </c>
      <c r="SB29" s="98">
        <v>485</v>
      </c>
      <c r="SC29" s="94">
        <v>381</v>
      </c>
      <c r="SD29" s="94">
        <v>335</v>
      </c>
      <c r="SE29" s="94">
        <v>364</v>
      </c>
      <c r="SF29" s="94">
        <v>270</v>
      </c>
      <c r="SG29" s="94">
        <v>309</v>
      </c>
      <c r="SH29" s="94">
        <v>332</v>
      </c>
      <c r="SI29" s="185">
        <v>307</v>
      </c>
      <c r="SJ29" s="94">
        <v>289</v>
      </c>
      <c r="SK29" s="94">
        <v>299</v>
      </c>
      <c r="SL29" s="94">
        <v>327</v>
      </c>
      <c r="SM29" s="94">
        <v>309</v>
      </c>
      <c r="SN29" s="94">
        <v>302</v>
      </c>
      <c r="SO29" s="94">
        <v>290</v>
      </c>
      <c r="SP29" s="94">
        <v>313</v>
      </c>
      <c r="SQ29" s="98">
        <v>421</v>
      </c>
      <c r="SR29" s="94">
        <v>321</v>
      </c>
      <c r="SS29" s="94">
        <v>347</v>
      </c>
      <c r="ST29" s="94">
        <v>383</v>
      </c>
      <c r="SU29" s="94">
        <v>426</v>
      </c>
      <c r="SV29" s="94">
        <v>372</v>
      </c>
      <c r="SW29" s="94">
        <v>402</v>
      </c>
      <c r="SX29" s="94">
        <v>331</v>
      </c>
      <c r="SY29" s="94">
        <v>491</v>
      </c>
      <c r="SZ29" s="94">
        <v>456</v>
      </c>
      <c r="TA29" s="94">
        <v>510</v>
      </c>
      <c r="TB29" s="94">
        <v>671</v>
      </c>
      <c r="TC29" s="94">
        <v>482</v>
      </c>
      <c r="TD29" s="188"/>
    </row>
    <row r="30" spans="1:524" ht="12.75" customHeight="1" x14ac:dyDescent="0.25">
      <c r="A30" s="132">
        <v>81</v>
      </c>
      <c r="B30" s="129" t="s">
        <v>198</v>
      </c>
      <c r="C30" s="10">
        <v>230</v>
      </c>
      <c r="D30" s="10">
        <v>217</v>
      </c>
      <c r="E30" s="10">
        <v>225</v>
      </c>
      <c r="F30" s="10">
        <v>228</v>
      </c>
      <c r="G30" s="10">
        <v>196</v>
      </c>
      <c r="H30" s="10">
        <v>206</v>
      </c>
      <c r="I30" s="10">
        <v>172</v>
      </c>
      <c r="J30" s="10">
        <v>180</v>
      </c>
      <c r="K30" s="10">
        <v>166</v>
      </c>
      <c r="L30" s="10">
        <v>184</v>
      </c>
      <c r="M30" s="10">
        <v>185</v>
      </c>
      <c r="N30" s="10">
        <v>169</v>
      </c>
      <c r="O30" s="11">
        <v>225</v>
      </c>
      <c r="P30" s="10">
        <v>185</v>
      </c>
      <c r="Q30" s="10">
        <v>184</v>
      </c>
      <c r="R30" s="10">
        <v>165</v>
      </c>
      <c r="S30" s="10">
        <v>194</v>
      </c>
      <c r="T30" s="10">
        <v>177</v>
      </c>
      <c r="U30" s="10">
        <v>184</v>
      </c>
      <c r="V30" s="10">
        <v>177</v>
      </c>
      <c r="W30" s="10">
        <v>152</v>
      </c>
      <c r="X30" s="10">
        <v>183</v>
      </c>
      <c r="Y30" s="10">
        <v>178</v>
      </c>
      <c r="Z30" s="10">
        <v>185</v>
      </c>
      <c r="AA30" s="10">
        <v>170</v>
      </c>
      <c r="AB30" s="10">
        <v>214</v>
      </c>
      <c r="AC30" s="10">
        <v>196</v>
      </c>
      <c r="AD30" s="10">
        <v>164</v>
      </c>
      <c r="AE30" s="10">
        <v>159</v>
      </c>
      <c r="AF30" s="10">
        <v>214</v>
      </c>
      <c r="AG30" s="10">
        <v>155</v>
      </c>
      <c r="AH30" s="10">
        <v>142</v>
      </c>
      <c r="AI30" s="10">
        <v>148</v>
      </c>
      <c r="AJ30" s="10">
        <v>157</v>
      </c>
      <c r="AK30" s="10">
        <v>157</v>
      </c>
      <c r="AL30" s="10">
        <v>170</v>
      </c>
      <c r="AM30" s="10">
        <v>198</v>
      </c>
      <c r="AN30" s="10">
        <v>176</v>
      </c>
      <c r="AO30" s="10">
        <v>195</v>
      </c>
      <c r="AP30" s="10">
        <v>208</v>
      </c>
      <c r="AQ30" s="10">
        <v>190</v>
      </c>
      <c r="AR30" s="10">
        <v>227</v>
      </c>
      <c r="AS30" s="10">
        <v>162</v>
      </c>
      <c r="AT30" s="10">
        <v>218</v>
      </c>
      <c r="AU30" s="10">
        <v>213</v>
      </c>
      <c r="AV30" s="10">
        <v>159</v>
      </c>
      <c r="AW30" s="10">
        <v>250</v>
      </c>
      <c r="AX30" s="10">
        <v>244</v>
      </c>
      <c r="AY30" s="10">
        <v>257</v>
      </c>
      <c r="AZ30" s="10">
        <v>241</v>
      </c>
      <c r="BA30" s="10">
        <v>175</v>
      </c>
      <c r="BB30" s="10">
        <v>253</v>
      </c>
      <c r="BC30" s="10">
        <v>264</v>
      </c>
      <c r="BD30" s="10">
        <v>235</v>
      </c>
      <c r="BE30" s="10">
        <v>195</v>
      </c>
      <c r="BF30" s="10">
        <v>232</v>
      </c>
      <c r="BG30" s="145">
        <v>220</v>
      </c>
      <c r="BH30" s="10">
        <v>186</v>
      </c>
      <c r="BI30" s="10">
        <v>186</v>
      </c>
      <c r="BJ30" s="10">
        <v>209</v>
      </c>
      <c r="BK30" s="10">
        <v>181</v>
      </c>
      <c r="BL30" s="145">
        <v>201</v>
      </c>
      <c r="BM30" s="145">
        <v>199</v>
      </c>
      <c r="BN30" s="14">
        <v>195</v>
      </c>
      <c r="BO30" s="14">
        <v>205</v>
      </c>
      <c r="BP30" s="145">
        <v>213</v>
      </c>
      <c r="BQ30" s="145">
        <v>193</v>
      </c>
      <c r="BR30" s="145">
        <v>210</v>
      </c>
      <c r="BS30" s="145">
        <v>230</v>
      </c>
      <c r="BT30" s="145">
        <v>185</v>
      </c>
      <c r="BU30" s="145">
        <v>203</v>
      </c>
      <c r="BV30" s="145">
        <v>200</v>
      </c>
      <c r="BW30" s="18">
        <v>178</v>
      </c>
      <c r="BX30" s="18">
        <v>217</v>
      </c>
      <c r="BY30" s="18">
        <v>228</v>
      </c>
      <c r="BZ30" s="18">
        <v>242</v>
      </c>
      <c r="CA30" s="19">
        <v>217</v>
      </c>
      <c r="CB30" s="19">
        <v>207</v>
      </c>
      <c r="CC30" s="145">
        <v>274</v>
      </c>
      <c r="CD30" s="145">
        <v>197</v>
      </c>
      <c r="CE30" s="145">
        <v>218</v>
      </c>
      <c r="CF30" s="14">
        <v>232</v>
      </c>
      <c r="CG30" s="145">
        <v>239</v>
      </c>
      <c r="CH30" s="19">
        <v>195</v>
      </c>
      <c r="CI30" s="19">
        <v>214</v>
      </c>
      <c r="CJ30" s="145">
        <v>213</v>
      </c>
      <c r="CK30" s="19">
        <v>213</v>
      </c>
      <c r="CL30" s="19">
        <v>224</v>
      </c>
      <c r="CM30" s="19">
        <v>211</v>
      </c>
      <c r="CN30" s="19">
        <v>210</v>
      </c>
      <c r="CO30" s="19">
        <v>254</v>
      </c>
      <c r="CP30" s="19">
        <v>320</v>
      </c>
      <c r="CQ30" s="145">
        <v>300</v>
      </c>
      <c r="CR30" s="19">
        <v>303</v>
      </c>
      <c r="CS30" s="19">
        <v>316</v>
      </c>
      <c r="CT30" s="19">
        <v>353</v>
      </c>
      <c r="CU30" s="145">
        <v>352</v>
      </c>
      <c r="CV30" s="19">
        <v>360</v>
      </c>
      <c r="CW30" s="19">
        <v>307</v>
      </c>
      <c r="CX30" s="19">
        <v>398</v>
      </c>
      <c r="CY30" s="19">
        <v>328</v>
      </c>
      <c r="CZ30" s="145">
        <v>308</v>
      </c>
      <c r="DA30" s="19">
        <v>364</v>
      </c>
      <c r="DB30" s="146">
        <v>372</v>
      </c>
      <c r="DC30" s="19">
        <v>510</v>
      </c>
      <c r="DD30" s="19">
        <v>431</v>
      </c>
      <c r="DE30" s="19">
        <v>316</v>
      </c>
      <c r="DF30" s="19">
        <v>354</v>
      </c>
      <c r="DG30" s="19">
        <v>397</v>
      </c>
      <c r="DH30" s="19">
        <v>378</v>
      </c>
      <c r="DI30" s="145">
        <v>331</v>
      </c>
      <c r="DJ30" s="145">
        <v>389</v>
      </c>
      <c r="DK30" s="145">
        <v>344</v>
      </c>
      <c r="DL30" s="145">
        <v>334</v>
      </c>
      <c r="DM30" s="145">
        <v>344</v>
      </c>
      <c r="DN30" s="145">
        <v>326</v>
      </c>
      <c r="DO30" s="145">
        <v>343</v>
      </c>
      <c r="DP30" s="145">
        <v>371</v>
      </c>
      <c r="DQ30" s="145">
        <v>346</v>
      </c>
      <c r="DR30" s="145">
        <v>322</v>
      </c>
      <c r="DS30" s="145">
        <v>326</v>
      </c>
      <c r="DT30" s="145">
        <v>280</v>
      </c>
      <c r="DU30" s="145">
        <v>339</v>
      </c>
      <c r="DV30" s="145">
        <v>343</v>
      </c>
      <c r="DW30" s="145">
        <v>339</v>
      </c>
      <c r="DX30" s="145">
        <v>329</v>
      </c>
      <c r="DY30" s="145">
        <v>322</v>
      </c>
      <c r="DZ30" s="145">
        <v>319</v>
      </c>
      <c r="EA30" s="145">
        <v>362</v>
      </c>
      <c r="EB30" s="145">
        <v>305</v>
      </c>
      <c r="EC30" s="14">
        <v>410</v>
      </c>
      <c r="ED30" s="145">
        <v>336</v>
      </c>
      <c r="EE30" s="145">
        <v>278</v>
      </c>
      <c r="EF30" s="21">
        <v>274</v>
      </c>
      <c r="EG30" s="21">
        <v>346</v>
      </c>
      <c r="EH30" s="147">
        <v>319</v>
      </c>
      <c r="EI30" s="145">
        <v>296</v>
      </c>
      <c r="EJ30" s="21">
        <v>309</v>
      </c>
      <c r="EK30" s="21">
        <v>352</v>
      </c>
      <c r="EL30" s="21">
        <v>318</v>
      </c>
      <c r="EM30" s="21">
        <v>320</v>
      </c>
      <c r="EN30" s="21">
        <v>315</v>
      </c>
      <c r="EO30" s="21">
        <v>353</v>
      </c>
      <c r="EP30" s="21">
        <v>441</v>
      </c>
      <c r="EQ30" s="21">
        <v>360</v>
      </c>
      <c r="ER30" s="21">
        <v>349</v>
      </c>
      <c r="ES30" s="21">
        <v>378</v>
      </c>
      <c r="ET30" s="21">
        <v>449</v>
      </c>
      <c r="EU30" s="21">
        <v>404</v>
      </c>
      <c r="EV30" s="145">
        <v>413</v>
      </c>
      <c r="EW30" s="21">
        <v>262</v>
      </c>
      <c r="EX30" s="148">
        <v>498</v>
      </c>
      <c r="EY30" s="21">
        <v>385</v>
      </c>
      <c r="EZ30" s="21">
        <v>396</v>
      </c>
      <c r="FA30" s="21">
        <v>298</v>
      </c>
      <c r="FB30" s="21">
        <v>376</v>
      </c>
      <c r="FC30" s="21">
        <v>457</v>
      </c>
      <c r="FD30" s="21">
        <v>468</v>
      </c>
      <c r="FE30" s="21">
        <v>355</v>
      </c>
      <c r="FF30" s="21">
        <v>368</v>
      </c>
      <c r="FG30" s="21">
        <v>389</v>
      </c>
      <c r="FH30" s="138">
        <v>355</v>
      </c>
      <c r="FI30" s="21">
        <v>318</v>
      </c>
      <c r="FJ30" s="21">
        <v>328</v>
      </c>
      <c r="FK30" s="149">
        <v>340</v>
      </c>
      <c r="FL30" s="150">
        <v>337</v>
      </c>
      <c r="FM30" s="147">
        <v>346</v>
      </c>
      <c r="FN30" s="147">
        <v>281</v>
      </c>
      <c r="FO30" s="147">
        <v>333</v>
      </c>
      <c r="FP30" s="147">
        <v>385</v>
      </c>
      <c r="FQ30" s="147">
        <v>315</v>
      </c>
      <c r="FR30" s="151">
        <v>303</v>
      </c>
      <c r="FS30" s="147">
        <v>292</v>
      </c>
      <c r="FT30" s="146">
        <v>282</v>
      </c>
      <c r="FU30" s="153">
        <v>275</v>
      </c>
      <c r="FV30" s="151">
        <v>249</v>
      </c>
      <c r="FW30" s="145">
        <v>284</v>
      </c>
      <c r="FX30" s="145">
        <v>248</v>
      </c>
      <c r="FY30" s="145">
        <v>276</v>
      </c>
      <c r="FZ30" s="145">
        <v>263</v>
      </c>
      <c r="GA30" s="145">
        <v>273</v>
      </c>
      <c r="GB30" s="145">
        <v>340</v>
      </c>
      <c r="GC30" s="145">
        <v>274</v>
      </c>
      <c r="GD30" s="145">
        <v>250</v>
      </c>
      <c r="GE30" s="142">
        <v>246</v>
      </c>
      <c r="GF30" s="142">
        <v>280</v>
      </c>
      <c r="GG30" s="142">
        <v>272</v>
      </c>
      <c r="GH30" s="142">
        <v>243</v>
      </c>
      <c r="GI30" s="142">
        <v>242</v>
      </c>
      <c r="GJ30" s="142">
        <v>261</v>
      </c>
      <c r="GK30" s="142">
        <v>377</v>
      </c>
      <c r="GL30" s="142">
        <v>267</v>
      </c>
      <c r="GM30" s="142">
        <v>262</v>
      </c>
      <c r="GN30" s="158">
        <v>247</v>
      </c>
      <c r="GO30" s="142">
        <v>304</v>
      </c>
      <c r="GP30" s="31">
        <v>303</v>
      </c>
      <c r="GQ30" s="142">
        <v>288</v>
      </c>
      <c r="GR30" s="142">
        <v>292</v>
      </c>
      <c r="GS30" s="142">
        <v>351</v>
      </c>
      <c r="GT30" s="142">
        <v>330</v>
      </c>
      <c r="GU30" s="142">
        <v>277</v>
      </c>
      <c r="GV30" s="142">
        <v>315</v>
      </c>
      <c r="GW30" s="142">
        <v>198</v>
      </c>
      <c r="GX30" s="142">
        <v>478</v>
      </c>
      <c r="GY30" s="142">
        <v>321</v>
      </c>
      <c r="GZ30" s="142">
        <v>335</v>
      </c>
      <c r="HA30" s="142">
        <v>249</v>
      </c>
      <c r="HB30" s="142">
        <v>310</v>
      </c>
      <c r="HC30" s="142">
        <v>436</v>
      </c>
      <c r="HD30" s="142">
        <v>284</v>
      </c>
      <c r="HE30" s="142">
        <v>276</v>
      </c>
      <c r="HF30" s="142">
        <v>286</v>
      </c>
      <c r="HG30" s="87">
        <v>323</v>
      </c>
      <c r="HH30" s="87">
        <v>273</v>
      </c>
      <c r="HI30" s="87">
        <v>242</v>
      </c>
      <c r="HJ30" s="142">
        <v>194</v>
      </c>
      <c r="HK30" s="142">
        <v>287</v>
      </c>
      <c r="HL30" s="87">
        <v>241</v>
      </c>
      <c r="HM30" s="87">
        <v>212</v>
      </c>
      <c r="HN30" s="87">
        <v>243</v>
      </c>
      <c r="HO30" s="87">
        <v>280</v>
      </c>
      <c r="HP30" s="87">
        <v>289</v>
      </c>
      <c r="HQ30" s="87">
        <v>262</v>
      </c>
      <c r="HR30" s="87">
        <v>227</v>
      </c>
      <c r="HS30" s="87">
        <v>213</v>
      </c>
      <c r="HT30" s="87">
        <v>272</v>
      </c>
      <c r="HU30" s="87">
        <v>230</v>
      </c>
      <c r="HV30" s="87">
        <v>199</v>
      </c>
      <c r="HW30" s="87">
        <v>242</v>
      </c>
      <c r="HX30" s="87">
        <v>284</v>
      </c>
      <c r="HY30" s="87">
        <v>229</v>
      </c>
      <c r="HZ30" s="87">
        <v>295</v>
      </c>
      <c r="IA30" s="87">
        <v>246</v>
      </c>
      <c r="IB30" s="87">
        <v>260</v>
      </c>
      <c r="IC30" s="87">
        <v>242</v>
      </c>
      <c r="ID30" s="87">
        <v>230</v>
      </c>
      <c r="IE30" s="87">
        <v>201</v>
      </c>
      <c r="IF30" s="87">
        <v>195</v>
      </c>
      <c r="IG30" s="87">
        <v>262</v>
      </c>
      <c r="IH30" s="87">
        <v>245</v>
      </c>
      <c r="II30" s="87">
        <v>240</v>
      </c>
      <c r="IJ30" s="87">
        <v>167</v>
      </c>
      <c r="IK30" s="87">
        <v>274</v>
      </c>
      <c r="IL30" s="87">
        <v>215</v>
      </c>
      <c r="IM30" s="87">
        <v>255</v>
      </c>
      <c r="IN30" s="87">
        <v>186</v>
      </c>
      <c r="IO30" s="87">
        <v>277</v>
      </c>
      <c r="IP30" s="87">
        <v>332</v>
      </c>
      <c r="IQ30" s="87">
        <v>273</v>
      </c>
      <c r="IR30" s="87">
        <v>269</v>
      </c>
      <c r="IS30" s="87">
        <v>264</v>
      </c>
      <c r="IT30" s="87">
        <v>367</v>
      </c>
      <c r="IU30" s="87">
        <v>281</v>
      </c>
      <c r="IV30" s="87">
        <v>349</v>
      </c>
      <c r="IW30" s="87">
        <v>244</v>
      </c>
      <c r="IX30" s="87">
        <v>376</v>
      </c>
      <c r="IY30" s="87">
        <v>255</v>
      </c>
      <c r="IZ30" s="87">
        <v>265</v>
      </c>
      <c r="JA30" s="87">
        <v>274</v>
      </c>
      <c r="JB30" s="87">
        <v>255</v>
      </c>
      <c r="JC30" s="87">
        <v>315</v>
      </c>
      <c r="JD30" s="87">
        <v>310</v>
      </c>
      <c r="JE30" s="95">
        <v>224</v>
      </c>
      <c r="JF30" s="94">
        <v>357</v>
      </c>
      <c r="JG30" s="105">
        <v>281</v>
      </c>
      <c r="JH30" s="105">
        <v>260</v>
      </c>
      <c r="JI30" s="105">
        <v>222</v>
      </c>
      <c r="JJ30" s="105">
        <v>221</v>
      </c>
      <c r="JK30" s="105">
        <v>244</v>
      </c>
      <c r="JL30" s="105">
        <v>245</v>
      </c>
      <c r="JM30" s="98">
        <v>211</v>
      </c>
      <c r="JN30" s="105">
        <v>205</v>
      </c>
      <c r="JO30" s="105">
        <v>194</v>
      </c>
      <c r="JP30" s="105">
        <v>249</v>
      </c>
      <c r="JQ30" s="105">
        <v>228</v>
      </c>
      <c r="JR30" s="105">
        <v>234</v>
      </c>
      <c r="JS30" s="105">
        <v>196</v>
      </c>
      <c r="JT30" s="105">
        <v>237</v>
      </c>
      <c r="JU30" s="105">
        <v>222</v>
      </c>
      <c r="JV30" s="105">
        <v>200</v>
      </c>
      <c r="JW30" s="105">
        <v>219</v>
      </c>
      <c r="JX30" s="105">
        <v>229</v>
      </c>
      <c r="JY30" s="94">
        <v>252</v>
      </c>
      <c r="JZ30" s="94">
        <v>252</v>
      </c>
      <c r="KA30" s="105">
        <v>209</v>
      </c>
      <c r="KB30" s="105">
        <v>216</v>
      </c>
      <c r="KC30" s="105">
        <v>234</v>
      </c>
      <c r="KD30" s="105">
        <v>223</v>
      </c>
      <c r="KE30" s="105">
        <v>197</v>
      </c>
      <c r="KF30" s="105">
        <v>190</v>
      </c>
      <c r="KG30" s="105">
        <v>265</v>
      </c>
      <c r="KH30" s="105">
        <v>189</v>
      </c>
      <c r="KI30" s="105">
        <v>157</v>
      </c>
      <c r="KJ30" s="105">
        <v>201</v>
      </c>
      <c r="KK30" s="105">
        <v>236</v>
      </c>
      <c r="KL30" s="105">
        <v>237</v>
      </c>
      <c r="KM30" s="105">
        <v>202</v>
      </c>
      <c r="KN30" s="105">
        <v>181</v>
      </c>
      <c r="KO30" s="103">
        <v>194</v>
      </c>
      <c r="KP30" s="105">
        <v>267</v>
      </c>
      <c r="KQ30" s="105">
        <v>270</v>
      </c>
      <c r="KR30" s="105">
        <v>216</v>
      </c>
      <c r="KS30" s="105">
        <v>245</v>
      </c>
      <c r="KT30" s="105">
        <v>306</v>
      </c>
      <c r="KU30" s="105">
        <v>280</v>
      </c>
      <c r="KV30" s="105">
        <v>219</v>
      </c>
      <c r="KW30" s="105">
        <v>246</v>
      </c>
      <c r="KX30" s="105">
        <v>345</v>
      </c>
      <c r="KY30" s="105">
        <v>293</v>
      </c>
      <c r="KZ30" s="105">
        <v>234</v>
      </c>
      <c r="LA30" s="105">
        <v>256</v>
      </c>
      <c r="LB30" s="105">
        <v>192</v>
      </c>
      <c r="LC30" s="98">
        <v>319</v>
      </c>
      <c r="LD30" s="105">
        <v>274</v>
      </c>
      <c r="LE30" s="105">
        <v>251</v>
      </c>
      <c r="LF30" s="105">
        <v>242</v>
      </c>
      <c r="LG30" s="105">
        <v>320</v>
      </c>
      <c r="LH30" s="105">
        <v>225</v>
      </c>
      <c r="LI30" s="105">
        <v>225</v>
      </c>
      <c r="LJ30" s="105">
        <v>213</v>
      </c>
      <c r="LK30" s="105">
        <v>278</v>
      </c>
      <c r="LL30" s="105">
        <v>198</v>
      </c>
      <c r="LM30" s="105">
        <v>223</v>
      </c>
      <c r="LN30" s="105">
        <v>205</v>
      </c>
      <c r="LO30" s="105">
        <v>191</v>
      </c>
      <c r="LP30" s="105">
        <v>235</v>
      </c>
      <c r="LQ30" s="105">
        <v>216</v>
      </c>
      <c r="LR30" s="105">
        <v>210</v>
      </c>
      <c r="LS30" s="105">
        <v>189</v>
      </c>
      <c r="LT30" s="105">
        <v>220</v>
      </c>
      <c r="LU30" s="105">
        <v>185</v>
      </c>
      <c r="LV30" s="105">
        <v>187</v>
      </c>
      <c r="LW30" s="105">
        <v>181</v>
      </c>
      <c r="LX30" s="105">
        <v>241</v>
      </c>
      <c r="LY30" s="105">
        <v>230</v>
      </c>
      <c r="LZ30" s="105">
        <v>199</v>
      </c>
      <c r="MA30" s="105">
        <v>164</v>
      </c>
      <c r="MB30" s="105">
        <v>170</v>
      </c>
      <c r="MC30" s="105">
        <v>220</v>
      </c>
      <c r="MD30" s="105">
        <v>214</v>
      </c>
      <c r="ME30" s="105">
        <v>181</v>
      </c>
      <c r="MF30" s="105">
        <v>178</v>
      </c>
      <c r="MG30" s="105">
        <v>201</v>
      </c>
      <c r="MH30" s="105">
        <v>211</v>
      </c>
      <c r="MI30" s="105">
        <v>199</v>
      </c>
      <c r="MJ30" s="105">
        <v>158</v>
      </c>
      <c r="MK30" s="105">
        <v>156</v>
      </c>
      <c r="ML30" s="105">
        <v>199</v>
      </c>
      <c r="MM30" s="105">
        <v>200</v>
      </c>
      <c r="MN30" s="105">
        <v>177</v>
      </c>
      <c r="MO30" s="105">
        <v>180</v>
      </c>
      <c r="MP30" s="105">
        <v>214</v>
      </c>
      <c r="MQ30" s="105">
        <v>198</v>
      </c>
      <c r="MR30" s="105">
        <v>154</v>
      </c>
      <c r="MS30" s="105">
        <v>152</v>
      </c>
      <c r="MT30" s="105">
        <v>165</v>
      </c>
      <c r="MU30" s="105">
        <v>189</v>
      </c>
      <c r="MV30" s="105">
        <v>153</v>
      </c>
      <c r="MW30" s="105">
        <v>164</v>
      </c>
      <c r="MX30" s="105">
        <v>154</v>
      </c>
      <c r="MY30" s="105">
        <v>217</v>
      </c>
      <c r="MZ30" s="105">
        <v>227</v>
      </c>
      <c r="NA30" s="105">
        <v>174</v>
      </c>
      <c r="NB30" s="105">
        <v>154</v>
      </c>
      <c r="NC30" s="105">
        <v>226</v>
      </c>
      <c r="ND30" s="105">
        <v>232</v>
      </c>
      <c r="NE30" s="105">
        <v>177</v>
      </c>
      <c r="NF30" s="105">
        <v>149</v>
      </c>
      <c r="NG30" s="105">
        <v>203</v>
      </c>
      <c r="NH30" s="105">
        <v>174</v>
      </c>
      <c r="NI30" s="105">
        <v>208</v>
      </c>
      <c r="NJ30" s="169">
        <v>128</v>
      </c>
      <c r="NK30" s="105">
        <v>151</v>
      </c>
      <c r="NL30" s="105">
        <v>158</v>
      </c>
      <c r="NM30" s="105">
        <v>154</v>
      </c>
      <c r="NN30" s="105">
        <v>148</v>
      </c>
      <c r="NO30" s="105">
        <v>152</v>
      </c>
      <c r="NP30" s="105">
        <v>156</v>
      </c>
      <c r="NQ30" s="105">
        <v>179</v>
      </c>
      <c r="NR30" s="105">
        <v>147</v>
      </c>
      <c r="NS30" s="105">
        <v>172</v>
      </c>
      <c r="NT30" s="105">
        <v>138</v>
      </c>
      <c r="NU30" s="105">
        <v>164</v>
      </c>
      <c r="NV30" s="105">
        <v>127</v>
      </c>
      <c r="NW30" s="105">
        <v>121</v>
      </c>
      <c r="NX30" s="105">
        <v>135</v>
      </c>
      <c r="NY30" s="105">
        <v>154</v>
      </c>
      <c r="NZ30" s="105">
        <v>140</v>
      </c>
      <c r="OA30" s="105">
        <v>154</v>
      </c>
      <c r="OB30" s="105">
        <v>153</v>
      </c>
      <c r="OC30" s="105">
        <v>132</v>
      </c>
      <c r="OD30" s="105">
        <v>174</v>
      </c>
      <c r="OE30" s="105">
        <v>138</v>
      </c>
      <c r="OF30" s="105">
        <v>116</v>
      </c>
      <c r="OG30" s="105">
        <v>145</v>
      </c>
      <c r="OH30" s="105">
        <v>165</v>
      </c>
      <c r="OI30" s="105">
        <v>134</v>
      </c>
      <c r="OJ30" s="105">
        <v>112</v>
      </c>
      <c r="OK30" s="105">
        <v>133</v>
      </c>
      <c r="OL30" s="105">
        <v>181</v>
      </c>
      <c r="OM30" s="105">
        <v>146</v>
      </c>
      <c r="ON30" s="105">
        <v>129</v>
      </c>
      <c r="OO30" s="105">
        <v>122</v>
      </c>
      <c r="OP30" s="105">
        <v>164</v>
      </c>
      <c r="OQ30" s="105">
        <v>174</v>
      </c>
      <c r="OR30" s="105">
        <v>159</v>
      </c>
      <c r="OS30" s="105">
        <v>179</v>
      </c>
      <c r="OT30" s="105">
        <v>194</v>
      </c>
      <c r="OU30" s="105">
        <v>188</v>
      </c>
      <c r="OV30" s="105">
        <v>157</v>
      </c>
      <c r="OW30" s="105">
        <v>206</v>
      </c>
      <c r="OX30" s="105">
        <v>134</v>
      </c>
      <c r="OY30" s="105">
        <v>234</v>
      </c>
      <c r="OZ30" s="105">
        <v>156</v>
      </c>
      <c r="PA30" s="105">
        <v>171</v>
      </c>
      <c r="PB30" s="105">
        <v>135</v>
      </c>
      <c r="PC30" s="105">
        <v>193</v>
      </c>
      <c r="PD30" s="105">
        <v>222</v>
      </c>
      <c r="PE30" s="105">
        <v>158</v>
      </c>
      <c r="PF30" s="105">
        <v>137</v>
      </c>
      <c r="PG30" s="105">
        <v>162</v>
      </c>
      <c r="PH30" s="105">
        <v>215</v>
      </c>
      <c r="PI30" s="105">
        <v>161</v>
      </c>
      <c r="PJ30" s="105">
        <v>129</v>
      </c>
      <c r="PK30" s="105">
        <v>114</v>
      </c>
      <c r="PL30" s="105">
        <v>137</v>
      </c>
      <c r="PM30" s="105">
        <v>113</v>
      </c>
      <c r="PN30" s="105">
        <v>103</v>
      </c>
      <c r="PO30" s="105">
        <v>137</v>
      </c>
      <c r="PP30" s="105">
        <v>149</v>
      </c>
      <c r="PQ30" s="105">
        <v>124</v>
      </c>
      <c r="PR30" s="105">
        <v>113</v>
      </c>
      <c r="PS30" s="105">
        <v>118</v>
      </c>
      <c r="PT30" s="105">
        <v>111</v>
      </c>
      <c r="PU30" s="105">
        <v>123</v>
      </c>
      <c r="PV30" s="105">
        <v>92</v>
      </c>
      <c r="PW30" s="105">
        <v>126</v>
      </c>
      <c r="PX30" s="94">
        <v>85</v>
      </c>
      <c r="PY30" s="94">
        <v>142</v>
      </c>
      <c r="PZ30" s="94">
        <v>123</v>
      </c>
      <c r="QA30" s="94">
        <v>129</v>
      </c>
      <c r="QB30" s="94">
        <v>96</v>
      </c>
      <c r="QC30" s="94">
        <v>112</v>
      </c>
      <c r="QD30" s="94">
        <v>156</v>
      </c>
      <c r="QE30" s="94">
        <v>148</v>
      </c>
      <c r="QF30" s="94">
        <v>107</v>
      </c>
      <c r="QG30" s="94">
        <v>151</v>
      </c>
      <c r="QH30" s="94">
        <v>120</v>
      </c>
      <c r="QI30" s="94">
        <v>118</v>
      </c>
      <c r="QJ30" s="94">
        <v>128</v>
      </c>
      <c r="QK30" s="94">
        <v>125</v>
      </c>
      <c r="QL30" s="94">
        <v>147</v>
      </c>
      <c r="QM30" s="94">
        <v>129</v>
      </c>
      <c r="QN30" s="94">
        <v>132</v>
      </c>
      <c r="QO30" s="94">
        <v>134</v>
      </c>
      <c r="QP30" s="94">
        <v>169</v>
      </c>
      <c r="QQ30" s="94">
        <v>154</v>
      </c>
      <c r="QR30" s="94">
        <v>135</v>
      </c>
      <c r="QS30" s="94">
        <v>121</v>
      </c>
      <c r="QT30" s="94">
        <v>142</v>
      </c>
      <c r="QU30" s="94">
        <v>186</v>
      </c>
      <c r="QV30" s="98">
        <v>171</v>
      </c>
      <c r="QW30" s="98">
        <v>182</v>
      </c>
      <c r="QX30" s="94">
        <v>136</v>
      </c>
      <c r="QY30" s="94">
        <v>164</v>
      </c>
      <c r="QZ30" s="94">
        <v>179</v>
      </c>
      <c r="RA30" s="94">
        <v>133</v>
      </c>
      <c r="RB30" s="94">
        <v>132</v>
      </c>
      <c r="RC30" s="94">
        <v>139</v>
      </c>
      <c r="RD30" s="94">
        <v>206</v>
      </c>
      <c r="RE30" s="94">
        <v>164</v>
      </c>
      <c r="RF30" s="94">
        <v>136</v>
      </c>
      <c r="RG30" s="94">
        <v>135</v>
      </c>
      <c r="RH30" s="94">
        <v>170</v>
      </c>
      <c r="RI30" s="94">
        <v>131</v>
      </c>
      <c r="RJ30" s="94">
        <v>117</v>
      </c>
      <c r="RK30" s="94">
        <v>126</v>
      </c>
      <c r="RL30" s="94">
        <v>178</v>
      </c>
      <c r="RM30" s="94">
        <v>136</v>
      </c>
      <c r="RN30" s="94">
        <v>105</v>
      </c>
      <c r="RO30" s="94">
        <v>111</v>
      </c>
      <c r="RP30" s="94">
        <v>138</v>
      </c>
      <c r="RQ30" s="94">
        <v>124</v>
      </c>
      <c r="RR30" s="94">
        <v>91</v>
      </c>
      <c r="RS30" s="179">
        <v>99</v>
      </c>
      <c r="RT30" s="94">
        <v>124</v>
      </c>
      <c r="RU30" s="94">
        <v>105</v>
      </c>
      <c r="RV30" s="94">
        <v>112</v>
      </c>
      <c r="RW30" s="94">
        <v>105</v>
      </c>
      <c r="RX30" s="94">
        <v>102</v>
      </c>
      <c r="RY30" s="94">
        <v>119</v>
      </c>
      <c r="RZ30" s="94">
        <v>119</v>
      </c>
      <c r="SA30" s="94">
        <v>106</v>
      </c>
      <c r="SB30" s="98">
        <v>147</v>
      </c>
      <c r="SC30" s="94">
        <v>143</v>
      </c>
      <c r="SD30" s="94">
        <v>128</v>
      </c>
      <c r="SE30" s="94">
        <v>113</v>
      </c>
      <c r="SF30" s="94">
        <v>105</v>
      </c>
      <c r="SG30" s="94">
        <v>103</v>
      </c>
      <c r="SH30" s="94">
        <v>138</v>
      </c>
      <c r="SI30" s="185">
        <v>118</v>
      </c>
      <c r="SJ30" s="94">
        <v>121</v>
      </c>
      <c r="SK30" s="94">
        <v>106</v>
      </c>
      <c r="SL30" s="94">
        <v>143</v>
      </c>
      <c r="SM30" s="94">
        <v>107</v>
      </c>
      <c r="SN30" s="94">
        <v>102</v>
      </c>
      <c r="SO30" s="94">
        <v>100</v>
      </c>
      <c r="SP30" s="94">
        <v>124</v>
      </c>
      <c r="SQ30" s="98">
        <v>156</v>
      </c>
      <c r="SR30" s="94">
        <v>118</v>
      </c>
      <c r="SS30" s="94">
        <v>151</v>
      </c>
      <c r="ST30" s="94">
        <v>125</v>
      </c>
      <c r="SU30" s="94">
        <v>170</v>
      </c>
      <c r="SV30" s="94">
        <v>135</v>
      </c>
      <c r="SW30" s="94">
        <v>159</v>
      </c>
      <c r="SX30" s="94">
        <v>119</v>
      </c>
      <c r="SY30" s="94">
        <v>165</v>
      </c>
      <c r="SZ30" s="94">
        <v>158</v>
      </c>
      <c r="TA30" s="94">
        <v>152</v>
      </c>
      <c r="TB30" s="94">
        <v>130</v>
      </c>
      <c r="TC30" s="94">
        <v>120</v>
      </c>
      <c r="TD30" s="188"/>
    </row>
    <row r="31" spans="1:524" ht="12.75" customHeight="1" x14ac:dyDescent="0.25">
      <c r="A31" s="132">
        <v>92</v>
      </c>
      <c r="B31" s="129" t="s">
        <v>199</v>
      </c>
      <c r="C31" s="10">
        <v>480</v>
      </c>
      <c r="D31" s="10">
        <v>347</v>
      </c>
      <c r="E31" s="10">
        <v>325</v>
      </c>
      <c r="F31" s="10">
        <v>294</v>
      </c>
      <c r="G31" s="10">
        <v>272</v>
      </c>
      <c r="H31" s="10">
        <v>278</v>
      </c>
      <c r="I31" s="10">
        <v>228</v>
      </c>
      <c r="J31" s="10">
        <v>233</v>
      </c>
      <c r="K31" s="10">
        <v>237</v>
      </c>
      <c r="L31" s="10">
        <v>201</v>
      </c>
      <c r="M31" s="10">
        <v>239</v>
      </c>
      <c r="N31" s="10">
        <v>200</v>
      </c>
      <c r="O31" s="11">
        <v>279</v>
      </c>
      <c r="P31" s="10">
        <v>215</v>
      </c>
      <c r="Q31" s="10">
        <v>226</v>
      </c>
      <c r="R31" s="10">
        <v>198</v>
      </c>
      <c r="S31" s="10">
        <v>219</v>
      </c>
      <c r="T31" s="10">
        <v>192</v>
      </c>
      <c r="U31" s="10">
        <v>187</v>
      </c>
      <c r="V31" s="10">
        <v>176</v>
      </c>
      <c r="W31" s="10">
        <v>189</v>
      </c>
      <c r="X31" s="10">
        <v>218</v>
      </c>
      <c r="Y31" s="10">
        <v>215</v>
      </c>
      <c r="Z31" s="10">
        <v>222</v>
      </c>
      <c r="AA31" s="10">
        <v>209</v>
      </c>
      <c r="AB31" s="10">
        <v>246</v>
      </c>
      <c r="AC31" s="10">
        <v>233</v>
      </c>
      <c r="AD31" s="10">
        <v>185</v>
      </c>
      <c r="AE31" s="10">
        <v>184</v>
      </c>
      <c r="AF31" s="10">
        <v>211</v>
      </c>
      <c r="AG31" s="10">
        <v>227</v>
      </c>
      <c r="AH31" s="10">
        <v>199</v>
      </c>
      <c r="AI31" s="10">
        <v>206</v>
      </c>
      <c r="AJ31" s="10">
        <v>233</v>
      </c>
      <c r="AK31" s="10">
        <v>232</v>
      </c>
      <c r="AL31" s="10">
        <v>210</v>
      </c>
      <c r="AM31" s="10">
        <v>207</v>
      </c>
      <c r="AN31" s="10">
        <v>190</v>
      </c>
      <c r="AO31" s="10">
        <v>281</v>
      </c>
      <c r="AP31" s="10">
        <v>306</v>
      </c>
      <c r="AQ31" s="10">
        <v>291</v>
      </c>
      <c r="AR31" s="10">
        <v>258</v>
      </c>
      <c r="AS31" s="10">
        <v>338</v>
      </c>
      <c r="AT31" s="10">
        <v>364</v>
      </c>
      <c r="AU31" s="10">
        <v>341</v>
      </c>
      <c r="AV31" s="10">
        <v>236</v>
      </c>
      <c r="AW31" s="10">
        <v>395</v>
      </c>
      <c r="AX31" s="10">
        <v>363</v>
      </c>
      <c r="AY31" s="10">
        <v>336</v>
      </c>
      <c r="AZ31" s="10">
        <v>316</v>
      </c>
      <c r="BA31" s="10">
        <v>197</v>
      </c>
      <c r="BB31" s="10">
        <v>364</v>
      </c>
      <c r="BC31" s="10">
        <v>459</v>
      </c>
      <c r="BD31" s="10">
        <v>359</v>
      </c>
      <c r="BE31" s="10">
        <v>231</v>
      </c>
      <c r="BF31" s="10">
        <v>260</v>
      </c>
      <c r="BG31" s="145">
        <v>266</v>
      </c>
      <c r="BH31" s="10">
        <v>235</v>
      </c>
      <c r="BI31" s="10">
        <v>201</v>
      </c>
      <c r="BJ31" s="10">
        <v>227</v>
      </c>
      <c r="BK31" s="10">
        <v>238</v>
      </c>
      <c r="BL31" s="145">
        <v>227</v>
      </c>
      <c r="BM31" s="145">
        <v>222</v>
      </c>
      <c r="BN31" s="14">
        <v>208</v>
      </c>
      <c r="BO31" s="14">
        <v>234</v>
      </c>
      <c r="BP31" s="145">
        <v>252</v>
      </c>
      <c r="BQ31" s="145">
        <v>198</v>
      </c>
      <c r="BR31" s="145">
        <v>195</v>
      </c>
      <c r="BS31" s="145">
        <v>194</v>
      </c>
      <c r="BT31" s="145">
        <v>191</v>
      </c>
      <c r="BU31" s="145">
        <v>193</v>
      </c>
      <c r="BV31" s="145">
        <v>164</v>
      </c>
      <c r="BW31" s="18">
        <v>185</v>
      </c>
      <c r="BX31" s="18">
        <v>245</v>
      </c>
      <c r="BY31" s="18">
        <v>232</v>
      </c>
      <c r="BZ31" s="18">
        <v>209</v>
      </c>
      <c r="CA31" s="19">
        <v>183</v>
      </c>
      <c r="CB31" s="19">
        <v>205</v>
      </c>
      <c r="CC31" s="145">
        <v>236</v>
      </c>
      <c r="CD31" s="145">
        <v>216</v>
      </c>
      <c r="CE31" s="145">
        <v>170</v>
      </c>
      <c r="CF31" s="14">
        <v>200</v>
      </c>
      <c r="CG31" s="145">
        <v>204</v>
      </c>
      <c r="CH31" s="19">
        <v>213</v>
      </c>
      <c r="CI31" s="19">
        <v>200</v>
      </c>
      <c r="CJ31" s="145">
        <v>194</v>
      </c>
      <c r="CK31" s="19">
        <v>278</v>
      </c>
      <c r="CL31" s="19">
        <v>245</v>
      </c>
      <c r="CM31" s="19">
        <v>256</v>
      </c>
      <c r="CN31" s="19">
        <v>226</v>
      </c>
      <c r="CO31" s="19">
        <v>372</v>
      </c>
      <c r="CP31" s="19">
        <v>342</v>
      </c>
      <c r="CQ31" s="145">
        <v>284</v>
      </c>
      <c r="CR31" s="19">
        <v>312</v>
      </c>
      <c r="CS31" s="19">
        <v>319</v>
      </c>
      <c r="CT31" s="19">
        <v>431</v>
      </c>
      <c r="CU31" s="145">
        <v>351</v>
      </c>
      <c r="CV31" s="19">
        <v>398</v>
      </c>
      <c r="CW31" s="19">
        <v>314</v>
      </c>
      <c r="CX31" s="19">
        <v>444</v>
      </c>
      <c r="CY31" s="19">
        <v>376</v>
      </c>
      <c r="CZ31" s="145">
        <v>281</v>
      </c>
      <c r="DA31" s="19">
        <v>300</v>
      </c>
      <c r="DB31" s="146">
        <v>371</v>
      </c>
      <c r="DC31" s="19">
        <v>695</v>
      </c>
      <c r="DD31" s="19">
        <v>449</v>
      </c>
      <c r="DE31" s="19">
        <v>348</v>
      </c>
      <c r="DF31" s="19">
        <v>329</v>
      </c>
      <c r="DG31" s="19">
        <v>370</v>
      </c>
      <c r="DH31" s="19">
        <v>300</v>
      </c>
      <c r="DI31" s="145">
        <v>289</v>
      </c>
      <c r="DJ31" s="145">
        <v>302</v>
      </c>
      <c r="DK31" s="145">
        <v>335</v>
      </c>
      <c r="DL31" s="145">
        <v>259</v>
      </c>
      <c r="DM31" s="145">
        <v>292</v>
      </c>
      <c r="DN31" s="145">
        <v>273</v>
      </c>
      <c r="DO31" s="145">
        <v>297</v>
      </c>
      <c r="DP31" s="145">
        <v>340</v>
      </c>
      <c r="DQ31" s="145">
        <v>270</v>
      </c>
      <c r="DR31" s="145">
        <v>267</v>
      </c>
      <c r="DS31" s="145">
        <v>308</v>
      </c>
      <c r="DT31" s="145">
        <v>275</v>
      </c>
      <c r="DU31" s="145">
        <v>276</v>
      </c>
      <c r="DV31" s="145">
        <v>256</v>
      </c>
      <c r="DW31" s="145">
        <v>222</v>
      </c>
      <c r="DX31" s="145">
        <v>307</v>
      </c>
      <c r="DY31" s="145">
        <v>324</v>
      </c>
      <c r="DZ31" s="145">
        <v>314</v>
      </c>
      <c r="EA31" s="145">
        <v>286</v>
      </c>
      <c r="EB31" s="145">
        <v>378</v>
      </c>
      <c r="EC31" s="14">
        <v>418</v>
      </c>
      <c r="ED31" s="145">
        <v>334</v>
      </c>
      <c r="EE31" s="145">
        <v>291</v>
      </c>
      <c r="EF31" s="21">
        <v>260</v>
      </c>
      <c r="EG31" s="21">
        <v>351</v>
      </c>
      <c r="EH31" s="147">
        <v>260</v>
      </c>
      <c r="EI31" s="145">
        <v>291</v>
      </c>
      <c r="EJ31" s="21">
        <v>323</v>
      </c>
      <c r="EK31" s="21">
        <v>530</v>
      </c>
      <c r="EL31" s="21">
        <v>328</v>
      </c>
      <c r="EM31" s="21">
        <v>364</v>
      </c>
      <c r="EN31" s="21">
        <v>316</v>
      </c>
      <c r="EO31" s="21">
        <v>501</v>
      </c>
      <c r="EP31" s="21">
        <v>549</v>
      </c>
      <c r="EQ31" s="21">
        <v>398</v>
      </c>
      <c r="ER31" s="21">
        <v>444</v>
      </c>
      <c r="ES31" s="21">
        <v>482</v>
      </c>
      <c r="ET31" s="21">
        <v>570</v>
      </c>
      <c r="EU31" s="21">
        <v>481</v>
      </c>
      <c r="EV31" s="145">
        <v>451</v>
      </c>
      <c r="EW31" s="21">
        <v>354</v>
      </c>
      <c r="EX31" s="148">
        <v>645</v>
      </c>
      <c r="EY31" s="21">
        <v>479</v>
      </c>
      <c r="EZ31" s="21">
        <v>453</v>
      </c>
      <c r="FA31" s="21">
        <v>358</v>
      </c>
      <c r="FB31" s="21">
        <v>474</v>
      </c>
      <c r="FC31" s="21">
        <v>750</v>
      </c>
      <c r="FD31" s="21">
        <v>513</v>
      </c>
      <c r="FE31" s="21">
        <v>348</v>
      </c>
      <c r="FF31" s="21">
        <v>324</v>
      </c>
      <c r="FG31" s="21">
        <v>362</v>
      </c>
      <c r="FH31" s="138">
        <v>313</v>
      </c>
      <c r="FI31" s="21">
        <v>304</v>
      </c>
      <c r="FJ31" s="21">
        <v>333</v>
      </c>
      <c r="FK31" s="149">
        <v>380</v>
      </c>
      <c r="FL31" s="150">
        <v>310</v>
      </c>
      <c r="FM31" s="147">
        <v>327</v>
      </c>
      <c r="FN31" s="147">
        <v>300</v>
      </c>
      <c r="FO31" s="147">
        <v>300</v>
      </c>
      <c r="FP31" s="147">
        <v>376</v>
      </c>
      <c r="FQ31" s="147">
        <v>296</v>
      </c>
      <c r="FR31" s="151">
        <v>263</v>
      </c>
      <c r="FS31" s="147">
        <v>259</v>
      </c>
      <c r="FT31" s="146">
        <v>296</v>
      </c>
      <c r="FU31" s="153">
        <v>268</v>
      </c>
      <c r="FV31" s="151">
        <v>304</v>
      </c>
      <c r="FW31" s="145">
        <v>282</v>
      </c>
      <c r="FX31" s="145">
        <v>277</v>
      </c>
      <c r="FY31" s="145">
        <v>327</v>
      </c>
      <c r="FZ31" s="145">
        <v>308</v>
      </c>
      <c r="GA31" s="145">
        <v>335</v>
      </c>
      <c r="GB31" s="145">
        <v>357</v>
      </c>
      <c r="GC31" s="145">
        <v>355</v>
      </c>
      <c r="GD31" s="145">
        <v>325</v>
      </c>
      <c r="GE31" s="142">
        <v>284</v>
      </c>
      <c r="GF31" s="142">
        <v>319</v>
      </c>
      <c r="GG31" s="142">
        <v>375</v>
      </c>
      <c r="GH31" s="142">
        <v>339</v>
      </c>
      <c r="GI31" s="142">
        <v>324</v>
      </c>
      <c r="GJ31" s="142">
        <v>321</v>
      </c>
      <c r="GK31" s="142">
        <v>395</v>
      </c>
      <c r="GL31" s="142">
        <v>315</v>
      </c>
      <c r="GM31" s="142">
        <v>408</v>
      </c>
      <c r="GN31" s="158">
        <v>360</v>
      </c>
      <c r="GO31" s="142">
        <v>460</v>
      </c>
      <c r="GP31" s="32">
        <v>685</v>
      </c>
      <c r="GQ31" s="142">
        <v>482</v>
      </c>
      <c r="GR31" s="142">
        <v>501</v>
      </c>
      <c r="GS31" s="142">
        <v>474</v>
      </c>
      <c r="GT31" s="142">
        <v>563</v>
      </c>
      <c r="GU31" s="142">
        <v>438</v>
      </c>
      <c r="GV31" s="142">
        <v>451</v>
      </c>
      <c r="GW31" s="142">
        <v>286</v>
      </c>
      <c r="GX31" s="142">
        <v>594</v>
      </c>
      <c r="GY31" s="142">
        <v>490</v>
      </c>
      <c r="GZ31" s="142">
        <v>431</v>
      </c>
      <c r="HA31" s="142">
        <v>348</v>
      </c>
      <c r="HB31" s="142">
        <v>392</v>
      </c>
      <c r="HC31" s="142">
        <v>933</v>
      </c>
      <c r="HD31" s="142">
        <v>505</v>
      </c>
      <c r="HE31" s="142">
        <v>384</v>
      </c>
      <c r="HF31" s="142">
        <v>368</v>
      </c>
      <c r="HG31" s="87">
        <v>397</v>
      </c>
      <c r="HH31" s="87">
        <v>306</v>
      </c>
      <c r="HI31" s="87">
        <v>315</v>
      </c>
      <c r="HJ31" s="142">
        <v>265</v>
      </c>
      <c r="HK31" s="142">
        <v>361</v>
      </c>
      <c r="HL31" s="87">
        <v>351</v>
      </c>
      <c r="HM31" s="87">
        <v>286</v>
      </c>
      <c r="HN31" s="87">
        <v>259</v>
      </c>
      <c r="HO31" s="87">
        <v>315</v>
      </c>
      <c r="HP31" s="87">
        <v>432</v>
      </c>
      <c r="HQ31" s="87">
        <v>295</v>
      </c>
      <c r="HR31" s="87">
        <v>293</v>
      </c>
      <c r="HS31" s="87">
        <v>307</v>
      </c>
      <c r="HT31" s="87">
        <v>327</v>
      </c>
      <c r="HU31" s="87">
        <v>266</v>
      </c>
      <c r="HV31" s="87">
        <v>264</v>
      </c>
      <c r="HW31" s="87">
        <v>260</v>
      </c>
      <c r="HX31" s="87">
        <v>305</v>
      </c>
      <c r="HY31" s="87">
        <v>353</v>
      </c>
      <c r="HZ31" s="87">
        <v>328</v>
      </c>
      <c r="IA31" s="87">
        <v>280</v>
      </c>
      <c r="IB31" s="87">
        <v>367</v>
      </c>
      <c r="IC31" s="87">
        <v>354</v>
      </c>
      <c r="ID31" s="87">
        <v>285</v>
      </c>
      <c r="IE31" s="87">
        <v>273</v>
      </c>
      <c r="IF31" s="87">
        <v>415</v>
      </c>
      <c r="IG31" s="87">
        <v>315</v>
      </c>
      <c r="IH31" s="87">
        <v>270</v>
      </c>
      <c r="II31" s="87">
        <v>273</v>
      </c>
      <c r="IJ31" s="87">
        <v>281</v>
      </c>
      <c r="IK31" s="87">
        <v>363</v>
      </c>
      <c r="IL31" s="87">
        <v>281</v>
      </c>
      <c r="IM31" s="87">
        <v>298</v>
      </c>
      <c r="IN31" s="87">
        <v>283</v>
      </c>
      <c r="IO31" s="87">
        <v>389</v>
      </c>
      <c r="IP31" s="87">
        <v>594</v>
      </c>
      <c r="IQ31" s="87">
        <v>419</v>
      </c>
      <c r="IR31" s="87">
        <v>361</v>
      </c>
      <c r="IS31" s="87">
        <v>467</v>
      </c>
      <c r="IT31" s="87">
        <v>575</v>
      </c>
      <c r="IU31" s="87">
        <v>451</v>
      </c>
      <c r="IV31" s="87">
        <v>464</v>
      </c>
      <c r="IW31" s="87">
        <v>384</v>
      </c>
      <c r="IX31" s="87">
        <v>534</v>
      </c>
      <c r="IY31" s="87">
        <v>476</v>
      </c>
      <c r="IZ31" s="87">
        <v>402</v>
      </c>
      <c r="JA31" s="87">
        <v>413</v>
      </c>
      <c r="JB31" s="87">
        <v>313</v>
      </c>
      <c r="JC31" s="87">
        <v>639</v>
      </c>
      <c r="JD31" s="87">
        <v>496</v>
      </c>
      <c r="JE31" s="95">
        <v>349</v>
      </c>
      <c r="JF31" s="94">
        <v>342</v>
      </c>
      <c r="JG31" s="105">
        <v>379</v>
      </c>
      <c r="JH31" s="105">
        <v>325</v>
      </c>
      <c r="JI31" s="105">
        <v>304</v>
      </c>
      <c r="JJ31" s="105">
        <v>295</v>
      </c>
      <c r="JK31" s="105">
        <v>341</v>
      </c>
      <c r="JL31" s="105">
        <v>300</v>
      </c>
      <c r="JM31" s="98">
        <v>330</v>
      </c>
      <c r="JN31" s="105">
        <v>303</v>
      </c>
      <c r="JO31" s="105">
        <v>287</v>
      </c>
      <c r="JP31" s="105">
        <v>336</v>
      </c>
      <c r="JQ31" s="105">
        <v>289</v>
      </c>
      <c r="JR31" s="105">
        <v>281</v>
      </c>
      <c r="JS31" s="105">
        <v>238</v>
      </c>
      <c r="JT31" s="105">
        <v>362</v>
      </c>
      <c r="JU31" s="105">
        <v>283</v>
      </c>
      <c r="JV31" s="105">
        <v>247</v>
      </c>
      <c r="JW31" s="105">
        <v>273</v>
      </c>
      <c r="JX31" s="105">
        <v>273</v>
      </c>
      <c r="JY31" s="94">
        <v>294</v>
      </c>
      <c r="JZ31" s="94">
        <v>307</v>
      </c>
      <c r="KA31" s="105">
        <v>292</v>
      </c>
      <c r="KB31" s="105">
        <v>288</v>
      </c>
      <c r="KC31" s="105">
        <v>305</v>
      </c>
      <c r="KD31" s="105">
        <v>294</v>
      </c>
      <c r="KE31" s="105">
        <v>231</v>
      </c>
      <c r="KF31" s="105">
        <v>233</v>
      </c>
      <c r="KG31" s="105">
        <v>298</v>
      </c>
      <c r="KH31" s="105">
        <v>263</v>
      </c>
      <c r="KI31" s="105">
        <v>242</v>
      </c>
      <c r="KJ31" s="105">
        <v>282</v>
      </c>
      <c r="KK31" s="105">
        <v>269</v>
      </c>
      <c r="KL31" s="105">
        <v>319</v>
      </c>
      <c r="KM31" s="105">
        <v>309</v>
      </c>
      <c r="KN31" s="105">
        <v>243</v>
      </c>
      <c r="KO31" s="103">
        <v>292</v>
      </c>
      <c r="KP31" s="105">
        <v>463</v>
      </c>
      <c r="KQ31" s="105">
        <v>447</v>
      </c>
      <c r="KR31" s="105">
        <v>371</v>
      </c>
      <c r="KS31" s="105">
        <v>374</v>
      </c>
      <c r="KT31" s="105">
        <v>500</v>
      </c>
      <c r="KU31" s="105">
        <v>541</v>
      </c>
      <c r="KV31" s="105">
        <v>382</v>
      </c>
      <c r="KW31" s="105">
        <v>379</v>
      </c>
      <c r="KX31" s="105">
        <v>439</v>
      </c>
      <c r="KY31" s="105">
        <v>494</v>
      </c>
      <c r="KZ31" s="105">
        <v>339</v>
      </c>
      <c r="LA31" s="105">
        <v>357</v>
      </c>
      <c r="LB31" s="105">
        <v>278</v>
      </c>
      <c r="LC31" s="98">
        <v>509</v>
      </c>
      <c r="LD31" s="105">
        <v>501</v>
      </c>
      <c r="LE31" s="105">
        <v>364</v>
      </c>
      <c r="LF31" s="105">
        <v>266</v>
      </c>
      <c r="LG31" s="105">
        <v>324</v>
      </c>
      <c r="LH31" s="105">
        <v>333</v>
      </c>
      <c r="LI31" s="105">
        <v>260</v>
      </c>
      <c r="LJ31" s="105">
        <v>259</v>
      </c>
      <c r="LK31" s="105">
        <v>297</v>
      </c>
      <c r="LL31" s="105">
        <v>312</v>
      </c>
      <c r="LM31" s="105">
        <v>285</v>
      </c>
      <c r="LN31" s="105">
        <v>240</v>
      </c>
      <c r="LO31" s="105">
        <v>269</v>
      </c>
      <c r="LP31" s="105">
        <v>335</v>
      </c>
      <c r="LQ31" s="105">
        <v>339</v>
      </c>
      <c r="LR31" s="105">
        <v>272</v>
      </c>
      <c r="LS31" s="105">
        <v>262</v>
      </c>
      <c r="LT31" s="105">
        <v>273</v>
      </c>
      <c r="LU31" s="105">
        <v>257</v>
      </c>
      <c r="LV31" s="105">
        <v>242</v>
      </c>
      <c r="LW31" s="105">
        <v>200</v>
      </c>
      <c r="LX31" s="105">
        <v>241</v>
      </c>
      <c r="LY31" s="105">
        <v>342</v>
      </c>
      <c r="LZ31" s="105">
        <v>324</v>
      </c>
      <c r="MA31" s="105">
        <v>397</v>
      </c>
      <c r="MB31" s="105">
        <v>1868</v>
      </c>
      <c r="MC31" s="105">
        <v>355</v>
      </c>
      <c r="MD31" s="105">
        <v>325</v>
      </c>
      <c r="ME31" s="105">
        <v>488</v>
      </c>
      <c r="MF31" s="105">
        <v>284</v>
      </c>
      <c r="MG31" s="105">
        <v>349</v>
      </c>
      <c r="MH31" s="105">
        <v>263</v>
      </c>
      <c r="MI31" s="105">
        <v>238</v>
      </c>
      <c r="MJ31" s="105">
        <v>234</v>
      </c>
      <c r="MK31" s="105">
        <v>231</v>
      </c>
      <c r="ML31" s="105">
        <v>274</v>
      </c>
      <c r="MM31" s="105">
        <v>276</v>
      </c>
      <c r="MN31" s="105">
        <v>248</v>
      </c>
      <c r="MO31" s="105">
        <v>305</v>
      </c>
      <c r="MP31" s="105">
        <v>4020</v>
      </c>
      <c r="MQ31" s="105">
        <v>3286</v>
      </c>
      <c r="MR31" s="105">
        <v>811</v>
      </c>
      <c r="MS31" s="105">
        <v>324</v>
      </c>
      <c r="MT31" s="105">
        <v>387</v>
      </c>
      <c r="MU31" s="105">
        <v>479</v>
      </c>
      <c r="MV31" s="105">
        <v>333</v>
      </c>
      <c r="MW31" s="105">
        <v>374</v>
      </c>
      <c r="MX31" s="105">
        <v>277</v>
      </c>
      <c r="MY31" s="105">
        <v>523</v>
      </c>
      <c r="MZ31" s="105">
        <v>344</v>
      </c>
      <c r="NA31" s="105">
        <v>321</v>
      </c>
      <c r="NB31" s="105">
        <v>286</v>
      </c>
      <c r="NC31" s="105">
        <v>369</v>
      </c>
      <c r="ND31" s="105">
        <v>482</v>
      </c>
      <c r="NE31" s="105">
        <v>401</v>
      </c>
      <c r="NF31" s="105">
        <v>263</v>
      </c>
      <c r="NG31" s="105">
        <v>252</v>
      </c>
      <c r="NH31" s="105">
        <v>292</v>
      </c>
      <c r="NI31" s="105">
        <v>264</v>
      </c>
      <c r="NJ31" s="169">
        <v>236</v>
      </c>
      <c r="NK31" s="105">
        <v>238</v>
      </c>
      <c r="NL31" s="105">
        <v>285</v>
      </c>
      <c r="NM31" s="105">
        <v>243</v>
      </c>
      <c r="NN31" s="105">
        <v>251</v>
      </c>
      <c r="NO31" s="105">
        <v>208</v>
      </c>
      <c r="NP31" s="105">
        <v>252</v>
      </c>
      <c r="NQ31" s="105">
        <v>251</v>
      </c>
      <c r="NR31" s="105">
        <v>224</v>
      </c>
      <c r="NS31" s="105">
        <v>199</v>
      </c>
      <c r="NT31" s="105">
        <v>223</v>
      </c>
      <c r="NU31" s="105">
        <v>225</v>
      </c>
      <c r="NV31" s="105">
        <v>203</v>
      </c>
      <c r="NW31" s="105">
        <v>193</v>
      </c>
      <c r="NX31" s="105">
        <v>234</v>
      </c>
      <c r="NY31" s="105">
        <v>317</v>
      </c>
      <c r="NZ31" s="105">
        <v>275</v>
      </c>
      <c r="OA31" s="105">
        <v>269</v>
      </c>
      <c r="OB31" s="105">
        <v>246</v>
      </c>
      <c r="OC31" s="105">
        <v>325</v>
      </c>
      <c r="OD31" s="105">
        <v>251</v>
      </c>
      <c r="OE31" s="105">
        <v>244</v>
      </c>
      <c r="OF31" s="105">
        <v>210</v>
      </c>
      <c r="OG31" s="105">
        <v>228</v>
      </c>
      <c r="OH31" s="105">
        <v>300</v>
      </c>
      <c r="OI31" s="105">
        <v>198</v>
      </c>
      <c r="OJ31" s="105">
        <v>228</v>
      </c>
      <c r="OK31" s="105">
        <v>226</v>
      </c>
      <c r="OL31" s="105">
        <v>277</v>
      </c>
      <c r="OM31" s="105">
        <v>284</v>
      </c>
      <c r="ON31" s="105">
        <v>234</v>
      </c>
      <c r="OO31" s="105">
        <v>238</v>
      </c>
      <c r="OP31" s="105">
        <v>385</v>
      </c>
      <c r="OQ31" s="105">
        <v>395</v>
      </c>
      <c r="OR31" s="105">
        <v>300</v>
      </c>
      <c r="OS31" s="105">
        <v>358</v>
      </c>
      <c r="OT31" s="105">
        <v>338</v>
      </c>
      <c r="OU31" s="105">
        <v>511</v>
      </c>
      <c r="OV31" s="105">
        <v>299</v>
      </c>
      <c r="OW31" s="105">
        <v>396</v>
      </c>
      <c r="OX31" s="105">
        <v>250</v>
      </c>
      <c r="OY31" s="105">
        <v>443</v>
      </c>
      <c r="OZ31" s="105">
        <v>329</v>
      </c>
      <c r="PA31" s="105">
        <v>327</v>
      </c>
      <c r="PB31" s="105">
        <v>213</v>
      </c>
      <c r="PC31" s="105">
        <v>287</v>
      </c>
      <c r="PD31" s="105">
        <v>481</v>
      </c>
      <c r="PE31" s="105">
        <v>317</v>
      </c>
      <c r="PF31" s="105">
        <v>226</v>
      </c>
      <c r="PG31" s="105">
        <v>255</v>
      </c>
      <c r="PH31" s="105">
        <v>258</v>
      </c>
      <c r="PI31" s="105">
        <v>249</v>
      </c>
      <c r="PJ31" s="105">
        <v>219</v>
      </c>
      <c r="PK31" s="105">
        <v>214</v>
      </c>
      <c r="PL31" s="105">
        <v>230</v>
      </c>
      <c r="PM31" s="105">
        <v>187</v>
      </c>
      <c r="PN31" s="105">
        <v>225</v>
      </c>
      <c r="PO31" s="105">
        <v>179</v>
      </c>
      <c r="PP31" s="105">
        <v>234</v>
      </c>
      <c r="PQ31" s="105">
        <v>195</v>
      </c>
      <c r="PR31" s="105">
        <v>206</v>
      </c>
      <c r="PS31" s="105">
        <v>175</v>
      </c>
      <c r="PT31" s="105">
        <v>197</v>
      </c>
      <c r="PU31" s="105">
        <v>206</v>
      </c>
      <c r="PV31" s="105">
        <v>208</v>
      </c>
      <c r="PW31" s="105">
        <v>177</v>
      </c>
      <c r="PX31" s="94">
        <v>182</v>
      </c>
      <c r="PY31" s="94">
        <v>224</v>
      </c>
      <c r="PZ31" s="94">
        <v>221</v>
      </c>
      <c r="QA31" s="94">
        <v>224</v>
      </c>
      <c r="QB31" s="94">
        <v>408</v>
      </c>
      <c r="QC31" s="94">
        <v>263</v>
      </c>
      <c r="QD31" s="94">
        <v>212</v>
      </c>
      <c r="QE31" s="94">
        <v>177</v>
      </c>
      <c r="QF31" s="94">
        <v>181</v>
      </c>
      <c r="QG31" s="94">
        <v>171</v>
      </c>
      <c r="QH31" s="94">
        <v>225</v>
      </c>
      <c r="QI31" s="94">
        <v>172</v>
      </c>
      <c r="QJ31" s="94">
        <v>175</v>
      </c>
      <c r="QK31" s="94">
        <v>274</v>
      </c>
      <c r="QL31" s="94">
        <v>231</v>
      </c>
      <c r="QM31" s="94">
        <v>184</v>
      </c>
      <c r="QN31" s="94">
        <v>212</v>
      </c>
      <c r="QO31" s="94">
        <v>201</v>
      </c>
      <c r="QP31" s="94">
        <v>239</v>
      </c>
      <c r="QQ31" s="94">
        <v>315</v>
      </c>
      <c r="QR31" s="94">
        <v>253</v>
      </c>
      <c r="QS31" s="94">
        <v>260</v>
      </c>
      <c r="QT31" s="94">
        <v>256</v>
      </c>
      <c r="QU31" s="94">
        <v>425</v>
      </c>
      <c r="QV31" s="98">
        <v>303</v>
      </c>
      <c r="QW31" s="98">
        <v>326</v>
      </c>
      <c r="QX31" s="94">
        <v>231</v>
      </c>
      <c r="QY31" s="94">
        <v>349</v>
      </c>
      <c r="QZ31" s="94">
        <v>294</v>
      </c>
      <c r="RA31" s="94">
        <v>305</v>
      </c>
      <c r="RB31" s="94">
        <v>206</v>
      </c>
      <c r="RC31" s="94">
        <v>262</v>
      </c>
      <c r="RD31" s="94">
        <v>402</v>
      </c>
      <c r="RE31" s="94">
        <v>307</v>
      </c>
      <c r="RF31" s="94">
        <v>261</v>
      </c>
      <c r="RG31" s="94">
        <v>205</v>
      </c>
      <c r="RH31" s="94">
        <v>230</v>
      </c>
      <c r="RI31" s="94">
        <v>203</v>
      </c>
      <c r="RJ31" s="94">
        <v>178</v>
      </c>
      <c r="RK31" s="94">
        <v>190</v>
      </c>
      <c r="RL31" s="94">
        <v>201</v>
      </c>
      <c r="RM31" s="94">
        <v>179</v>
      </c>
      <c r="RN31" s="94">
        <v>198</v>
      </c>
      <c r="RO31" s="94">
        <v>187</v>
      </c>
      <c r="RP31" s="94">
        <v>174</v>
      </c>
      <c r="RQ31" s="94">
        <v>201</v>
      </c>
      <c r="RR31" s="94">
        <v>185</v>
      </c>
      <c r="RS31" s="179">
        <v>165</v>
      </c>
      <c r="RT31" s="94">
        <v>158</v>
      </c>
      <c r="RU31" s="94">
        <v>195</v>
      </c>
      <c r="RV31" s="94">
        <v>154</v>
      </c>
      <c r="RW31" s="94">
        <v>178</v>
      </c>
      <c r="RX31" s="94">
        <v>147</v>
      </c>
      <c r="RY31" s="94">
        <v>155</v>
      </c>
      <c r="RZ31" s="94">
        <v>205</v>
      </c>
      <c r="SA31" s="94">
        <v>189</v>
      </c>
      <c r="SB31" s="98">
        <v>195</v>
      </c>
      <c r="SC31" s="94">
        <v>166</v>
      </c>
      <c r="SD31" s="94">
        <v>187</v>
      </c>
      <c r="SE31" s="94">
        <v>183</v>
      </c>
      <c r="SF31" s="94">
        <v>156</v>
      </c>
      <c r="SG31" s="94">
        <v>156</v>
      </c>
      <c r="SH31" s="94">
        <v>181</v>
      </c>
      <c r="SI31" s="185">
        <v>156</v>
      </c>
      <c r="SJ31" s="94">
        <v>176</v>
      </c>
      <c r="SK31" s="94">
        <v>159</v>
      </c>
      <c r="SL31" s="94">
        <v>191</v>
      </c>
      <c r="SM31" s="94">
        <v>153</v>
      </c>
      <c r="SN31" s="94">
        <v>170</v>
      </c>
      <c r="SO31" s="94">
        <v>176</v>
      </c>
      <c r="SP31" s="94">
        <v>181</v>
      </c>
      <c r="SQ31" s="98">
        <v>310</v>
      </c>
      <c r="SR31" s="94">
        <v>257</v>
      </c>
      <c r="SS31" s="94">
        <v>318</v>
      </c>
      <c r="ST31" s="94">
        <v>294</v>
      </c>
      <c r="SU31" s="94">
        <v>357</v>
      </c>
      <c r="SV31" s="94">
        <v>263</v>
      </c>
      <c r="SW31" s="94">
        <v>292</v>
      </c>
      <c r="SX31" s="94">
        <v>218</v>
      </c>
      <c r="SY31" s="94">
        <v>300</v>
      </c>
      <c r="SZ31" s="94">
        <v>316</v>
      </c>
      <c r="TA31" s="94">
        <v>291</v>
      </c>
      <c r="TB31" s="94">
        <v>238</v>
      </c>
      <c r="TC31" s="94">
        <v>202</v>
      </c>
      <c r="TD31" s="188"/>
    </row>
    <row r="32" spans="1:524" ht="12.75" customHeight="1" x14ac:dyDescent="0.3">
      <c r="A32" s="99" t="s">
        <v>200</v>
      </c>
      <c r="B32" s="129" t="s">
        <v>200</v>
      </c>
      <c r="C32" s="10">
        <v>381</v>
      </c>
      <c r="D32" s="10">
        <v>319</v>
      </c>
      <c r="E32" s="10">
        <v>378</v>
      </c>
      <c r="F32" s="10">
        <v>358</v>
      </c>
      <c r="G32" s="10">
        <v>343</v>
      </c>
      <c r="H32" s="10">
        <v>311</v>
      </c>
      <c r="I32" s="10">
        <v>301</v>
      </c>
      <c r="J32" s="10">
        <v>353</v>
      </c>
      <c r="K32" s="10">
        <v>333</v>
      </c>
      <c r="L32" s="10">
        <v>276</v>
      </c>
      <c r="M32" s="10">
        <v>302</v>
      </c>
      <c r="N32" s="10">
        <v>337</v>
      </c>
      <c r="O32" s="11">
        <v>380</v>
      </c>
      <c r="P32" s="23">
        <v>320</v>
      </c>
      <c r="Q32" s="23">
        <v>350</v>
      </c>
      <c r="R32" s="23">
        <v>303</v>
      </c>
      <c r="S32" s="23">
        <v>295</v>
      </c>
      <c r="T32" s="23">
        <v>239</v>
      </c>
      <c r="U32" s="23">
        <v>210</v>
      </c>
      <c r="V32" s="23">
        <v>247</v>
      </c>
      <c r="W32" s="23">
        <v>207</v>
      </c>
      <c r="X32" s="23">
        <v>229</v>
      </c>
      <c r="Y32" s="23">
        <v>237</v>
      </c>
      <c r="Z32" s="23">
        <v>258</v>
      </c>
      <c r="AA32" s="23">
        <v>215</v>
      </c>
      <c r="AB32" s="23">
        <v>230</v>
      </c>
      <c r="AC32" s="23">
        <v>235</v>
      </c>
      <c r="AD32" s="23">
        <v>191</v>
      </c>
      <c r="AE32" s="23">
        <v>231</v>
      </c>
      <c r="AF32" s="23">
        <v>220</v>
      </c>
      <c r="AG32" s="23">
        <v>263</v>
      </c>
      <c r="AH32" s="23">
        <v>224</v>
      </c>
      <c r="AI32" s="23">
        <v>206</v>
      </c>
      <c r="AJ32" s="23">
        <v>222</v>
      </c>
      <c r="AK32" s="23">
        <v>206</v>
      </c>
      <c r="AL32" s="23">
        <v>226</v>
      </c>
      <c r="AM32" s="23">
        <v>230</v>
      </c>
      <c r="AN32" s="23">
        <v>267</v>
      </c>
      <c r="AO32" s="23">
        <v>258</v>
      </c>
      <c r="AP32" s="23">
        <v>273</v>
      </c>
      <c r="AQ32" s="23">
        <v>289</v>
      </c>
      <c r="AR32" s="23">
        <v>312</v>
      </c>
      <c r="AS32" s="23">
        <v>300</v>
      </c>
      <c r="AT32" s="23">
        <v>347</v>
      </c>
      <c r="AU32" s="23">
        <v>332</v>
      </c>
      <c r="AV32" s="23">
        <v>234</v>
      </c>
      <c r="AW32" s="23">
        <v>401</v>
      </c>
      <c r="AX32" s="23">
        <v>367</v>
      </c>
      <c r="AY32" s="23">
        <v>303</v>
      </c>
      <c r="AZ32" s="23">
        <v>346</v>
      </c>
      <c r="BA32" s="23">
        <v>269</v>
      </c>
      <c r="BB32" s="23">
        <v>298</v>
      </c>
      <c r="BC32" s="23">
        <v>367</v>
      </c>
      <c r="BD32" s="23">
        <v>305</v>
      </c>
      <c r="BE32" s="10">
        <v>245</v>
      </c>
      <c r="BF32" s="10">
        <v>311</v>
      </c>
      <c r="BG32" s="22">
        <v>302</v>
      </c>
      <c r="BH32" s="22">
        <v>225</v>
      </c>
      <c r="BI32" s="10">
        <v>217</v>
      </c>
      <c r="BJ32" s="22">
        <v>255</v>
      </c>
      <c r="BK32" s="10">
        <v>283</v>
      </c>
      <c r="BL32" s="22">
        <v>231</v>
      </c>
      <c r="BM32" s="22">
        <v>273</v>
      </c>
      <c r="BN32" s="22">
        <v>286</v>
      </c>
      <c r="BO32" s="22">
        <v>280</v>
      </c>
      <c r="BP32" s="145">
        <v>308</v>
      </c>
      <c r="BQ32" s="22">
        <v>257</v>
      </c>
      <c r="BR32" s="22">
        <v>260</v>
      </c>
      <c r="BS32" s="145">
        <v>267</v>
      </c>
      <c r="BT32" s="22">
        <v>231</v>
      </c>
      <c r="BU32" s="22">
        <v>257</v>
      </c>
      <c r="BV32" s="145">
        <v>225</v>
      </c>
      <c r="BW32" s="18">
        <v>217</v>
      </c>
      <c r="BX32" s="18">
        <v>256</v>
      </c>
      <c r="BY32" s="18">
        <v>231</v>
      </c>
      <c r="BZ32" s="18">
        <v>228</v>
      </c>
      <c r="CA32" s="19">
        <v>230</v>
      </c>
      <c r="CB32" s="19">
        <v>210</v>
      </c>
      <c r="CC32" s="22">
        <v>275</v>
      </c>
      <c r="CD32" s="22">
        <v>213</v>
      </c>
      <c r="CE32" s="22">
        <v>233</v>
      </c>
      <c r="CF32" s="24">
        <v>230</v>
      </c>
      <c r="CG32" s="24">
        <v>191</v>
      </c>
      <c r="CH32" s="19">
        <v>225</v>
      </c>
      <c r="CI32" s="19">
        <v>194</v>
      </c>
      <c r="CJ32" s="24">
        <v>243</v>
      </c>
      <c r="CK32" s="19">
        <v>207</v>
      </c>
      <c r="CL32" s="19">
        <v>245</v>
      </c>
      <c r="CM32" s="19">
        <v>279</v>
      </c>
      <c r="CN32" s="19">
        <v>257</v>
      </c>
      <c r="CO32" s="19">
        <v>273</v>
      </c>
      <c r="CP32" s="19">
        <v>376</v>
      </c>
      <c r="CQ32" s="24">
        <v>319</v>
      </c>
      <c r="CR32" s="19">
        <v>256</v>
      </c>
      <c r="CS32" s="19">
        <v>347</v>
      </c>
      <c r="CT32" s="19">
        <v>377</v>
      </c>
      <c r="CU32" s="24">
        <v>379</v>
      </c>
      <c r="CV32" s="19">
        <v>459</v>
      </c>
      <c r="CW32" s="19">
        <v>255</v>
      </c>
      <c r="CX32" s="19">
        <v>434</v>
      </c>
      <c r="CY32" s="19">
        <v>333</v>
      </c>
      <c r="CZ32" s="24">
        <v>388</v>
      </c>
      <c r="DA32" s="19">
        <v>370</v>
      </c>
      <c r="DB32" s="25">
        <v>310</v>
      </c>
      <c r="DC32" s="19">
        <v>361</v>
      </c>
      <c r="DD32" s="19">
        <v>358</v>
      </c>
      <c r="DE32" s="19">
        <v>258</v>
      </c>
      <c r="DF32" s="19">
        <v>318</v>
      </c>
      <c r="DG32" s="19">
        <v>357</v>
      </c>
      <c r="DH32" s="19">
        <v>307</v>
      </c>
      <c r="DI32" s="145">
        <v>305</v>
      </c>
      <c r="DJ32" s="145">
        <v>361</v>
      </c>
      <c r="DK32" s="24">
        <v>341</v>
      </c>
      <c r="DL32" s="145">
        <v>318</v>
      </c>
      <c r="DM32" s="145">
        <v>304</v>
      </c>
      <c r="DN32" s="145">
        <v>357</v>
      </c>
      <c r="DO32" s="145">
        <v>336</v>
      </c>
      <c r="DP32" s="145">
        <v>337</v>
      </c>
      <c r="DQ32" s="145">
        <v>306</v>
      </c>
      <c r="DR32" s="145">
        <v>314</v>
      </c>
      <c r="DS32" s="145">
        <v>288</v>
      </c>
      <c r="DT32" s="145">
        <v>240</v>
      </c>
      <c r="DU32" s="145">
        <v>276</v>
      </c>
      <c r="DV32" s="145">
        <v>258</v>
      </c>
      <c r="DW32" s="145">
        <v>207</v>
      </c>
      <c r="DX32" s="145">
        <v>239</v>
      </c>
      <c r="DY32" s="145">
        <v>249</v>
      </c>
      <c r="DZ32" s="145">
        <v>269</v>
      </c>
      <c r="EA32" s="145">
        <v>258</v>
      </c>
      <c r="EB32" s="145">
        <v>216</v>
      </c>
      <c r="EC32" s="24">
        <v>256</v>
      </c>
      <c r="ED32" s="145">
        <v>222</v>
      </c>
      <c r="EE32" s="145">
        <v>255</v>
      </c>
      <c r="EF32" s="21">
        <v>260</v>
      </c>
      <c r="EG32" s="21">
        <v>283</v>
      </c>
      <c r="EH32" s="156">
        <v>244</v>
      </c>
      <c r="EI32" s="145">
        <v>276</v>
      </c>
      <c r="EJ32" s="21">
        <v>264</v>
      </c>
      <c r="EK32" s="21">
        <v>280</v>
      </c>
      <c r="EL32" s="21">
        <v>257</v>
      </c>
      <c r="EM32" s="21">
        <v>275</v>
      </c>
      <c r="EN32" s="21">
        <v>270</v>
      </c>
      <c r="EO32" s="21">
        <v>316</v>
      </c>
      <c r="EP32" s="21">
        <v>346</v>
      </c>
      <c r="EQ32" s="21">
        <v>335</v>
      </c>
      <c r="ER32" s="21">
        <v>307</v>
      </c>
      <c r="ES32" s="21">
        <v>312</v>
      </c>
      <c r="ET32" s="21">
        <v>358</v>
      </c>
      <c r="EU32" s="21">
        <v>329</v>
      </c>
      <c r="EV32" s="21">
        <v>337</v>
      </c>
      <c r="EW32" s="21">
        <v>227</v>
      </c>
      <c r="EX32" s="148">
        <v>397</v>
      </c>
      <c r="EY32" s="21">
        <v>333</v>
      </c>
      <c r="EZ32" s="21">
        <v>334</v>
      </c>
      <c r="FA32" s="21">
        <v>253</v>
      </c>
      <c r="FB32" s="21">
        <v>284</v>
      </c>
      <c r="FC32" s="21">
        <v>341</v>
      </c>
      <c r="FD32" s="21">
        <v>280</v>
      </c>
      <c r="FE32" s="21">
        <v>239</v>
      </c>
      <c r="FF32" s="21">
        <v>250</v>
      </c>
      <c r="FG32" s="21">
        <v>294</v>
      </c>
      <c r="FH32" s="138">
        <v>205</v>
      </c>
      <c r="FI32" s="21">
        <v>218</v>
      </c>
      <c r="FJ32" s="21">
        <v>244</v>
      </c>
      <c r="FK32" s="149">
        <v>227</v>
      </c>
      <c r="FL32" s="150">
        <v>228</v>
      </c>
      <c r="FM32" s="147">
        <v>188</v>
      </c>
      <c r="FN32" s="150">
        <v>277</v>
      </c>
      <c r="FO32" s="153">
        <v>238</v>
      </c>
      <c r="FP32" s="153">
        <v>267</v>
      </c>
      <c r="FQ32" s="153">
        <v>229</v>
      </c>
      <c r="FR32" s="151">
        <v>242</v>
      </c>
      <c r="FS32" s="151">
        <v>214</v>
      </c>
      <c r="FT32" s="148">
        <v>503</v>
      </c>
      <c r="FU32" s="151">
        <v>438</v>
      </c>
      <c r="FV32" s="151">
        <v>507</v>
      </c>
      <c r="FW32" s="145">
        <v>233</v>
      </c>
      <c r="FX32" s="145">
        <v>411</v>
      </c>
      <c r="FY32" s="145">
        <v>430</v>
      </c>
      <c r="FZ32" s="145">
        <v>426</v>
      </c>
      <c r="GA32" s="145">
        <v>455</v>
      </c>
      <c r="GB32" s="145">
        <v>210</v>
      </c>
      <c r="GC32" s="145">
        <v>494</v>
      </c>
      <c r="GD32" s="145">
        <v>420</v>
      </c>
      <c r="GE32" s="142">
        <v>465</v>
      </c>
      <c r="GF32" s="142">
        <v>448</v>
      </c>
      <c r="GG32" s="142">
        <v>476</v>
      </c>
      <c r="GH32" s="142">
        <v>456</v>
      </c>
      <c r="GI32" s="142">
        <v>481</v>
      </c>
      <c r="GJ32" s="142">
        <v>456</v>
      </c>
      <c r="GK32" s="142">
        <v>274</v>
      </c>
      <c r="GL32" s="142">
        <v>404</v>
      </c>
      <c r="GM32" s="142">
        <v>480</v>
      </c>
      <c r="GN32" s="158">
        <v>431</v>
      </c>
      <c r="GO32" s="142">
        <v>297</v>
      </c>
      <c r="GP32" s="33">
        <v>553</v>
      </c>
      <c r="GQ32" s="142">
        <v>487</v>
      </c>
      <c r="GR32" s="142">
        <v>602</v>
      </c>
      <c r="GS32" s="142">
        <v>386</v>
      </c>
      <c r="GT32" s="142">
        <v>625</v>
      </c>
      <c r="GU32" s="142">
        <v>579</v>
      </c>
      <c r="GV32" s="142">
        <v>604</v>
      </c>
      <c r="GW32" s="142">
        <v>442</v>
      </c>
      <c r="GX32" s="142">
        <v>387</v>
      </c>
      <c r="GY32" s="142">
        <v>539</v>
      </c>
      <c r="GZ32" s="142">
        <v>584</v>
      </c>
      <c r="HA32" s="142">
        <v>448</v>
      </c>
      <c r="HB32" s="157">
        <v>309</v>
      </c>
      <c r="HC32" s="142">
        <v>856</v>
      </c>
      <c r="HD32" s="142">
        <v>650</v>
      </c>
      <c r="HE32" s="142">
        <v>558</v>
      </c>
      <c r="HF32" s="142">
        <v>571</v>
      </c>
      <c r="HG32" s="87">
        <v>298</v>
      </c>
      <c r="HH32" s="87">
        <v>457</v>
      </c>
      <c r="HI32" s="87">
        <v>456</v>
      </c>
      <c r="HJ32" s="142">
        <v>388</v>
      </c>
      <c r="HK32" s="142">
        <v>310</v>
      </c>
      <c r="HL32" s="87">
        <v>474</v>
      </c>
      <c r="HM32" s="87">
        <v>429</v>
      </c>
      <c r="HN32" s="87">
        <v>415</v>
      </c>
      <c r="HO32" s="87">
        <v>289</v>
      </c>
      <c r="HP32" s="87">
        <v>513</v>
      </c>
      <c r="HQ32" s="87">
        <v>450</v>
      </c>
      <c r="HR32" s="87">
        <v>429</v>
      </c>
      <c r="HS32" s="87">
        <v>502</v>
      </c>
      <c r="HT32" s="87">
        <v>533</v>
      </c>
      <c r="HU32" s="87">
        <v>432</v>
      </c>
      <c r="HV32" s="87">
        <v>437</v>
      </c>
      <c r="HW32" s="87">
        <v>445</v>
      </c>
      <c r="HX32" s="87">
        <v>260</v>
      </c>
      <c r="HY32" s="87">
        <v>414</v>
      </c>
      <c r="HZ32" s="87">
        <v>398</v>
      </c>
      <c r="IA32" s="87">
        <v>401</v>
      </c>
      <c r="IB32" s="87">
        <v>267</v>
      </c>
      <c r="IC32" s="87">
        <v>434</v>
      </c>
      <c r="ID32" s="87">
        <v>461</v>
      </c>
      <c r="IE32" s="87">
        <v>405</v>
      </c>
      <c r="IF32" s="87">
        <v>423</v>
      </c>
      <c r="IG32" s="87">
        <v>455</v>
      </c>
      <c r="IH32" s="87">
        <v>395</v>
      </c>
      <c r="II32" s="87">
        <v>337</v>
      </c>
      <c r="IJ32" s="87">
        <v>288</v>
      </c>
      <c r="IK32" s="87">
        <v>213</v>
      </c>
      <c r="IL32" s="87">
        <v>332</v>
      </c>
      <c r="IM32" s="87">
        <v>403</v>
      </c>
      <c r="IN32" s="87">
        <v>391</v>
      </c>
      <c r="IO32" s="87">
        <v>174</v>
      </c>
      <c r="IP32" s="87">
        <v>602</v>
      </c>
      <c r="IQ32" s="87">
        <v>468</v>
      </c>
      <c r="IR32" s="87">
        <v>438</v>
      </c>
      <c r="IS32" s="87">
        <v>469</v>
      </c>
      <c r="IT32" s="87">
        <v>230</v>
      </c>
      <c r="IU32" s="87">
        <v>403</v>
      </c>
      <c r="IV32" s="87">
        <v>571</v>
      </c>
      <c r="IW32" s="87">
        <v>422</v>
      </c>
      <c r="IX32" s="87">
        <v>293</v>
      </c>
      <c r="IY32" s="87">
        <v>506</v>
      </c>
      <c r="IZ32" s="87">
        <v>494</v>
      </c>
      <c r="JA32" s="87">
        <v>464</v>
      </c>
      <c r="JB32" s="87">
        <v>441</v>
      </c>
      <c r="JC32" s="87">
        <v>668</v>
      </c>
      <c r="JD32" s="87">
        <v>553</v>
      </c>
      <c r="JE32" s="95">
        <v>482</v>
      </c>
      <c r="JF32" s="94">
        <v>566</v>
      </c>
      <c r="JG32" s="105">
        <v>518</v>
      </c>
      <c r="JH32" s="105">
        <v>368</v>
      </c>
      <c r="JI32" s="105">
        <v>426</v>
      </c>
      <c r="JJ32" s="105">
        <v>371</v>
      </c>
      <c r="JK32" s="105">
        <v>432</v>
      </c>
      <c r="JL32" s="105">
        <v>367</v>
      </c>
      <c r="JM32" s="98">
        <v>331</v>
      </c>
      <c r="JN32" s="105">
        <v>303</v>
      </c>
      <c r="JO32" s="105">
        <v>367</v>
      </c>
      <c r="JP32" s="105">
        <v>488</v>
      </c>
      <c r="JQ32" s="105">
        <v>445</v>
      </c>
      <c r="JR32" s="105">
        <v>430</v>
      </c>
      <c r="JS32" s="105">
        <v>422</v>
      </c>
      <c r="JT32" s="105">
        <v>458</v>
      </c>
      <c r="JU32" s="105">
        <v>374</v>
      </c>
      <c r="JV32" s="105">
        <v>348</v>
      </c>
      <c r="JW32" s="105">
        <v>345</v>
      </c>
      <c r="JX32" s="105">
        <v>185</v>
      </c>
      <c r="JY32" s="94">
        <v>385</v>
      </c>
      <c r="JZ32" s="94">
        <v>304</v>
      </c>
      <c r="KA32" s="94">
        <v>331</v>
      </c>
      <c r="KB32" s="105">
        <v>361</v>
      </c>
      <c r="KC32" s="105">
        <v>439</v>
      </c>
      <c r="KD32" s="105">
        <v>400</v>
      </c>
      <c r="KE32" s="105">
        <v>354</v>
      </c>
      <c r="KF32" s="105">
        <v>353</v>
      </c>
      <c r="KG32" s="105">
        <v>198</v>
      </c>
      <c r="KH32" s="105">
        <v>342</v>
      </c>
      <c r="KI32" s="105">
        <v>279</v>
      </c>
      <c r="KJ32" s="105">
        <v>329</v>
      </c>
      <c r="KK32" s="105">
        <v>179</v>
      </c>
      <c r="KL32" s="105">
        <v>358</v>
      </c>
      <c r="KM32" s="105">
        <v>417</v>
      </c>
      <c r="KN32" s="105">
        <v>366</v>
      </c>
      <c r="KO32" s="105">
        <v>367</v>
      </c>
      <c r="KP32" s="105">
        <v>230</v>
      </c>
      <c r="KQ32" s="105">
        <v>516</v>
      </c>
      <c r="KR32" s="105">
        <v>449</v>
      </c>
      <c r="KS32" s="105">
        <v>442</v>
      </c>
      <c r="KT32" s="105">
        <v>219</v>
      </c>
      <c r="KU32" s="105">
        <v>521</v>
      </c>
      <c r="KV32" s="105">
        <v>430</v>
      </c>
      <c r="KW32" s="105">
        <v>447</v>
      </c>
      <c r="KX32" s="105">
        <v>288</v>
      </c>
      <c r="KY32" s="105">
        <v>488</v>
      </c>
      <c r="KZ32" s="105">
        <v>432</v>
      </c>
      <c r="LA32" s="105">
        <v>439</v>
      </c>
      <c r="LB32" s="105">
        <v>429</v>
      </c>
      <c r="LC32" s="98">
        <v>249</v>
      </c>
      <c r="LD32" s="105">
        <v>633</v>
      </c>
      <c r="LE32" s="105">
        <v>467</v>
      </c>
      <c r="LF32" s="105">
        <v>476</v>
      </c>
      <c r="LG32" s="105">
        <v>207</v>
      </c>
      <c r="LH32" s="105">
        <v>436</v>
      </c>
      <c r="LI32" s="105">
        <v>398</v>
      </c>
      <c r="LJ32" s="105">
        <v>347</v>
      </c>
      <c r="LK32" s="105">
        <v>220</v>
      </c>
      <c r="LL32" s="105">
        <v>395</v>
      </c>
      <c r="LM32" s="105">
        <v>313</v>
      </c>
      <c r="LN32" s="105">
        <v>342</v>
      </c>
      <c r="LO32" s="105">
        <v>351</v>
      </c>
      <c r="LP32" s="105">
        <v>208</v>
      </c>
      <c r="LQ32" s="105">
        <v>428</v>
      </c>
      <c r="LR32" s="105">
        <v>409</v>
      </c>
      <c r="LS32" s="105">
        <v>344</v>
      </c>
      <c r="LT32" s="105">
        <v>234</v>
      </c>
      <c r="LU32" s="105">
        <v>361</v>
      </c>
      <c r="LV32" s="105">
        <v>318</v>
      </c>
      <c r="LW32" s="105">
        <v>330</v>
      </c>
      <c r="LX32" s="105">
        <v>149</v>
      </c>
      <c r="LY32" s="105">
        <v>337</v>
      </c>
      <c r="LZ32" s="105">
        <v>351</v>
      </c>
      <c r="MA32" s="105">
        <v>325</v>
      </c>
      <c r="MB32" s="105">
        <v>334</v>
      </c>
      <c r="MC32" s="105">
        <v>163</v>
      </c>
      <c r="MD32" s="105">
        <v>404</v>
      </c>
      <c r="ME32" s="105">
        <v>356</v>
      </c>
      <c r="MF32" s="105">
        <v>320</v>
      </c>
      <c r="MG32" s="105">
        <v>178</v>
      </c>
      <c r="MH32" s="105">
        <v>336</v>
      </c>
      <c r="MI32" s="94">
        <v>333</v>
      </c>
      <c r="MJ32" s="105">
        <v>310</v>
      </c>
      <c r="MK32" s="105">
        <v>338</v>
      </c>
      <c r="ML32" s="105">
        <v>146</v>
      </c>
      <c r="MM32" s="105">
        <v>364</v>
      </c>
      <c r="MN32" s="105">
        <v>339</v>
      </c>
      <c r="MO32" s="105">
        <v>369</v>
      </c>
      <c r="MP32" s="105">
        <v>253</v>
      </c>
      <c r="MQ32" s="105">
        <v>534</v>
      </c>
      <c r="MR32" s="105">
        <v>448</v>
      </c>
      <c r="MS32" s="105">
        <v>412</v>
      </c>
      <c r="MT32" s="105">
        <v>229</v>
      </c>
      <c r="MU32" s="105">
        <v>434</v>
      </c>
      <c r="MV32" s="105">
        <v>393</v>
      </c>
      <c r="MW32" s="105">
        <v>437</v>
      </c>
      <c r="MX32" s="105">
        <v>332</v>
      </c>
      <c r="MY32" s="105">
        <v>261</v>
      </c>
      <c r="MZ32" s="105">
        <v>481</v>
      </c>
      <c r="NA32" s="105">
        <v>336</v>
      </c>
      <c r="NB32" s="105">
        <v>372</v>
      </c>
      <c r="NC32" s="105">
        <v>231</v>
      </c>
      <c r="ND32" s="105">
        <v>606</v>
      </c>
      <c r="NE32" s="105">
        <v>501</v>
      </c>
      <c r="NF32" s="105">
        <v>404</v>
      </c>
      <c r="NG32" s="105">
        <v>213</v>
      </c>
      <c r="NH32" s="105">
        <v>427</v>
      </c>
      <c r="NI32" s="105">
        <v>423</v>
      </c>
      <c r="NJ32" s="169">
        <v>353</v>
      </c>
      <c r="NK32" s="105">
        <v>192</v>
      </c>
      <c r="NL32" s="105">
        <v>353</v>
      </c>
      <c r="NM32" s="105">
        <v>303</v>
      </c>
      <c r="NN32" s="105">
        <v>360</v>
      </c>
      <c r="NO32" s="105">
        <v>372</v>
      </c>
      <c r="NP32" s="105">
        <v>237</v>
      </c>
      <c r="NQ32" s="105">
        <v>398</v>
      </c>
      <c r="NR32" s="105">
        <v>437</v>
      </c>
      <c r="NS32" s="105">
        <v>387</v>
      </c>
      <c r="NT32" s="105">
        <v>229</v>
      </c>
      <c r="NU32" s="105">
        <v>378</v>
      </c>
      <c r="NV32" s="105">
        <v>367</v>
      </c>
      <c r="NW32" s="105">
        <v>356</v>
      </c>
      <c r="NX32" s="105">
        <v>338</v>
      </c>
      <c r="NY32" s="105">
        <v>182</v>
      </c>
      <c r="NZ32" s="105">
        <v>324</v>
      </c>
      <c r="OA32" s="105">
        <v>341</v>
      </c>
      <c r="OB32" s="105">
        <v>330</v>
      </c>
      <c r="OC32" s="105">
        <v>184</v>
      </c>
      <c r="OD32" s="105">
        <v>395</v>
      </c>
      <c r="OE32" s="105">
        <v>331</v>
      </c>
      <c r="OF32" s="105">
        <v>395</v>
      </c>
      <c r="OG32" s="105">
        <v>161</v>
      </c>
      <c r="OH32" s="105">
        <v>385</v>
      </c>
      <c r="OI32" s="105">
        <v>387</v>
      </c>
      <c r="OJ32" s="105">
        <v>381</v>
      </c>
      <c r="OK32" s="105">
        <v>397</v>
      </c>
      <c r="OL32" s="105">
        <v>255</v>
      </c>
      <c r="OM32" s="105">
        <v>422</v>
      </c>
      <c r="ON32" s="105">
        <v>366</v>
      </c>
      <c r="OO32" s="105">
        <v>408</v>
      </c>
      <c r="OP32" s="105">
        <v>254</v>
      </c>
      <c r="OQ32" s="105">
        <v>519</v>
      </c>
      <c r="OR32" s="105">
        <v>376</v>
      </c>
      <c r="OS32" s="105">
        <v>486</v>
      </c>
      <c r="OT32" s="105">
        <v>236</v>
      </c>
      <c r="OU32" s="105">
        <v>444</v>
      </c>
      <c r="OV32" s="105">
        <v>477</v>
      </c>
      <c r="OW32" s="105">
        <v>560</v>
      </c>
      <c r="OX32" s="105">
        <v>373</v>
      </c>
      <c r="OY32" s="98">
        <v>323</v>
      </c>
      <c r="OZ32" s="105">
        <v>426</v>
      </c>
      <c r="PA32" s="105">
        <v>421</v>
      </c>
      <c r="PB32" s="105">
        <v>387</v>
      </c>
      <c r="PC32" s="105">
        <v>285</v>
      </c>
      <c r="PD32" s="105">
        <v>614</v>
      </c>
      <c r="PE32" s="105">
        <v>450</v>
      </c>
      <c r="PF32" s="105">
        <v>372</v>
      </c>
      <c r="PG32" s="105">
        <v>424</v>
      </c>
      <c r="PH32" s="105">
        <v>447</v>
      </c>
      <c r="PI32" s="105">
        <v>413</v>
      </c>
      <c r="PJ32" s="105">
        <v>341</v>
      </c>
      <c r="PK32" s="105">
        <v>320</v>
      </c>
      <c r="PL32" s="105">
        <v>193</v>
      </c>
      <c r="PM32" s="105">
        <v>368</v>
      </c>
      <c r="PN32" s="105">
        <v>362</v>
      </c>
      <c r="PO32" s="105">
        <v>334</v>
      </c>
      <c r="PP32" s="105">
        <v>188</v>
      </c>
      <c r="PQ32" s="105">
        <v>438</v>
      </c>
      <c r="PR32" s="105">
        <v>352</v>
      </c>
      <c r="PS32" s="105">
        <v>307</v>
      </c>
      <c r="PT32" s="105">
        <v>204</v>
      </c>
      <c r="PU32" s="105">
        <v>357</v>
      </c>
      <c r="PV32" s="105">
        <v>374</v>
      </c>
      <c r="PW32" s="105">
        <v>367</v>
      </c>
      <c r="PX32" s="94">
        <v>290</v>
      </c>
      <c r="PY32" s="105">
        <v>195</v>
      </c>
      <c r="PZ32" s="105">
        <v>293</v>
      </c>
      <c r="QA32" s="105">
        <v>274</v>
      </c>
      <c r="QB32" s="105">
        <v>312</v>
      </c>
      <c r="QC32" s="105">
        <v>156</v>
      </c>
      <c r="QD32" s="105">
        <v>432</v>
      </c>
      <c r="QE32" s="105">
        <v>368</v>
      </c>
      <c r="QF32" s="105">
        <v>285</v>
      </c>
      <c r="QG32" s="105">
        <v>223</v>
      </c>
      <c r="QH32" s="94">
        <v>351</v>
      </c>
      <c r="QI32" s="105">
        <v>346</v>
      </c>
      <c r="QJ32" s="105">
        <v>326</v>
      </c>
      <c r="QK32" s="105">
        <v>336</v>
      </c>
      <c r="QL32" s="105">
        <v>217</v>
      </c>
      <c r="QM32" s="98">
        <v>321</v>
      </c>
      <c r="QN32" s="105">
        <v>368</v>
      </c>
      <c r="QO32" s="105">
        <v>350</v>
      </c>
      <c r="QP32" s="105">
        <v>206</v>
      </c>
      <c r="QQ32" s="105">
        <v>476</v>
      </c>
      <c r="QR32" s="105">
        <v>451</v>
      </c>
      <c r="QS32" s="105">
        <v>447</v>
      </c>
      <c r="QT32" s="105">
        <v>447</v>
      </c>
      <c r="QU32" s="105">
        <v>223</v>
      </c>
      <c r="QV32" s="105">
        <v>477</v>
      </c>
      <c r="QW32" s="105">
        <v>466</v>
      </c>
      <c r="QX32" s="105">
        <v>357</v>
      </c>
      <c r="QY32" s="105">
        <v>279</v>
      </c>
      <c r="QZ32" s="105">
        <v>458</v>
      </c>
      <c r="RA32" s="105">
        <v>404</v>
      </c>
      <c r="RB32" s="105">
        <v>405</v>
      </c>
      <c r="RC32" s="105">
        <v>245</v>
      </c>
      <c r="RD32" s="105">
        <v>609</v>
      </c>
      <c r="RE32" s="94">
        <v>469</v>
      </c>
      <c r="RF32" s="105">
        <v>445</v>
      </c>
      <c r="RG32" s="105">
        <v>436</v>
      </c>
      <c r="RH32" s="105">
        <v>232</v>
      </c>
      <c r="RI32" s="105">
        <v>357</v>
      </c>
      <c r="RJ32" s="105">
        <v>396</v>
      </c>
      <c r="RK32" s="105">
        <v>380</v>
      </c>
      <c r="RL32" s="105">
        <v>180</v>
      </c>
      <c r="RM32" s="105">
        <v>362</v>
      </c>
      <c r="RN32" s="105">
        <v>321</v>
      </c>
      <c r="RO32" s="105">
        <v>318</v>
      </c>
      <c r="RP32" s="105">
        <v>223</v>
      </c>
      <c r="RQ32" s="105">
        <v>443</v>
      </c>
      <c r="RR32" s="105">
        <v>356</v>
      </c>
      <c r="RS32" s="180">
        <v>330</v>
      </c>
      <c r="RT32" s="180">
        <v>388</v>
      </c>
      <c r="RU32" s="180">
        <v>205</v>
      </c>
      <c r="RV32" s="180">
        <v>284</v>
      </c>
      <c r="RW32" s="180">
        <v>322</v>
      </c>
      <c r="RX32" s="180">
        <v>317</v>
      </c>
      <c r="RY32" s="181">
        <v>166</v>
      </c>
      <c r="RZ32" s="180">
        <v>310</v>
      </c>
      <c r="SA32" s="180">
        <v>336</v>
      </c>
      <c r="SB32" s="98">
        <v>323</v>
      </c>
      <c r="SC32" s="180">
        <v>186</v>
      </c>
      <c r="SD32" s="180">
        <v>340</v>
      </c>
      <c r="SE32" s="180">
        <v>344</v>
      </c>
      <c r="SF32" s="180">
        <v>334</v>
      </c>
      <c r="SG32" s="180">
        <v>291</v>
      </c>
      <c r="SH32" s="180">
        <v>158</v>
      </c>
      <c r="SI32" s="185">
        <v>320</v>
      </c>
      <c r="SJ32" s="180">
        <v>313</v>
      </c>
      <c r="SK32" s="180">
        <v>302</v>
      </c>
      <c r="SL32" s="180">
        <v>234</v>
      </c>
      <c r="SM32" s="180">
        <v>299</v>
      </c>
      <c r="SN32" s="180">
        <v>292</v>
      </c>
      <c r="SO32" s="180">
        <v>335</v>
      </c>
      <c r="SP32" s="180">
        <v>188</v>
      </c>
      <c r="SQ32" s="180">
        <v>439</v>
      </c>
      <c r="SR32" s="180">
        <v>1</v>
      </c>
      <c r="SS32" s="180">
        <v>392</v>
      </c>
      <c r="ST32" s="180">
        <v>421</v>
      </c>
      <c r="SU32" s="180">
        <v>211</v>
      </c>
      <c r="SV32" s="180">
        <v>354</v>
      </c>
      <c r="SW32" s="180">
        <v>389</v>
      </c>
      <c r="SX32" s="180">
        <v>353</v>
      </c>
      <c r="SY32" s="180">
        <v>288</v>
      </c>
      <c r="SZ32" s="180">
        <v>406</v>
      </c>
      <c r="TA32" s="180">
        <v>459</v>
      </c>
      <c r="TB32" s="180">
        <v>390</v>
      </c>
      <c r="TC32" s="180">
        <v>183</v>
      </c>
      <c r="TD32" s="188"/>
    </row>
    <row r="33" spans="1:524" ht="12.75" customHeight="1" x14ac:dyDescent="0.3">
      <c r="A33" s="99" t="s">
        <v>201</v>
      </c>
      <c r="B33" s="7" t="s">
        <v>201</v>
      </c>
      <c r="C33" s="26">
        <f>SUM(C5:C32)-C12-C16-C19</f>
        <v>11441</v>
      </c>
      <c r="D33" s="26">
        <f t="shared" ref="D33:BO33" si="34">SUM(D5:D32)-D12-D16-D19</f>
        <v>11086</v>
      </c>
      <c r="E33" s="26">
        <f t="shared" si="34"/>
        <v>8994</v>
      </c>
      <c r="F33" s="26">
        <f t="shared" si="34"/>
        <v>7622</v>
      </c>
      <c r="G33" s="26">
        <f t="shared" si="34"/>
        <v>7714</v>
      </c>
      <c r="H33" s="26">
        <f t="shared" si="34"/>
        <v>7400</v>
      </c>
      <c r="I33" s="26">
        <f t="shared" si="34"/>
        <v>7554</v>
      </c>
      <c r="J33" s="26">
        <f t="shared" si="34"/>
        <v>7919</v>
      </c>
      <c r="K33" s="26">
        <f t="shared" si="34"/>
        <v>7491</v>
      </c>
      <c r="L33" s="26">
        <f t="shared" si="34"/>
        <v>6764</v>
      </c>
      <c r="M33" s="26">
        <f t="shared" si="34"/>
        <v>6769</v>
      </c>
      <c r="N33" s="26">
        <f t="shared" si="34"/>
        <v>6839</v>
      </c>
      <c r="O33" s="26">
        <f t="shared" si="34"/>
        <v>9621</v>
      </c>
      <c r="P33" s="26">
        <f t="shared" si="34"/>
        <v>7367</v>
      </c>
      <c r="Q33" s="26">
        <f t="shared" si="34"/>
        <v>6827</v>
      </c>
      <c r="R33" s="26">
        <f t="shared" si="34"/>
        <v>6680</v>
      </c>
      <c r="S33" s="26">
        <f t="shared" si="34"/>
        <v>6812</v>
      </c>
      <c r="T33" s="26">
        <f t="shared" si="34"/>
        <v>6296</v>
      </c>
      <c r="U33" s="26">
        <f t="shared" si="34"/>
        <v>6075</v>
      </c>
      <c r="V33" s="26">
        <f t="shared" si="34"/>
        <v>6404</v>
      </c>
      <c r="W33" s="26">
        <f t="shared" si="34"/>
        <v>5439</v>
      </c>
      <c r="X33" s="26">
        <f t="shared" si="34"/>
        <v>6322</v>
      </c>
      <c r="Y33" s="26">
        <f t="shared" si="34"/>
        <v>5863</v>
      </c>
      <c r="Z33" s="26">
        <f t="shared" si="34"/>
        <v>6642</v>
      </c>
      <c r="AA33" s="26">
        <f t="shared" si="34"/>
        <v>7025</v>
      </c>
      <c r="AB33" s="26">
        <f t="shared" si="34"/>
        <v>8354</v>
      </c>
      <c r="AC33" s="26">
        <f t="shared" si="34"/>
        <v>6594</v>
      </c>
      <c r="AD33" s="26">
        <f t="shared" si="34"/>
        <v>5548</v>
      </c>
      <c r="AE33" s="26">
        <f t="shared" si="34"/>
        <v>5654</v>
      </c>
      <c r="AF33" s="26">
        <f t="shared" si="34"/>
        <v>6815</v>
      </c>
      <c r="AG33" s="26">
        <f t="shared" si="34"/>
        <v>6283</v>
      </c>
      <c r="AH33" s="26">
        <f t="shared" si="34"/>
        <v>5742</v>
      </c>
      <c r="AI33" s="26">
        <f t="shared" si="34"/>
        <v>5619</v>
      </c>
      <c r="AJ33" s="26">
        <f t="shared" si="34"/>
        <v>5651</v>
      </c>
      <c r="AK33" s="26">
        <f t="shared" si="34"/>
        <v>5916</v>
      </c>
      <c r="AL33" s="26">
        <f t="shared" si="34"/>
        <v>5966</v>
      </c>
      <c r="AM33" s="26">
        <f t="shared" si="34"/>
        <v>6194</v>
      </c>
      <c r="AN33" s="26">
        <f t="shared" si="34"/>
        <v>5735</v>
      </c>
      <c r="AO33" s="26">
        <f t="shared" si="34"/>
        <v>7339</v>
      </c>
      <c r="AP33" s="26">
        <f t="shared" si="34"/>
        <v>7868</v>
      </c>
      <c r="AQ33" s="26">
        <f t="shared" si="34"/>
        <v>8213</v>
      </c>
      <c r="AR33" s="26">
        <f t="shared" si="34"/>
        <v>8258</v>
      </c>
      <c r="AS33" s="26">
        <f t="shared" si="34"/>
        <v>8798</v>
      </c>
      <c r="AT33" s="26">
        <f t="shared" si="34"/>
        <v>10234</v>
      </c>
      <c r="AU33" s="26">
        <f t="shared" si="34"/>
        <v>9940</v>
      </c>
      <c r="AV33" s="26">
        <f t="shared" si="34"/>
        <v>9944</v>
      </c>
      <c r="AW33" s="26">
        <f t="shared" si="34"/>
        <v>12205</v>
      </c>
      <c r="AX33" s="26">
        <f t="shared" si="34"/>
        <v>11873</v>
      </c>
      <c r="AY33" s="26">
        <f t="shared" si="34"/>
        <v>10483</v>
      </c>
      <c r="AZ33" s="26">
        <f t="shared" si="34"/>
        <v>11188</v>
      </c>
      <c r="BA33" s="26">
        <f t="shared" si="34"/>
        <v>13388</v>
      </c>
      <c r="BB33" s="26">
        <f t="shared" si="34"/>
        <v>13565</v>
      </c>
      <c r="BC33" s="26">
        <f t="shared" si="34"/>
        <v>12204</v>
      </c>
      <c r="BD33" s="26">
        <f t="shared" si="34"/>
        <v>10109</v>
      </c>
      <c r="BE33" s="26">
        <f t="shared" si="34"/>
        <v>9087</v>
      </c>
      <c r="BF33" s="26">
        <f t="shared" si="34"/>
        <v>11797</v>
      </c>
      <c r="BG33" s="26">
        <f t="shared" si="34"/>
        <v>10782</v>
      </c>
      <c r="BH33" s="26">
        <f t="shared" si="34"/>
        <v>8673</v>
      </c>
      <c r="BI33" s="26">
        <f t="shared" si="34"/>
        <v>7814</v>
      </c>
      <c r="BJ33" s="26">
        <f t="shared" si="34"/>
        <v>8482</v>
      </c>
      <c r="BK33" s="26">
        <f t="shared" si="34"/>
        <v>8673</v>
      </c>
      <c r="BL33" s="26">
        <f t="shared" si="34"/>
        <v>8475</v>
      </c>
      <c r="BM33" s="26">
        <f t="shared" si="34"/>
        <v>8221</v>
      </c>
      <c r="BN33" s="26">
        <f t="shared" si="34"/>
        <v>7984</v>
      </c>
      <c r="BO33" s="26">
        <f t="shared" si="34"/>
        <v>9750</v>
      </c>
      <c r="BP33" s="26">
        <f t="shared" ref="BP33:EA33" si="35">SUM(BP5:BP32)-BP12-BP16-BP19</f>
        <v>9254</v>
      </c>
      <c r="BQ33" s="26">
        <f t="shared" si="35"/>
        <v>9079</v>
      </c>
      <c r="BR33" s="26">
        <f t="shared" si="35"/>
        <v>8094</v>
      </c>
      <c r="BS33" s="26">
        <f t="shared" si="35"/>
        <v>8270</v>
      </c>
      <c r="BT33" s="26">
        <f t="shared" si="35"/>
        <v>8181</v>
      </c>
      <c r="BU33" s="26">
        <f t="shared" si="35"/>
        <v>7692</v>
      </c>
      <c r="BV33" s="26">
        <f t="shared" si="35"/>
        <v>7681</v>
      </c>
      <c r="BW33" s="26">
        <f t="shared" si="35"/>
        <v>6935</v>
      </c>
      <c r="BX33" s="26">
        <f t="shared" si="35"/>
        <v>8221</v>
      </c>
      <c r="BY33" s="26">
        <f t="shared" si="35"/>
        <v>8111</v>
      </c>
      <c r="BZ33" s="26">
        <f t="shared" si="35"/>
        <v>8665</v>
      </c>
      <c r="CA33" s="26">
        <f t="shared" si="35"/>
        <v>8171</v>
      </c>
      <c r="CB33" s="26">
        <f t="shared" si="35"/>
        <v>7699</v>
      </c>
      <c r="CC33" s="26">
        <f t="shared" si="35"/>
        <v>9707</v>
      </c>
      <c r="CD33" s="26">
        <f t="shared" si="35"/>
        <v>7421</v>
      </c>
      <c r="CE33" s="26">
        <f t="shared" si="35"/>
        <v>7724</v>
      </c>
      <c r="CF33" s="26">
        <f t="shared" si="35"/>
        <v>8301</v>
      </c>
      <c r="CG33" s="26">
        <f t="shared" si="35"/>
        <v>8330</v>
      </c>
      <c r="CH33" s="26">
        <f t="shared" si="35"/>
        <v>7761</v>
      </c>
      <c r="CI33" s="26">
        <f t="shared" si="35"/>
        <v>7628</v>
      </c>
      <c r="CJ33" s="26">
        <f t="shared" si="35"/>
        <v>7768</v>
      </c>
      <c r="CK33" s="26">
        <f t="shared" si="35"/>
        <v>7652</v>
      </c>
      <c r="CL33" s="26">
        <f t="shared" si="35"/>
        <v>8107</v>
      </c>
      <c r="CM33" s="26">
        <f t="shared" si="35"/>
        <v>10450</v>
      </c>
      <c r="CN33" s="26">
        <f t="shared" si="35"/>
        <v>11372</v>
      </c>
      <c r="CO33" s="26">
        <f t="shared" si="35"/>
        <v>10626</v>
      </c>
      <c r="CP33" s="26">
        <f t="shared" si="35"/>
        <v>12407</v>
      </c>
      <c r="CQ33" s="26">
        <f t="shared" si="35"/>
        <v>11987</v>
      </c>
      <c r="CR33" s="26">
        <f t="shared" si="35"/>
        <v>12681</v>
      </c>
      <c r="CS33" s="26">
        <f t="shared" si="35"/>
        <v>13894</v>
      </c>
      <c r="CT33" s="26">
        <f t="shared" si="35"/>
        <v>17194</v>
      </c>
      <c r="CU33" s="26">
        <f t="shared" si="35"/>
        <v>15704</v>
      </c>
      <c r="CV33" s="26">
        <f t="shared" si="35"/>
        <v>16929</v>
      </c>
      <c r="CW33" s="26">
        <f t="shared" si="35"/>
        <v>16586</v>
      </c>
      <c r="CX33" s="26">
        <f t="shared" si="35"/>
        <v>18525</v>
      </c>
      <c r="CY33" s="26">
        <f t="shared" si="35"/>
        <v>16141</v>
      </c>
      <c r="CZ33" s="26">
        <f t="shared" si="35"/>
        <v>21197</v>
      </c>
      <c r="DA33" s="26">
        <f t="shared" si="35"/>
        <v>26544</v>
      </c>
      <c r="DB33" s="26">
        <f t="shared" si="35"/>
        <v>19379</v>
      </c>
      <c r="DC33" s="26">
        <f t="shared" si="35"/>
        <v>21603</v>
      </c>
      <c r="DD33" s="26">
        <f t="shared" si="35"/>
        <v>18837</v>
      </c>
      <c r="DE33" s="26">
        <f t="shared" si="35"/>
        <v>14906</v>
      </c>
      <c r="DF33" s="26">
        <f t="shared" si="35"/>
        <v>18156</v>
      </c>
      <c r="DG33" s="26">
        <f t="shared" si="35"/>
        <v>18788</v>
      </c>
      <c r="DH33" s="26">
        <f t="shared" si="35"/>
        <v>16745</v>
      </c>
      <c r="DI33" s="26">
        <f t="shared" si="35"/>
        <v>16642</v>
      </c>
      <c r="DJ33" s="26">
        <f t="shared" si="35"/>
        <v>17309</v>
      </c>
      <c r="DK33" s="26">
        <f t="shared" si="35"/>
        <v>17193</v>
      </c>
      <c r="DL33" s="26">
        <f t="shared" si="35"/>
        <v>15136</v>
      </c>
      <c r="DM33" s="26">
        <f t="shared" si="35"/>
        <v>14869</v>
      </c>
      <c r="DN33" s="26">
        <f t="shared" si="35"/>
        <v>16096</v>
      </c>
      <c r="DO33" s="26">
        <f t="shared" si="35"/>
        <v>17899</v>
      </c>
      <c r="DP33" s="26">
        <f t="shared" si="35"/>
        <v>16536</v>
      </c>
      <c r="DQ33" s="26">
        <f t="shared" si="35"/>
        <v>14126</v>
      </c>
      <c r="DR33" s="26">
        <f t="shared" si="35"/>
        <v>13938</v>
      </c>
      <c r="DS33" s="26">
        <f t="shared" si="35"/>
        <v>14849</v>
      </c>
      <c r="DT33" s="26">
        <f t="shared" si="35"/>
        <v>12946</v>
      </c>
      <c r="DU33" s="26">
        <f t="shared" si="35"/>
        <v>14816</v>
      </c>
      <c r="DV33" s="26">
        <f t="shared" si="35"/>
        <v>13768</v>
      </c>
      <c r="DW33" s="26">
        <f t="shared" si="35"/>
        <v>13524</v>
      </c>
      <c r="DX33" s="26">
        <f t="shared" si="35"/>
        <v>14416</v>
      </c>
      <c r="DY33" s="26">
        <f t="shared" si="35"/>
        <v>12786</v>
      </c>
      <c r="DZ33" s="26">
        <f t="shared" si="35"/>
        <v>13358</v>
      </c>
      <c r="EA33" s="26">
        <f t="shared" si="35"/>
        <v>13896</v>
      </c>
      <c r="EB33" s="26">
        <f t="shared" ref="EB33:GC33" si="36">SUM(EB5:EB32)-EB12-EB16-EB19</f>
        <v>12720</v>
      </c>
      <c r="EC33" s="26">
        <f t="shared" si="36"/>
        <v>16524</v>
      </c>
      <c r="ED33" s="26">
        <f t="shared" si="36"/>
        <v>13371</v>
      </c>
      <c r="EE33" s="26">
        <f t="shared" si="36"/>
        <v>11787</v>
      </c>
      <c r="EF33" s="26">
        <f t="shared" si="36"/>
        <v>12370</v>
      </c>
      <c r="EG33" s="26">
        <f t="shared" si="36"/>
        <v>14157</v>
      </c>
      <c r="EH33" s="26">
        <f t="shared" si="36"/>
        <v>12803</v>
      </c>
      <c r="EI33" s="26">
        <f t="shared" si="36"/>
        <v>11830</v>
      </c>
      <c r="EJ33" s="26">
        <f t="shared" si="36"/>
        <v>11152</v>
      </c>
      <c r="EK33" s="26">
        <f t="shared" si="36"/>
        <v>13479</v>
      </c>
      <c r="EL33" s="26">
        <f t="shared" si="36"/>
        <v>12310</v>
      </c>
      <c r="EM33" s="26">
        <f t="shared" si="36"/>
        <v>12369</v>
      </c>
      <c r="EN33" s="26">
        <f t="shared" si="36"/>
        <v>11760</v>
      </c>
      <c r="EO33" s="26">
        <f t="shared" si="36"/>
        <v>13507</v>
      </c>
      <c r="EP33" s="26">
        <f t="shared" si="36"/>
        <v>15298</v>
      </c>
      <c r="EQ33" s="26">
        <f t="shared" si="36"/>
        <v>13956</v>
      </c>
      <c r="ER33" s="26">
        <f t="shared" si="36"/>
        <v>15248</v>
      </c>
      <c r="ES33" s="26">
        <f t="shared" si="36"/>
        <v>14908</v>
      </c>
      <c r="ET33" s="26">
        <f t="shared" si="36"/>
        <v>17793</v>
      </c>
      <c r="EU33" s="26">
        <f t="shared" si="36"/>
        <v>15622</v>
      </c>
      <c r="EV33" s="26">
        <f t="shared" si="36"/>
        <v>17479</v>
      </c>
      <c r="EW33" s="26">
        <f t="shared" si="36"/>
        <v>14926</v>
      </c>
      <c r="EX33" s="26">
        <f t="shared" si="36"/>
        <v>19769</v>
      </c>
      <c r="EY33" s="26">
        <f t="shared" si="36"/>
        <v>16605</v>
      </c>
      <c r="EZ33" s="26">
        <f t="shared" si="36"/>
        <v>17841</v>
      </c>
      <c r="FA33" s="26">
        <f t="shared" si="36"/>
        <v>17012</v>
      </c>
      <c r="FB33" s="26">
        <f t="shared" si="36"/>
        <v>17808</v>
      </c>
      <c r="FC33" s="26">
        <f t="shared" si="36"/>
        <v>18879</v>
      </c>
      <c r="FD33" s="26">
        <f t="shared" si="36"/>
        <v>15650</v>
      </c>
      <c r="FE33" s="26">
        <f t="shared" si="36"/>
        <v>12862</v>
      </c>
      <c r="FF33" s="26">
        <f t="shared" si="36"/>
        <v>13479</v>
      </c>
      <c r="FG33" s="26">
        <f t="shared" si="36"/>
        <v>13494</v>
      </c>
      <c r="FH33" s="26">
        <f t="shared" si="36"/>
        <v>13140</v>
      </c>
      <c r="FI33" s="26">
        <f t="shared" si="36"/>
        <v>12301</v>
      </c>
      <c r="FJ33" s="26">
        <f t="shared" si="36"/>
        <v>12636</v>
      </c>
      <c r="FK33" s="26">
        <f t="shared" si="36"/>
        <v>12270</v>
      </c>
      <c r="FL33" s="26">
        <f t="shared" si="36"/>
        <v>11934</v>
      </c>
      <c r="FM33" s="26">
        <f t="shared" si="36"/>
        <v>11500</v>
      </c>
      <c r="FN33" s="26">
        <f t="shared" si="36"/>
        <v>11403</v>
      </c>
      <c r="FO33" s="26">
        <f t="shared" si="36"/>
        <v>13091</v>
      </c>
      <c r="FP33" s="26">
        <f t="shared" si="36"/>
        <v>14160</v>
      </c>
      <c r="FQ33" s="26">
        <f t="shared" si="36"/>
        <v>11078</v>
      </c>
      <c r="FR33" s="26">
        <f t="shared" si="36"/>
        <v>10822</v>
      </c>
      <c r="FS33" s="26">
        <f t="shared" si="36"/>
        <v>10948</v>
      </c>
      <c r="FT33" s="26">
        <f t="shared" si="36"/>
        <v>12122</v>
      </c>
      <c r="FU33" s="26">
        <f t="shared" si="36"/>
        <v>10246</v>
      </c>
      <c r="FV33" s="26">
        <f t="shared" si="36"/>
        <v>10425</v>
      </c>
      <c r="FW33" s="26">
        <f t="shared" si="36"/>
        <v>11060</v>
      </c>
      <c r="FX33" s="26">
        <f t="shared" si="36"/>
        <v>11031</v>
      </c>
      <c r="FY33" s="26">
        <f t="shared" si="36"/>
        <v>11820</v>
      </c>
      <c r="FZ33" s="26">
        <f t="shared" si="36"/>
        <v>10513</v>
      </c>
      <c r="GA33" s="26">
        <f t="shared" si="36"/>
        <v>11433</v>
      </c>
      <c r="GB33" s="26">
        <f t="shared" si="36"/>
        <v>11326</v>
      </c>
      <c r="GC33" s="26">
        <f t="shared" si="36"/>
        <v>11579</v>
      </c>
      <c r="GD33" s="26">
        <f>SUM(GD5:GD32)-GD12-GD16-GD19</f>
        <v>10888</v>
      </c>
      <c r="GE33" s="26">
        <f>SUM(GE5:GE32)-GE12-GE16-GE19</f>
        <v>10029</v>
      </c>
      <c r="GF33" s="26">
        <f>SUM(GF5:GF32)-GF12-GF16-GF19</f>
        <v>10404</v>
      </c>
      <c r="GG33" s="26">
        <f t="shared" ref="GG33:GM33" si="37">SUM(GG5:GG32)-GG12-GG16-GG19</f>
        <v>11115</v>
      </c>
      <c r="GH33" s="26">
        <f t="shared" si="37"/>
        <v>10384</v>
      </c>
      <c r="GI33" s="26">
        <f t="shared" si="37"/>
        <v>9963</v>
      </c>
      <c r="GJ33" s="26">
        <f t="shared" si="37"/>
        <v>9854</v>
      </c>
      <c r="GK33" s="26">
        <f t="shared" si="37"/>
        <v>10942</v>
      </c>
      <c r="GL33" s="26">
        <f t="shared" si="37"/>
        <v>10169</v>
      </c>
      <c r="GM33" s="26">
        <f t="shared" si="37"/>
        <v>10555</v>
      </c>
      <c r="GN33" s="26">
        <f>SUM(GN5:GN32)-GN12-GN16-GN19</f>
        <v>9274</v>
      </c>
      <c r="GO33" s="26">
        <f>SUM(GO5:GO32)-GO12-GO16-GO19</f>
        <v>10027</v>
      </c>
      <c r="GP33" s="26">
        <v>12521</v>
      </c>
      <c r="GQ33" s="26">
        <f t="shared" ref="GQ33:HH33" si="38">SUM(GQ5:GQ32)-GQ12-GQ16-GQ19</f>
        <v>10863</v>
      </c>
      <c r="GR33" s="26">
        <f t="shared" si="38"/>
        <v>11427</v>
      </c>
      <c r="GS33" s="26">
        <f t="shared" si="38"/>
        <v>12920</v>
      </c>
      <c r="GT33" s="26">
        <f t="shared" si="38"/>
        <v>14510</v>
      </c>
      <c r="GU33" s="26">
        <f t="shared" si="38"/>
        <v>12939</v>
      </c>
      <c r="GV33" s="26">
        <f t="shared" si="38"/>
        <v>14784</v>
      </c>
      <c r="GW33" s="26">
        <f t="shared" si="38"/>
        <v>15712</v>
      </c>
      <c r="GX33" s="26">
        <f t="shared" si="38"/>
        <v>20975</v>
      </c>
      <c r="GY33" s="26">
        <f t="shared" si="38"/>
        <v>12636</v>
      </c>
      <c r="GZ33" s="26">
        <f t="shared" si="38"/>
        <v>14331</v>
      </c>
      <c r="HA33" s="26">
        <f t="shared" si="38"/>
        <v>15137</v>
      </c>
      <c r="HB33" s="26">
        <f t="shared" si="38"/>
        <v>15940</v>
      </c>
      <c r="HC33" s="26">
        <f t="shared" si="38"/>
        <v>20079</v>
      </c>
      <c r="HD33" s="26">
        <f t="shared" si="38"/>
        <v>13555</v>
      </c>
      <c r="HE33" s="20">
        <f t="shared" si="38"/>
        <v>11803</v>
      </c>
      <c r="HF33" s="20">
        <f t="shared" si="38"/>
        <v>11488</v>
      </c>
      <c r="HG33" s="20">
        <f t="shared" si="38"/>
        <v>11646</v>
      </c>
      <c r="HH33" s="20">
        <f t="shared" si="38"/>
        <v>11295</v>
      </c>
      <c r="HI33" s="20">
        <f t="shared" ref="HI33:IA33" si="39">SUM(HI5:HI32)-HI12-HI16-HI19</f>
        <v>10628</v>
      </c>
      <c r="HJ33" s="20">
        <f t="shared" si="39"/>
        <v>11559</v>
      </c>
      <c r="HK33" s="20">
        <f t="shared" si="39"/>
        <v>12619</v>
      </c>
      <c r="HL33" s="20">
        <f t="shared" si="39"/>
        <v>11195</v>
      </c>
      <c r="HM33" s="20">
        <f t="shared" si="39"/>
        <v>9957</v>
      </c>
      <c r="HN33" s="20">
        <f t="shared" si="39"/>
        <v>9974</v>
      </c>
      <c r="HO33" s="20">
        <f t="shared" si="39"/>
        <v>10517</v>
      </c>
      <c r="HP33" s="20">
        <f t="shared" si="39"/>
        <v>13588</v>
      </c>
      <c r="HQ33" s="20">
        <f t="shared" si="39"/>
        <v>10539</v>
      </c>
      <c r="HR33" s="20">
        <f t="shared" si="39"/>
        <v>10267</v>
      </c>
      <c r="HS33" s="20">
        <f t="shared" si="39"/>
        <v>9989</v>
      </c>
      <c r="HT33" s="20">
        <f t="shared" si="39"/>
        <v>11311</v>
      </c>
      <c r="HU33" s="20">
        <f t="shared" si="39"/>
        <v>10034</v>
      </c>
      <c r="HV33" s="20">
        <f t="shared" si="39"/>
        <v>9465</v>
      </c>
      <c r="HW33" s="20">
        <f t="shared" si="39"/>
        <v>10318</v>
      </c>
      <c r="HX33" s="20">
        <f t="shared" si="39"/>
        <v>9745</v>
      </c>
      <c r="HY33" s="20">
        <f t="shared" si="39"/>
        <v>10263</v>
      </c>
      <c r="HZ33" s="20">
        <f t="shared" si="39"/>
        <v>9367</v>
      </c>
      <c r="IA33" s="20">
        <f t="shared" si="39"/>
        <v>9571</v>
      </c>
      <c r="IB33" s="20">
        <f t="shared" ref="IB33:IJ33" si="40">SUM(IB5:IB32)-IB12-IB16-IB19</f>
        <v>10282</v>
      </c>
      <c r="IC33" s="20">
        <f t="shared" si="40"/>
        <v>10396</v>
      </c>
      <c r="ID33" s="20">
        <f t="shared" si="40"/>
        <v>9864</v>
      </c>
      <c r="IE33" s="20">
        <f t="shared" si="40"/>
        <v>8747</v>
      </c>
      <c r="IF33" s="20">
        <f t="shared" si="40"/>
        <v>8601</v>
      </c>
      <c r="IG33" s="20">
        <f t="shared" si="40"/>
        <v>9144</v>
      </c>
      <c r="IH33" s="20">
        <f t="shared" si="40"/>
        <v>9074</v>
      </c>
      <c r="II33" s="20">
        <f t="shared" si="40"/>
        <v>8663</v>
      </c>
      <c r="IJ33" s="20">
        <f t="shared" si="40"/>
        <v>7872</v>
      </c>
      <c r="IK33" s="20">
        <f t="shared" ref="IK33:IT33" si="41">SUM(IK5:IK32)-IK12-IK16-IK19</f>
        <v>9437</v>
      </c>
      <c r="IL33" s="20">
        <f t="shared" si="41"/>
        <v>8107</v>
      </c>
      <c r="IM33" s="20">
        <f t="shared" si="41"/>
        <v>8742</v>
      </c>
      <c r="IN33" s="20">
        <f t="shared" si="41"/>
        <v>8151</v>
      </c>
      <c r="IO33" s="20">
        <f t="shared" si="41"/>
        <v>8975</v>
      </c>
      <c r="IP33" s="20">
        <f t="shared" si="41"/>
        <v>12706</v>
      </c>
      <c r="IQ33" s="20">
        <f t="shared" si="41"/>
        <v>10597</v>
      </c>
      <c r="IR33" s="20">
        <f t="shared" si="41"/>
        <v>9785</v>
      </c>
      <c r="IS33" s="20">
        <f t="shared" si="41"/>
        <v>10178</v>
      </c>
      <c r="IT33" s="20">
        <f t="shared" si="41"/>
        <v>12400</v>
      </c>
      <c r="IU33" s="20">
        <f t="shared" ref="IU33:JD33" si="42">SUM(IU5:IU32)-IU12-IU16-IU19</f>
        <v>10969</v>
      </c>
      <c r="IV33" s="20">
        <f t="shared" si="42"/>
        <v>14701</v>
      </c>
      <c r="IW33" s="20">
        <f t="shared" si="42"/>
        <v>13444</v>
      </c>
      <c r="IX33" s="20">
        <f t="shared" si="42"/>
        <v>14575</v>
      </c>
      <c r="IY33" s="20">
        <f t="shared" si="42"/>
        <v>11217</v>
      </c>
      <c r="IZ33" s="20">
        <f t="shared" si="42"/>
        <v>12162</v>
      </c>
      <c r="JA33" s="20">
        <f t="shared" si="42"/>
        <v>14184</v>
      </c>
      <c r="JB33" s="20">
        <f t="shared" si="42"/>
        <v>13564</v>
      </c>
      <c r="JC33" s="20">
        <f t="shared" si="42"/>
        <v>16473</v>
      </c>
      <c r="JD33" s="20">
        <f t="shared" si="42"/>
        <v>11974</v>
      </c>
      <c r="JE33" s="20">
        <f t="shared" ref="JE33:JP33" si="43">SUM(JE5:JE32)-JE12-JE16-JE19</f>
        <v>13406</v>
      </c>
      <c r="JF33" s="20">
        <f t="shared" si="43"/>
        <v>16828</v>
      </c>
      <c r="JG33" s="20">
        <f t="shared" si="43"/>
        <v>10203</v>
      </c>
      <c r="JH33" s="20">
        <f t="shared" si="43"/>
        <v>10046</v>
      </c>
      <c r="JI33" s="20">
        <f t="shared" si="43"/>
        <v>9961</v>
      </c>
      <c r="JJ33" s="20">
        <f t="shared" si="43"/>
        <v>9669</v>
      </c>
      <c r="JK33" s="20">
        <f t="shared" si="43"/>
        <v>10201</v>
      </c>
      <c r="JL33" s="20">
        <f t="shared" si="43"/>
        <v>9644</v>
      </c>
      <c r="JM33" s="20">
        <f t="shared" si="43"/>
        <v>9242</v>
      </c>
      <c r="JN33" s="20">
        <f t="shared" si="43"/>
        <v>9835</v>
      </c>
      <c r="JO33" s="20">
        <f t="shared" si="43"/>
        <v>9431</v>
      </c>
      <c r="JP33" s="20">
        <f t="shared" si="43"/>
        <v>12134</v>
      </c>
      <c r="JQ33" s="20">
        <f t="shared" ref="JQ33:LJ33" si="44">SUM(JQ5:JQ32)-JQ12-JQ16-JQ19</f>
        <v>9428</v>
      </c>
      <c r="JR33" s="20">
        <f t="shared" si="44"/>
        <v>9517</v>
      </c>
      <c r="JS33" s="20">
        <f t="shared" si="44"/>
        <v>7968</v>
      </c>
      <c r="JT33" s="20">
        <f t="shared" si="44"/>
        <v>9616</v>
      </c>
      <c r="JU33" s="20">
        <f t="shared" si="44"/>
        <v>8657</v>
      </c>
      <c r="JV33" s="20">
        <f t="shared" si="44"/>
        <v>8147</v>
      </c>
      <c r="JW33" s="20">
        <f t="shared" si="44"/>
        <v>8635</v>
      </c>
      <c r="JX33" s="20">
        <f t="shared" si="44"/>
        <v>8583</v>
      </c>
      <c r="JY33" s="20">
        <f t="shared" si="44"/>
        <v>9399</v>
      </c>
      <c r="JZ33" s="20">
        <f t="shared" si="44"/>
        <v>8379</v>
      </c>
      <c r="KA33" s="20">
        <f t="shared" si="44"/>
        <v>8833</v>
      </c>
      <c r="KB33" s="20">
        <f t="shared" si="44"/>
        <v>8915</v>
      </c>
      <c r="KC33" s="20">
        <f t="shared" si="44"/>
        <v>10524</v>
      </c>
      <c r="KD33" s="20">
        <f t="shared" si="44"/>
        <v>9338</v>
      </c>
      <c r="KE33" s="20">
        <f t="shared" si="44"/>
        <v>6947</v>
      </c>
      <c r="KF33" s="20">
        <f t="shared" si="44"/>
        <v>7721</v>
      </c>
      <c r="KG33" s="20">
        <f t="shared" si="44"/>
        <v>7999</v>
      </c>
      <c r="KH33" s="20">
        <f t="shared" si="44"/>
        <v>7962</v>
      </c>
      <c r="KI33" s="20">
        <f t="shared" si="44"/>
        <v>7543</v>
      </c>
      <c r="KJ33" s="20">
        <f t="shared" si="44"/>
        <v>7381</v>
      </c>
      <c r="KK33" s="20">
        <f t="shared" si="44"/>
        <v>7210</v>
      </c>
      <c r="KL33" s="20">
        <f t="shared" si="44"/>
        <v>8088</v>
      </c>
      <c r="KM33" s="20">
        <f t="shared" si="44"/>
        <v>8004</v>
      </c>
      <c r="KN33" s="20">
        <f t="shared" si="44"/>
        <v>7150</v>
      </c>
      <c r="KO33" s="20">
        <f t="shared" si="44"/>
        <v>7707</v>
      </c>
      <c r="KP33" s="20">
        <f t="shared" si="44"/>
        <v>8305</v>
      </c>
      <c r="KQ33" s="20">
        <f t="shared" si="44"/>
        <v>9786</v>
      </c>
      <c r="KR33" s="20">
        <f t="shared" si="44"/>
        <v>9060</v>
      </c>
      <c r="KS33" s="20">
        <f t="shared" si="44"/>
        <v>9371</v>
      </c>
      <c r="KT33" s="20">
        <f t="shared" si="44"/>
        <v>10865</v>
      </c>
      <c r="KU33" s="20">
        <f t="shared" si="44"/>
        <v>11305</v>
      </c>
      <c r="KV33" s="20">
        <f t="shared" si="44"/>
        <v>10780</v>
      </c>
      <c r="KW33" s="20">
        <f t="shared" si="44"/>
        <v>12912</v>
      </c>
      <c r="KX33" s="20">
        <f t="shared" si="44"/>
        <v>13349</v>
      </c>
      <c r="KY33" s="20">
        <f t="shared" si="44"/>
        <v>10521</v>
      </c>
      <c r="KZ33" s="20">
        <f t="shared" si="44"/>
        <v>10430</v>
      </c>
      <c r="LA33" s="20">
        <f t="shared" si="44"/>
        <v>12221</v>
      </c>
      <c r="LB33" s="20">
        <f t="shared" si="44"/>
        <v>13108</v>
      </c>
      <c r="LC33" s="20">
        <f t="shared" si="44"/>
        <v>12956</v>
      </c>
      <c r="LD33" s="20">
        <f t="shared" si="44"/>
        <v>12688</v>
      </c>
      <c r="LE33" s="20">
        <f t="shared" si="44"/>
        <v>9860</v>
      </c>
      <c r="LF33" s="20">
        <f t="shared" si="44"/>
        <v>9311</v>
      </c>
      <c r="LG33" s="20">
        <f t="shared" si="44"/>
        <v>9670</v>
      </c>
      <c r="LH33" s="20">
        <f t="shared" si="44"/>
        <v>9337</v>
      </c>
      <c r="LI33" s="20">
        <f t="shared" si="44"/>
        <v>8506</v>
      </c>
      <c r="LJ33" s="20">
        <f t="shared" si="44"/>
        <v>7974</v>
      </c>
      <c r="LK33" s="20">
        <f t="shared" ref="LK33:MA33" si="45">SUM(LK5:LK32)-LK12-LK16-LK19</f>
        <v>8837</v>
      </c>
      <c r="LL33" s="20">
        <f t="shared" si="45"/>
        <v>8463</v>
      </c>
      <c r="LM33" s="20">
        <f t="shared" si="45"/>
        <v>8434</v>
      </c>
      <c r="LN33" s="20">
        <f t="shared" si="45"/>
        <v>8342</v>
      </c>
      <c r="LO33" s="20">
        <f t="shared" si="45"/>
        <v>8634</v>
      </c>
      <c r="LP33" s="20">
        <f t="shared" si="45"/>
        <v>9430</v>
      </c>
      <c r="LQ33" s="20">
        <f t="shared" si="45"/>
        <v>9939</v>
      </c>
      <c r="LR33" s="20">
        <f t="shared" si="45"/>
        <v>9310</v>
      </c>
      <c r="LS33" s="20">
        <f t="shared" si="45"/>
        <v>7801</v>
      </c>
      <c r="LT33" s="20">
        <f t="shared" si="45"/>
        <v>8122</v>
      </c>
      <c r="LU33" s="20">
        <f t="shared" si="45"/>
        <v>7758</v>
      </c>
      <c r="LV33" s="20">
        <f t="shared" si="45"/>
        <v>7441</v>
      </c>
      <c r="LW33" s="20">
        <f t="shared" si="45"/>
        <v>7437</v>
      </c>
      <c r="LX33" s="20">
        <f t="shared" si="45"/>
        <v>7624</v>
      </c>
      <c r="LY33" s="20">
        <f t="shared" si="45"/>
        <v>7843</v>
      </c>
      <c r="LZ33" s="20">
        <f t="shared" si="45"/>
        <v>7659</v>
      </c>
      <c r="MA33" s="20">
        <f t="shared" si="45"/>
        <v>8161</v>
      </c>
      <c r="MB33" s="20">
        <f>SUM(MB5:MB32)-MB12-MB16-MB19</f>
        <v>9717</v>
      </c>
      <c r="MC33" s="20">
        <f>SUM(MC5:MC32)-MC12-MC16-MC19</f>
        <v>8471</v>
      </c>
      <c r="MD33" s="20">
        <f>SUM(MD5:MD32)-MD12-MD16-MD19</f>
        <v>8967</v>
      </c>
      <c r="ME33" s="20">
        <f t="shared" ref="ME33:MK33" si="46">SUM(ME5:ME32)-ME12-ME16-ME19</f>
        <v>7464</v>
      </c>
      <c r="MF33" s="20">
        <f t="shared" si="46"/>
        <v>7315</v>
      </c>
      <c r="MG33" s="20">
        <f t="shared" si="46"/>
        <v>7546</v>
      </c>
      <c r="MH33" s="20">
        <f t="shared" si="46"/>
        <v>7675</v>
      </c>
      <c r="MI33" s="20">
        <f t="shared" si="46"/>
        <v>6908</v>
      </c>
      <c r="MJ33" s="20">
        <f t="shared" si="46"/>
        <v>6423</v>
      </c>
      <c r="MK33" s="20">
        <f t="shared" si="46"/>
        <v>6393</v>
      </c>
      <c r="ML33" s="20">
        <f t="shared" ref="ML33:NV33" si="47">SUM(ML5:ML32)-ML12-ML16-ML19</f>
        <v>6369</v>
      </c>
      <c r="MM33" s="20">
        <f t="shared" si="47"/>
        <v>7549</v>
      </c>
      <c r="MN33" s="20">
        <f t="shared" si="47"/>
        <v>6224</v>
      </c>
      <c r="MO33" s="20">
        <f t="shared" si="47"/>
        <v>6746</v>
      </c>
      <c r="MP33" s="20">
        <f t="shared" si="47"/>
        <v>12446</v>
      </c>
      <c r="MQ33" s="20">
        <f t="shared" si="47"/>
        <v>12348</v>
      </c>
      <c r="MR33" s="20">
        <f t="shared" si="47"/>
        <v>9265</v>
      </c>
      <c r="MS33" s="20">
        <f t="shared" si="47"/>
        <v>8185</v>
      </c>
      <c r="MT33" s="20">
        <f t="shared" si="47"/>
        <v>9106</v>
      </c>
      <c r="MU33" s="20">
        <f t="shared" si="47"/>
        <v>10228</v>
      </c>
      <c r="MV33" s="20">
        <f t="shared" si="47"/>
        <v>9090</v>
      </c>
      <c r="MW33" s="20">
        <f t="shared" si="47"/>
        <v>9912</v>
      </c>
      <c r="MX33" s="20">
        <f t="shared" si="47"/>
        <v>8979</v>
      </c>
      <c r="MY33" s="20">
        <f t="shared" si="47"/>
        <v>13690</v>
      </c>
      <c r="MZ33" s="20">
        <f t="shared" si="47"/>
        <v>10805</v>
      </c>
      <c r="NA33" s="20">
        <f t="shared" si="47"/>
        <v>8931</v>
      </c>
      <c r="NB33" s="20">
        <f t="shared" si="47"/>
        <v>12300</v>
      </c>
      <c r="NC33" s="20">
        <f t="shared" si="47"/>
        <v>12442</v>
      </c>
      <c r="ND33" s="20">
        <f t="shared" si="47"/>
        <v>12651</v>
      </c>
      <c r="NE33" s="20">
        <f t="shared" si="47"/>
        <v>9904</v>
      </c>
      <c r="NF33" s="20">
        <f t="shared" si="47"/>
        <v>8451</v>
      </c>
      <c r="NG33" s="20">
        <f t="shared" si="47"/>
        <v>9009</v>
      </c>
      <c r="NH33" s="20">
        <f t="shared" si="47"/>
        <v>10025</v>
      </c>
      <c r="NI33" s="20">
        <f t="shared" si="47"/>
        <v>9787</v>
      </c>
      <c r="NJ33" s="20">
        <f t="shared" si="47"/>
        <v>8107</v>
      </c>
      <c r="NK33" s="20">
        <f t="shared" si="47"/>
        <v>8227</v>
      </c>
      <c r="NL33" s="20">
        <f t="shared" si="47"/>
        <v>9179</v>
      </c>
      <c r="NM33" s="20">
        <f t="shared" si="47"/>
        <v>8164</v>
      </c>
      <c r="NN33" s="20">
        <f t="shared" si="47"/>
        <v>7266</v>
      </c>
      <c r="NO33" s="20">
        <f t="shared" si="47"/>
        <v>7463</v>
      </c>
      <c r="NP33" s="20">
        <f t="shared" si="47"/>
        <v>8546</v>
      </c>
      <c r="NQ33" s="20">
        <f t="shared" si="47"/>
        <v>8954</v>
      </c>
      <c r="NR33" s="20">
        <f t="shared" si="47"/>
        <v>7845</v>
      </c>
      <c r="NS33" s="20">
        <f t="shared" si="47"/>
        <v>8337</v>
      </c>
      <c r="NT33" s="20">
        <f t="shared" si="47"/>
        <v>7591</v>
      </c>
      <c r="NU33" s="20">
        <f t="shared" si="47"/>
        <v>7456</v>
      </c>
      <c r="NV33" s="20">
        <f t="shared" si="47"/>
        <v>7188</v>
      </c>
      <c r="NW33" s="20">
        <f t="shared" ref="NW33:OE33" si="48">SUM(NW5:NW32)-NW12-NW16-NW19</f>
        <v>6281</v>
      </c>
      <c r="NX33" s="20">
        <f t="shared" si="48"/>
        <v>6834</v>
      </c>
      <c r="NY33" s="20">
        <f t="shared" si="48"/>
        <v>7051</v>
      </c>
      <c r="NZ33" s="20">
        <f t="shared" si="48"/>
        <v>6772</v>
      </c>
      <c r="OA33" s="20">
        <f t="shared" si="48"/>
        <v>7408</v>
      </c>
      <c r="OB33" s="20">
        <f t="shared" si="48"/>
        <v>7123</v>
      </c>
      <c r="OC33" s="20">
        <f t="shared" si="48"/>
        <v>6983</v>
      </c>
      <c r="OD33" s="20">
        <f t="shared" si="48"/>
        <v>7472</v>
      </c>
      <c r="OE33" s="20">
        <f t="shared" si="48"/>
        <v>6216</v>
      </c>
      <c r="OF33" s="20">
        <f t="shared" ref="OF33:OK33" si="49">SUM(OF5:OF32)-OF12-OF16-OF19</f>
        <v>6680</v>
      </c>
      <c r="OG33" s="20">
        <f t="shared" si="49"/>
        <v>6520</v>
      </c>
      <c r="OH33" s="20">
        <f t="shared" si="49"/>
        <v>6998</v>
      </c>
      <c r="OI33" s="20">
        <f t="shared" si="49"/>
        <v>6248</v>
      </c>
      <c r="OJ33" s="20">
        <f t="shared" si="49"/>
        <v>6077</v>
      </c>
      <c r="OK33" s="20">
        <f t="shared" si="49"/>
        <v>5982</v>
      </c>
      <c r="OL33" s="20">
        <f t="shared" ref="OL33:OR33" si="50">SUM(OL5:OL32)-OL12-OL16-OL19</f>
        <v>6488</v>
      </c>
      <c r="OM33" s="20">
        <f t="shared" si="50"/>
        <v>6544</v>
      </c>
      <c r="ON33" s="20">
        <f t="shared" si="50"/>
        <v>6088</v>
      </c>
      <c r="OO33" s="20">
        <f t="shared" si="50"/>
        <v>6435</v>
      </c>
      <c r="OP33" s="20">
        <f t="shared" si="50"/>
        <v>7002</v>
      </c>
      <c r="OQ33" s="20">
        <f t="shared" si="50"/>
        <v>7970</v>
      </c>
      <c r="OR33" s="20">
        <f t="shared" si="50"/>
        <v>6926</v>
      </c>
      <c r="OS33" s="20">
        <f t="shared" ref="OS33:RX33" si="51">SUM(OS5:OS32)-OS12-OS16-OS19</f>
        <v>8070</v>
      </c>
      <c r="OT33" s="20">
        <f t="shared" si="51"/>
        <v>8464</v>
      </c>
      <c r="OU33" s="20">
        <f t="shared" si="51"/>
        <v>9430</v>
      </c>
      <c r="OV33" s="20">
        <f t="shared" si="51"/>
        <v>8994</v>
      </c>
      <c r="OW33" s="20">
        <f t="shared" si="51"/>
        <v>10811</v>
      </c>
      <c r="OX33" s="20">
        <f t="shared" si="51"/>
        <v>8736</v>
      </c>
      <c r="OY33" s="20">
        <f t="shared" si="51"/>
        <v>11459</v>
      </c>
      <c r="OZ33" s="20">
        <f t="shared" si="51"/>
        <v>8102</v>
      </c>
      <c r="PA33" s="20">
        <f t="shared" si="51"/>
        <v>9095</v>
      </c>
      <c r="PB33" s="20">
        <f t="shared" si="51"/>
        <v>10626</v>
      </c>
      <c r="PC33" s="20">
        <f t="shared" si="51"/>
        <v>10526</v>
      </c>
      <c r="PD33" s="20">
        <f t="shared" si="51"/>
        <v>11096</v>
      </c>
      <c r="PE33" s="20">
        <f t="shared" si="51"/>
        <v>8331</v>
      </c>
      <c r="PF33" s="20">
        <f t="shared" si="51"/>
        <v>7499</v>
      </c>
      <c r="PG33" s="20">
        <f t="shared" si="51"/>
        <v>7870</v>
      </c>
      <c r="PH33" s="20">
        <f t="shared" si="51"/>
        <v>8390</v>
      </c>
      <c r="PI33" s="20">
        <f t="shared" si="51"/>
        <v>8333</v>
      </c>
      <c r="PJ33" s="20">
        <f t="shared" si="51"/>
        <v>6594</v>
      </c>
      <c r="PK33" s="20">
        <f t="shared" si="51"/>
        <v>6615</v>
      </c>
      <c r="PL33" s="20">
        <f t="shared" si="51"/>
        <v>7193</v>
      </c>
      <c r="PM33" s="20">
        <f t="shared" si="51"/>
        <v>6540</v>
      </c>
      <c r="PN33" s="20">
        <f t="shared" si="51"/>
        <v>6659</v>
      </c>
      <c r="PO33" s="20">
        <f t="shared" si="51"/>
        <v>6328</v>
      </c>
      <c r="PP33" s="20">
        <f t="shared" si="51"/>
        <v>7122</v>
      </c>
      <c r="PQ33" s="20">
        <f t="shared" si="51"/>
        <v>8245</v>
      </c>
      <c r="PR33" s="20">
        <f t="shared" si="51"/>
        <v>6765</v>
      </c>
      <c r="PS33" s="20">
        <f t="shared" si="51"/>
        <v>5992</v>
      </c>
      <c r="PT33" s="20">
        <f t="shared" si="51"/>
        <v>6064</v>
      </c>
      <c r="PU33" s="20">
        <f t="shared" si="51"/>
        <v>6677</v>
      </c>
      <c r="PV33" s="20">
        <f t="shared" si="51"/>
        <v>6406</v>
      </c>
      <c r="PW33" s="20">
        <f t="shared" si="51"/>
        <v>5888</v>
      </c>
      <c r="PX33" s="20">
        <f t="shared" si="51"/>
        <v>5227</v>
      </c>
      <c r="PY33" s="20">
        <f t="shared" si="51"/>
        <v>5947</v>
      </c>
      <c r="PZ33" s="20">
        <f t="shared" si="51"/>
        <v>5815</v>
      </c>
      <c r="QA33" s="20">
        <f t="shared" si="51"/>
        <v>6524</v>
      </c>
      <c r="QB33" s="20">
        <f t="shared" si="51"/>
        <v>6285</v>
      </c>
      <c r="QC33" s="20">
        <f t="shared" si="51"/>
        <v>6003</v>
      </c>
      <c r="QD33" s="20">
        <f t="shared" si="51"/>
        <v>8027</v>
      </c>
      <c r="QE33" s="20">
        <f t="shared" si="51"/>
        <v>6676</v>
      </c>
      <c r="QF33" s="20">
        <f t="shared" si="51"/>
        <v>6022</v>
      </c>
      <c r="QG33" s="20">
        <f t="shared" si="51"/>
        <v>5911</v>
      </c>
      <c r="QH33" s="20">
        <f t="shared" si="51"/>
        <v>6346</v>
      </c>
      <c r="QI33" s="20">
        <f t="shared" si="51"/>
        <v>5758</v>
      </c>
      <c r="QJ33" s="20">
        <f t="shared" si="51"/>
        <v>5594</v>
      </c>
      <c r="QK33" s="20">
        <f t="shared" si="51"/>
        <v>5682</v>
      </c>
      <c r="QL33" s="20">
        <f t="shared" si="51"/>
        <v>7044</v>
      </c>
      <c r="QM33" s="20">
        <f t="shared" si="51"/>
        <v>5664</v>
      </c>
      <c r="QN33" s="20">
        <f t="shared" si="51"/>
        <v>5928</v>
      </c>
      <c r="QO33" s="20">
        <f t="shared" si="51"/>
        <v>5822</v>
      </c>
      <c r="QP33" s="20">
        <f t="shared" si="51"/>
        <v>6366</v>
      </c>
      <c r="QQ33" s="20">
        <f t="shared" si="51"/>
        <v>7643</v>
      </c>
      <c r="QR33" s="20">
        <f t="shared" si="51"/>
        <v>7266</v>
      </c>
      <c r="QS33" s="20">
        <f t="shared" si="51"/>
        <v>7531</v>
      </c>
      <c r="QT33" s="20">
        <f t="shared" si="51"/>
        <v>8251</v>
      </c>
      <c r="QU33" s="20">
        <f t="shared" si="51"/>
        <v>9319</v>
      </c>
      <c r="QV33" s="20">
        <f t="shared" si="51"/>
        <v>8402</v>
      </c>
      <c r="QW33" s="20">
        <f t="shared" si="51"/>
        <v>9810</v>
      </c>
      <c r="QX33" s="20">
        <f t="shared" si="51"/>
        <v>8637</v>
      </c>
      <c r="QY33" s="20">
        <f t="shared" si="51"/>
        <v>10629</v>
      </c>
      <c r="QZ33" s="20">
        <f t="shared" si="51"/>
        <v>8591</v>
      </c>
      <c r="RA33" s="20">
        <f t="shared" si="51"/>
        <v>8564</v>
      </c>
      <c r="RB33" s="20">
        <f t="shared" si="51"/>
        <v>10614</v>
      </c>
      <c r="RC33" s="20">
        <f t="shared" si="51"/>
        <v>10156</v>
      </c>
      <c r="RD33" s="20">
        <f t="shared" si="51"/>
        <v>11259</v>
      </c>
      <c r="RE33" s="20">
        <f t="shared" si="51"/>
        <v>8759</v>
      </c>
      <c r="RF33" s="20">
        <f t="shared" si="51"/>
        <v>7566</v>
      </c>
      <c r="RG33" s="20">
        <f t="shared" si="51"/>
        <v>7384</v>
      </c>
      <c r="RH33" s="20">
        <f t="shared" si="51"/>
        <v>7624</v>
      </c>
      <c r="RI33" s="20">
        <f t="shared" si="51"/>
        <v>6897</v>
      </c>
      <c r="RJ33" s="20">
        <f t="shared" si="51"/>
        <v>6531</v>
      </c>
      <c r="RK33" s="20">
        <f t="shared" si="51"/>
        <v>6552</v>
      </c>
      <c r="RL33" s="20">
        <f t="shared" si="51"/>
        <v>6826</v>
      </c>
      <c r="RM33" s="20">
        <f t="shared" si="51"/>
        <v>7314</v>
      </c>
      <c r="RN33" s="20">
        <f t="shared" si="51"/>
        <v>6546</v>
      </c>
      <c r="RO33" s="20">
        <f t="shared" si="51"/>
        <v>6424</v>
      </c>
      <c r="RP33" s="20">
        <f t="shared" si="51"/>
        <v>6514</v>
      </c>
      <c r="RQ33" s="20">
        <f t="shared" si="51"/>
        <v>7840</v>
      </c>
      <c r="RR33" s="20">
        <f t="shared" si="51"/>
        <v>6698</v>
      </c>
      <c r="RS33" s="20">
        <f t="shared" si="51"/>
        <v>6061</v>
      </c>
      <c r="RT33" s="20">
        <f t="shared" si="51"/>
        <v>6071</v>
      </c>
      <c r="RU33" s="20">
        <f t="shared" si="51"/>
        <v>6535</v>
      </c>
      <c r="RV33" s="20">
        <f t="shared" si="51"/>
        <v>5788</v>
      </c>
      <c r="RW33" s="20">
        <f t="shared" si="51"/>
        <v>5796</v>
      </c>
      <c r="RX33" s="20">
        <f t="shared" si="51"/>
        <v>5734</v>
      </c>
      <c r="RY33" s="20">
        <f t="shared" ref="RY33:TC33" si="52">SUM(RY5:RY32)-RY12-RY16-RY19</f>
        <v>5508</v>
      </c>
      <c r="RZ33" s="20">
        <f t="shared" si="52"/>
        <v>5713</v>
      </c>
      <c r="SA33" s="20">
        <f t="shared" si="52"/>
        <v>5838</v>
      </c>
      <c r="SB33" s="20">
        <f t="shared" si="52"/>
        <v>6148</v>
      </c>
      <c r="SC33" s="20">
        <f t="shared" si="52"/>
        <v>6051</v>
      </c>
      <c r="SD33" s="20">
        <f t="shared" si="52"/>
        <v>7116</v>
      </c>
      <c r="SE33" s="20">
        <f t="shared" si="52"/>
        <v>6200</v>
      </c>
      <c r="SF33" s="20">
        <f t="shared" si="52"/>
        <v>5755</v>
      </c>
      <c r="SG33" s="20">
        <f t="shared" si="52"/>
        <v>6013</v>
      </c>
      <c r="SH33" s="20">
        <f t="shared" si="52"/>
        <v>6049</v>
      </c>
      <c r="SI33" s="20">
        <f t="shared" si="52"/>
        <v>5396</v>
      </c>
      <c r="SJ33" s="20">
        <f t="shared" si="52"/>
        <v>5270</v>
      </c>
      <c r="SK33" s="20">
        <f t="shared" si="52"/>
        <v>4999</v>
      </c>
      <c r="SL33" s="20">
        <f t="shared" si="52"/>
        <v>6157</v>
      </c>
      <c r="SM33" s="20">
        <f t="shared" si="52"/>
        <v>5089</v>
      </c>
      <c r="SN33" s="20">
        <f t="shared" si="52"/>
        <v>5136</v>
      </c>
      <c r="SO33" s="20">
        <f t="shared" si="52"/>
        <v>5034</v>
      </c>
      <c r="SP33" s="20">
        <f t="shared" si="52"/>
        <v>5204</v>
      </c>
      <c r="SQ33" s="20">
        <f t="shared" si="52"/>
        <v>7369</v>
      </c>
      <c r="SR33" s="20">
        <f t="shared" si="52"/>
        <v>5797</v>
      </c>
      <c r="SS33" s="20">
        <f t="shared" si="52"/>
        <v>6906</v>
      </c>
      <c r="ST33" s="20">
        <f t="shared" si="52"/>
        <v>7494</v>
      </c>
      <c r="SU33" s="20">
        <f t="shared" si="52"/>
        <v>7931</v>
      </c>
      <c r="SV33" s="20">
        <f t="shared" si="52"/>
        <v>7238</v>
      </c>
      <c r="SW33" s="20">
        <f t="shared" si="52"/>
        <v>8705</v>
      </c>
      <c r="SX33" s="20">
        <f t="shared" si="52"/>
        <v>7700</v>
      </c>
      <c r="SY33" s="20">
        <f t="shared" si="52"/>
        <v>9537</v>
      </c>
      <c r="SZ33" s="20">
        <f t="shared" si="52"/>
        <v>8716</v>
      </c>
      <c r="TA33" s="20">
        <f t="shared" si="52"/>
        <v>9748</v>
      </c>
      <c r="TB33" s="20">
        <f t="shared" si="52"/>
        <v>9457</v>
      </c>
      <c r="TC33" s="20">
        <f t="shared" si="52"/>
        <v>8241</v>
      </c>
      <c r="TD33" s="188"/>
    </row>
    <row r="34" spans="1:524" x14ac:dyDescent="0.25">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c r="CX34" s="160"/>
      <c r="CY34" s="160"/>
      <c r="CZ34" s="160"/>
      <c r="DA34" s="160"/>
      <c r="DB34" s="160"/>
      <c r="DC34" s="160"/>
      <c r="DD34" s="160"/>
      <c r="DE34" s="160"/>
      <c r="DF34" s="160"/>
      <c r="DG34" s="160"/>
      <c r="DH34" s="160"/>
      <c r="DI34" s="160"/>
      <c r="DJ34" s="160"/>
      <c r="DK34" s="160"/>
      <c r="DL34" s="160"/>
      <c r="DM34" s="160"/>
      <c r="DN34" s="160"/>
      <c r="DO34" s="160"/>
      <c r="DP34" s="160"/>
      <c r="DQ34" s="160"/>
      <c r="DR34" s="160"/>
      <c r="DS34" s="160"/>
      <c r="DT34" s="160"/>
      <c r="DU34" s="160"/>
      <c r="DV34" s="160"/>
      <c r="DW34" s="160"/>
      <c r="DX34" s="160"/>
      <c r="DY34" s="160"/>
      <c r="DZ34" s="160"/>
      <c r="EA34" s="160"/>
      <c r="EB34" s="160"/>
      <c r="EC34" s="160"/>
      <c r="ED34" s="160"/>
      <c r="EE34" s="160"/>
      <c r="EF34" s="160"/>
      <c r="EG34" s="160"/>
      <c r="EH34" s="160"/>
      <c r="EI34" s="160"/>
      <c r="EJ34" s="160"/>
      <c r="EK34" s="160"/>
      <c r="EL34" s="160"/>
      <c r="EM34" s="160"/>
      <c r="EN34" s="160"/>
      <c r="EO34" s="160"/>
      <c r="EP34" s="160"/>
      <c r="EQ34" s="160"/>
      <c r="ER34" s="160"/>
      <c r="ES34" s="160"/>
      <c r="ET34" s="160"/>
      <c r="EU34" s="160"/>
      <c r="EV34" s="160"/>
      <c r="EW34" s="160"/>
      <c r="EX34" s="160"/>
      <c r="EY34" s="160"/>
      <c r="EZ34" s="160"/>
      <c r="FA34" s="160"/>
      <c r="FB34" s="160"/>
      <c r="FC34" s="160"/>
      <c r="FD34" s="160"/>
      <c r="FE34" s="160"/>
      <c r="FF34" s="160"/>
      <c r="FG34" s="160"/>
      <c r="FH34" s="160"/>
      <c r="FI34" s="160"/>
      <c r="FJ34" s="160"/>
      <c r="FK34" s="160"/>
      <c r="FL34" s="160"/>
      <c r="FM34" s="160"/>
      <c r="FN34" s="160"/>
      <c r="FO34" s="160"/>
      <c r="FP34" s="160"/>
      <c r="FQ34" s="160"/>
      <c r="FR34" s="160"/>
      <c r="FS34" s="160"/>
      <c r="FT34" s="160"/>
      <c r="FU34" s="160"/>
      <c r="FV34" s="160"/>
      <c r="FW34" s="160"/>
      <c r="FX34" s="160"/>
      <c r="FY34" s="160"/>
      <c r="FZ34" s="160"/>
      <c r="GA34" s="160"/>
      <c r="GB34" s="160"/>
      <c r="GC34" s="160"/>
      <c r="GD34" s="160"/>
      <c r="GE34" s="160"/>
      <c r="GF34" s="160"/>
      <c r="GG34" s="160"/>
      <c r="GH34" s="160"/>
      <c r="GI34" s="160"/>
      <c r="GJ34" s="160"/>
      <c r="GK34" s="160"/>
      <c r="GL34" s="160"/>
      <c r="GM34" s="160"/>
      <c r="GN34" s="160"/>
      <c r="GO34" s="160"/>
      <c r="GQ34" s="160"/>
      <c r="GR34" s="160"/>
      <c r="GS34" s="160"/>
      <c r="GT34" s="160"/>
      <c r="GU34" s="160"/>
      <c r="GV34" s="160"/>
      <c r="GW34" s="160"/>
      <c r="GX34" s="160"/>
      <c r="GY34" s="160"/>
      <c r="GZ34" s="160"/>
      <c r="HA34" s="160"/>
      <c r="HB34" s="160"/>
      <c r="HC34" s="160"/>
      <c r="HD34" s="160"/>
      <c r="HE34" s="160"/>
      <c r="HF34" s="160"/>
      <c r="HG34" s="160"/>
      <c r="HH34" s="161"/>
      <c r="HI34" s="161"/>
      <c r="HJ34" s="160"/>
      <c r="HK34" s="161"/>
      <c r="HL34" s="160"/>
      <c r="HM34" s="161"/>
      <c r="HN34" s="160"/>
      <c r="HO34" s="160"/>
      <c r="HP34" s="160"/>
      <c r="HQ34" s="160"/>
      <c r="HR34" s="160"/>
      <c r="HS34" s="160"/>
      <c r="HT34" s="160"/>
      <c r="HU34" s="160"/>
      <c r="HV34" s="160"/>
      <c r="HW34" s="160"/>
      <c r="HX34" s="160"/>
      <c r="HY34" s="160"/>
      <c r="HZ34" s="160"/>
      <c r="IA34" s="160"/>
      <c r="IB34" s="160"/>
      <c r="IC34" s="87"/>
      <c r="ID34" s="160"/>
      <c r="IE34" s="160"/>
      <c r="IF34" s="160"/>
      <c r="IG34" s="160"/>
      <c r="IH34" s="160"/>
      <c r="II34" s="160"/>
      <c r="IJ34" s="160"/>
      <c r="IK34" s="160"/>
      <c r="IL34" s="160"/>
      <c r="IM34" s="160"/>
      <c r="IN34" s="160"/>
      <c r="IO34" s="160"/>
      <c r="IP34" s="160"/>
      <c r="IV34" s="87"/>
      <c r="IW34" s="98"/>
      <c r="JE34" s="162"/>
      <c r="MR34" s="98"/>
      <c r="MS34" s="98"/>
      <c r="QM34" s="98"/>
      <c r="QN34" s="98"/>
      <c r="QO34" s="98"/>
      <c r="RE34" s="98"/>
      <c r="RF34" s="98"/>
    </row>
    <row r="35" spans="1:524" x14ac:dyDescent="0.25">
      <c r="IC35" s="87"/>
      <c r="IV35" s="87"/>
      <c r="MR35" s="98"/>
      <c r="MS35" s="98"/>
      <c r="QM35" s="98"/>
      <c r="QN35" s="98"/>
      <c r="QO35" s="98"/>
      <c r="RE35" s="98"/>
      <c r="RF35" s="98"/>
    </row>
    <row r="36" spans="1:524" x14ac:dyDescent="0.25">
      <c r="IC36" s="87"/>
      <c r="IV36" s="87"/>
      <c r="MR36" s="98"/>
      <c r="MS36" s="98"/>
      <c r="RE36" s="98"/>
      <c r="RF36" s="98"/>
    </row>
    <row r="37" spans="1:524" x14ac:dyDescent="0.25">
      <c r="IV37" s="87"/>
      <c r="MR37" s="98"/>
      <c r="MS37" s="98"/>
      <c r="RE37" s="98"/>
      <c r="RF37" s="98"/>
    </row>
    <row r="38" spans="1:524" x14ac:dyDescent="0.25">
      <c r="IV38" s="87"/>
      <c r="RE38" s="98"/>
      <c r="RF38" s="9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A3"/>
  <sheetViews>
    <sheetView tabSelected="1" zoomScaleNormal="100" workbookViewId="0">
      <pane ySplit="4" topLeftCell="A5" activePane="bottomLeft" state="frozen"/>
      <selection activeCell="ZM5" sqref="ZM5"/>
      <selection pane="bottomLeft" activeCell="R1" sqref="R1"/>
    </sheetView>
  </sheetViews>
  <sheetFormatPr defaultRowHeight="14.5" x14ac:dyDescent="0.35"/>
  <sheetData>
    <row r="1" ht="6" customHeight="1" x14ac:dyDescent="0.35"/>
    <row r="3" ht="10.5" customHeight="1" x14ac:dyDescent="0.3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FF"/>
  </sheetPr>
  <dimension ref="A1:XFC169"/>
  <sheetViews>
    <sheetView zoomScaleNormal="100" workbookViewId="0">
      <pane xSplit="2" ySplit="4" topLeftCell="ZM5" activePane="bottomRight" state="frozen"/>
      <selection pane="topRight" activeCell="C1" sqref="C1"/>
      <selection pane="bottomLeft" activeCell="A5" sqref="A5"/>
      <selection pane="bottomRight" activeCell="ZQ5" sqref="ZQ5"/>
    </sheetView>
  </sheetViews>
  <sheetFormatPr defaultColWidth="8.81640625" defaultRowHeight="12.5" x14ac:dyDescent="0.25"/>
  <cols>
    <col min="1" max="1" width="16.453125" style="94" bestFit="1" customWidth="1"/>
    <col min="2" max="2" width="26.81640625" style="94" hidden="1" customWidth="1"/>
    <col min="3" max="210" width="7.54296875" style="94" customWidth="1"/>
    <col min="211" max="215" width="8.54296875" style="94" customWidth="1"/>
    <col min="216" max="217" width="8.54296875" style="98" customWidth="1"/>
    <col min="218" max="218" width="8.54296875" style="94" customWidth="1"/>
    <col min="219" max="219" width="8.54296875" style="98" customWidth="1"/>
    <col min="220" max="220" width="8.54296875" style="94" customWidth="1"/>
    <col min="221" max="221" width="8.54296875" style="98" customWidth="1"/>
    <col min="222" max="263" width="8.54296875" style="94" customWidth="1"/>
    <col min="264" max="264" width="9.453125" style="94" customWidth="1"/>
    <col min="265" max="301" width="9" style="94" customWidth="1"/>
    <col min="302" max="302" width="9.453125" style="98" customWidth="1"/>
    <col min="303" max="303" width="9" style="94" customWidth="1"/>
    <col min="304" max="306" width="9.54296875" style="94" customWidth="1"/>
    <col min="307" max="307" width="9" style="94" customWidth="1"/>
    <col min="308" max="310" width="9.54296875" style="94" customWidth="1"/>
    <col min="311" max="312" width="9" style="94" customWidth="1"/>
    <col min="313" max="315" width="9.54296875" style="94" customWidth="1"/>
    <col min="316" max="316" width="9.453125" style="94" customWidth="1"/>
    <col min="317" max="317" width="10.453125" style="94" customWidth="1"/>
    <col min="318" max="351" width="9" style="94" customWidth="1"/>
    <col min="352" max="353" width="9" style="98" customWidth="1"/>
    <col min="354" max="354" width="9" style="94" customWidth="1"/>
    <col min="355" max="355" width="9" style="98" customWidth="1"/>
    <col min="356" max="358" width="9.54296875" style="94" customWidth="1"/>
    <col min="359" max="359" width="9" style="94" customWidth="1"/>
    <col min="360" max="361" width="9.54296875" style="94" customWidth="1"/>
    <col min="362" max="362" width="9.54296875" style="98" customWidth="1"/>
    <col min="363" max="364" width="9" style="94" customWidth="1"/>
    <col min="365" max="367" width="9.54296875" style="94" customWidth="1"/>
    <col min="368" max="368" width="8.81640625" style="98" customWidth="1"/>
    <col min="369" max="373" width="8.81640625" style="94" customWidth="1"/>
    <col min="374" max="374" width="8.81640625" style="166" customWidth="1"/>
    <col min="375" max="381" width="8.81640625" style="94" customWidth="1"/>
    <col min="382" max="382" width="9.54296875" style="94" customWidth="1"/>
    <col min="383" max="413" width="8.81640625" style="94" customWidth="1"/>
    <col min="414" max="417" width="8.81640625" style="98" customWidth="1"/>
    <col min="418" max="418" width="8.81640625" style="94" customWidth="1"/>
    <col min="419" max="419" width="8.81640625" style="98" customWidth="1"/>
    <col min="420" max="486" width="8.81640625" style="94" customWidth="1"/>
    <col min="487" max="487" width="10.453125" style="94" customWidth="1"/>
    <col min="488" max="502" width="8.81640625" style="94" customWidth="1"/>
    <col min="503" max="503" width="8.81640625" style="182" customWidth="1"/>
    <col min="504" max="523" width="8.81640625" style="94" customWidth="1"/>
    <col min="524" max="524" width="10.1796875" style="94" customWidth="1"/>
    <col min="525" max="525" width="8.453125" style="94" customWidth="1"/>
    <col min="526" max="528" width="9.54296875" style="94" customWidth="1"/>
    <col min="529" max="529" width="8.453125" style="94" customWidth="1"/>
    <col min="530" max="532" width="9.54296875" style="94" customWidth="1"/>
    <col min="533" max="533" width="8.453125" style="94" customWidth="1"/>
    <col min="534" max="536" width="9.54296875" style="94" customWidth="1"/>
    <col min="537" max="538" width="8.453125" style="94" customWidth="1"/>
    <col min="539" max="541" width="9.54296875" style="94" customWidth="1"/>
    <col min="542" max="542" width="8.81640625" style="94" customWidth="1"/>
    <col min="543" max="545" width="9.54296875" style="94" customWidth="1"/>
    <col min="546" max="546" width="8.81640625" style="94" customWidth="1"/>
    <col min="547" max="549" width="9.54296875" style="94" customWidth="1"/>
    <col min="550" max="551" width="8.81640625" style="94" customWidth="1"/>
    <col min="552" max="554" width="9.54296875" style="94" customWidth="1"/>
    <col min="555" max="555" width="8.81640625" style="94" customWidth="1"/>
    <col min="556" max="558" width="9.54296875" style="94" customWidth="1"/>
    <col min="559" max="559" width="8.81640625" style="94" customWidth="1"/>
    <col min="560" max="564" width="9.54296875" style="94" customWidth="1"/>
    <col min="565" max="565" width="11.26953125" style="94" customWidth="1"/>
    <col min="566" max="567" width="10.54296875" style="94" customWidth="1"/>
    <col min="568" max="568" width="9.54296875" style="94" customWidth="1"/>
    <col min="569" max="571" width="10.54296875" style="94" customWidth="1"/>
    <col min="572" max="572" width="9.54296875" style="94" customWidth="1"/>
    <col min="573" max="575" width="10.54296875" style="94" customWidth="1"/>
    <col min="576" max="576" width="10.54296875" style="94" bestFit="1" customWidth="1"/>
    <col min="577" max="577" width="8.453125" style="188" bestFit="1" customWidth="1"/>
    <col min="578" max="580" width="9.453125" style="188" bestFit="1" customWidth="1"/>
    <col min="581" max="581" width="8.453125" style="188" bestFit="1" customWidth="1"/>
    <col min="582" max="584" width="9.453125" style="188" bestFit="1" customWidth="1"/>
    <col min="585" max="585" width="8.453125" style="188" bestFit="1" customWidth="1"/>
    <col min="586" max="587" width="9.453125" style="188" bestFit="1" customWidth="1"/>
    <col min="588" max="588" width="9.453125" style="98" bestFit="1" customWidth="1"/>
    <col min="589" max="590" width="8.453125" style="98" bestFit="1" customWidth="1"/>
    <col min="591" max="593" width="9.453125" style="98" bestFit="1" customWidth="1"/>
    <col min="594" max="594" width="8.453125" style="188" bestFit="1" customWidth="1"/>
    <col min="595" max="597" width="9.453125" style="188" bestFit="1" customWidth="1"/>
    <col min="598" max="598" width="8.453125" style="188" bestFit="1" customWidth="1"/>
    <col min="599" max="601" width="9.453125" style="188" bestFit="1" customWidth="1"/>
    <col min="602" max="603" width="8.453125" style="188" bestFit="1" customWidth="1"/>
    <col min="604" max="606" width="9.453125" style="188" bestFit="1" customWidth="1"/>
    <col min="607" max="607" width="8.453125" style="188" bestFit="1" customWidth="1"/>
    <col min="608" max="610" width="9.453125" style="188" bestFit="1" customWidth="1"/>
    <col min="611" max="612" width="8.453125" style="188" bestFit="1" customWidth="1"/>
    <col min="613" max="616" width="9.453125" style="188" bestFit="1" customWidth="1"/>
    <col min="617" max="619" width="10.54296875" style="188" bestFit="1" customWidth="1"/>
    <col min="620" max="620" width="9.453125" style="188" bestFit="1" customWidth="1"/>
    <col min="621" max="623" width="10.54296875" style="188" bestFit="1" customWidth="1"/>
    <col min="624" max="625" width="9.453125" style="188" bestFit="1" customWidth="1"/>
    <col min="626" max="628" width="10.54296875" style="188" bestFit="1" customWidth="1"/>
    <col min="629" max="629" width="8.453125" style="98" bestFit="1" customWidth="1"/>
    <col min="630" max="632" width="9.453125" style="98" bestFit="1" customWidth="1"/>
    <col min="633" max="633" width="8.453125" style="98" bestFit="1" customWidth="1"/>
    <col min="634" max="636" width="9.453125" style="98" bestFit="1" customWidth="1"/>
    <col min="637" max="637" width="8.453125" style="98" bestFit="1" customWidth="1"/>
    <col min="638" max="641" width="9.453125" style="98" bestFit="1" customWidth="1"/>
    <col min="642" max="642" width="8.453125" style="98" bestFit="1" customWidth="1"/>
    <col min="643" max="645" width="9.453125" style="98" bestFit="1" customWidth="1"/>
    <col min="646" max="646" width="8.453125" style="98" bestFit="1" customWidth="1"/>
    <col min="647" max="649" width="9.453125" style="98" bestFit="1" customWidth="1"/>
    <col min="650" max="651" width="8.453125" style="98" bestFit="1" customWidth="1"/>
    <col min="652" max="654" width="9.453125" style="98" bestFit="1" customWidth="1"/>
    <col min="655" max="655" width="8.453125" style="98" bestFit="1" customWidth="1"/>
    <col min="656" max="658" width="9.453125" style="98" bestFit="1" customWidth="1"/>
    <col min="659" max="659" width="8.453125" style="98" bestFit="1" customWidth="1"/>
    <col min="660" max="662" width="9.453125" style="98" bestFit="1" customWidth="1"/>
    <col min="663" max="664" width="8.453125" style="98" bestFit="1" customWidth="1"/>
    <col min="665" max="668" width="9.453125" style="98" bestFit="1" customWidth="1"/>
    <col min="669" max="671" width="10.54296875" style="98" bestFit="1" customWidth="1"/>
    <col min="672" max="672" width="9.453125" style="98" bestFit="1" customWidth="1"/>
    <col min="673" max="675" width="10.54296875" style="98" bestFit="1" customWidth="1"/>
    <col min="676" max="677" width="9.453125" style="98" bestFit="1" customWidth="1"/>
    <col min="678" max="680" width="10.54296875" style="98" bestFit="1" customWidth="1"/>
    <col min="681" max="681" width="8.453125" style="98" bestFit="1" customWidth="1"/>
    <col min="682" max="683" width="9.453125" style="94" bestFit="1" customWidth="1"/>
    <col min="684" max="684" width="9.453125" style="94" customWidth="1"/>
    <col min="685" max="686" width="8.453125" style="94" bestFit="1" customWidth="1"/>
    <col min="687" max="688" width="9.453125" style="94" bestFit="1" customWidth="1"/>
    <col min="689" max="690" width="8.453125" style="94" bestFit="1" customWidth="1"/>
    <col min="691" max="693" width="9.453125" style="94" bestFit="1" customWidth="1"/>
    <col min="694" max="694" width="8.453125" style="94" bestFit="1" customWidth="1"/>
    <col min="695" max="697" width="9.453125" style="94" bestFit="1" customWidth="1"/>
    <col min="698" max="698" width="8.453125" style="94" bestFit="1" customWidth="1"/>
    <col min="699" max="702" width="9.453125" style="94" bestFit="1" customWidth="1"/>
    <col min="703" max="703" width="8.453125" style="94" bestFit="1" customWidth="1"/>
    <col min="704" max="706" width="9.453125" style="94" bestFit="1" customWidth="1"/>
    <col min="707" max="707" width="8.453125" style="94" bestFit="1" customWidth="1"/>
    <col min="708" max="710" width="9.453125" style="94" bestFit="1" customWidth="1"/>
    <col min="711" max="712" width="8.453125" style="94" bestFit="1" customWidth="1"/>
    <col min="713" max="715" width="9.453125" style="94" bestFit="1" customWidth="1"/>
    <col min="716" max="716" width="8.453125" style="94" bestFit="1" customWidth="1"/>
    <col min="717" max="720" width="9.453125" style="94" bestFit="1" customWidth="1"/>
    <col min="721" max="723" width="10.54296875" style="94" bestFit="1" customWidth="1"/>
    <col min="724" max="725" width="9.453125" style="94" bestFit="1" customWidth="1"/>
    <col min="726" max="728" width="10.54296875" style="94" bestFit="1" customWidth="1"/>
    <col min="729" max="729" width="9.453125" style="94" bestFit="1" customWidth="1"/>
    <col min="730" max="731" width="10.54296875" style="94" bestFit="1" customWidth="1"/>
    <col min="732" max="732" width="10.54296875" style="98" bestFit="1" customWidth="1"/>
    <col min="733" max="733" width="8.453125" style="94" customWidth="1"/>
    <col min="734" max="770" width="8.26953125" style="94" customWidth="1"/>
    <col min="771" max="16384" width="8.81640625" style="94"/>
  </cols>
  <sheetData>
    <row r="1" spans="1:789" ht="14.15" customHeight="1" x14ac:dyDescent="0.25">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225"/>
      <c r="FD1" s="225"/>
      <c r="FE1" s="225"/>
      <c r="FF1" s="225"/>
      <c r="FG1" s="225"/>
      <c r="FH1" s="225"/>
      <c r="FI1" s="225"/>
      <c r="FJ1" s="225"/>
      <c r="FK1" s="225"/>
      <c r="FL1" s="225"/>
      <c r="FM1" s="225"/>
      <c r="FN1" s="225"/>
      <c r="FO1" s="225"/>
      <c r="FP1" s="225"/>
      <c r="FQ1" s="225"/>
      <c r="FR1" s="225"/>
      <c r="FS1" s="225"/>
      <c r="FT1" s="225"/>
      <c r="FU1" s="225"/>
      <c r="FV1" s="225"/>
      <c r="FW1" s="225"/>
      <c r="FX1" s="225"/>
      <c r="FY1" s="225"/>
      <c r="FZ1" s="225"/>
      <c r="GA1" s="225"/>
      <c r="GB1" s="225"/>
      <c r="GC1" s="225"/>
      <c r="GD1" s="225"/>
      <c r="GE1" s="225"/>
      <c r="GF1" s="225"/>
      <c r="GG1" s="225"/>
      <c r="GH1" s="225"/>
      <c r="GI1" s="225"/>
      <c r="GJ1" s="225"/>
      <c r="GK1" s="225"/>
      <c r="GL1" s="225"/>
      <c r="GM1" s="225"/>
      <c r="GN1" s="225"/>
      <c r="GO1" s="225"/>
      <c r="GP1" s="225"/>
      <c r="GQ1" s="225"/>
      <c r="GR1" s="225"/>
      <c r="GS1" s="225"/>
      <c r="GT1" s="225"/>
      <c r="GU1" s="225"/>
      <c r="GV1" s="225"/>
      <c r="GW1" s="225"/>
      <c r="GX1" s="225"/>
      <c r="GY1" s="225"/>
      <c r="GZ1" s="225"/>
      <c r="HA1" s="225"/>
      <c r="HB1" s="225"/>
      <c r="HC1" s="225"/>
      <c r="HD1" s="98"/>
      <c r="HE1" s="98"/>
      <c r="HF1" s="98"/>
      <c r="HG1" s="98"/>
      <c r="HJ1" s="98"/>
      <c r="HL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8"/>
      <c r="IV1" s="98"/>
      <c r="IW1" s="98"/>
      <c r="IX1" s="98"/>
      <c r="IY1" s="98"/>
      <c r="IZ1" s="98"/>
      <c r="JA1" s="98"/>
      <c r="JB1" s="98"/>
      <c r="JC1" s="98"/>
      <c r="JD1" s="98"/>
      <c r="JE1" s="98"/>
      <c r="JF1" s="98"/>
      <c r="JG1" s="98"/>
      <c r="JH1" s="98"/>
      <c r="JI1" s="98"/>
      <c r="JJ1" s="98"/>
      <c r="JK1" s="98"/>
      <c r="JL1" s="98"/>
      <c r="JM1" s="98"/>
      <c r="JN1" s="98"/>
      <c r="JO1" s="98"/>
      <c r="JP1" s="98"/>
      <c r="JQ1" s="98"/>
      <c r="JR1" s="98"/>
      <c r="JS1" s="98"/>
      <c r="JT1" s="98"/>
      <c r="JU1" s="98"/>
      <c r="JV1" s="98"/>
      <c r="JW1" s="98"/>
      <c r="JX1" s="98"/>
      <c r="JY1" s="98"/>
      <c r="JZ1" s="98"/>
      <c r="KA1" s="98"/>
      <c r="KB1" s="98"/>
      <c r="KC1" s="98"/>
      <c r="KD1" s="98"/>
      <c r="KE1" s="98"/>
      <c r="KF1" s="98"/>
      <c r="KG1" s="98"/>
      <c r="KH1" s="98"/>
      <c r="KI1" s="98"/>
      <c r="KJ1" s="98"/>
      <c r="KK1" s="98"/>
      <c r="KL1" s="98"/>
      <c r="KM1" s="98"/>
      <c r="KN1" s="98"/>
      <c r="KO1" s="98"/>
      <c r="KQ1" s="98"/>
      <c r="KR1" s="98"/>
      <c r="KS1" s="98"/>
      <c r="KT1" s="98"/>
      <c r="KU1" s="98"/>
      <c r="KV1" s="98"/>
      <c r="KW1" s="98"/>
      <c r="KX1" s="98"/>
      <c r="KY1" s="98"/>
      <c r="KZ1" s="98"/>
      <c r="LA1" s="98"/>
      <c r="LB1" s="98"/>
      <c r="LC1" s="98"/>
      <c r="LD1" s="98"/>
      <c r="LE1" s="98"/>
      <c r="LF1" s="98"/>
      <c r="LG1" s="98"/>
      <c r="LH1" s="98"/>
      <c r="LI1" s="98"/>
      <c r="LJ1" s="98"/>
      <c r="LK1" s="98"/>
      <c r="LL1" s="98"/>
      <c r="LM1" s="98"/>
      <c r="LN1" s="98"/>
      <c r="LO1" s="98"/>
      <c r="LP1" s="98"/>
      <c r="LQ1" s="98"/>
      <c r="LR1" s="98"/>
      <c r="LS1" s="98"/>
      <c r="LT1" s="98"/>
      <c r="LU1" s="98"/>
      <c r="LV1" s="98"/>
      <c r="LW1" s="98"/>
      <c r="LX1" s="98"/>
      <c r="LY1" s="98"/>
      <c r="LZ1" s="98"/>
      <c r="MA1" s="98"/>
      <c r="MB1" s="98"/>
      <c r="MC1" s="98"/>
      <c r="MD1" s="98"/>
      <c r="ME1" s="98"/>
      <c r="MF1" s="98"/>
      <c r="MG1" s="98"/>
      <c r="MH1" s="98"/>
      <c r="MI1" s="98"/>
      <c r="MJ1" s="98"/>
      <c r="MK1" s="98"/>
      <c r="ML1" s="98"/>
      <c r="MM1" s="98"/>
      <c r="MP1" s="98"/>
      <c r="MR1" s="98"/>
      <c r="MS1" s="98"/>
      <c r="MT1" s="98"/>
      <c r="MU1" s="98"/>
      <c r="MV1" s="98"/>
      <c r="MW1" s="98"/>
      <c r="MY1" s="98"/>
      <c r="MZ1" s="98"/>
      <c r="NA1" s="98"/>
      <c r="NB1" s="98"/>
      <c r="NC1" s="98"/>
      <c r="NE1" s="98"/>
      <c r="NF1" s="98"/>
      <c r="NG1" s="98"/>
      <c r="NH1" s="98"/>
      <c r="NI1" s="98"/>
      <c r="NJ1" s="252"/>
      <c r="NK1" s="98"/>
      <c r="NL1" s="98"/>
      <c r="NM1" s="98"/>
      <c r="NN1" s="98"/>
      <c r="NO1" s="98"/>
      <c r="NP1" s="98"/>
      <c r="NQ1" s="98"/>
      <c r="NR1" s="98"/>
      <c r="NS1" s="98"/>
      <c r="NT1" s="98"/>
      <c r="NU1" s="98"/>
      <c r="NV1" s="98"/>
      <c r="NW1" s="98"/>
      <c r="NX1" s="98"/>
      <c r="NY1" s="98"/>
      <c r="NZ1" s="98"/>
      <c r="OA1" s="98"/>
      <c r="OB1" s="98"/>
      <c r="OC1" s="98"/>
      <c r="OD1" s="98"/>
      <c r="OE1" s="98"/>
      <c r="OF1" s="98"/>
      <c r="OG1" s="98"/>
      <c r="OH1" s="98"/>
      <c r="OI1" s="98"/>
      <c r="OJ1" s="98"/>
      <c r="OK1" s="98"/>
      <c r="OL1" s="98"/>
      <c r="OM1" s="98"/>
      <c r="ON1" s="98"/>
      <c r="OO1" s="98"/>
      <c r="OP1" s="98"/>
      <c r="OQ1" s="98"/>
      <c r="OR1" s="98"/>
      <c r="OS1" s="98"/>
      <c r="OT1" s="98"/>
      <c r="OU1" s="98"/>
      <c r="OV1" s="98"/>
      <c r="OW1" s="98"/>
      <c r="PB1" s="98"/>
      <c r="PD1" s="98"/>
      <c r="PE1" s="98"/>
      <c r="PF1" s="98"/>
      <c r="PG1" s="98"/>
      <c r="PH1" s="98"/>
      <c r="PI1" s="98"/>
      <c r="PJ1" s="98"/>
      <c r="PK1" s="98"/>
      <c r="PL1" s="98"/>
      <c r="PM1" s="98"/>
      <c r="PN1" s="98"/>
      <c r="PO1" s="98"/>
      <c r="PP1" s="98"/>
      <c r="PQ1" s="98"/>
      <c r="PR1" s="98"/>
      <c r="PS1" s="98"/>
      <c r="PT1" s="98"/>
      <c r="PU1" s="98"/>
      <c r="PV1" s="98"/>
      <c r="PW1" s="98"/>
      <c r="PX1" s="98"/>
      <c r="PY1" s="98"/>
      <c r="PZ1" s="98"/>
      <c r="QA1" s="98"/>
      <c r="QB1" s="98"/>
      <c r="QC1" s="98"/>
      <c r="QD1" s="98"/>
      <c r="QE1" s="98"/>
      <c r="QF1" s="98"/>
      <c r="QG1" s="98"/>
      <c r="QH1" s="98"/>
      <c r="QI1" s="98"/>
      <c r="QJ1" s="98"/>
      <c r="QK1" s="98"/>
      <c r="QL1" s="98"/>
      <c r="QM1" s="98"/>
      <c r="QN1" s="98"/>
      <c r="QO1" s="98"/>
      <c r="QP1" s="98"/>
      <c r="QQ1" s="98"/>
      <c r="QR1" s="98"/>
      <c r="QS1" s="98"/>
      <c r="QT1" s="98"/>
      <c r="QU1" s="98"/>
      <c r="QV1" s="98"/>
      <c r="QW1" s="98"/>
      <c r="QX1" s="98"/>
      <c r="QY1" s="98"/>
      <c r="QZ1" s="98"/>
      <c r="RA1" s="98"/>
      <c r="RB1" s="98"/>
      <c r="RC1" s="98"/>
      <c r="RD1" s="98"/>
      <c r="RE1" s="98"/>
      <c r="RF1" s="98"/>
      <c r="RG1" s="98"/>
      <c r="RH1" s="98"/>
      <c r="RI1" s="98"/>
      <c r="RJ1" s="98"/>
      <c r="RK1" s="98"/>
      <c r="RL1" s="98"/>
      <c r="RM1" s="98"/>
      <c r="RN1" s="98"/>
      <c r="RO1" s="98"/>
      <c r="RP1" s="98"/>
      <c r="RQ1" s="98"/>
      <c r="RR1" s="98"/>
      <c r="RS1" s="98"/>
      <c r="RT1" s="98"/>
      <c r="RU1" s="98"/>
      <c r="RV1" s="98"/>
      <c r="RW1" s="98"/>
      <c r="RX1" s="98"/>
      <c r="RY1" s="98"/>
      <c r="RZ1" s="98"/>
      <c r="SA1" s="98"/>
      <c r="SB1" s="98"/>
      <c r="SC1" s="98"/>
      <c r="SD1" s="98"/>
      <c r="SE1" s="98"/>
      <c r="SF1" s="98"/>
      <c r="SG1" s="98"/>
      <c r="SH1" s="98"/>
      <c r="SI1" s="253"/>
      <c r="SJ1" s="98"/>
      <c r="SK1" s="98"/>
      <c r="SL1" s="98"/>
      <c r="SM1" s="98"/>
      <c r="SN1" s="98"/>
      <c r="SO1" s="98"/>
      <c r="SP1" s="98"/>
      <c r="SQ1" s="98"/>
      <c r="SR1" s="98"/>
      <c r="SS1" s="98"/>
      <c r="ST1" s="98"/>
      <c r="SU1" s="98"/>
      <c r="SV1" s="98"/>
      <c r="SW1" s="98"/>
      <c r="SX1" s="98"/>
      <c r="SY1" s="98"/>
      <c r="SZ1" s="98"/>
      <c r="TA1" s="98"/>
      <c r="TB1" s="98"/>
      <c r="TC1" s="98"/>
      <c r="TD1" s="98"/>
      <c r="TE1" s="98"/>
      <c r="TF1" s="98"/>
      <c r="TG1" s="98"/>
      <c r="TH1" s="98"/>
      <c r="TI1" s="98"/>
      <c r="TJ1" s="98"/>
      <c r="TK1" s="98"/>
      <c r="TL1" s="98"/>
      <c r="TM1" s="98"/>
      <c r="TN1" s="98"/>
      <c r="TO1" s="98"/>
      <c r="TP1" s="98"/>
      <c r="TQ1" s="98"/>
      <c r="TR1" s="98"/>
      <c r="TS1" s="98"/>
      <c r="TT1" s="98"/>
      <c r="TU1" s="98"/>
      <c r="TV1" s="98"/>
      <c r="TW1" s="98"/>
      <c r="TX1" s="98"/>
      <c r="TY1" s="98"/>
      <c r="TZ1" s="98"/>
      <c r="UA1" s="98"/>
      <c r="UB1" s="98"/>
      <c r="UC1" s="98"/>
      <c r="UD1" s="98"/>
      <c r="UE1" s="98"/>
      <c r="UF1" s="98"/>
      <c r="UG1" s="98"/>
      <c r="UH1" s="98"/>
      <c r="UI1" s="98"/>
      <c r="UJ1" s="98"/>
      <c r="UK1" s="98"/>
      <c r="UL1" s="98"/>
      <c r="UM1" s="98"/>
      <c r="UN1" s="98"/>
      <c r="UO1" s="98"/>
      <c r="UP1" s="98"/>
      <c r="UQ1" s="98"/>
      <c r="UR1" s="98"/>
      <c r="US1" s="98"/>
      <c r="UT1" s="98"/>
      <c r="UU1" s="98"/>
      <c r="UV1" s="98"/>
      <c r="UW1" s="98"/>
      <c r="UX1" s="98"/>
      <c r="UY1" s="98"/>
      <c r="UZ1" s="98"/>
      <c r="VA1" s="98"/>
      <c r="VB1" s="98"/>
      <c r="VC1" s="98"/>
      <c r="VD1" s="98"/>
      <c r="VE1" s="98"/>
      <c r="VF1" s="98"/>
      <c r="VG1" s="98"/>
      <c r="VH1" s="98"/>
      <c r="VI1" s="98"/>
      <c r="VJ1" s="98"/>
      <c r="VK1" s="98"/>
      <c r="VL1" s="98"/>
      <c r="VM1" s="98"/>
      <c r="VN1" s="98"/>
      <c r="VO1" s="98"/>
      <c r="VV1" s="98"/>
      <c r="VW1" s="98"/>
      <c r="VX1" s="98"/>
      <c r="VY1" s="98"/>
      <c r="VZ1" s="98"/>
      <c r="WA1" s="98"/>
      <c r="WB1" s="98"/>
      <c r="WC1" s="98"/>
      <c r="WD1" s="98"/>
      <c r="WE1" s="98"/>
      <c r="WF1" s="98"/>
      <c r="WG1" s="98"/>
      <c r="WH1" s="98"/>
      <c r="WI1" s="98"/>
      <c r="WJ1" s="98"/>
      <c r="WK1" s="98"/>
      <c r="WL1" s="98"/>
      <c r="WM1" s="98"/>
      <c r="WN1" s="98"/>
      <c r="WO1" s="98"/>
      <c r="WP1" s="98"/>
      <c r="WQ1" s="98"/>
      <c r="WR1" s="98"/>
      <c r="WS1" s="98"/>
      <c r="WT1" s="98"/>
      <c r="WU1" s="98"/>
      <c r="WV1" s="98"/>
      <c r="WW1" s="98"/>
      <c r="WX1" s="98"/>
      <c r="WY1" s="98"/>
      <c r="WZ1" s="98"/>
      <c r="XA1" s="98"/>
      <c r="XB1" s="98"/>
      <c r="XC1" s="98"/>
      <c r="XD1" s="98"/>
    </row>
    <row r="2" spans="1:789" s="326" customFormat="1" ht="12.75" customHeight="1" x14ac:dyDescent="0.25">
      <c r="A2" s="2" t="s">
        <v>12</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30"/>
      <c r="DX2" s="130"/>
      <c r="DY2" s="130"/>
      <c r="DZ2" s="130"/>
      <c r="EA2" s="130"/>
      <c r="EB2" s="130"/>
      <c r="EC2" s="130"/>
      <c r="ED2" s="130"/>
      <c r="EE2" s="130"/>
      <c r="EF2" s="130"/>
      <c r="EG2" s="130"/>
      <c r="EH2" s="130"/>
      <c r="EI2" s="130"/>
      <c r="EJ2" s="130"/>
      <c r="EK2" s="130"/>
      <c r="EL2" s="130"/>
      <c r="EM2" s="130"/>
      <c r="EN2" s="130"/>
      <c r="EO2" s="130"/>
      <c r="EP2" s="130"/>
      <c r="EQ2" s="130"/>
      <c r="ER2" s="130"/>
      <c r="ES2" s="130"/>
      <c r="ET2" s="130"/>
      <c r="EU2" s="130"/>
      <c r="EV2" s="130"/>
      <c r="EW2" s="130"/>
      <c r="EX2" s="130"/>
      <c r="EY2" s="130"/>
      <c r="EZ2" s="130"/>
      <c r="FA2" s="130"/>
      <c r="FB2" s="130"/>
      <c r="FC2" s="131">
        <v>40181</v>
      </c>
      <c r="FD2" s="131">
        <v>40188</v>
      </c>
      <c r="FE2" s="131">
        <v>40195</v>
      </c>
      <c r="FF2" s="131">
        <v>40202</v>
      </c>
      <c r="FG2" s="131">
        <v>40209</v>
      </c>
      <c r="FH2" s="131">
        <v>40216</v>
      </c>
      <c r="FI2" s="131">
        <v>40223</v>
      </c>
      <c r="FJ2" s="131">
        <v>40230</v>
      </c>
      <c r="FK2" s="131">
        <v>40237</v>
      </c>
      <c r="FL2" s="131">
        <v>40244</v>
      </c>
      <c r="FM2" s="131">
        <v>40251</v>
      </c>
      <c r="FN2" s="131">
        <v>40258</v>
      </c>
      <c r="FO2" s="131">
        <v>40265</v>
      </c>
      <c r="FP2" s="131">
        <v>40272</v>
      </c>
      <c r="FQ2" s="131">
        <v>40279</v>
      </c>
      <c r="FR2" s="131">
        <v>40286</v>
      </c>
      <c r="FS2" s="131">
        <v>40293</v>
      </c>
      <c r="FT2" s="131">
        <v>40300</v>
      </c>
      <c r="FU2" s="131">
        <v>40307</v>
      </c>
      <c r="FV2" s="131">
        <v>40314</v>
      </c>
      <c r="FW2" s="131">
        <v>40321</v>
      </c>
      <c r="FX2" s="131">
        <v>40328</v>
      </c>
      <c r="FY2" s="131">
        <v>40335</v>
      </c>
      <c r="FZ2" s="131">
        <v>40342</v>
      </c>
      <c r="GA2" s="131">
        <v>40349</v>
      </c>
      <c r="GB2" s="131">
        <v>40356</v>
      </c>
      <c r="GC2" s="131">
        <v>40363</v>
      </c>
      <c r="GD2" s="131">
        <v>40370</v>
      </c>
      <c r="GE2" s="131">
        <v>40377</v>
      </c>
      <c r="GF2" s="131">
        <v>40384</v>
      </c>
      <c r="GG2" s="131">
        <v>40391</v>
      </c>
      <c r="GH2" s="131">
        <v>40398</v>
      </c>
      <c r="GI2" s="131">
        <v>40405</v>
      </c>
      <c r="GJ2" s="131">
        <v>40412</v>
      </c>
      <c r="GK2" s="131">
        <v>40419</v>
      </c>
      <c r="GL2" s="131">
        <v>40426</v>
      </c>
      <c r="GM2" s="131">
        <v>40433</v>
      </c>
      <c r="GN2" s="131">
        <v>40440</v>
      </c>
      <c r="GO2" s="131">
        <v>40447</v>
      </c>
      <c r="GP2" s="131">
        <v>40454</v>
      </c>
      <c r="GQ2" s="131">
        <v>40461</v>
      </c>
      <c r="GR2" s="131">
        <v>40468</v>
      </c>
      <c r="GS2" s="131">
        <v>40475</v>
      </c>
      <c r="GT2" s="131">
        <v>40482</v>
      </c>
      <c r="GU2" s="131">
        <v>40489</v>
      </c>
      <c r="GV2" s="131">
        <v>40496</v>
      </c>
      <c r="GW2" s="131">
        <v>40503</v>
      </c>
      <c r="GX2" s="131">
        <v>40510</v>
      </c>
      <c r="GY2" s="131">
        <v>40517</v>
      </c>
      <c r="GZ2" s="131">
        <v>40524</v>
      </c>
      <c r="HA2" s="131">
        <v>40531</v>
      </c>
      <c r="HB2" s="131">
        <v>40538</v>
      </c>
      <c r="HC2" s="131">
        <v>40545</v>
      </c>
      <c r="HD2" s="131">
        <v>40552</v>
      </c>
      <c r="HE2" s="131">
        <v>40559</v>
      </c>
      <c r="HF2" s="131">
        <v>40566</v>
      </c>
      <c r="HG2" s="131">
        <v>40573</v>
      </c>
      <c r="HH2" s="131">
        <v>40580</v>
      </c>
      <c r="HI2" s="131">
        <v>40587</v>
      </c>
      <c r="HJ2" s="131">
        <v>40594</v>
      </c>
      <c r="HK2" s="131">
        <v>40601</v>
      </c>
      <c r="HL2" s="131">
        <v>40608</v>
      </c>
      <c r="HM2" s="131">
        <v>40615</v>
      </c>
      <c r="HN2" s="131">
        <v>40622</v>
      </c>
      <c r="HO2" s="131">
        <v>40629</v>
      </c>
      <c r="HP2" s="131">
        <v>40636</v>
      </c>
      <c r="HQ2" s="131">
        <v>40643</v>
      </c>
      <c r="HR2" s="131">
        <v>40650</v>
      </c>
      <c r="HS2" s="131">
        <v>40657</v>
      </c>
      <c r="HT2" s="131">
        <v>40664</v>
      </c>
      <c r="HU2" s="131">
        <v>40671</v>
      </c>
      <c r="HV2" s="131">
        <v>40678</v>
      </c>
      <c r="HW2" s="131">
        <v>40685</v>
      </c>
      <c r="HX2" s="131">
        <v>40692</v>
      </c>
      <c r="HY2" s="131">
        <v>40699</v>
      </c>
      <c r="HZ2" s="131">
        <v>40706</v>
      </c>
      <c r="IA2" s="131">
        <v>40713</v>
      </c>
      <c r="IB2" s="131">
        <v>40720</v>
      </c>
      <c r="IC2" s="131">
        <v>40727</v>
      </c>
      <c r="ID2" s="131">
        <v>40734</v>
      </c>
      <c r="IE2" s="131">
        <v>40741</v>
      </c>
      <c r="IF2" s="131">
        <v>40748</v>
      </c>
      <c r="IG2" s="131">
        <v>40755</v>
      </c>
      <c r="IH2" s="131">
        <v>40762</v>
      </c>
      <c r="II2" s="131">
        <v>40769</v>
      </c>
      <c r="IJ2" s="131">
        <v>40776</v>
      </c>
      <c r="IK2" s="131">
        <v>40783</v>
      </c>
      <c r="IL2" s="131">
        <v>40790</v>
      </c>
      <c r="IM2" s="131">
        <v>40797</v>
      </c>
      <c r="IN2" s="131">
        <v>40804</v>
      </c>
      <c r="IO2" s="131">
        <v>40811</v>
      </c>
      <c r="IP2" s="131">
        <v>40818</v>
      </c>
      <c r="IQ2" s="131">
        <v>40825</v>
      </c>
      <c r="IR2" s="131">
        <v>40832</v>
      </c>
      <c r="IS2" s="131">
        <v>40839</v>
      </c>
      <c r="IT2" s="131">
        <v>40846</v>
      </c>
      <c r="IU2" s="131">
        <v>40853</v>
      </c>
      <c r="IV2" s="131">
        <v>40860</v>
      </c>
      <c r="IW2" s="131">
        <v>40867</v>
      </c>
      <c r="IX2" s="131">
        <v>40874</v>
      </c>
      <c r="IY2" s="131">
        <v>40881</v>
      </c>
      <c r="IZ2" s="131">
        <v>40888</v>
      </c>
      <c r="JA2" s="131">
        <v>40895</v>
      </c>
      <c r="JB2" s="131">
        <v>40902</v>
      </c>
      <c r="JC2" s="131">
        <v>40909</v>
      </c>
      <c r="JD2" s="131">
        <v>40916</v>
      </c>
      <c r="JE2" s="131">
        <v>40923</v>
      </c>
      <c r="JF2" s="131">
        <v>40930</v>
      </c>
      <c r="JG2" s="131">
        <v>40937</v>
      </c>
      <c r="JH2" s="131">
        <v>40944</v>
      </c>
      <c r="JI2" s="131">
        <v>40951</v>
      </c>
      <c r="JJ2" s="131">
        <v>40958</v>
      </c>
      <c r="JK2" s="131">
        <v>40965</v>
      </c>
      <c r="JL2" s="131">
        <v>40972</v>
      </c>
      <c r="JM2" s="131">
        <v>40979</v>
      </c>
      <c r="JN2" s="131">
        <v>40986</v>
      </c>
      <c r="JO2" s="131">
        <v>40993</v>
      </c>
      <c r="JP2" s="131">
        <v>41000</v>
      </c>
      <c r="JQ2" s="131">
        <v>41007</v>
      </c>
      <c r="JR2" s="131">
        <v>41014</v>
      </c>
      <c r="JS2" s="131">
        <v>41021</v>
      </c>
      <c r="JT2" s="131">
        <v>41028</v>
      </c>
      <c r="JU2" s="131">
        <v>41035</v>
      </c>
      <c r="JV2" s="131">
        <v>41042</v>
      </c>
      <c r="JW2" s="131">
        <v>41049</v>
      </c>
      <c r="JX2" s="131">
        <v>41056</v>
      </c>
      <c r="JY2" s="131">
        <v>41063</v>
      </c>
      <c r="JZ2" s="131">
        <v>41070</v>
      </c>
      <c r="KA2" s="131">
        <v>41077</v>
      </c>
      <c r="KB2" s="131">
        <v>41084</v>
      </c>
      <c r="KC2" s="131">
        <v>41091</v>
      </c>
      <c r="KD2" s="131">
        <v>41098</v>
      </c>
      <c r="KE2" s="131">
        <v>41105</v>
      </c>
      <c r="KF2" s="131">
        <v>41112</v>
      </c>
      <c r="KG2" s="131">
        <v>41119</v>
      </c>
      <c r="KH2" s="131">
        <v>41126</v>
      </c>
      <c r="KI2" s="131">
        <v>41133</v>
      </c>
      <c r="KJ2" s="131">
        <v>41140</v>
      </c>
      <c r="KK2" s="131">
        <v>41147</v>
      </c>
      <c r="KL2" s="131">
        <v>41154</v>
      </c>
      <c r="KM2" s="131">
        <v>41161</v>
      </c>
      <c r="KN2" s="131">
        <v>41168</v>
      </c>
      <c r="KO2" s="131">
        <v>41175</v>
      </c>
      <c r="KP2" s="131">
        <v>41182</v>
      </c>
      <c r="KQ2" s="131">
        <v>41189</v>
      </c>
      <c r="KR2" s="131">
        <v>41196</v>
      </c>
      <c r="KS2" s="131">
        <v>41203</v>
      </c>
      <c r="KT2" s="131">
        <v>41210</v>
      </c>
      <c r="KU2" s="131">
        <v>41217</v>
      </c>
      <c r="KV2" s="131">
        <v>41224</v>
      </c>
      <c r="KW2" s="131">
        <v>41231</v>
      </c>
      <c r="KX2" s="131">
        <v>41238</v>
      </c>
      <c r="KY2" s="131">
        <v>41245</v>
      </c>
      <c r="KZ2" s="131">
        <v>41252</v>
      </c>
      <c r="LA2" s="131">
        <v>41259</v>
      </c>
      <c r="LB2" s="131">
        <v>41266</v>
      </c>
      <c r="LC2" s="131">
        <v>41273</v>
      </c>
      <c r="LD2" s="131">
        <v>41280</v>
      </c>
      <c r="LE2" s="131">
        <v>41287</v>
      </c>
      <c r="LF2" s="131">
        <v>41294</v>
      </c>
      <c r="LG2" s="131">
        <v>41301</v>
      </c>
      <c r="LH2" s="131">
        <v>41308</v>
      </c>
      <c r="LI2" s="131">
        <v>41315</v>
      </c>
      <c r="LJ2" s="131">
        <v>41322</v>
      </c>
      <c r="LK2" s="131">
        <v>41329</v>
      </c>
      <c r="LL2" s="131">
        <v>41336</v>
      </c>
      <c r="LM2" s="131">
        <v>41343</v>
      </c>
      <c r="LN2" s="131">
        <v>41350</v>
      </c>
      <c r="LO2" s="131">
        <v>41357</v>
      </c>
      <c r="LP2" s="131">
        <v>41364</v>
      </c>
      <c r="LQ2" s="131">
        <v>41371</v>
      </c>
      <c r="LR2" s="131">
        <v>41378</v>
      </c>
      <c r="LS2" s="131">
        <v>41385</v>
      </c>
      <c r="LT2" s="131">
        <v>41392</v>
      </c>
      <c r="LU2" s="131">
        <v>41399</v>
      </c>
      <c r="LV2" s="131">
        <v>41406</v>
      </c>
      <c r="LW2" s="131">
        <v>41413</v>
      </c>
      <c r="LX2" s="131">
        <v>41420</v>
      </c>
      <c r="LY2" s="131">
        <v>41427</v>
      </c>
      <c r="LZ2" s="131">
        <v>41434</v>
      </c>
      <c r="MA2" s="131">
        <v>41441</v>
      </c>
      <c r="MB2" s="131">
        <v>41448</v>
      </c>
      <c r="MC2" s="131">
        <v>41455</v>
      </c>
      <c r="MD2" s="131">
        <v>41462</v>
      </c>
      <c r="ME2" s="131">
        <v>41469</v>
      </c>
      <c r="MF2" s="131">
        <v>41476</v>
      </c>
      <c r="MG2" s="131">
        <v>41483</v>
      </c>
      <c r="MH2" s="131">
        <v>41490</v>
      </c>
      <c r="MI2" s="131">
        <v>41497</v>
      </c>
      <c r="MJ2" s="131">
        <v>41504</v>
      </c>
      <c r="MK2" s="131">
        <v>41511</v>
      </c>
      <c r="ML2" s="131">
        <v>41518</v>
      </c>
      <c r="MM2" s="131">
        <v>41525</v>
      </c>
      <c r="MN2" s="131">
        <v>41532</v>
      </c>
      <c r="MO2" s="131">
        <v>41539</v>
      </c>
      <c r="MP2" s="131">
        <v>41546</v>
      </c>
      <c r="MQ2" s="131">
        <v>41553</v>
      </c>
      <c r="MR2" s="131">
        <v>41560</v>
      </c>
      <c r="MS2" s="131">
        <v>41567</v>
      </c>
      <c r="MT2" s="131">
        <v>41574</v>
      </c>
      <c r="MU2" s="131">
        <v>41581</v>
      </c>
      <c r="MV2" s="131">
        <v>41588</v>
      </c>
      <c r="MW2" s="131">
        <v>41595</v>
      </c>
      <c r="MX2" s="131">
        <v>41602</v>
      </c>
      <c r="MY2" s="131">
        <v>41609</v>
      </c>
      <c r="MZ2" s="131">
        <v>41616</v>
      </c>
      <c r="NA2" s="131">
        <v>41623</v>
      </c>
      <c r="NB2" s="131">
        <v>41630</v>
      </c>
      <c r="NC2" s="131">
        <v>41637</v>
      </c>
      <c r="ND2" s="131">
        <v>41644</v>
      </c>
      <c r="NE2" s="131">
        <v>41651</v>
      </c>
      <c r="NF2" s="131">
        <v>41658</v>
      </c>
      <c r="NG2" s="131">
        <v>41665</v>
      </c>
      <c r="NH2" s="131">
        <v>41672</v>
      </c>
      <c r="NI2" s="131">
        <v>41679</v>
      </c>
      <c r="NJ2" s="131">
        <v>41686</v>
      </c>
      <c r="NK2" s="131">
        <v>41693</v>
      </c>
      <c r="NL2" s="131">
        <v>41700</v>
      </c>
      <c r="NM2" s="131">
        <v>41707</v>
      </c>
      <c r="NN2" s="131">
        <v>41714</v>
      </c>
      <c r="NO2" s="131">
        <v>41721</v>
      </c>
      <c r="NP2" s="131">
        <v>41728</v>
      </c>
      <c r="NQ2" s="131">
        <v>41735</v>
      </c>
      <c r="NR2" s="131">
        <v>41742</v>
      </c>
      <c r="NS2" s="131">
        <v>41749</v>
      </c>
      <c r="NT2" s="131">
        <v>41756</v>
      </c>
      <c r="NU2" s="131">
        <v>41763</v>
      </c>
      <c r="NV2" s="131">
        <v>41770</v>
      </c>
      <c r="NW2" s="131">
        <v>41777</v>
      </c>
      <c r="NX2" s="131">
        <v>41784</v>
      </c>
      <c r="NY2" s="131">
        <v>41791</v>
      </c>
      <c r="NZ2" s="131">
        <v>41798</v>
      </c>
      <c r="OA2" s="131">
        <v>41805</v>
      </c>
      <c r="OB2" s="131">
        <v>41812</v>
      </c>
      <c r="OC2" s="131">
        <v>41819</v>
      </c>
      <c r="OD2" s="131">
        <v>41826</v>
      </c>
      <c r="OE2" s="131">
        <v>41833</v>
      </c>
      <c r="OF2" s="131">
        <v>41840</v>
      </c>
      <c r="OG2" s="131">
        <v>41847</v>
      </c>
      <c r="OH2" s="131">
        <v>41854</v>
      </c>
      <c r="OI2" s="131">
        <v>41861</v>
      </c>
      <c r="OJ2" s="131">
        <v>41868</v>
      </c>
      <c r="OK2" s="131">
        <v>41875</v>
      </c>
      <c r="OL2" s="131">
        <v>41882</v>
      </c>
      <c r="OM2" s="131">
        <v>41889</v>
      </c>
      <c r="ON2" s="131">
        <v>41896</v>
      </c>
      <c r="OO2" s="131">
        <v>41903</v>
      </c>
      <c r="OP2" s="131">
        <v>41910</v>
      </c>
      <c r="OQ2" s="131">
        <v>41917</v>
      </c>
      <c r="OR2" s="131">
        <v>41924</v>
      </c>
      <c r="OS2" s="131">
        <v>41931</v>
      </c>
      <c r="OT2" s="131">
        <v>41938</v>
      </c>
      <c r="OU2" s="131">
        <v>41945</v>
      </c>
      <c r="OV2" s="131">
        <v>41952</v>
      </c>
      <c r="OW2" s="131">
        <v>41959</v>
      </c>
      <c r="OX2" s="131">
        <v>41966</v>
      </c>
      <c r="OY2" s="131">
        <v>41973</v>
      </c>
      <c r="OZ2" s="131">
        <v>41980</v>
      </c>
      <c r="PA2" s="131">
        <v>41987</v>
      </c>
      <c r="PB2" s="131">
        <v>41994</v>
      </c>
      <c r="PC2" s="131">
        <v>42001</v>
      </c>
      <c r="PD2" s="131">
        <v>42008</v>
      </c>
      <c r="PE2" s="131">
        <v>42015</v>
      </c>
      <c r="PF2" s="131">
        <v>42022</v>
      </c>
      <c r="PG2" s="131">
        <v>42029</v>
      </c>
      <c r="PH2" s="131">
        <v>42036</v>
      </c>
      <c r="PI2" s="131">
        <v>42043</v>
      </c>
      <c r="PJ2" s="131">
        <v>42050</v>
      </c>
      <c r="PK2" s="131">
        <v>42057</v>
      </c>
      <c r="PL2" s="131">
        <v>42064</v>
      </c>
      <c r="PM2" s="131">
        <v>42071</v>
      </c>
      <c r="PN2" s="131">
        <v>42078</v>
      </c>
      <c r="PO2" s="131">
        <v>42085</v>
      </c>
      <c r="PP2" s="131">
        <v>42092</v>
      </c>
      <c r="PQ2" s="131">
        <v>42099</v>
      </c>
      <c r="PR2" s="131">
        <v>42106</v>
      </c>
      <c r="PS2" s="131">
        <v>42113</v>
      </c>
      <c r="PT2" s="131">
        <v>42120</v>
      </c>
      <c r="PU2" s="131">
        <v>42127</v>
      </c>
      <c r="PV2" s="131">
        <v>42134</v>
      </c>
      <c r="PW2" s="131">
        <v>42141</v>
      </c>
      <c r="PX2" s="131">
        <v>42148</v>
      </c>
      <c r="PY2" s="131">
        <v>42155</v>
      </c>
      <c r="PZ2" s="131">
        <v>42162</v>
      </c>
      <c r="QA2" s="131">
        <v>42169</v>
      </c>
      <c r="QB2" s="131">
        <v>42176</v>
      </c>
      <c r="QC2" s="131">
        <v>42183</v>
      </c>
      <c r="QD2" s="131">
        <v>42190</v>
      </c>
      <c r="QE2" s="131">
        <v>42197</v>
      </c>
      <c r="QF2" s="131">
        <v>42204</v>
      </c>
      <c r="QG2" s="131">
        <v>42211</v>
      </c>
      <c r="QH2" s="131">
        <v>42218</v>
      </c>
      <c r="QI2" s="131">
        <v>42225</v>
      </c>
      <c r="QJ2" s="131">
        <v>42232</v>
      </c>
      <c r="QK2" s="131">
        <v>42239</v>
      </c>
      <c r="QL2" s="131">
        <v>42246</v>
      </c>
      <c r="QM2" s="131">
        <v>42253</v>
      </c>
      <c r="QN2" s="131">
        <v>42260</v>
      </c>
      <c r="QO2" s="131">
        <v>42267</v>
      </c>
      <c r="QP2" s="131">
        <v>42274</v>
      </c>
      <c r="QQ2" s="131">
        <v>42281</v>
      </c>
      <c r="QR2" s="131">
        <v>42288</v>
      </c>
      <c r="QS2" s="131">
        <v>42295</v>
      </c>
      <c r="QT2" s="131">
        <v>42302</v>
      </c>
      <c r="QU2" s="131">
        <v>42309</v>
      </c>
      <c r="QV2" s="131">
        <v>42316</v>
      </c>
      <c r="QW2" s="131">
        <v>42323</v>
      </c>
      <c r="QX2" s="131">
        <v>42330</v>
      </c>
      <c r="QY2" s="131">
        <v>42337</v>
      </c>
      <c r="QZ2" s="131">
        <v>42344</v>
      </c>
      <c r="RA2" s="131">
        <v>42351</v>
      </c>
      <c r="RB2" s="131">
        <v>42358</v>
      </c>
      <c r="RC2" s="131">
        <v>42365</v>
      </c>
      <c r="RD2" s="131">
        <v>42372</v>
      </c>
      <c r="RE2" s="131">
        <v>42379</v>
      </c>
      <c r="RF2" s="131">
        <v>42386</v>
      </c>
      <c r="RG2" s="131">
        <v>42393</v>
      </c>
      <c r="RH2" s="131">
        <v>42400</v>
      </c>
      <c r="RI2" s="131">
        <v>42407</v>
      </c>
      <c r="RJ2" s="131">
        <v>42414</v>
      </c>
      <c r="RK2" s="131">
        <v>42421</v>
      </c>
      <c r="RL2" s="131">
        <v>42428</v>
      </c>
      <c r="RM2" s="131">
        <v>42435</v>
      </c>
      <c r="RN2" s="131">
        <v>42442</v>
      </c>
      <c r="RO2" s="131">
        <v>42449</v>
      </c>
      <c r="RP2" s="131">
        <v>42456</v>
      </c>
      <c r="RQ2" s="131">
        <v>42463</v>
      </c>
      <c r="RR2" s="131">
        <v>42470</v>
      </c>
      <c r="RS2" s="131">
        <v>42477</v>
      </c>
      <c r="RT2" s="131">
        <v>42484</v>
      </c>
      <c r="RU2" s="131">
        <v>42491</v>
      </c>
      <c r="RV2" s="131">
        <v>42498</v>
      </c>
      <c r="RW2" s="131">
        <v>42505</v>
      </c>
      <c r="RX2" s="131">
        <v>42512</v>
      </c>
      <c r="RY2" s="131">
        <v>42519</v>
      </c>
      <c r="RZ2" s="131">
        <v>42526</v>
      </c>
      <c r="SA2" s="131">
        <v>42533</v>
      </c>
      <c r="SB2" s="131">
        <v>42540</v>
      </c>
      <c r="SC2" s="131">
        <v>42547</v>
      </c>
      <c r="SD2" s="131">
        <v>42554</v>
      </c>
      <c r="SE2" s="131">
        <v>42561</v>
      </c>
      <c r="SF2" s="131">
        <v>42568</v>
      </c>
      <c r="SG2" s="131">
        <v>42575</v>
      </c>
      <c r="SH2" s="131">
        <v>42582</v>
      </c>
      <c r="SI2" s="131">
        <v>42589</v>
      </c>
      <c r="SJ2" s="131">
        <v>42596</v>
      </c>
      <c r="SK2" s="131">
        <v>42603</v>
      </c>
      <c r="SL2" s="131">
        <v>42610</v>
      </c>
      <c r="SM2" s="131">
        <v>42617</v>
      </c>
      <c r="SN2" s="131">
        <v>42624</v>
      </c>
      <c r="SO2" s="131">
        <v>42631</v>
      </c>
      <c r="SP2" s="131">
        <v>42638</v>
      </c>
      <c r="SQ2" s="131">
        <v>42645</v>
      </c>
      <c r="SR2" s="131">
        <v>42652</v>
      </c>
      <c r="SS2" s="131">
        <v>42659</v>
      </c>
      <c r="ST2" s="131">
        <v>42666</v>
      </c>
      <c r="SU2" s="131">
        <v>42673</v>
      </c>
      <c r="SV2" s="131">
        <v>42680</v>
      </c>
      <c r="SW2" s="131">
        <v>42687</v>
      </c>
      <c r="SX2" s="131">
        <v>42694</v>
      </c>
      <c r="SY2" s="131">
        <v>42701</v>
      </c>
      <c r="SZ2" s="131">
        <v>42708</v>
      </c>
      <c r="TA2" s="131">
        <v>42715</v>
      </c>
      <c r="TB2" s="131">
        <v>42722</v>
      </c>
      <c r="TC2" s="131">
        <v>42729</v>
      </c>
      <c r="TD2" s="243">
        <v>42736</v>
      </c>
      <c r="TE2" s="243">
        <v>42743</v>
      </c>
      <c r="TF2" s="243">
        <v>42750</v>
      </c>
      <c r="TG2" s="243">
        <v>42757</v>
      </c>
      <c r="TH2" s="243">
        <v>42764</v>
      </c>
      <c r="TI2" s="243">
        <v>42771</v>
      </c>
      <c r="TJ2" s="243">
        <v>42778</v>
      </c>
      <c r="TK2" s="243">
        <v>42785</v>
      </c>
      <c r="TL2" s="243">
        <v>42792</v>
      </c>
      <c r="TM2" s="243">
        <v>42799</v>
      </c>
      <c r="TN2" s="243">
        <v>42806</v>
      </c>
      <c r="TO2" s="243">
        <v>42813</v>
      </c>
      <c r="TP2" s="243">
        <v>42820</v>
      </c>
      <c r="TQ2" s="243">
        <v>42827</v>
      </c>
      <c r="TR2" s="243">
        <v>42834</v>
      </c>
      <c r="TS2" s="243">
        <v>42841</v>
      </c>
      <c r="TT2" s="243">
        <v>42848</v>
      </c>
      <c r="TU2" s="243">
        <v>42855</v>
      </c>
      <c r="TV2" s="243">
        <v>42862</v>
      </c>
      <c r="TW2" s="243">
        <v>42869</v>
      </c>
      <c r="TX2" s="243">
        <v>42876</v>
      </c>
      <c r="TY2" s="243">
        <v>42883</v>
      </c>
      <c r="TZ2" s="243">
        <v>42890</v>
      </c>
      <c r="UA2" s="243">
        <v>42897</v>
      </c>
      <c r="UB2" s="243">
        <v>42904</v>
      </c>
      <c r="UC2" s="243">
        <v>42911</v>
      </c>
      <c r="UD2" s="243">
        <v>42918</v>
      </c>
      <c r="UE2" s="243">
        <v>42925</v>
      </c>
      <c r="UF2" s="243">
        <v>42932</v>
      </c>
      <c r="UG2" s="243">
        <v>42939</v>
      </c>
      <c r="UH2" s="243">
        <v>42946</v>
      </c>
      <c r="UI2" s="243">
        <v>42953</v>
      </c>
      <c r="UJ2" s="243">
        <v>42960</v>
      </c>
      <c r="UK2" s="243">
        <v>42967</v>
      </c>
      <c r="UL2" s="243">
        <v>42974</v>
      </c>
      <c r="UM2" s="243">
        <v>42981</v>
      </c>
      <c r="UN2" s="243">
        <v>42988</v>
      </c>
      <c r="UO2" s="243">
        <v>42995</v>
      </c>
      <c r="UP2" s="243">
        <v>43002</v>
      </c>
      <c r="UQ2" s="243">
        <v>43009</v>
      </c>
      <c r="UR2" s="243">
        <v>43016</v>
      </c>
      <c r="US2" s="243">
        <v>43023</v>
      </c>
      <c r="UT2" s="243">
        <v>43030</v>
      </c>
      <c r="UU2" s="243">
        <v>43037</v>
      </c>
      <c r="UV2" s="243">
        <v>43044</v>
      </c>
      <c r="UW2" s="243">
        <v>43051</v>
      </c>
      <c r="UX2" s="243">
        <v>43058</v>
      </c>
      <c r="UY2" s="243">
        <v>43065</v>
      </c>
      <c r="UZ2" s="243">
        <v>43072</v>
      </c>
      <c r="VA2" s="243">
        <v>43079</v>
      </c>
      <c r="VB2" s="243">
        <v>43086</v>
      </c>
      <c r="VC2" s="243">
        <v>43093</v>
      </c>
      <c r="VD2" s="243">
        <v>43100</v>
      </c>
      <c r="VE2" s="243">
        <v>43107</v>
      </c>
      <c r="VF2" s="243">
        <v>43114</v>
      </c>
      <c r="VG2" s="243">
        <v>43121</v>
      </c>
      <c r="VH2" s="243">
        <v>43128</v>
      </c>
      <c r="VI2" s="243">
        <v>43135</v>
      </c>
      <c r="VJ2" s="243">
        <v>43142</v>
      </c>
      <c r="VK2" s="243">
        <v>43149</v>
      </c>
      <c r="VL2" s="243">
        <v>43156</v>
      </c>
      <c r="VM2" s="243">
        <v>43163</v>
      </c>
      <c r="VN2" s="243">
        <v>43170</v>
      </c>
      <c r="VO2" s="243">
        <v>43177</v>
      </c>
      <c r="VP2" s="243">
        <v>43184</v>
      </c>
      <c r="VQ2" s="243">
        <v>43191</v>
      </c>
      <c r="VR2" s="243">
        <v>43198</v>
      </c>
      <c r="VS2" s="243">
        <v>43205</v>
      </c>
      <c r="VT2" s="243">
        <v>43212</v>
      </c>
      <c r="VU2" s="243">
        <v>43219</v>
      </c>
      <c r="VV2" s="243">
        <v>43226</v>
      </c>
      <c r="VW2" s="243">
        <v>43233</v>
      </c>
      <c r="VX2" s="243">
        <v>43240</v>
      </c>
      <c r="VY2" s="243">
        <v>43247</v>
      </c>
      <c r="VZ2" s="243">
        <v>43254</v>
      </c>
      <c r="WA2" s="243">
        <v>43261</v>
      </c>
      <c r="WB2" s="243">
        <v>43268</v>
      </c>
      <c r="WC2" s="243">
        <v>43275</v>
      </c>
      <c r="WD2" s="243">
        <v>43282</v>
      </c>
      <c r="WE2" s="243">
        <v>43289</v>
      </c>
      <c r="WF2" s="243">
        <v>43296</v>
      </c>
      <c r="WG2" s="243">
        <v>43303</v>
      </c>
      <c r="WH2" s="243">
        <v>43310</v>
      </c>
      <c r="WI2" s="243">
        <v>43317</v>
      </c>
      <c r="WJ2" s="243">
        <v>43324</v>
      </c>
      <c r="WK2" s="243">
        <v>43331</v>
      </c>
      <c r="WL2" s="243">
        <v>43338</v>
      </c>
      <c r="WM2" s="243">
        <v>43345</v>
      </c>
      <c r="WN2" s="243">
        <v>43352</v>
      </c>
      <c r="WO2" s="243">
        <v>43359</v>
      </c>
      <c r="WP2" s="243">
        <v>43366</v>
      </c>
      <c r="WQ2" s="243">
        <v>43373</v>
      </c>
      <c r="WR2" s="243">
        <v>43380</v>
      </c>
      <c r="WS2" s="243">
        <v>43387</v>
      </c>
      <c r="WT2" s="243">
        <v>43394</v>
      </c>
      <c r="WU2" s="243">
        <v>43401</v>
      </c>
      <c r="WV2" s="243">
        <v>43408</v>
      </c>
      <c r="WW2" s="243">
        <v>43415</v>
      </c>
      <c r="WX2" s="243">
        <v>43422</v>
      </c>
      <c r="WY2" s="243">
        <v>43429</v>
      </c>
      <c r="WZ2" s="243">
        <v>43436</v>
      </c>
      <c r="XA2" s="243">
        <v>43443</v>
      </c>
      <c r="XB2" s="243">
        <v>43450</v>
      </c>
      <c r="XC2" s="243">
        <v>43457</v>
      </c>
      <c r="XD2" s="243">
        <v>43464</v>
      </c>
      <c r="XE2" s="243">
        <v>43471</v>
      </c>
      <c r="XF2" s="243">
        <v>43478</v>
      </c>
      <c r="XG2" s="243">
        <v>43485</v>
      </c>
      <c r="XH2" s="243">
        <v>43492</v>
      </c>
      <c r="XI2" s="243">
        <v>43499</v>
      </c>
      <c r="XJ2" s="243">
        <v>43506</v>
      </c>
      <c r="XK2" s="243">
        <v>43513</v>
      </c>
      <c r="XL2" s="243">
        <v>43520</v>
      </c>
      <c r="XM2" s="243">
        <v>43527</v>
      </c>
      <c r="XN2" s="243">
        <v>43534</v>
      </c>
      <c r="XO2" s="243">
        <v>43541</v>
      </c>
      <c r="XP2" s="243">
        <v>43548</v>
      </c>
      <c r="XQ2" s="243">
        <v>43555</v>
      </c>
      <c r="XR2" s="243">
        <v>43562</v>
      </c>
      <c r="XS2" s="243">
        <v>43569</v>
      </c>
      <c r="XT2" s="243">
        <v>43576</v>
      </c>
      <c r="XU2" s="243">
        <v>43583</v>
      </c>
      <c r="XV2" s="243">
        <v>43590</v>
      </c>
      <c r="XW2" s="243">
        <v>43597</v>
      </c>
      <c r="XX2" s="243">
        <v>43604</v>
      </c>
      <c r="XY2" s="243">
        <v>43611</v>
      </c>
      <c r="XZ2" s="243">
        <v>43618</v>
      </c>
      <c r="YA2" s="243">
        <v>43625</v>
      </c>
      <c r="YB2" s="243">
        <v>43632</v>
      </c>
      <c r="YC2" s="243">
        <v>43639</v>
      </c>
      <c r="YD2" s="243">
        <v>43646</v>
      </c>
      <c r="YE2" s="243">
        <v>43653</v>
      </c>
      <c r="YF2" s="243">
        <v>43660</v>
      </c>
      <c r="YG2" s="243">
        <v>43667</v>
      </c>
      <c r="YH2" s="243">
        <v>43674</v>
      </c>
      <c r="YI2" s="243">
        <v>43681</v>
      </c>
      <c r="YJ2" s="243">
        <v>43688</v>
      </c>
      <c r="YK2" s="243">
        <v>43695</v>
      </c>
      <c r="YL2" s="243">
        <v>43702</v>
      </c>
      <c r="YM2" s="243">
        <v>43709</v>
      </c>
      <c r="YN2" s="243">
        <v>43716</v>
      </c>
      <c r="YO2" s="243">
        <v>43723</v>
      </c>
      <c r="YP2" s="243">
        <v>43730</v>
      </c>
      <c r="YQ2" s="243">
        <v>43737</v>
      </c>
      <c r="YR2" s="243">
        <v>43744</v>
      </c>
      <c r="YS2" s="243">
        <v>43751</v>
      </c>
      <c r="YT2" s="243">
        <v>43758</v>
      </c>
      <c r="YU2" s="243">
        <v>43765</v>
      </c>
      <c r="YV2" s="243">
        <v>43772</v>
      </c>
      <c r="YW2" s="243">
        <v>43779</v>
      </c>
      <c r="YX2" s="243">
        <v>43786</v>
      </c>
      <c r="YY2" s="243">
        <v>43793</v>
      </c>
      <c r="YZ2" s="243">
        <v>43800</v>
      </c>
      <c r="ZA2" s="243">
        <v>43807</v>
      </c>
      <c r="ZB2" s="243">
        <v>43814</v>
      </c>
      <c r="ZC2" s="243">
        <v>43821</v>
      </c>
      <c r="ZD2" s="243">
        <v>43828</v>
      </c>
      <c r="ZE2" s="243">
        <v>43835</v>
      </c>
      <c r="ZF2" s="325">
        <v>43842</v>
      </c>
      <c r="ZG2" s="325">
        <v>43849</v>
      </c>
      <c r="ZH2" s="325">
        <v>43856</v>
      </c>
      <c r="ZI2" s="325">
        <v>43863</v>
      </c>
      <c r="ZJ2" s="325">
        <v>43870</v>
      </c>
      <c r="ZK2" s="243">
        <v>43877</v>
      </c>
      <c r="ZL2" s="325">
        <v>43884</v>
      </c>
      <c r="ZM2" s="325">
        <v>43891</v>
      </c>
      <c r="ZN2" s="325">
        <v>43898</v>
      </c>
      <c r="ZO2" s="325">
        <v>43905</v>
      </c>
      <c r="ZP2" s="325">
        <v>43912</v>
      </c>
      <c r="ZQ2" s="243">
        <v>43919</v>
      </c>
      <c r="ZR2" s="325">
        <v>43926</v>
      </c>
      <c r="ZS2" s="325">
        <v>43933</v>
      </c>
      <c r="ZT2" s="325">
        <v>43940</v>
      </c>
      <c r="ZU2" s="325">
        <v>43947</v>
      </c>
      <c r="ZV2" s="243">
        <v>43954</v>
      </c>
      <c r="ZW2" s="325">
        <v>43961</v>
      </c>
      <c r="ZX2" s="325">
        <v>43968</v>
      </c>
      <c r="ZY2" s="325">
        <v>43975</v>
      </c>
      <c r="ZZ2" s="325">
        <v>43982</v>
      </c>
      <c r="AAA2" s="325">
        <v>43989</v>
      </c>
      <c r="AAB2" s="243">
        <v>43996</v>
      </c>
      <c r="AAC2" s="325">
        <v>44003</v>
      </c>
      <c r="AAD2" s="325">
        <v>44010</v>
      </c>
      <c r="AAE2" s="325">
        <v>44017</v>
      </c>
      <c r="AAF2" s="325">
        <v>44024</v>
      </c>
      <c r="AAG2" s="325">
        <v>44031</v>
      </c>
      <c r="AAH2" s="243">
        <v>44038</v>
      </c>
      <c r="AAI2" s="325">
        <v>44045</v>
      </c>
      <c r="AAJ2" s="325">
        <v>44052</v>
      </c>
      <c r="AAK2" s="325">
        <v>44059</v>
      </c>
      <c r="AAL2" s="325">
        <v>44066</v>
      </c>
      <c r="AAM2" s="243">
        <v>44073</v>
      </c>
      <c r="AAN2" s="325">
        <v>44080</v>
      </c>
      <c r="AAO2" s="325">
        <v>44087</v>
      </c>
      <c r="AAP2" s="325">
        <v>44094</v>
      </c>
      <c r="AAQ2" s="325">
        <v>44101</v>
      </c>
      <c r="AAR2" s="325">
        <v>44108</v>
      </c>
      <c r="AAS2" s="243">
        <v>44115</v>
      </c>
      <c r="AAT2" s="325">
        <v>44122</v>
      </c>
      <c r="AAU2" s="325">
        <v>44129</v>
      </c>
      <c r="AAV2" s="325">
        <v>44136</v>
      </c>
      <c r="AAW2" s="325">
        <v>44143</v>
      </c>
      <c r="AAX2" s="325">
        <v>44150</v>
      </c>
      <c r="AAY2" s="243">
        <v>44157</v>
      </c>
      <c r="AAZ2" s="325">
        <v>44164</v>
      </c>
      <c r="ABA2" s="325">
        <v>44171</v>
      </c>
      <c r="ABB2" s="325">
        <v>44178</v>
      </c>
      <c r="ABC2" s="325">
        <v>44185</v>
      </c>
      <c r="ABD2" s="243">
        <v>44192</v>
      </c>
      <c r="ABE2" s="325">
        <v>44199</v>
      </c>
    </row>
    <row r="3" spans="1:789" ht="12.75" customHeight="1" x14ac:dyDescent="0.3">
      <c r="A3" s="129"/>
      <c r="B3" s="132"/>
      <c r="C3" s="56">
        <v>2007</v>
      </c>
      <c r="D3" s="56">
        <v>2007</v>
      </c>
      <c r="E3" s="56">
        <v>2007</v>
      </c>
      <c r="F3" s="56">
        <v>2007</v>
      </c>
      <c r="G3" s="56">
        <v>2007</v>
      </c>
      <c r="H3" s="56">
        <v>2007</v>
      </c>
      <c r="I3" s="56">
        <v>2007</v>
      </c>
      <c r="J3" s="56">
        <v>2007</v>
      </c>
      <c r="K3" s="56">
        <v>2007</v>
      </c>
      <c r="L3" s="56">
        <v>2007</v>
      </c>
      <c r="M3" s="56">
        <v>2007</v>
      </c>
      <c r="N3" s="56">
        <v>2007</v>
      </c>
      <c r="O3" s="56">
        <v>2007</v>
      </c>
      <c r="P3" s="56">
        <v>2007</v>
      </c>
      <c r="Q3" s="56">
        <v>2007</v>
      </c>
      <c r="R3" s="56">
        <v>2007</v>
      </c>
      <c r="S3" s="56">
        <v>2007</v>
      </c>
      <c r="T3" s="56">
        <v>2007</v>
      </c>
      <c r="U3" s="56">
        <v>2007</v>
      </c>
      <c r="V3" s="56">
        <v>2007</v>
      </c>
      <c r="W3" s="56">
        <v>2007</v>
      </c>
      <c r="X3" s="56">
        <v>2007</v>
      </c>
      <c r="Y3" s="56">
        <v>2007</v>
      </c>
      <c r="Z3" s="56">
        <v>2007</v>
      </c>
      <c r="AA3" s="56">
        <v>2007</v>
      </c>
      <c r="AB3" s="56">
        <v>2007</v>
      </c>
      <c r="AC3" s="56">
        <v>2007</v>
      </c>
      <c r="AD3" s="56">
        <v>2007</v>
      </c>
      <c r="AE3" s="56">
        <v>2007</v>
      </c>
      <c r="AF3" s="56">
        <v>2007</v>
      </c>
      <c r="AG3" s="56">
        <v>2007</v>
      </c>
      <c r="AH3" s="56">
        <v>2007</v>
      </c>
      <c r="AI3" s="56">
        <v>2007</v>
      </c>
      <c r="AJ3" s="56">
        <v>2007</v>
      </c>
      <c r="AK3" s="56">
        <v>2007</v>
      </c>
      <c r="AL3" s="56">
        <v>2007</v>
      </c>
      <c r="AM3" s="56">
        <v>2007</v>
      </c>
      <c r="AN3" s="56">
        <v>2007</v>
      </c>
      <c r="AO3" s="56">
        <v>2007</v>
      </c>
      <c r="AP3" s="56">
        <v>2007</v>
      </c>
      <c r="AQ3" s="56">
        <v>2007</v>
      </c>
      <c r="AR3" s="56">
        <v>2007</v>
      </c>
      <c r="AS3" s="56">
        <v>2007</v>
      </c>
      <c r="AT3" s="56">
        <v>2007</v>
      </c>
      <c r="AU3" s="56">
        <v>2007</v>
      </c>
      <c r="AV3" s="56">
        <v>2007</v>
      </c>
      <c r="AW3" s="56">
        <v>2007</v>
      </c>
      <c r="AX3" s="56">
        <v>2007</v>
      </c>
      <c r="AY3" s="56">
        <v>2007</v>
      </c>
      <c r="AZ3" s="56">
        <v>2007</v>
      </c>
      <c r="BA3" s="56">
        <v>2007</v>
      </c>
      <c r="BB3" s="56">
        <v>2007</v>
      </c>
      <c r="BC3" s="56">
        <v>2008</v>
      </c>
      <c r="BD3" s="56">
        <v>2008</v>
      </c>
      <c r="BE3" s="56">
        <v>2008</v>
      </c>
      <c r="BF3" s="56">
        <v>2008</v>
      </c>
      <c r="BG3" s="56">
        <v>2008</v>
      </c>
      <c r="BH3" s="56">
        <v>2008</v>
      </c>
      <c r="BI3" s="56">
        <v>2008</v>
      </c>
      <c r="BJ3" s="56">
        <v>2008</v>
      </c>
      <c r="BK3" s="56">
        <v>2008</v>
      </c>
      <c r="BL3" s="56">
        <v>2008</v>
      </c>
      <c r="BM3" s="56">
        <v>2008</v>
      </c>
      <c r="BN3" s="56">
        <v>2008</v>
      </c>
      <c r="BO3" s="56">
        <v>2008</v>
      </c>
      <c r="BP3" s="56">
        <v>2008</v>
      </c>
      <c r="BQ3" s="56">
        <v>2008</v>
      </c>
      <c r="BR3" s="56">
        <v>2008</v>
      </c>
      <c r="BS3" s="56">
        <v>2008</v>
      </c>
      <c r="BT3" s="56">
        <v>2008</v>
      </c>
      <c r="BU3" s="56">
        <v>2008</v>
      </c>
      <c r="BV3" s="56">
        <v>2008</v>
      </c>
      <c r="BW3" s="56">
        <v>2008</v>
      </c>
      <c r="BX3" s="56">
        <v>2008</v>
      </c>
      <c r="BY3" s="56">
        <v>2008</v>
      </c>
      <c r="BZ3" s="56">
        <v>2008</v>
      </c>
      <c r="CA3" s="56">
        <v>2008</v>
      </c>
      <c r="CB3" s="56">
        <v>2008</v>
      </c>
      <c r="CC3" s="56">
        <v>2008</v>
      </c>
      <c r="CD3" s="56">
        <v>2008</v>
      </c>
      <c r="CE3" s="56">
        <v>2008</v>
      </c>
      <c r="CF3" s="56">
        <v>2008</v>
      </c>
      <c r="CG3" s="56">
        <v>2008</v>
      </c>
      <c r="CH3" s="56">
        <v>2008</v>
      </c>
      <c r="CI3" s="56">
        <v>2008</v>
      </c>
      <c r="CJ3" s="56">
        <v>2008</v>
      </c>
      <c r="CK3" s="56">
        <v>2008</v>
      </c>
      <c r="CL3" s="56">
        <v>2008</v>
      </c>
      <c r="CM3" s="56">
        <v>2008</v>
      </c>
      <c r="CN3" s="56">
        <v>2008</v>
      </c>
      <c r="CO3" s="56">
        <v>2008</v>
      </c>
      <c r="CP3" s="56">
        <v>2008</v>
      </c>
      <c r="CQ3" s="56">
        <v>2008</v>
      </c>
      <c r="CR3" s="56">
        <v>2008</v>
      </c>
      <c r="CS3" s="56">
        <v>2008</v>
      </c>
      <c r="CT3" s="56">
        <v>2008</v>
      </c>
      <c r="CU3" s="56">
        <v>2008</v>
      </c>
      <c r="CV3" s="56">
        <v>2008</v>
      </c>
      <c r="CW3" s="56">
        <v>2008</v>
      </c>
      <c r="CX3" s="56">
        <v>2008</v>
      </c>
      <c r="CY3" s="56">
        <v>2008</v>
      </c>
      <c r="CZ3" s="56">
        <v>2008</v>
      </c>
      <c r="DA3" s="56">
        <v>2008</v>
      </c>
      <c r="DB3" s="255">
        <v>2008</v>
      </c>
      <c r="DC3" s="56">
        <v>2009</v>
      </c>
      <c r="DD3" s="56">
        <v>2009</v>
      </c>
      <c r="DE3" s="56">
        <v>2009</v>
      </c>
      <c r="DF3" s="56">
        <v>2009</v>
      </c>
      <c r="DG3" s="56">
        <v>2009</v>
      </c>
      <c r="DH3" s="56">
        <v>2009</v>
      </c>
      <c r="DI3" s="56">
        <v>2009</v>
      </c>
      <c r="DJ3" s="56">
        <v>2009</v>
      </c>
      <c r="DK3" s="56">
        <v>2009</v>
      </c>
      <c r="DL3" s="56">
        <v>2009</v>
      </c>
      <c r="DM3" s="56">
        <v>2009</v>
      </c>
      <c r="DN3" s="56">
        <v>2009</v>
      </c>
      <c r="DO3" s="56">
        <v>2009</v>
      </c>
      <c r="DP3" s="56">
        <v>2009</v>
      </c>
      <c r="DQ3" s="56">
        <v>2009</v>
      </c>
      <c r="DR3" s="56">
        <v>2009</v>
      </c>
      <c r="DS3" s="56">
        <v>2009</v>
      </c>
      <c r="DT3" s="56">
        <v>2009</v>
      </c>
      <c r="DU3" s="56">
        <v>2009</v>
      </c>
      <c r="DV3" s="56">
        <v>2009</v>
      </c>
      <c r="DW3" s="56">
        <v>2009</v>
      </c>
      <c r="DX3" s="56">
        <v>2009</v>
      </c>
      <c r="DY3" s="56">
        <v>2009</v>
      </c>
      <c r="DZ3" s="56">
        <v>2009</v>
      </c>
      <c r="EA3" s="56">
        <v>2009</v>
      </c>
      <c r="EB3" s="56">
        <v>2009</v>
      </c>
      <c r="EC3" s="56">
        <v>2009</v>
      </c>
      <c r="ED3" s="56">
        <v>2009</v>
      </c>
      <c r="EE3" s="56">
        <v>2009</v>
      </c>
      <c r="EF3" s="56">
        <v>2009</v>
      </c>
      <c r="EG3" s="56">
        <v>2009</v>
      </c>
      <c r="EH3" s="56">
        <v>2009</v>
      </c>
      <c r="EI3" s="56">
        <v>2009</v>
      </c>
      <c r="EJ3" s="56">
        <v>2009</v>
      </c>
      <c r="EK3" s="56">
        <v>2009</v>
      </c>
      <c r="EL3" s="56">
        <v>2009</v>
      </c>
      <c r="EM3" s="56">
        <v>2009</v>
      </c>
      <c r="EN3" s="56">
        <v>2009</v>
      </c>
      <c r="EO3" s="56">
        <v>2009</v>
      </c>
      <c r="EP3" s="56">
        <v>2009</v>
      </c>
      <c r="EQ3" s="56">
        <v>2009</v>
      </c>
      <c r="ER3" s="56">
        <v>2009</v>
      </c>
      <c r="ES3" s="56">
        <v>2009</v>
      </c>
      <c r="ET3" s="56">
        <v>2009</v>
      </c>
      <c r="EU3" s="56">
        <v>2009</v>
      </c>
      <c r="EV3" s="56">
        <v>2009</v>
      </c>
      <c r="EW3" s="56">
        <v>2009</v>
      </c>
      <c r="EX3" s="56">
        <v>2009</v>
      </c>
      <c r="EY3" s="56">
        <v>2009</v>
      </c>
      <c r="EZ3" s="56">
        <v>2009</v>
      </c>
      <c r="FA3" s="56">
        <v>2009</v>
      </c>
      <c r="FB3" s="56">
        <v>2009</v>
      </c>
      <c r="FC3" s="56">
        <v>2010</v>
      </c>
      <c r="FD3" s="56">
        <v>2010</v>
      </c>
      <c r="FE3" s="56">
        <v>2010</v>
      </c>
      <c r="FF3" s="56">
        <v>2010</v>
      </c>
      <c r="FG3" s="56">
        <v>2010</v>
      </c>
      <c r="FH3" s="56">
        <v>2010</v>
      </c>
      <c r="FI3" s="56">
        <v>2010</v>
      </c>
      <c r="FJ3" s="56">
        <v>2010</v>
      </c>
      <c r="FK3" s="56">
        <v>2010</v>
      </c>
      <c r="FL3" s="56">
        <v>2010</v>
      </c>
      <c r="FM3" s="56">
        <v>2010</v>
      </c>
      <c r="FN3" s="56">
        <v>2010</v>
      </c>
      <c r="FO3" s="56">
        <v>2010</v>
      </c>
      <c r="FP3" s="56">
        <v>2010</v>
      </c>
      <c r="FQ3" s="56">
        <v>2010</v>
      </c>
      <c r="FR3" s="56">
        <v>2010</v>
      </c>
      <c r="FS3" s="56">
        <v>2010</v>
      </c>
      <c r="FT3" s="56">
        <v>2010</v>
      </c>
      <c r="FU3" s="56">
        <v>2010</v>
      </c>
      <c r="FV3" s="56">
        <v>2010</v>
      </c>
      <c r="FW3" s="56">
        <v>2010</v>
      </c>
      <c r="FX3" s="56">
        <v>2010</v>
      </c>
      <c r="FY3" s="56">
        <v>2010</v>
      </c>
      <c r="FZ3" s="56">
        <v>2010</v>
      </c>
      <c r="GA3" s="56">
        <v>2010</v>
      </c>
      <c r="GB3" s="56">
        <v>2010</v>
      </c>
      <c r="GC3" s="56">
        <v>2010</v>
      </c>
      <c r="GD3" s="56">
        <v>2010</v>
      </c>
      <c r="GE3" s="56">
        <v>2010</v>
      </c>
      <c r="GF3" s="56">
        <v>2010</v>
      </c>
      <c r="GG3" s="56">
        <v>2010</v>
      </c>
      <c r="GH3" s="56">
        <v>2010</v>
      </c>
      <c r="GI3" s="56">
        <v>2010</v>
      </c>
      <c r="GJ3" s="56">
        <v>2010</v>
      </c>
      <c r="GK3" s="56">
        <v>2010</v>
      </c>
      <c r="GL3" s="56">
        <v>2010</v>
      </c>
      <c r="GM3" s="56">
        <v>2010</v>
      </c>
      <c r="GN3" s="56">
        <v>2010</v>
      </c>
      <c r="GO3" s="56">
        <v>2010</v>
      </c>
      <c r="GP3" s="56">
        <v>2010</v>
      </c>
      <c r="GQ3" s="56">
        <v>2010</v>
      </c>
      <c r="GR3" s="56">
        <v>2010</v>
      </c>
      <c r="GS3" s="56">
        <v>2010</v>
      </c>
      <c r="GT3" s="56">
        <v>2010</v>
      </c>
      <c r="GU3" s="56">
        <v>2010</v>
      </c>
      <c r="GV3" s="56">
        <v>2010</v>
      </c>
      <c r="GW3" s="56">
        <v>2010</v>
      </c>
      <c r="GX3" s="56">
        <v>2010</v>
      </c>
      <c r="GY3" s="56">
        <v>2010</v>
      </c>
      <c r="GZ3" s="56">
        <v>2010</v>
      </c>
      <c r="HA3" s="56">
        <v>2010</v>
      </c>
      <c r="HB3" s="56">
        <v>2010</v>
      </c>
      <c r="HC3" s="56">
        <v>2011</v>
      </c>
      <c r="HD3" s="56">
        <v>2011</v>
      </c>
      <c r="HE3" s="56">
        <v>2011</v>
      </c>
      <c r="HF3" s="56">
        <v>2011</v>
      </c>
      <c r="HG3" s="56">
        <v>2011</v>
      </c>
      <c r="HH3" s="56">
        <v>2011</v>
      </c>
      <c r="HI3" s="56">
        <v>2011</v>
      </c>
      <c r="HJ3" s="56">
        <v>2011</v>
      </c>
      <c r="HK3" s="56">
        <v>2011</v>
      </c>
      <c r="HL3" s="56">
        <v>2011</v>
      </c>
      <c r="HM3" s="56">
        <v>2011</v>
      </c>
      <c r="HN3" s="56">
        <v>2011</v>
      </c>
      <c r="HO3" s="56">
        <v>2011</v>
      </c>
      <c r="HP3" s="56">
        <v>2011</v>
      </c>
      <c r="HQ3" s="56">
        <v>2011</v>
      </c>
      <c r="HR3" s="56">
        <v>2011</v>
      </c>
      <c r="HS3" s="56">
        <v>2011</v>
      </c>
      <c r="HT3" s="56">
        <v>2011</v>
      </c>
      <c r="HU3" s="56">
        <v>2011</v>
      </c>
      <c r="HV3" s="56">
        <v>2011</v>
      </c>
      <c r="HW3" s="56">
        <v>2011</v>
      </c>
      <c r="HX3" s="56">
        <v>2011</v>
      </c>
      <c r="HY3" s="56">
        <v>2011</v>
      </c>
      <c r="HZ3" s="56">
        <v>2011</v>
      </c>
      <c r="IA3" s="56">
        <v>2011</v>
      </c>
      <c r="IB3" s="56">
        <v>2011</v>
      </c>
      <c r="IC3" s="56">
        <v>2011</v>
      </c>
      <c r="ID3" s="56">
        <v>2011</v>
      </c>
      <c r="IE3" s="56">
        <v>2011</v>
      </c>
      <c r="IF3" s="56">
        <v>2011</v>
      </c>
      <c r="IG3" s="56">
        <v>2011</v>
      </c>
      <c r="IH3" s="56">
        <v>2011</v>
      </c>
      <c r="II3" s="56">
        <v>2011</v>
      </c>
      <c r="IJ3" s="56">
        <v>2011</v>
      </c>
      <c r="IK3" s="56">
        <v>2011</v>
      </c>
      <c r="IL3" s="56">
        <v>2011</v>
      </c>
      <c r="IM3" s="56">
        <v>2011</v>
      </c>
      <c r="IN3" s="56">
        <v>2011</v>
      </c>
      <c r="IO3" s="56">
        <v>2011</v>
      </c>
      <c r="IP3" s="56">
        <v>2011</v>
      </c>
      <c r="IQ3" s="56">
        <v>2011</v>
      </c>
      <c r="IR3" s="56">
        <v>2011</v>
      </c>
      <c r="IS3" s="56">
        <v>2011</v>
      </c>
      <c r="IT3" s="56">
        <v>2011</v>
      </c>
      <c r="IU3" s="56">
        <v>2011</v>
      </c>
      <c r="IV3" s="56">
        <v>2011</v>
      </c>
      <c r="IW3" s="56">
        <v>2011</v>
      </c>
      <c r="IX3" s="56">
        <v>2011</v>
      </c>
      <c r="IY3" s="56">
        <v>2011</v>
      </c>
      <c r="IZ3" s="56">
        <v>2011</v>
      </c>
      <c r="JA3" s="56">
        <v>2011</v>
      </c>
      <c r="JB3" s="56">
        <v>2011</v>
      </c>
      <c r="JC3" s="56" t="s">
        <v>236</v>
      </c>
      <c r="JD3" s="56">
        <v>2012</v>
      </c>
      <c r="JE3" s="56">
        <v>2012</v>
      </c>
      <c r="JF3" s="56">
        <v>2012</v>
      </c>
      <c r="JG3" s="56">
        <v>2012</v>
      </c>
      <c r="JH3" s="56">
        <v>2012</v>
      </c>
      <c r="JI3" s="56">
        <v>2012</v>
      </c>
      <c r="JJ3" s="56">
        <v>2012</v>
      </c>
      <c r="JK3" s="56">
        <v>2012</v>
      </c>
      <c r="JL3" s="56">
        <v>2012</v>
      </c>
      <c r="JM3" s="56">
        <v>2012</v>
      </c>
      <c r="JN3" s="56">
        <v>2012</v>
      </c>
      <c r="JO3" s="56">
        <v>2012</v>
      </c>
      <c r="JP3" s="56">
        <v>2012</v>
      </c>
      <c r="JQ3" s="56">
        <v>2012</v>
      </c>
      <c r="JR3" s="56">
        <v>2012</v>
      </c>
      <c r="JS3" s="56">
        <v>2012</v>
      </c>
      <c r="JT3" s="56">
        <v>2012</v>
      </c>
      <c r="JU3" s="56">
        <v>2012</v>
      </c>
      <c r="JV3" s="56">
        <v>2012</v>
      </c>
      <c r="JW3" s="56">
        <v>2012</v>
      </c>
      <c r="JX3" s="56">
        <v>2012</v>
      </c>
      <c r="JY3" s="56">
        <v>2012</v>
      </c>
      <c r="JZ3" s="56">
        <v>2012</v>
      </c>
      <c r="KA3" s="56">
        <v>2012</v>
      </c>
      <c r="KB3" s="56">
        <v>2012</v>
      </c>
      <c r="KC3" s="56">
        <v>2012</v>
      </c>
      <c r="KD3" s="56">
        <v>2012</v>
      </c>
      <c r="KE3" s="56">
        <v>2012</v>
      </c>
      <c r="KF3" s="56">
        <v>2012</v>
      </c>
      <c r="KG3" s="56">
        <v>2012</v>
      </c>
      <c r="KH3" s="56">
        <v>2012</v>
      </c>
      <c r="KI3" s="56">
        <v>2012</v>
      </c>
      <c r="KJ3" s="56">
        <v>2012</v>
      </c>
      <c r="KK3" s="56">
        <v>2012</v>
      </c>
      <c r="KL3" s="56">
        <v>2012</v>
      </c>
      <c r="KM3" s="56">
        <v>2012</v>
      </c>
      <c r="KN3" s="56">
        <v>2012</v>
      </c>
      <c r="KO3" s="56">
        <v>2012</v>
      </c>
      <c r="KP3" s="56">
        <v>2012</v>
      </c>
      <c r="KQ3" s="56">
        <v>2012</v>
      </c>
      <c r="KR3" s="56">
        <v>2012</v>
      </c>
      <c r="KS3" s="56">
        <v>2012</v>
      </c>
      <c r="KT3" s="56">
        <v>2012</v>
      </c>
      <c r="KU3" s="56">
        <v>2012</v>
      </c>
      <c r="KV3" s="56">
        <v>2012</v>
      </c>
      <c r="KW3" s="56">
        <v>2012</v>
      </c>
      <c r="KX3" s="56">
        <v>2012</v>
      </c>
      <c r="KY3" s="56">
        <v>2012</v>
      </c>
      <c r="KZ3" s="56">
        <v>2012</v>
      </c>
      <c r="LA3" s="56">
        <v>2012</v>
      </c>
      <c r="LB3" s="56">
        <v>2012</v>
      </c>
      <c r="LC3" s="56">
        <v>2012</v>
      </c>
      <c r="LD3" s="56">
        <v>2013</v>
      </c>
      <c r="LE3" s="56">
        <v>2013</v>
      </c>
      <c r="LF3" s="56">
        <v>2013</v>
      </c>
      <c r="LG3" s="56">
        <v>2013</v>
      </c>
      <c r="LH3" s="56">
        <v>2013</v>
      </c>
      <c r="LI3" s="56">
        <v>2013</v>
      </c>
      <c r="LJ3" s="56">
        <v>2013</v>
      </c>
      <c r="LK3" s="56">
        <v>2013</v>
      </c>
      <c r="LL3" s="56">
        <v>2013</v>
      </c>
      <c r="LM3" s="56">
        <v>2013</v>
      </c>
      <c r="LN3" s="56">
        <v>2013</v>
      </c>
      <c r="LO3" s="56">
        <v>2013</v>
      </c>
      <c r="LP3" s="56">
        <v>2013</v>
      </c>
      <c r="LQ3" s="56">
        <v>2013</v>
      </c>
      <c r="LR3" s="56">
        <v>2013</v>
      </c>
      <c r="LS3" s="56">
        <v>2013</v>
      </c>
      <c r="LT3" s="56">
        <v>2013</v>
      </c>
      <c r="LU3" s="56">
        <v>2013</v>
      </c>
      <c r="LV3" s="56">
        <v>2013</v>
      </c>
      <c r="LW3" s="56">
        <v>2013</v>
      </c>
      <c r="LX3" s="56">
        <v>2013</v>
      </c>
      <c r="LY3" s="56">
        <v>2013</v>
      </c>
      <c r="LZ3" s="56">
        <v>2013</v>
      </c>
      <c r="MA3" s="56">
        <v>2013</v>
      </c>
      <c r="MB3" s="56">
        <v>2013</v>
      </c>
      <c r="MC3" s="56">
        <v>2013</v>
      </c>
      <c r="MD3" s="56">
        <v>2013</v>
      </c>
      <c r="ME3" s="56">
        <v>2013</v>
      </c>
      <c r="MF3" s="56">
        <v>2013</v>
      </c>
      <c r="MG3" s="56">
        <v>2013</v>
      </c>
      <c r="MH3" s="56">
        <v>2013</v>
      </c>
      <c r="MI3" s="56">
        <v>2013</v>
      </c>
      <c r="MJ3" s="56">
        <v>2013</v>
      </c>
      <c r="MK3" s="56">
        <v>2013</v>
      </c>
      <c r="ML3" s="56">
        <v>2013</v>
      </c>
      <c r="MM3" s="56">
        <v>2013</v>
      </c>
      <c r="MN3" s="56">
        <v>2013</v>
      </c>
      <c r="MO3" s="56">
        <v>2013</v>
      </c>
      <c r="MP3" s="56">
        <v>2013</v>
      </c>
      <c r="MQ3" s="56">
        <v>2013</v>
      </c>
      <c r="MR3" s="56">
        <v>2013</v>
      </c>
      <c r="MS3" s="56">
        <v>2013</v>
      </c>
      <c r="MT3" s="56">
        <v>2013</v>
      </c>
      <c r="MU3" s="56">
        <v>2013</v>
      </c>
      <c r="MV3" s="56">
        <v>2013</v>
      </c>
      <c r="MW3" s="56">
        <v>2013</v>
      </c>
      <c r="MX3" s="56">
        <v>2013</v>
      </c>
      <c r="MY3" s="56">
        <v>2013</v>
      </c>
      <c r="MZ3" s="56">
        <v>2013</v>
      </c>
      <c r="NA3" s="56">
        <v>2013</v>
      </c>
      <c r="NB3" s="56">
        <v>2013</v>
      </c>
      <c r="NC3" s="56">
        <v>2013</v>
      </c>
      <c r="ND3" s="56">
        <v>2014</v>
      </c>
      <c r="NE3" s="56">
        <v>2014</v>
      </c>
      <c r="NF3" s="56">
        <v>2014</v>
      </c>
      <c r="NG3" s="56">
        <v>2014</v>
      </c>
      <c r="NH3" s="56">
        <v>2014</v>
      </c>
      <c r="NI3" s="56">
        <v>2014</v>
      </c>
      <c r="NJ3" s="56">
        <v>2014</v>
      </c>
      <c r="NK3" s="56">
        <v>2014</v>
      </c>
      <c r="NL3" s="56">
        <v>2014</v>
      </c>
      <c r="NM3" s="56">
        <v>2014</v>
      </c>
      <c r="NN3" s="56">
        <v>2014</v>
      </c>
      <c r="NO3" s="56">
        <v>2014</v>
      </c>
      <c r="NP3" s="56">
        <v>2014</v>
      </c>
      <c r="NQ3" s="56">
        <v>2014</v>
      </c>
      <c r="NR3" s="56">
        <v>2014</v>
      </c>
      <c r="NS3" s="56">
        <v>2014</v>
      </c>
      <c r="NT3" s="56">
        <v>2014</v>
      </c>
      <c r="NU3" s="56">
        <v>2014</v>
      </c>
      <c r="NV3" s="56">
        <v>2014</v>
      </c>
      <c r="NW3" s="56">
        <v>2014</v>
      </c>
      <c r="NX3" s="56">
        <v>2014</v>
      </c>
      <c r="NY3" s="56">
        <v>2014</v>
      </c>
      <c r="NZ3" s="56">
        <v>2014</v>
      </c>
      <c r="OA3" s="56">
        <v>2014</v>
      </c>
      <c r="OB3" s="56">
        <v>2014</v>
      </c>
      <c r="OC3" s="56">
        <v>2014</v>
      </c>
      <c r="OD3" s="56">
        <v>2014</v>
      </c>
      <c r="OE3" s="56">
        <v>2014</v>
      </c>
      <c r="OF3" s="56">
        <v>2014</v>
      </c>
      <c r="OG3" s="56">
        <v>2014</v>
      </c>
      <c r="OH3" s="56">
        <v>2014</v>
      </c>
      <c r="OI3" s="56">
        <v>2014</v>
      </c>
      <c r="OJ3" s="56">
        <v>2014</v>
      </c>
      <c r="OK3" s="56">
        <v>2014</v>
      </c>
      <c r="OL3" s="56">
        <v>2014</v>
      </c>
      <c r="OM3" s="56">
        <v>2014</v>
      </c>
      <c r="ON3" s="56">
        <v>2014</v>
      </c>
      <c r="OO3" s="56">
        <v>2014</v>
      </c>
      <c r="OP3" s="56">
        <v>2014</v>
      </c>
      <c r="OQ3" s="56">
        <v>2014</v>
      </c>
      <c r="OR3" s="56">
        <v>2014</v>
      </c>
      <c r="OS3" s="56">
        <v>2014</v>
      </c>
      <c r="OT3" s="56">
        <v>2014</v>
      </c>
      <c r="OU3" s="56">
        <v>2014</v>
      </c>
      <c r="OV3" s="56">
        <v>2014</v>
      </c>
      <c r="OW3" s="56">
        <v>2014</v>
      </c>
      <c r="OX3" s="56">
        <v>2014</v>
      </c>
      <c r="OY3" s="56">
        <v>2014</v>
      </c>
      <c r="OZ3" s="56">
        <v>2014</v>
      </c>
      <c r="PA3" s="56">
        <v>2014</v>
      </c>
      <c r="PB3" s="56">
        <v>2014</v>
      </c>
      <c r="PC3" s="56">
        <v>2014</v>
      </c>
      <c r="PD3" s="56">
        <v>2015</v>
      </c>
      <c r="PE3" s="56">
        <v>2015</v>
      </c>
      <c r="PF3" s="56">
        <v>2015</v>
      </c>
      <c r="PG3" s="56">
        <v>2015</v>
      </c>
      <c r="PH3" s="56">
        <v>2015</v>
      </c>
      <c r="PI3" s="56">
        <v>2015</v>
      </c>
      <c r="PJ3" s="244">
        <v>2015</v>
      </c>
      <c r="PK3" s="56">
        <v>2015</v>
      </c>
      <c r="PL3" s="56">
        <v>2015</v>
      </c>
      <c r="PM3" s="56">
        <v>2015</v>
      </c>
      <c r="PN3" s="56">
        <v>2015</v>
      </c>
      <c r="PO3" s="56">
        <v>2015</v>
      </c>
      <c r="PP3" s="56">
        <v>2015</v>
      </c>
      <c r="PQ3" s="56">
        <v>2015</v>
      </c>
      <c r="PR3" s="56">
        <v>2015</v>
      </c>
      <c r="PS3" s="56">
        <v>2015</v>
      </c>
      <c r="PT3" s="56">
        <v>2015</v>
      </c>
      <c r="PU3" s="56">
        <v>2015</v>
      </c>
      <c r="PV3" s="56">
        <v>2015</v>
      </c>
      <c r="PW3" s="56">
        <v>2015</v>
      </c>
      <c r="PX3" s="56">
        <v>2015</v>
      </c>
      <c r="PY3" s="56">
        <v>2015</v>
      </c>
      <c r="PZ3" s="56">
        <v>2015</v>
      </c>
      <c r="QA3" s="56">
        <v>2015</v>
      </c>
      <c r="QB3" s="56">
        <v>2015</v>
      </c>
      <c r="QC3" s="56">
        <v>2015</v>
      </c>
      <c r="QD3" s="56">
        <v>2015</v>
      </c>
      <c r="QE3" s="56">
        <v>2015</v>
      </c>
      <c r="QF3" s="56">
        <v>2015</v>
      </c>
      <c r="QG3" s="56">
        <v>2015</v>
      </c>
      <c r="QH3" s="56">
        <v>2015</v>
      </c>
      <c r="QI3" s="56">
        <v>2015</v>
      </c>
      <c r="QJ3" s="56">
        <v>2015</v>
      </c>
      <c r="QK3" s="56">
        <v>2015</v>
      </c>
      <c r="QL3" s="56">
        <v>2015</v>
      </c>
      <c r="QM3" s="56">
        <v>2015</v>
      </c>
      <c r="QN3" s="56">
        <v>2015</v>
      </c>
      <c r="QO3" s="56">
        <v>2015</v>
      </c>
      <c r="QP3" s="56">
        <v>2015</v>
      </c>
      <c r="QQ3" s="56">
        <v>2015</v>
      </c>
      <c r="QR3" s="56">
        <v>2015</v>
      </c>
      <c r="QS3" s="56">
        <v>2015</v>
      </c>
      <c r="QT3" s="56">
        <v>2015</v>
      </c>
      <c r="QU3" s="56">
        <v>2015</v>
      </c>
      <c r="QV3" s="56">
        <v>2015</v>
      </c>
      <c r="QW3" s="56">
        <v>2015</v>
      </c>
      <c r="QX3" s="56">
        <v>2015</v>
      </c>
      <c r="QY3" s="56">
        <v>2015</v>
      </c>
      <c r="QZ3" s="56">
        <v>2015</v>
      </c>
      <c r="RA3" s="56">
        <v>2015</v>
      </c>
      <c r="RB3" s="56">
        <v>2015</v>
      </c>
      <c r="RC3" s="56">
        <v>2015</v>
      </c>
      <c r="RD3" s="56">
        <v>2016</v>
      </c>
      <c r="RE3" s="56">
        <v>2016</v>
      </c>
      <c r="RF3" s="56">
        <v>2016</v>
      </c>
      <c r="RG3" s="56">
        <v>2016</v>
      </c>
      <c r="RH3" s="56">
        <v>2016</v>
      </c>
      <c r="RI3" s="56">
        <v>2016</v>
      </c>
      <c r="RJ3" s="56">
        <v>2016</v>
      </c>
      <c r="RK3" s="56">
        <v>2016</v>
      </c>
      <c r="RL3" s="56">
        <v>2016</v>
      </c>
      <c r="RM3" s="56">
        <v>2016</v>
      </c>
      <c r="RN3" s="56">
        <v>2016</v>
      </c>
      <c r="RO3" s="56">
        <v>2016</v>
      </c>
      <c r="RP3" s="56">
        <v>2016</v>
      </c>
      <c r="RQ3" s="56">
        <v>2016</v>
      </c>
      <c r="RR3" s="56">
        <v>2016</v>
      </c>
      <c r="RS3" s="56">
        <v>2016</v>
      </c>
      <c r="RT3" s="56">
        <v>2016</v>
      </c>
      <c r="RU3" s="56">
        <v>2016</v>
      </c>
      <c r="RV3" s="56">
        <v>2016</v>
      </c>
      <c r="RW3" s="56">
        <v>2016</v>
      </c>
      <c r="RX3" s="56">
        <v>2016</v>
      </c>
      <c r="RY3" s="56">
        <v>2016</v>
      </c>
      <c r="RZ3" s="56">
        <v>2016</v>
      </c>
      <c r="SA3" s="56">
        <v>2016</v>
      </c>
      <c r="SB3" s="56">
        <v>2016</v>
      </c>
      <c r="SC3" s="56">
        <v>2016</v>
      </c>
      <c r="SD3" s="56">
        <v>2016</v>
      </c>
      <c r="SE3" s="56">
        <v>2016</v>
      </c>
      <c r="SF3" s="56">
        <v>2016</v>
      </c>
      <c r="SG3" s="56">
        <v>2016</v>
      </c>
      <c r="SH3" s="56">
        <v>2016</v>
      </c>
      <c r="SI3" s="184">
        <v>2016</v>
      </c>
      <c r="SJ3" s="56">
        <v>2016</v>
      </c>
      <c r="SK3" s="56">
        <v>2016</v>
      </c>
      <c r="SL3" s="56">
        <v>2016</v>
      </c>
      <c r="SM3" s="56">
        <v>2016</v>
      </c>
      <c r="SN3" s="56">
        <v>2016</v>
      </c>
      <c r="SO3" s="56">
        <v>2016</v>
      </c>
      <c r="SP3" s="56">
        <v>2016</v>
      </c>
      <c r="SQ3" s="56">
        <v>2016</v>
      </c>
      <c r="SR3" s="56">
        <v>2016</v>
      </c>
      <c r="SS3" s="56">
        <v>2016</v>
      </c>
      <c r="ST3" s="56">
        <v>2016</v>
      </c>
      <c r="SU3" s="56">
        <v>2016</v>
      </c>
      <c r="SV3" s="56">
        <v>2016</v>
      </c>
      <c r="SW3" s="56">
        <v>2016</v>
      </c>
      <c r="SX3" s="56">
        <v>2016</v>
      </c>
      <c r="SY3" s="56">
        <v>2016</v>
      </c>
      <c r="SZ3" s="56">
        <v>2016</v>
      </c>
      <c r="TA3" s="56">
        <v>2016</v>
      </c>
      <c r="TB3" s="56">
        <v>2016</v>
      </c>
      <c r="TC3" s="56">
        <v>2016</v>
      </c>
      <c r="TD3" s="256">
        <v>2016</v>
      </c>
      <c r="TE3" s="56">
        <v>2017</v>
      </c>
      <c r="TF3" s="56">
        <v>2017</v>
      </c>
      <c r="TG3" s="56">
        <v>2017</v>
      </c>
      <c r="TH3" s="56">
        <v>2017</v>
      </c>
      <c r="TI3" s="56">
        <v>2017</v>
      </c>
      <c r="TJ3" s="56">
        <v>2017</v>
      </c>
      <c r="TK3" s="56">
        <v>2017</v>
      </c>
      <c r="TL3" s="56">
        <v>2017</v>
      </c>
      <c r="TM3" s="56">
        <v>2017</v>
      </c>
      <c r="TN3" s="56">
        <v>2017</v>
      </c>
      <c r="TO3" s="56">
        <v>2017</v>
      </c>
      <c r="TP3" s="56">
        <v>2017</v>
      </c>
      <c r="TQ3" s="56">
        <v>2017</v>
      </c>
      <c r="TR3" s="56">
        <v>2017</v>
      </c>
      <c r="TS3" s="56">
        <v>2017</v>
      </c>
      <c r="TT3" s="56">
        <v>2017</v>
      </c>
      <c r="TU3" s="56">
        <v>2017</v>
      </c>
      <c r="TV3" s="56">
        <v>2017</v>
      </c>
      <c r="TW3" s="56">
        <v>2017</v>
      </c>
      <c r="TX3" s="56">
        <v>2017</v>
      </c>
      <c r="TY3" s="56">
        <v>2017</v>
      </c>
      <c r="TZ3" s="56">
        <v>2017</v>
      </c>
      <c r="UA3" s="56">
        <v>2017</v>
      </c>
      <c r="UB3" s="56">
        <v>2017</v>
      </c>
      <c r="UC3" s="56">
        <v>2017</v>
      </c>
      <c r="UD3" s="56">
        <v>2017</v>
      </c>
      <c r="UE3" s="56">
        <v>2017</v>
      </c>
      <c r="UF3" s="56">
        <v>2017</v>
      </c>
      <c r="UG3" s="56">
        <v>2017</v>
      </c>
      <c r="UH3" s="56">
        <v>2017</v>
      </c>
      <c r="UI3" s="56">
        <v>2017</v>
      </c>
      <c r="UJ3" s="184">
        <v>2017</v>
      </c>
      <c r="UK3" s="56">
        <v>2017</v>
      </c>
      <c r="UL3" s="56">
        <v>2017</v>
      </c>
      <c r="UM3" s="56">
        <v>2017</v>
      </c>
      <c r="UN3" s="56">
        <v>2017</v>
      </c>
      <c r="UO3" s="56">
        <v>2017</v>
      </c>
      <c r="UP3" s="56">
        <v>2017</v>
      </c>
      <c r="UQ3" s="56">
        <v>2017</v>
      </c>
      <c r="UR3" s="56">
        <v>2017</v>
      </c>
      <c r="US3" s="56">
        <v>2017</v>
      </c>
      <c r="UT3" s="56">
        <v>2017</v>
      </c>
      <c r="UU3" s="56">
        <v>2017</v>
      </c>
      <c r="UV3" s="56">
        <v>2017</v>
      </c>
      <c r="UW3" s="56">
        <v>2017</v>
      </c>
      <c r="UX3" s="56">
        <v>2017</v>
      </c>
      <c r="UY3" s="56">
        <v>2017</v>
      </c>
      <c r="UZ3" s="56">
        <v>2017</v>
      </c>
      <c r="VA3" s="56">
        <v>2017</v>
      </c>
      <c r="VB3" s="56">
        <v>2017</v>
      </c>
      <c r="VC3" s="56">
        <v>2017</v>
      </c>
      <c r="VD3" s="56">
        <v>2017</v>
      </c>
      <c r="VE3" s="56">
        <v>2018</v>
      </c>
      <c r="VF3" s="56">
        <v>2018</v>
      </c>
      <c r="VG3" s="56">
        <v>2018</v>
      </c>
      <c r="VH3" s="56">
        <v>2018</v>
      </c>
      <c r="VI3" s="56">
        <v>2018</v>
      </c>
      <c r="VJ3" s="56">
        <v>2018</v>
      </c>
      <c r="VK3" s="56">
        <v>2018</v>
      </c>
      <c r="VL3" s="56">
        <v>2018</v>
      </c>
      <c r="VM3" s="56">
        <v>2018</v>
      </c>
      <c r="VN3" s="56">
        <v>2018</v>
      </c>
      <c r="VO3" s="56">
        <v>2018</v>
      </c>
      <c r="VP3" s="56">
        <v>2018</v>
      </c>
      <c r="VQ3" s="56">
        <v>2018</v>
      </c>
      <c r="VR3" s="56">
        <v>2018</v>
      </c>
      <c r="VS3" s="56">
        <v>2018</v>
      </c>
      <c r="VT3" s="56">
        <v>2018</v>
      </c>
      <c r="VU3" s="56">
        <v>2018</v>
      </c>
      <c r="VV3" s="56">
        <v>2018</v>
      </c>
      <c r="VW3" s="56">
        <v>2018</v>
      </c>
      <c r="VX3" s="56">
        <v>2018</v>
      </c>
      <c r="VY3" s="56">
        <v>2018</v>
      </c>
      <c r="VZ3" s="56">
        <v>2018</v>
      </c>
      <c r="WA3" s="56">
        <v>2018</v>
      </c>
      <c r="WB3" s="56">
        <v>2018</v>
      </c>
      <c r="WC3" s="56">
        <v>2018</v>
      </c>
      <c r="WD3" s="56">
        <v>2018</v>
      </c>
      <c r="WE3" s="56">
        <v>2018</v>
      </c>
      <c r="WF3" s="56">
        <v>2018</v>
      </c>
      <c r="WG3" s="56">
        <v>2018</v>
      </c>
      <c r="WH3" s="56">
        <v>2018</v>
      </c>
      <c r="WI3" s="56">
        <v>2018</v>
      </c>
      <c r="WJ3" s="56">
        <v>2018</v>
      </c>
      <c r="WK3" s="56">
        <v>2018</v>
      </c>
      <c r="WL3" s="56">
        <v>2018</v>
      </c>
      <c r="WM3" s="56">
        <v>2018</v>
      </c>
      <c r="WN3" s="56">
        <v>2018</v>
      </c>
      <c r="WO3" s="56">
        <v>2018</v>
      </c>
      <c r="WP3" s="56">
        <v>2018</v>
      </c>
      <c r="WQ3" s="56">
        <v>2018</v>
      </c>
      <c r="WR3" s="56">
        <v>2018</v>
      </c>
      <c r="WS3" s="56">
        <v>2018</v>
      </c>
      <c r="WT3" s="56">
        <v>2018</v>
      </c>
      <c r="WU3" s="56">
        <v>2018</v>
      </c>
      <c r="WV3" s="56">
        <v>2018</v>
      </c>
      <c r="WW3" s="56">
        <v>2018</v>
      </c>
      <c r="WX3" s="56">
        <v>2018</v>
      </c>
      <c r="WY3" s="56">
        <v>2018</v>
      </c>
      <c r="WZ3" s="56">
        <v>2018</v>
      </c>
      <c r="XA3" s="56">
        <v>2018</v>
      </c>
      <c r="XB3" s="56">
        <v>2018</v>
      </c>
      <c r="XC3" s="56">
        <v>2018</v>
      </c>
      <c r="XD3" s="56">
        <v>2018</v>
      </c>
      <c r="XE3" s="56">
        <v>2019</v>
      </c>
      <c r="XF3" s="56">
        <v>2019</v>
      </c>
      <c r="XG3" s="56">
        <v>2019</v>
      </c>
      <c r="XH3" s="56">
        <v>2019</v>
      </c>
      <c r="XI3" s="56">
        <v>2019</v>
      </c>
      <c r="XJ3" s="56">
        <v>2019</v>
      </c>
      <c r="XK3" s="56">
        <v>2019</v>
      </c>
      <c r="XL3" s="56">
        <v>2019</v>
      </c>
      <c r="XM3" s="56">
        <v>2019</v>
      </c>
      <c r="XN3" s="56">
        <v>2019</v>
      </c>
      <c r="XO3" s="56">
        <v>2019</v>
      </c>
      <c r="XP3" s="56">
        <v>2019</v>
      </c>
      <c r="XQ3" s="56">
        <v>2019</v>
      </c>
      <c r="XR3" s="56">
        <v>2019</v>
      </c>
      <c r="XS3" s="56">
        <v>2019</v>
      </c>
      <c r="XT3" s="56">
        <v>2019</v>
      </c>
      <c r="XU3" s="56">
        <v>2019</v>
      </c>
      <c r="XV3" s="56">
        <v>2019</v>
      </c>
      <c r="XW3" s="56">
        <v>2019</v>
      </c>
      <c r="XX3" s="56">
        <v>2019</v>
      </c>
      <c r="XY3" s="56">
        <v>2019</v>
      </c>
      <c r="XZ3" s="56">
        <v>2019</v>
      </c>
      <c r="YA3" s="56">
        <v>2019</v>
      </c>
      <c r="YB3" s="56">
        <v>2019</v>
      </c>
      <c r="YC3" s="56">
        <v>2019</v>
      </c>
      <c r="YD3" s="56">
        <v>2019</v>
      </c>
      <c r="YE3" s="56">
        <v>2019</v>
      </c>
      <c r="YF3" s="56">
        <v>2019</v>
      </c>
      <c r="YG3" s="56">
        <v>2019</v>
      </c>
      <c r="YH3" s="56">
        <v>2019</v>
      </c>
      <c r="YI3" s="56">
        <v>2019</v>
      </c>
      <c r="YJ3" s="56">
        <v>2019</v>
      </c>
      <c r="YK3" s="56">
        <v>2019</v>
      </c>
      <c r="YL3" s="56">
        <v>2019</v>
      </c>
      <c r="YM3" s="56">
        <v>2019</v>
      </c>
      <c r="YN3" s="56">
        <v>2019</v>
      </c>
      <c r="YO3" s="56">
        <v>2019</v>
      </c>
      <c r="YP3" s="56">
        <v>2019</v>
      </c>
      <c r="YQ3" s="56">
        <v>2019</v>
      </c>
      <c r="YR3" s="56">
        <v>2019</v>
      </c>
      <c r="YS3" s="56">
        <v>2019</v>
      </c>
      <c r="YT3" s="56">
        <v>2019</v>
      </c>
      <c r="YU3" s="56">
        <v>2019</v>
      </c>
      <c r="YV3" s="56">
        <v>2019</v>
      </c>
      <c r="YW3" s="56">
        <v>2019</v>
      </c>
      <c r="YX3" s="56">
        <v>2019</v>
      </c>
      <c r="YY3" s="56">
        <v>2019</v>
      </c>
      <c r="YZ3" s="56">
        <v>2019</v>
      </c>
      <c r="ZA3" s="56">
        <v>2019</v>
      </c>
      <c r="ZB3" s="56">
        <v>2019</v>
      </c>
      <c r="ZC3" s="56">
        <v>2019</v>
      </c>
      <c r="ZD3" s="56">
        <v>2019</v>
      </c>
      <c r="ZE3" s="256">
        <v>2020</v>
      </c>
      <c r="ZF3" s="256">
        <v>2020</v>
      </c>
      <c r="ZG3" s="256">
        <v>2020</v>
      </c>
      <c r="ZH3" s="256">
        <v>2020</v>
      </c>
      <c r="ZI3" s="256">
        <v>2020</v>
      </c>
      <c r="ZJ3" s="256">
        <v>2020</v>
      </c>
      <c r="ZK3" s="256">
        <v>2020</v>
      </c>
      <c r="ZL3" s="256">
        <v>2020</v>
      </c>
      <c r="ZM3" s="256">
        <v>2020</v>
      </c>
      <c r="ZN3" s="256">
        <v>2020</v>
      </c>
      <c r="ZO3" s="256">
        <v>2020</v>
      </c>
      <c r="ZP3" s="256">
        <v>2020</v>
      </c>
      <c r="ZQ3" s="256">
        <v>2020</v>
      </c>
      <c r="ZR3" s="256">
        <v>2020</v>
      </c>
      <c r="ZS3" s="256">
        <v>2020</v>
      </c>
      <c r="ZT3" s="256">
        <v>2020</v>
      </c>
      <c r="ZU3" s="256">
        <v>2020</v>
      </c>
      <c r="ZV3" s="256">
        <v>2020</v>
      </c>
      <c r="ZW3" s="256">
        <v>2020</v>
      </c>
      <c r="ZX3" s="256">
        <v>2020</v>
      </c>
      <c r="ZY3" s="256">
        <v>2020</v>
      </c>
      <c r="ZZ3" s="256">
        <v>2020</v>
      </c>
      <c r="AAA3" s="256">
        <v>2020</v>
      </c>
      <c r="AAB3" s="256">
        <v>2020</v>
      </c>
      <c r="AAC3" s="256">
        <v>2020</v>
      </c>
      <c r="AAD3" s="256">
        <v>2020</v>
      </c>
      <c r="AAE3" s="256">
        <v>2020</v>
      </c>
      <c r="AAF3" s="256">
        <v>2020</v>
      </c>
      <c r="AAG3" s="256">
        <v>2020</v>
      </c>
      <c r="AAH3" s="256">
        <v>2020</v>
      </c>
      <c r="AAI3" s="256">
        <v>2020</v>
      </c>
      <c r="AAJ3" s="256">
        <v>2020</v>
      </c>
      <c r="AAK3" s="256">
        <v>2020</v>
      </c>
      <c r="AAL3" s="256">
        <v>2020</v>
      </c>
      <c r="AAM3" s="256">
        <v>2020</v>
      </c>
      <c r="AAN3" s="256">
        <v>2020</v>
      </c>
      <c r="AAO3" s="256">
        <v>2020</v>
      </c>
      <c r="AAP3" s="256">
        <v>2020</v>
      </c>
      <c r="AAQ3" s="256">
        <v>2020</v>
      </c>
      <c r="AAR3" s="256">
        <v>2020</v>
      </c>
      <c r="AAS3" s="256">
        <v>2020</v>
      </c>
      <c r="AAT3" s="256">
        <v>2020</v>
      </c>
      <c r="AAU3" s="256">
        <v>2020</v>
      </c>
      <c r="AAV3" s="256">
        <v>2020</v>
      </c>
      <c r="AAW3" s="256">
        <v>2020</v>
      </c>
      <c r="AAX3" s="256">
        <v>2020</v>
      </c>
      <c r="AAY3" s="256">
        <v>2020</v>
      </c>
      <c r="AAZ3" s="256">
        <v>2020</v>
      </c>
      <c r="ABA3" s="256">
        <v>2020</v>
      </c>
      <c r="ABB3" s="256">
        <v>2020</v>
      </c>
      <c r="ABC3" s="256">
        <v>2020</v>
      </c>
      <c r="ABD3" s="256">
        <v>2020</v>
      </c>
      <c r="ABE3" s="256">
        <v>2021</v>
      </c>
      <c r="ABF3" s="256"/>
      <c r="ABG3" s="256"/>
      <c r="ABH3" s="256"/>
      <c r="ABI3" s="256"/>
    </row>
    <row r="4" spans="1:789" ht="12.75" customHeight="1" x14ac:dyDescent="0.3">
      <c r="A4" s="7" t="s">
        <v>13</v>
      </c>
      <c r="B4" s="99" t="s">
        <v>14</v>
      </c>
      <c r="C4" s="56" t="s">
        <v>15</v>
      </c>
      <c r="D4" s="56" t="s">
        <v>16</v>
      </c>
      <c r="E4" s="56" t="s">
        <v>17</v>
      </c>
      <c r="F4" s="56" t="s">
        <v>18</v>
      </c>
      <c r="G4" s="56" t="s">
        <v>19</v>
      </c>
      <c r="H4" s="56" t="s">
        <v>20</v>
      </c>
      <c r="I4" s="56" t="s">
        <v>21</v>
      </c>
      <c r="J4" s="56" t="s">
        <v>22</v>
      </c>
      <c r="K4" s="56" t="s">
        <v>23</v>
      </c>
      <c r="L4" s="56" t="s">
        <v>24</v>
      </c>
      <c r="M4" s="56" t="s">
        <v>25</v>
      </c>
      <c r="N4" s="56" t="s">
        <v>26</v>
      </c>
      <c r="O4" s="56" t="s">
        <v>27</v>
      </c>
      <c r="P4" s="56" t="s">
        <v>28</v>
      </c>
      <c r="Q4" s="56" t="s">
        <v>29</v>
      </c>
      <c r="R4" s="56" t="s">
        <v>30</v>
      </c>
      <c r="S4" s="56" t="s">
        <v>31</v>
      </c>
      <c r="T4" s="56" t="s">
        <v>32</v>
      </c>
      <c r="U4" s="56" t="s">
        <v>33</v>
      </c>
      <c r="V4" s="56" t="s">
        <v>34</v>
      </c>
      <c r="W4" s="56" t="s">
        <v>35</v>
      </c>
      <c r="X4" s="56" t="s">
        <v>36</v>
      </c>
      <c r="Y4" s="56" t="s">
        <v>37</v>
      </c>
      <c r="Z4" s="56" t="s">
        <v>38</v>
      </c>
      <c r="AA4" s="56" t="s">
        <v>39</v>
      </c>
      <c r="AB4" s="56" t="s">
        <v>40</v>
      </c>
      <c r="AC4" s="56" t="s">
        <v>41</v>
      </c>
      <c r="AD4" s="56" t="s">
        <v>42</v>
      </c>
      <c r="AE4" s="56" t="s">
        <v>43</v>
      </c>
      <c r="AF4" s="56" t="s">
        <v>44</v>
      </c>
      <c r="AG4" s="56" t="s">
        <v>45</v>
      </c>
      <c r="AH4" s="56" t="s">
        <v>46</v>
      </c>
      <c r="AI4" s="56" t="s">
        <v>47</v>
      </c>
      <c r="AJ4" s="56" t="s">
        <v>48</v>
      </c>
      <c r="AK4" s="56" t="s">
        <v>49</v>
      </c>
      <c r="AL4" s="56" t="s">
        <v>50</v>
      </c>
      <c r="AM4" s="56" t="s">
        <v>51</v>
      </c>
      <c r="AN4" s="56" t="s">
        <v>52</v>
      </c>
      <c r="AO4" s="56" t="s">
        <v>53</v>
      </c>
      <c r="AP4" s="56" t="s">
        <v>54</v>
      </c>
      <c r="AQ4" s="56" t="s">
        <v>55</v>
      </c>
      <c r="AR4" s="56" t="s">
        <v>56</v>
      </c>
      <c r="AS4" s="56" t="s">
        <v>57</v>
      </c>
      <c r="AT4" s="56" t="s">
        <v>58</v>
      </c>
      <c r="AU4" s="56" t="s">
        <v>59</v>
      </c>
      <c r="AV4" s="56" t="s">
        <v>60</v>
      </c>
      <c r="AW4" s="56" t="s">
        <v>61</v>
      </c>
      <c r="AX4" s="56" t="s">
        <v>62</v>
      </c>
      <c r="AY4" s="56" t="s">
        <v>63</v>
      </c>
      <c r="AZ4" s="56" t="s">
        <v>64</v>
      </c>
      <c r="BA4" s="56" t="s">
        <v>65</v>
      </c>
      <c r="BB4" s="56" t="s">
        <v>66</v>
      </c>
      <c r="BC4" s="56" t="s">
        <v>67</v>
      </c>
      <c r="BD4" s="56" t="s">
        <v>68</v>
      </c>
      <c r="BE4" s="56" t="s">
        <v>17</v>
      </c>
      <c r="BF4" s="56" t="s">
        <v>69</v>
      </c>
      <c r="BG4" s="56" t="s">
        <v>70</v>
      </c>
      <c r="BH4" s="56" t="s">
        <v>71</v>
      </c>
      <c r="BI4" s="56" t="s">
        <v>72</v>
      </c>
      <c r="BJ4" s="56" t="s">
        <v>73</v>
      </c>
      <c r="BK4" s="56" t="s">
        <v>74</v>
      </c>
      <c r="BL4" s="56" t="s">
        <v>75</v>
      </c>
      <c r="BM4" s="56" t="s">
        <v>76</v>
      </c>
      <c r="BN4" s="56" t="s">
        <v>77</v>
      </c>
      <c r="BO4" s="56" t="s">
        <v>78</v>
      </c>
      <c r="BP4" s="56" t="s">
        <v>79</v>
      </c>
      <c r="BQ4" s="56" t="s">
        <v>80</v>
      </c>
      <c r="BR4" s="56" t="s">
        <v>81</v>
      </c>
      <c r="BS4" s="56" t="s">
        <v>82</v>
      </c>
      <c r="BT4" s="56" t="s">
        <v>83</v>
      </c>
      <c r="BU4" s="56" t="s">
        <v>84</v>
      </c>
      <c r="BV4" s="56" t="s">
        <v>85</v>
      </c>
      <c r="BW4" s="56" t="s">
        <v>86</v>
      </c>
      <c r="BX4" s="56" t="s">
        <v>87</v>
      </c>
      <c r="BY4" s="56" t="s">
        <v>88</v>
      </c>
      <c r="BZ4" s="56" t="s">
        <v>89</v>
      </c>
      <c r="CA4" s="56" t="s">
        <v>90</v>
      </c>
      <c r="CB4" s="56" t="s">
        <v>91</v>
      </c>
      <c r="CC4" s="56" t="s">
        <v>92</v>
      </c>
      <c r="CD4" s="56" t="s">
        <v>93</v>
      </c>
      <c r="CE4" s="56" t="s">
        <v>94</v>
      </c>
      <c r="CF4" s="56" t="s">
        <v>95</v>
      </c>
      <c r="CG4" s="56" t="s">
        <v>96</v>
      </c>
      <c r="CH4" s="56" t="s">
        <v>97</v>
      </c>
      <c r="CI4" s="56" t="s">
        <v>98</v>
      </c>
      <c r="CJ4" s="56" t="s">
        <v>99</v>
      </c>
      <c r="CK4" s="56" t="s">
        <v>100</v>
      </c>
      <c r="CL4" s="56" t="s">
        <v>101</v>
      </c>
      <c r="CM4" s="56" t="s">
        <v>102</v>
      </c>
      <c r="CN4" s="56" t="s">
        <v>103</v>
      </c>
      <c r="CO4" s="56" t="s">
        <v>104</v>
      </c>
      <c r="CP4" s="56" t="s">
        <v>105</v>
      </c>
      <c r="CQ4" s="56" t="s">
        <v>106</v>
      </c>
      <c r="CR4" s="56" t="s">
        <v>107</v>
      </c>
      <c r="CS4" s="56" t="s">
        <v>108</v>
      </c>
      <c r="CT4" s="56" t="s">
        <v>109</v>
      </c>
      <c r="CU4" s="56" t="s">
        <v>110</v>
      </c>
      <c r="CV4" s="56" t="s">
        <v>111</v>
      </c>
      <c r="CW4" s="56" t="s">
        <v>112</v>
      </c>
      <c r="CX4" s="56" t="s">
        <v>113</v>
      </c>
      <c r="CY4" s="56" t="s">
        <v>114</v>
      </c>
      <c r="CZ4" s="56" t="s">
        <v>115</v>
      </c>
      <c r="DA4" s="56" t="s">
        <v>116</v>
      </c>
      <c r="DB4" s="255" t="s">
        <v>117</v>
      </c>
      <c r="DC4" s="56" t="s">
        <v>118</v>
      </c>
      <c r="DD4" s="56" t="s">
        <v>119</v>
      </c>
      <c r="DE4" s="56" t="s">
        <v>120</v>
      </c>
      <c r="DF4" s="56" t="s">
        <v>121</v>
      </c>
      <c r="DG4" s="56" t="s">
        <v>122</v>
      </c>
      <c r="DH4" s="56" t="s">
        <v>123</v>
      </c>
      <c r="DI4" s="56" t="s">
        <v>124</v>
      </c>
      <c r="DJ4" s="56" t="s">
        <v>125</v>
      </c>
      <c r="DK4" s="56" t="s">
        <v>126</v>
      </c>
      <c r="DL4" s="56" t="s">
        <v>127</v>
      </c>
      <c r="DM4" s="56" t="s">
        <v>128</v>
      </c>
      <c r="DN4" s="56" t="s">
        <v>129</v>
      </c>
      <c r="DO4" s="56" t="s">
        <v>130</v>
      </c>
      <c r="DP4" s="56" t="s">
        <v>131</v>
      </c>
      <c r="DQ4" s="56" t="s">
        <v>132</v>
      </c>
      <c r="DR4" s="56" t="s">
        <v>133</v>
      </c>
      <c r="DS4" s="56" t="s">
        <v>134</v>
      </c>
      <c r="DT4" s="56" t="s">
        <v>135</v>
      </c>
      <c r="DU4" s="56" t="s">
        <v>136</v>
      </c>
      <c r="DV4" s="56" t="s">
        <v>137</v>
      </c>
      <c r="DW4" s="56" t="s">
        <v>138</v>
      </c>
      <c r="DX4" s="56" t="s">
        <v>139</v>
      </c>
      <c r="DY4" s="56" t="s">
        <v>140</v>
      </c>
      <c r="DZ4" s="56" t="s">
        <v>141</v>
      </c>
      <c r="EA4" s="56" t="s">
        <v>142</v>
      </c>
      <c r="EB4" s="56" t="s">
        <v>143</v>
      </c>
      <c r="EC4" s="56" t="s">
        <v>144</v>
      </c>
      <c r="ED4" s="56" t="s">
        <v>145</v>
      </c>
      <c r="EE4" s="56" t="s">
        <v>146</v>
      </c>
      <c r="EF4" s="56" t="s">
        <v>147</v>
      </c>
      <c r="EG4" s="56" t="s">
        <v>148</v>
      </c>
      <c r="EH4" s="56" t="s">
        <v>149</v>
      </c>
      <c r="EI4" s="56" t="s">
        <v>150</v>
      </c>
      <c r="EJ4" s="56" t="s">
        <v>151</v>
      </c>
      <c r="EK4" s="56" t="s">
        <v>152</v>
      </c>
      <c r="EL4" s="56" t="s">
        <v>153</v>
      </c>
      <c r="EM4" s="56" t="s">
        <v>154</v>
      </c>
      <c r="EN4" s="56" t="s">
        <v>155</v>
      </c>
      <c r="EO4" s="56" t="s">
        <v>156</v>
      </c>
      <c r="EP4" s="56" t="s">
        <v>157</v>
      </c>
      <c r="EQ4" s="56" t="s">
        <v>158</v>
      </c>
      <c r="ER4" s="56" t="s">
        <v>159</v>
      </c>
      <c r="ES4" s="56" t="s">
        <v>160</v>
      </c>
      <c r="ET4" s="56" t="s">
        <v>161</v>
      </c>
      <c r="EU4" s="56" t="s">
        <v>162</v>
      </c>
      <c r="EV4" s="56" t="s">
        <v>163</v>
      </c>
      <c r="EW4" s="56" t="s">
        <v>164</v>
      </c>
      <c r="EX4" s="56" t="s">
        <v>165</v>
      </c>
      <c r="EY4" s="56" t="s">
        <v>166</v>
      </c>
      <c r="EZ4" s="56" t="s">
        <v>167</v>
      </c>
      <c r="FA4" s="56" t="s">
        <v>168</v>
      </c>
      <c r="FB4" s="56" t="s">
        <v>169</v>
      </c>
      <c r="FC4" s="56" t="s">
        <v>170</v>
      </c>
      <c r="FD4" s="56" t="s">
        <v>171</v>
      </c>
      <c r="FE4" s="56" t="s">
        <v>172</v>
      </c>
      <c r="FF4" s="56" t="s">
        <v>173</v>
      </c>
      <c r="FG4" s="56" t="s">
        <v>174</v>
      </c>
      <c r="FH4" s="56" t="s">
        <v>175</v>
      </c>
      <c r="FI4" s="56" t="s">
        <v>176</v>
      </c>
      <c r="FJ4" s="56" t="s">
        <v>177</v>
      </c>
      <c r="FK4" s="56" t="s">
        <v>178</v>
      </c>
      <c r="FL4" s="56" t="s">
        <v>127</v>
      </c>
      <c r="FM4" s="56" t="s">
        <v>128</v>
      </c>
      <c r="FN4" s="56" t="s">
        <v>129</v>
      </c>
      <c r="FO4" s="56" t="s">
        <v>78</v>
      </c>
      <c r="FP4" s="56" t="s">
        <v>131</v>
      </c>
      <c r="FQ4" s="56" t="s">
        <v>132</v>
      </c>
      <c r="FR4" s="56" t="s">
        <v>133</v>
      </c>
      <c r="FS4" s="56" t="s">
        <v>134</v>
      </c>
      <c r="FT4" s="56" t="s">
        <v>83</v>
      </c>
      <c r="FU4" s="56" t="s">
        <v>84</v>
      </c>
      <c r="FV4" s="56" t="s">
        <v>85</v>
      </c>
      <c r="FW4" s="56" t="s">
        <v>86</v>
      </c>
      <c r="FX4" s="56" t="s">
        <v>87</v>
      </c>
      <c r="FY4" s="56" t="s">
        <v>88</v>
      </c>
      <c r="FZ4" s="56" t="s">
        <v>89</v>
      </c>
      <c r="GA4" s="56" t="s">
        <v>90</v>
      </c>
      <c r="GB4" s="56" t="s">
        <v>91</v>
      </c>
      <c r="GC4" s="56" t="s">
        <v>92</v>
      </c>
      <c r="GD4" s="56" t="s">
        <v>93</v>
      </c>
      <c r="GE4" s="56" t="s">
        <v>94</v>
      </c>
      <c r="GF4" s="56" t="s">
        <v>95</v>
      </c>
      <c r="GG4" s="56" t="s">
        <v>96</v>
      </c>
      <c r="GH4" s="56" t="s">
        <v>97</v>
      </c>
      <c r="GI4" s="56" t="s">
        <v>98</v>
      </c>
      <c r="GJ4" s="56" t="s">
        <v>99</v>
      </c>
      <c r="GK4" s="56" t="s">
        <v>100</v>
      </c>
      <c r="GL4" s="56" t="s">
        <v>101</v>
      </c>
      <c r="GM4" s="56" t="s">
        <v>102</v>
      </c>
      <c r="GN4" s="56" t="s">
        <v>103</v>
      </c>
      <c r="GO4" s="56" t="s">
        <v>104</v>
      </c>
      <c r="GP4" s="56" t="s">
        <v>105</v>
      </c>
      <c r="GQ4" s="56" t="s">
        <v>106</v>
      </c>
      <c r="GR4" s="56" t="s">
        <v>107</v>
      </c>
      <c r="GS4" s="56" t="s">
        <v>108</v>
      </c>
      <c r="GT4" s="56" t="s">
        <v>109</v>
      </c>
      <c r="GU4" s="56" t="s">
        <v>110</v>
      </c>
      <c r="GV4" s="56" t="s">
        <v>111</v>
      </c>
      <c r="GW4" s="56" t="s">
        <v>112</v>
      </c>
      <c r="GX4" s="56" t="s">
        <v>113</v>
      </c>
      <c r="GY4" s="56" t="s">
        <v>114</v>
      </c>
      <c r="GZ4" s="56" t="s">
        <v>115</v>
      </c>
      <c r="HA4" s="56" t="s">
        <v>116</v>
      </c>
      <c r="HB4" s="56" t="s">
        <v>117</v>
      </c>
      <c r="HC4" s="56" t="s">
        <v>225</v>
      </c>
      <c r="HD4" s="56" t="s">
        <v>226</v>
      </c>
      <c r="HE4" s="56" t="s">
        <v>227</v>
      </c>
      <c r="HF4" s="56" t="s">
        <v>228</v>
      </c>
      <c r="HG4" s="56" t="s">
        <v>229</v>
      </c>
      <c r="HH4" s="56" t="s">
        <v>230</v>
      </c>
      <c r="HI4" s="56" t="s">
        <v>231</v>
      </c>
      <c r="HJ4" s="56" t="s">
        <v>232</v>
      </c>
      <c r="HK4" s="56" t="s">
        <v>233</v>
      </c>
      <c r="HL4" s="56" t="s">
        <v>75</v>
      </c>
      <c r="HM4" s="56" t="s">
        <v>76</v>
      </c>
      <c r="HN4" s="56" t="s">
        <v>77</v>
      </c>
      <c r="HO4" s="56" t="s">
        <v>78</v>
      </c>
      <c r="HP4" s="56" t="s">
        <v>79</v>
      </c>
      <c r="HQ4" s="56" t="s">
        <v>80</v>
      </c>
      <c r="HR4" s="56" t="s">
        <v>81</v>
      </c>
      <c r="HS4" s="56" t="s">
        <v>82</v>
      </c>
      <c r="HT4" s="56" t="s">
        <v>83</v>
      </c>
      <c r="HU4" s="56" t="s">
        <v>84</v>
      </c>
      <c r="HV4" s="56" t="s">
        <v>85</v>
      </c>
      <c r="HW4" s="56" t="s">
        <v>86</v>
      </c>
      <c r="HX4" s="56" t="s">
        <v>87</v>
      </c>
      <c r="HY4" s="56" t="s">
        <v>88</v>
      </c>
      <c r="HZ4" s="56" t="s">
        <v>89</v>
      </c>
      <c r="IA4" s="56" t="s">
        <v>90</v>
      </c>
      <c r="IB4" s="56" t="s">
        <v>91</v>
      </c>
      <c r="IC4" s="56" t="s">
        <v>92</v>
      </c>
      <c r="ID4" s="56" t="s">
        <v>93</v>
      </c>
      <c r="IE4" s="56" t="s">
        <v>94</v>
      </c>
      <c r="IF4" s="56" t="s">
        <v>95</v>
      </c>
      <c r="IG4" s="56" t="s">
        <v>96</v>
      </c>
      <c r="IH4" s="56" t="s">
        <v>97</v>
      </c>
      <c r="II4" s="56" t="s">
        <v>98</v>
      </c>
      <c r="IJ4" s="56" t="s">
        <v>99</v>
      </c>
      <c r="IK4" s="56" t="s">
        <v>100</v>
      </c>
      <c r="IL4" s="56" t="s">
        <v>101</v>
      </c>
      <c r="IM4" s="56" t="s">
        <v>102</v>
      </c>
      <c r="IN4" s="56" t="s">
        <v>103</v>
      </c>
      <c r="IO4" s="56" t="s">
        <v>104</v>
      </c>
      <c r="IP4" s="56" t="s">
        <v>105</v>
      </c>
      <c r="IQ4" s="56" t="s">
        <v>106</v>
      </c>
      <c r="IR4" s="56" t="s">
        <v>107</v>
      </c>
      <c r="IS4" s="56" t="s">
        <v>108</v>
      </c>
      <c r="IT4" s="56" t="s">
        <v>109</v>
      </c>
      <c r="IU4" s="56" t="s">
        <v>110</v>
      </c>
      <c r="IV4" s="56" t="s">
        <v>111</v>
      </c>
      <c r="IW4" s="56" t="s">
        <v>112</v>
      </c>
      <c r="IX4" s="56" t="s">
        <v>113</v>
      </c>
      <c r="IY4" s="56" t="s">
        <v>114</v>
      </c>
      <c r="IZ4" s="56" t="s">
        <v>115</v>
      </c>
      <c r="JA4" s="56" t="s">
        <v>116</v>
      </c>
      <c r="JB4" s="56" t="s">
        <v>117</v>
      </c>
      <c r="JC4" s="56" t="s">
        <v>235</v>
      </c>
      <c r="JD4" s="56" t="s">
        <v>225</v>
      </c>
      <c r="JE4" s="56" t="s">
        <v>226</v>
      </c>
      <c r="JF4" s="56" t="s">
        <v>227</v>
      </c>
      <c r="JG4" s="56" t="s">
        <v>228</v>
      </c>
      <c r="JH4" s="56" t="s">
        <v>229</v>
      </c>
      <c r="JI4" s="56" t="s">
        <v>230</v>
      </c>
      <c r="JJ4" s="56" t="s">
        <v>231</v>
      </c>
      <c r="JK4" s="56" t="s">
        <v>232</v>
      </c>
      <c r="JL4" s="56" t="s">
        <v>233</v>
      </c>
      <c r="JM4" s="56" t="s">
        <v>75</v>
      </c>
      <c r="JN4" s="56" t="s">
        <v>76</v>
      </c>
      <c r="JO4" s="56" t="s">
        <v>77</v>
      </c>
      <c r="JP4" s="56" t="s">
        <v>78</v>
      </c>
      <c r="JQ4" s="56" t="s">
        <v>79</v>
      </c>
      <c r="JR4" s="56" t="s">
        <v>80</v>
      </c>
      <c r="JS4" s="56" t="s">
        <v>81</v>
      </c>
      <c r="JT4" s="56" t="s">
        <v>82</v>
      </c>
      <c r="JU4" s="56" t="s">
        <v>83</v>
      </c>
      <c r="JV4" s="56" t="s">
        <v>84</v>
      </c>
      <c r="JW4" s="56" t="s">
        <v>85</v>
      </c>
      <c r="JX4" s="56" t="s">
        <v>86</v>
      </c>
      <c r="JY4" s="56" t="s">
        <v>87</v>
      </c>
      <c r="JZ4" s="56" t="s">
        <v>88</v>
      </c>
      <c r="KA4" s="56" t="s">
        <v>89</v>
      </c>
      <c r="KB4" s="56" t="s">
        <v>90</v>
      </c>
      <c r="KC4" s="56" t="s">
        <v>91</v>
      </c>
      <c r="KD4" s="56" t="s">
        <v>92</v>
      </c>
      <c r="KE4" s="56" t="s">
        <v>93</v>
      </c>
      <c r="KF4" s="56" t="s">
        <v>94</v>
      </c>
      <c r="KG4" s="56" t="s">
        <v>95</v>
      </c>
      <c r="KH4" s="56" t="s">
        <v>96</v>
      </c>
      <c r="KI4" s="56" t="s">
        <v>97</v>
      </c>
      <c r="KJ4" s="56" t="s">
        <v>98</v>
      </c>
      <c r="KK4" s="56" t="s">
        <v>99</v>
      </c>
      <c r="KL4" s="56" t="s">
        <v>100</v>
      </c>
      <c r="KM4" s="56" t="s">
        <v>101</v>
      </c>
      <c r="KN4" s="56" t="s">
        <v>102</v>
      </c>
      <c r="KO4" s="56" t="s">
        <v>103</v>
      </c>
      <c r="KP4" s="56" t="s">
        <v>104</v>
      </c>
      <c r="KQ4" s="56" t="s">
        <v>105</v>
      </c>
      <c r="KR4" s="56" t="s">
        <v>106</v>
      </c>
      <c r="KS4" s="56" t="s">
        <v>107</v>
      </c>
      <c r="KT4" s="56" t="s">
        <v>108</v>
      </c>
      <c r="KU4" s="56" t="s">
        <v>109</v>
      </c>
      <c r="KV4" s="56" t="s">
        <v>110</v>
      </c>
      <c r="KW4" s="56" t="s">
        <v>111</v>
      </c>
      <c r="KX4" s="56" t="s">
        <v>112</v>
      </c>
      <c r="KY4" s="56" t="s">
        <v>113</v>
      </c>
      <c r="KZ4" s="56" t="s">
        <v>114</v>
      </c>
      <c r="LA4" s="56" t="s">
        <v>115</v>
      </c>
      <c r="LB4" s="56" t="s">
        <v>116</v>
      </c>
      <c r="LC4" s="56" t="s">
        <v>117</v>
      </c>
      <c r="LD4" s="56" t="s">
        <v>225</v>
      </c>
      <c r="LE4" s="56" t="s">
        <v>226</v>
      </c>
      <c r="LF4" s="56" t="s">
        <v>227</v>
      </c>
      <c r="LG4" s="56" t="s">
        <v>228</v>
      </c>
      <c r="LH4" s="56" t="s">
        <v>229</v>
      </c>
      <c r="LI4" s="56" t="s">
        <v>230</v>
      </c>
      <c r="LJ4" s="56" t="s">
        <v>231</v>
      </c>
      <c r="LK4" s="56" t="s">
        <v>232</v>
      </c>
      <c r="LL4" s="56" t="s">
        <v>233</v>
      </c>
      <c r="LM4" s="56" t="s">
        <v>75</v>
      </c>
      <c r="LN4" s="56" t="s">
        <v>76</v>
      </c>
      <c r="LO4" s="56" t="s">
        <v>77</v>
      </c>
      <c r="LP4" s="56" t="s">
        <v>78</v>
      </c>
      <c r="LQ4" s="56" t="s">
        <v>79</v>
      </c>
      <c r="LR4" s="56" t="s">
        <v>80</v>
      </c>
      <c r="LS4" s="56" t="s">
        <v>81</v>
      </c>
      <c r="LT4" s="56" t="s">
        <v>82</v>
      </c>
      <c r="LU4" s="56" t="s">
        <v>83</v>
      </c>
      <c r="LV4" s="56" t="s">
        <v>84</v>
      </c>
      <c r="LW4" s="56" t="s">
        <v>85</v>
      </c>
      <c r="LX4" s="56" t="s">
        <v>86</v>
      </c>
      <c r="LY4" s="56" t="s">
        <v>87</v>
      </c>
      <c r="LZ4" s="56" t="s">
        <v>88</v>
      </c>
      <c r="MA4" s="56" t="s">
        <v>89</v>
      </c>
      <c r="MB4" s="56" t="s">
        <v>90</v>
      </c>
      <c r="MC4" s="56" t="s">
        <v>91</v>
      </c>
      <c r="MD4" s="56" t="s">
        <v>92</v>
      </c>
      <c r="ME4" s="56" t="s">
        <v>93</v>
      </c>
      <c r="MF4" s="56" t="s">
        <v>94</v>
      </c>
      <c r="MG4" s="56" t="s">
        <v>95</v>
      </c>
      <c r="MH4" s="56" t="s">
        <v>96</v>
      </c>
      <c r="MI4" s="56" t="s">
        <v>97</v>
      </c>
      <c r="MJ4" s="56" t="s">
        <v>98</v>
      </c>
      <c r="MK4" s="56" t="s">
        <v>99</v>
      </c>
      <c r="ML4" s="56" t="s">
        <v>100</v>
      </c>
      <c r="MM4" s="56" t="s">
        <v>101</v>
      </c>
      <c r="MN4" s="56" t="s">
        <v>102</v>
      </c>
      <c r="MO4" s="56" t="s">
        <v>103</v>
      </c>
      <c r="MP4" s="56" t="s">
        <v>104</v>
      </c>
      <c r="MQ4" s="56" t="s">
        <v>105</v>
      </c>
      <c r="MR4" s="56" t="s">
        <v>106</v>
      </c>
      <c r="MS4" s="56" t="s">
        <v>107</v>
      </c>
      <c r="MT4" s="56" t="s">
        <v>108</v>
      </c>
      <c r="MU4" s="56" t="s">
        <v>109</v>
      </c>
      <c r="MV4" s="56" t="s">
        <v>110</v>
      </c>
      <c r="MW4" s="56" t="s">
        <v>111</v>
      </c>
      <c r="MX4" s="56" t="s">
        <v>112</v>
      </c>
      <c r="MY4" s="56" t="s">
        <v>113</v>
      </c>
      <c r="MZ4" s="56" t="s">
        <v>114</v>
      </c>
      <c r="NA4" s="56" t="s">
        <v>115</v>
      </c>
      <c r="NB4" s="56" t="s">
        <v>116</v>
      </c>
      <c r="NC4" s="56" t="s">
        <v>117</v>
      </c>
      <c r="ND4" s="56" t="s">
        <v>225</v>
      </c>
      <c r="NE4" s="56" t="s">
        <v>226</v>
      </c>
      <c r="NF4" s="56" t="s">
        <v>227</v>
      </c>
      <c r="NG4" s="56" t="s">
        <v>228</v>
      </c>
      <c r="NH4" s="56" t="s">
        <v>229</v>
      </c>
      <c r="NI4" s="56" t="s">
        <v>230</v>
      </c>
      <c r="NJ4" s="244" t="s">
        <v>231</v>
      </c>
      <c r="NK4" s="56" t="s">
        <v>232</v>
      </c>
      <c r="NL4" s="56" t="s">
        <v>233</v>
      </c>
      <c r="NM4" s="56" t="s">
        <v>75</v>
      </c>
      <c r="NN4" s="56" t="s">
        <v>76</v>
      </c>
      <c r="NO4" s="56" t="s">
        <v>77</v>
      </c>
      <c r="NP4" s="56" t="s">
        <v>78</v>
      </c>
      <c r="NQ4" s="56" t="s">
        <v>79</v>
      </c>
      <c r="NR4" s="56" t="s">
        <v>80</v>
      </c>
      <c r="NS4" s="56" t="s">
        <v>81</v>
      </c>
      <c r="NT4" s="56" t="s">
        <v>82</v>
      </c>
      <c r="NU4" s="56" t="s">
        <v>83</v>
      </c>
      <c r="NV4" s="56" t="s">
        <v>84</v>
      </c>
      <c r="NW4" s="56" t="s">
        <v>85</v>
      </c>
      <c r="NX4" s="56" t="s">
        <v>86</v>
      </c>
      <c r="NY4" s="56" t="s">
        <v>87</v>
      </c>
      <c r="NZ4" s="56" t="s">
        <v>88</v>
      </c>
      <c r="OA4" s="56" t="s">
        <v>89</v>
      </c>
      <c r="OB4" s="56" t="s">
        <v>90</v>
      </c>
      <c r="OC4" s="56" t="s">
        <v>91</v>
      </c>
      <c r="OD4" s="56" t="s">
        <v>92</v>
      </c>
      <c r="OE4" s="56" t="s">
        <v>93</v>
      </c>
      <c r="OF4" s="56" t="s">
        <v>94</v>
      </c>
      <c r="OG4" s="56" t="s">
        <v>95</v>
      </c>
      <c r="OH4" s="56" t="s">
        <v>96</v>
      </c>
      <c r="OI4" s="56" t="s">
        <v>97</v>
      </c>
      <c r="OJ4" s="56" t="s">
        <v>98</v>
      </c>
      <c r="OK4" s="56" t="s">
        <v>99</v>
      </c>
      <c r="OL4" s="56" t="s">
        <v>100</v>
      </c>
      <c r="OM4" s="56" t="s">
        <v>101</v>
      </c>
      <c r="ON4" s="56" t="s">
        <v>102</v>
      </c>
      <c r="OO4" s="56" t="s">
        <v>103</v>
      </c>
      <c r="OP4" s="56" t="s">
        <v>104</v>
      </c>
      <c r="OQ4" s="56" t="s">
        <v>105</v>
      </c>
      <c r="OR4" s="56" t="s">
        <v>106</v>
      </c>
      <c r="OS4" s="56" t="s">
        <v>107</v>
      </c>
      <c r="OT4" s="56" t="s">
        <v>108</v>
      </c>
      <c r="OU4" s="56" t="s">
        <v>109</v>
      </c>
      <c r="OV4" s="56" t="s">
        <v>110</v>
      </c>
      <c r="OW4" s="56" t="s">
        <v>111</v>
      </c>
      <c r="OX4" s="56" t="s">
        <v>112</v>
      </c>
      <c r="OY4" s="56" t="s">
        <v>113</v>
      </c>
      <c r="OZ4" s="56" t="s">
        <v>114</v>
      </c>
      <c r="PA4" s="56" t="s">
        <v>115</v>
      </c>
      <c r="PB4" s="56" t="s">
        <v>116</v>
      </c>
      <c r="PC4" s="56" t="s">
        <v>117</v>
      </c>
      <c r="PD4" s="56" t="s">
        <v>225</v>
      </c>
      <c r="PE4" s="56" t="s">
        <v>226</v>
      </c>
      <c r="PF4" s="56" t="s">
        <v>227</v>
      </c>
      <c r="PG4" s="56" t="s">
        <v>228</v>
      </c>
      <c r="PH4" s="56" t="s">
        <v>229</v>
      </c>
      <c r="PI4" s="56" t="s">
        <v>230</v>
      </c>
      <c r="PJ4" s="244" t="s">
        <v>231</v>
      </c>
      <c r="PK4" s="56" t="s">
        <v>232</v>
      </c>
      <c r="PL4" s="56" t="s">
        <v>233</v>
      </c>
      <c r="PM4" s="56" t="s">
        <v>75</v>
      </c>
      <c r="PN4" s="56" t="s">
        <v>76</v>
      </c>
      <c r="PO4" s="56" t="s">
        <v>77</v>
      </c>
      <c r="PP4" s="56" t="s">
        <v>78</v>
      </c>
      <c r="PQ4" s="56" t="s">
        <v>79</v>
      </c>
      <c r="PR4" s="56" t="s">
        <v>80</v>
      </c>
      <c r="PS4" s="56" t="s">
        <v>81</v>
      </c>
      <c r="PT4" s="56" t="s">
        <v>82</v>
      </c>
      <c r="PU4" s="56" t="s">
        <v>83</v>
      </c>
      <c r="PV4" s="56" t="s">
        <v>84</v>
      </c>
      <c r="PW4" s="56" t="s">
        <v>85</v>
      </c>
      <c r="PX4" s="56" t="s">
        <v>86</v>
      </c>
      <c r="PY4" s="56" t="s">
        <v>87</v>
      </c>
      <c r="PZ4" s="56" t="s">
        <v>88</v>
      </c>
      <c r="QA4" s="56" t="s">
        <v>89</v>
      </c>
      <c r="QB4" s="56" t="s">
        <v>90</v>
      </c>
      <c r="QC4" s="56" t="s">
        <v>91</v>
      </c>
      <c r="QD4" s="56" t="s">
        <v>92</v>
      </c>
      <c r="QE4" s="56" t="s">
        <v>93</v>
      </c>
      <c r="QF4" s="56" t="s">
        <v>94</v>
      </c>
      <c r="QG4" s="56" t="s">
        <v>95</v>
      </c>
      <c r="QH4" s="56" t="s">
        <v>96</v>
      </c>
      <c r="QI4" s="56" t="s">
        <v>97</v>
      </c>
      <c r="QJ4" s="56" t="s">
        <v>98</v>
      </c>
      <c r="QK4" s="56" t="s">
        <v>99</v>
      </c>
      <c r="QL4" s="56" t="s">
        <v>100</v>
      </c>
      <c r="QM4" s="56" t="s">
        <v>101</v>
      </c>
      <c r="QN4" s="56" t="s">
        <v>102</v>
      </c>
      <c r="QO4" s="56" t="s">
        <v>103</v>
      </c>
      <c r="QP4" s="56" t="s">
        <v>104</v>
      </c>
      <c r="QQ4" s="56" t="s">
        <v>105</v>
      </c>
      <c r="QR4" s="56" t="s">
        <v>106</v>
      </c>
      <c r="QS4" s="56" t="s">
        <v>107</v>
      </c>
      <c r="QT4" s="56" t="s">
        <v>108</v>
      </c>
      <c r="QU4" s="56" t="s">
        <v>109</v>
      </c>
      <c r="QV4" s="56" t="s">
        <v>110</v>
      </c>
      <c r="QW4" s="56" t="s">
        <v>111</v>
      </c>
      <c r="QX4" s="56" t="s">
        <v>112</v>
      </c>
      <c r="QY4" s="56" t="s">
        <v>113</v>
      </c>
      <c r="QZ4" s="56" t="s">
        <v>114</v>
      </c>
      <c r="RA4" s="56" t="s">
        <v>115</v>
      </c>
      <c r="RB4" s="56" t="s">
        <v>116</v>
      </c>
      <c r="RC4" s="56" t="s">
        <v>117</v>
      </c>
      <c r="RD4" s="56" t="s">
        <v>225</v>
      </c>
      <c r="RE4" s="56" t="s">
        <v>226</v>
      </c>
      <c r="RF4" s="56" t="s">
        <v>227</v>
      </c>
      <c r="RG4" s="56" t="s">
        <v>228</v>
      </c>
      <c r="RH4" s="56" t="s">
        <v>229</v>
      </c>
      <c r="RI4" s="56" t="s">
        <v>230</v>
      </c>
      <c r="RJ4" s="244" t="s">
        <v>231</v>
      </c>
      <c r="RK4" s="56" t="s">
        <v>232</v>
      </c>
      <c r="RL4" s="56" t="s">
        <v>233</v>
      </c>
      <c r="RM4" s="56" t="s">
        <v>75</v>
      </c>
      <c r="RN4" s="56" t="s">
        <v>76</v>
      </c>
      <c r="RO4" s="56" t="s">
        <v>77</v>
      </c>
      <c r="RP4" s="56" t="s">
        <v>78</v>
      </c>
      <c r="RQ4" s="56" t="s">
        <v>79</v>
      </c>
      <c r="RR4" s="56" t="s">
        <v>80</v>
      </c>
      <c r="RS4" s="56" t="s">
        <v>81</v>
      </c>
      <c r="RT4" s="56" t="s">
        <v>82</v>
      </c>
      <c r="RU4" s="56" t="s">
        <v>83</v>
      </c>
      <c r="RV4" s="56" t="s">
        <v>84</v>
      </c>
      <c r="RW4" s="56" t="s">
        <v>85</v>
      </c>
      <c r="RX4" s="56" t="s">
        <v>86</v>
      </c>
      <c r="RY4" s="56" t="s">
        <v>87</v>
      </c>
      <c r="RZ4" s="56" t="s">
        <v>88</v>
      </c>
      <c r="SA4" s="56" t="s">
        <v>89</v>
      </c>
      <c r="SB4" s="56" t="s">
        <v>90</v>
      </c>
      <c r="SC4" s="56" t="s">
        <v>91</v>
      </c>
      <c r="SD4" s="56" t="s">
        <v>92</v>
      </c>
      <c r="SE4" s="56" t="s">
        <v>93</v>
      </c>
      <c r="SF4" s="56" t="s">
        <v>94</v>
      </c>
      <c r="SG4" s="56" t="s">
        <v>95</v>
      </c>
      <c r="SH4" s="56" t="s">
        <v>96</v>
      </c>
      <c r="SI4" s="184" t="s">
        <v>97</v>
      </c>
      <c r="SJ4" s="56" t="s">
        <v>98</v>
      </c>
      <c r="SK4" s="56" t="s">
        <v>99</v>
      </c>
      <c r="SL4" s="56" t="s">
        <v>100</v>
      </c>
      <c r="SM4" s="56" t="s">
        <v>101</v>
      </c>
      <c r="SN4" s="56" t="s">
        <v>102</v>
      </c>
      <c r="SO4" s="56" t="s">
        <v>103</v>
      </c>
      <c r="SP4" s="56" t="s">
        <v>104</v>
      </c>
      <c r="SQ4" s="56" t="s">
        <v>105</v>
      </c>
      <c r="SR4" s="56" t="s">
        <v>106</v>
      </c>
      <c r="SS4" s="56" t="s">
        <v>107</v>
      </c>
      <c r="ST4" s="56" t="s">
        <v>108</v>
      </c>
      <c r="SU4" s="56" t="s">
        <v>109</v>
      </c>
      <c r="SV4" s="56" t="s">
        <v>110</v>
      </c>
      <c r="SW4" s="56" t="s">
        <v>111</v>
      </c>
      <c r="SX4" s="56" t="s">
        <v>112</v>
      </c>
      <c r="SY4" s="56" t="s">
        <v>113</v>
      </c>
      <c r="SZ4" s="56" t="s">
        <v>114</v>
      </c>
      <c r="TA4" s="56" t="s">
        <v>115</v>
      </c>
      <c r="TB4" s="56" t="s">
        <v>116</v>
      </c>
      <c r="TC4" s="56" t="s">
        <v>117</v>
      </c>
      <c r="TD4" s="256" t="s">
        <v>235</v>
      </c>
      <c r="TE4" s="56" t="s">
        <v>225</v>
      </c>
      <c r="TF4" s="56" t="s">
        <v>226</v>
      </c>
      <c r="TG4" s="56" t="s">
        <v>227</v>
      </c>
      <c r="TH4" s="56" t="s">
        <v>228</v>
      </c>
      <c r="TI4" s="56" t="s">
        <v>229</v>
      </c>
      <c r="TJ4" s="56" t="s">
        <v>230</v>
      </c>
      <c r="TK4" s="244" t="s">
        <v>231</v>
      </c>
      <c r="TL4" s="56" t="s">
        <v>232</v>
      </c>
      <c r="TM4" s="56" t="s">
        <v>233</v>
      </c>
      <c r="TN4" s="56" t="s">
        <v>75</v>
      </c>
      <c r="TO4" s="56" t="s">
        <v>76</v>
      </c>
      <c r="TP4" s="56" t="s">
        <v>77</v>
      </c>
      <c r="TQ4" s="56" t="s">
        <v>78</v>
      </c>
      <c r="TR4" s="56" t="s">
        <v>79</v>
      </c>
      <c r="TS4" s="56" t="s">
        <v>80</v>
      </c>
      <c r="TT4" s="56" t="s">
        <v>81</v>
      </c>
      <c r="TU4" s="56" t="s">
        <v>82</v>
      </c>
      <c r="TV4" s="56" t="s">
        <v>83</v>
      </c>
      <c r="TW4" s="56" t="s">
        <v>84</v>
      </c>
      <c r="TX4" s="56" t="s">
        <v>85</v>
      </c>
      <c r="TY4" s="56" t="s">
        <v>86</v>
      </c>
      <c r="TZ4" s="56" t="s">
        <v>87</v>
      </c>
      <c r="UA4" s="56" t="s">
        <v>88</v>
      </c>
      <c r="UB4" s="56" t="s">
        <v>89</v>
      </c>
      <c r="UC4" s="56" t="s">
        <v>90</v>
      </c>
      <c r="UD4" s="56" t="s">
        <v>91</v>
      </c>
      <c r="UE4" s="56" t="s">
        <v>92</v>
      </c>
      <c r="UF4" s="56" t="s">
        <v>93</v>
      </c>
      <c r="UG4" s="56" t="s">
        <v>94</v>
      </c>
      <c r="UH4" s="56" t="s">
        <v>95</v>
      </c>
      <c r="UI4" s="56" t="s">
        <v>96</v>
      </c>
      <c r="UJ4" s="184" t="s">
        <v>97</v>
      </c>
      <c r="UK4" s="56" t="s">
        <v>98</v>
      </c>
      <c r="UL4" s="56" t="s">
        <v>99</v>
      </c>
      <c r="UM4" s="56" t="s">
        <v>100</v>
      </c>
      <c r="UN4" s="56" t="s">
        <v>101</v>
      </c>
      <c r="UO4" s="56" t="s">
        <v>102</v>
      </c>
      <c r="UP4" s="56" t="s">
        <v>103</v>
      </c>
      <c r="UQ4" s="56" t="s">
        <v>104</v>
      </c>
      <c r="UR4" s="56" t="s">
        <v>105</v>
      </c>
      <c r="US4" s="56" t="s">
        <v>106</v>
      </c>
      <c r="UT4" s="56" t="s">
        <v>107</v>
      </c>
      <c r="UU4" s="56" t="s">
        <v>108</v>
      </c>
      <c r="UV4" s="56" t="s">
        <v>109</v>
      </c>
      <c r="UW4" s="56" t="s">
        <v>110</v>
      </c>
      <c r="UX4" s="56" t="s">
        <v>111</v>
      </c>
      <c r="UY4" s="56" t="s">
        <v>112</v>
      </c>
      <c r="UZ4" s="56" t="s">
        <v>113</v>
      </c>
      <c r="VA4" s="56" t="s">
        <v>114</v>
      </c>
      <c r="VB4" s="56" t="s">
        <v>115</v>
      </c>
      <c r="VC4" s="56" t="s">
        <v>116</v>
      </c>
      <c r="VD4" s="56" t="s">
        <v>117</v>
      </c>
      <c r="VE4" s="56" t="s">
        <v>225</v>
      </c>
      <c r="VF4" s="56" t="s">
        <v>226</v>
      </c>
      <c r="VG4" s="56" t="s">
        <v>227</v>
      </c>
      <c r="VH4" s="56" t="s">
        <v>228</v>
      </c>
      <c r="VI4" s="56" t="s">
        <v>229</v>
      </c>
      <c r="VJ4" s="56" t="s">
        <v>230</v>
      </c>
      <c r="VK4" s="244" t="s">
        <v>231</v>
      </c>
      <c r="VL4" s="56" t="s">
        <v>232</v>
      </c>
      <c r="VM4" s="56" t="s">
        <v>233</v>
      </c>
      <c r="VN4" s="56" t="s">
        <v>75</v>
      </c>
      <c r="VO4" s="56" t="s">
        <v>76</v>
      </c>
      <c r="VP4" s="56" t="s">
        <v>77</v>
      </c>
      <c r="VQ4" s="56" t="s">
        <v>78</v>
      </c>
      <c r="VR4" s="56" t="s">
        <v>79</v>
      </c>
      <c r="VS4" s="56" t="s">
        <v>80</v>
      </c>
      <c r="VT4" s="56" t="s">
        <v>81</v>
      </c>
      <c r="VU4" s="56" t="s">
        <v>82</v>
      </c>
      <c r="VV4" s="56" t="s">
        <v>83</v>
      </c>
      <c r="VW4" s="56" t="s">
        <v>84</v>
      </c>
      <c r="VX4" s="56" t="s">
        <v>85</v>
      </c>
      <c r="VY4" s="56" t="s">
        <v>86</v>
      </c>
      <c r="VZ4" s="56" t="s">
        <v>87</v>
      </c>
      <c r="WA4" s="56" t="s">
        <v>88</v>
      </c>
      <c r="WB4" s="56" t="s">
        <v>89</v>
      </c>
      <c r="WC4" s="56" t="s">
        <v>90</v>
      </c>
      <c r="WD4" s="56" t="s">
        <v>91</v>
      </c>
      <c r="WE4" s="56" t="s">
        <v>92</v>
      </c>
      <c r="WF4" s="56" t="s">
        <v>93</v>
      </c>
      <c r="WG4" s="56" t="s">
        <v>94</v>
      </c>
      <c r="WH4" s="56" t="s">
        <v>95</v>
      </c>
      <c r="WI4" s="56" t="s">
        <v>96</v>
      </c>
      <c r="WJ4" s="184" t="s">
        <v>97</v>
      </c>
      <c r="WK4" s="56" t="s">
        <v>98</v>
      </c>
      <c r="WL4" s="56" t="s">
        <v>99</v>
      </c>
      <c r="WM4" s="56" t="s">
        <v>100</v>
      </c>
      <c r="WN4" s="56" t="s">
        <v>101</v>
      </c>
      <c r="WO4" s="56" t="s">
        <v>102</v>
      </c>
      <c r="WP4" s="56" t="s">
        <v>103</v>
      </c>
      <c r="WQ4" s="56" t="s">
        <v>104</v>
      </c>
      <c r="WR4" s="56" t="s">
        <v>105</v>
      </c>
      <c r="WS4" s="56" t="s">
        <v>106</v>
      </c>
      <c r="WT4" s="56" t="s">
        <v>107</v>
      </c>
      <c r="WU4" s="56" t="s">
        <v>108</v>
      </c>
      <c r="WV4" s="56" t="s">
        <v>109</v>
      </c>
      <c r="WW4" s="56" t="s">
        <v>110</v>
      </c>
      <c r="WX4" s="56" t="s">
        <v>111</v>
      </c>
      <c r="WY4" s="56" t="s">
        <v>112</v>
      </c>
      <c r="WZ4" s="56" t="s">
        <v>113</v>
      </c>
      <c r="XA4" s="56" t="s">
        <v>114</v>
      </c>
      <c r="XB4" s="56" t="s">
        <v>115</v>
      </c>
      <c r="XC4" s="56" t="s">
        <v>116</v>
      </c>
      <c r="XD4" s="56" t="s">
        <v>117</v>
      </c>
      <c r="XE4" s="56" t="s">
        <v>225</v>
      </c>
      <c r="XF4" s="56" t="s">
        <v>226</v>
      </c>
      <c r="XG4" s="56" t="s">
        <v>227</v>
      </c>
      <c r="XH4" s="56" t="s">
        <v>228</v>
      </c>
      <c r="XI4" s="56" t="s">
        <v>229</v>
      </c>
      <c r="XJ4" s="56" t="s">
        <v>230</v>
      </c>
      <c r="XK4" s="244" t="s">
        <v>231</v>
      </c>
      <c r="XL4" s="56" t="s">
        <v>232</v>
      </c>
      <c r="XM4" s="56" t="s">
        <v>233</v>
      </c>
      <c r="XN4" s="56" t="s">
        <v>75</v>
      </c>
      <c r="XO4" s="56" t="s">
        <v>76</v>
      </c>
      <c r="XP4" s="56" t="s">
        <v>77</v>
      </c>
      <c r="XQ4" s="56" t="s">
        <v>78</v>
      </c>
      <c r="XR4" s="56" t="s">
        <v>79</v>
      </c>
      <c r="XS4" s="56" t="s">
        <v>80</v>
      </c>
      <c r="XT4" s="56" t="s">
        <v>81</v>
      </c>
      <c r="XU4" s="56" t="s">
        <v>82</v>
      </c>
      <c r="XV4" s="56" t="s">
        <v>83</v>
      </c>
      <c r="XW4" s="56" t="s">
        <v>84</v>
      </c>
      <c r="XX4" s="56" t="s">
        <v>85</v>
      </c>
      <c r="XY4" s="56" t="s">
        <v>86</v>
      </c>
      <c r="XZ4" s="56" t="s">
        <v>87</v>
      </c>
      <c r="YA4" s="56" t="s">
        <v>88</v>
      </c>
      <c r="YB4" s="56" t="s">
        <v>89</v>
      </c>
      <c r="YC4" s="56" t="s">
        <v>90</v>
      </c>
      <c r="YD4" s="56" t="s">
        <v>91</v>
      </c>
      <c r="YE4" s="56" t="s">
        <v>92</v>
      </c>
      <c r="YF4" s="56" t="s">
        <v>93</v>
      </c>
      <c r="YG4" s="56" t="s">
        <v>94</v>
      </c>
      <c r="YH4" s="56" t="s">
        <v>95</v>
      </c>
      <c r="YI4" s="56" t="s">
        <v>96</v>
      </c>
      <c r="YJ4" s="184" t="s">
        <v>97</v>
      </c>
      <c r="YK4" s="56" t="s">
        <v>98</v>
      </c>
      <c r="YL4" s="56" t="s">
        <v>99</v>
      </c>
      <c r="YM4" s="56" t="s">
        <v>100</v>
      </c>
      <c r="YN4" s="56" t="s">
        <v>101</v>
      </c>
      <c r="YO4" s="56" t="s">
        <v>102</v>
      </c>
      <c r="YP4" s="56" t="s">
        <v>103</v>
      </c>
      <c r="YQ4" s="56" t="s">
        <v>104</v>
      </c>
      <c r="YR4" s="56" t="s">
        <v>105</v>
      </c>
      <c r="YS4" s="56" t="s">
        <v>106</v>
      </c>
      <c r="YT4" s="56" t="s">
        <v>107</v>
      </c>
      <c r="YU4" s="56" t="s">
        <v>108</v>
      </c>
      <c r="YV4" s="56" t="s">
        <v>109</v>
      </c>
      <c r="YW4" s="56" t="s">
        <v>110</v>
      </c>
      <c r="YX4" s="56" t="s">
        <v>111</v>
      </c>
      <c r="YY4" s="56" t="s">
        <v>112</v>
      </c>
      <c r="YZ4" s="56" t="s">
        <v>113</v>
      </c>
      <c r="ZA4" s="56" t="s">
        <v>114</v>
      </c>
      <c r="ZB4" s="56" t="s">
        <v>115</v>
      </c>
      <c r="ZC4" s="56" t="s">
        <v>116</v>
      </c>
      <c r="ZD4" s="56" t="s">
        <v>117</v>
      </c>
      <c r="ZE4" s="56" t="s">
        <v>225</v>
      </c>
      <c r="ZF4" s="56" t="s">
        <v>226</v>
      </c>
      <c r="ZG4" s="56" t="s">
        <v>227</v>
      </c>
      <c r="ZH4" s="56" t="s">
        <v>228</v>
      </c>
      <c r="ZI4" s="56" t="s">
        <v>229</v>
      </c>
      <c r="ZJ4" s="56" t="s">
        <v>230</v>
      </c>
      <c r="ZK4" s="244" t="s">
        <v>231</v>
      </c>
      <c r="ZL4" s="56" t="s">
        <v>232</v>
      </c>
      <c r="ZM4" s="56" t="s">
        <v>233</v>
      </c>
      <c r="ZN4" s="56" t="s">
        <v>75</v>
      </c>
      <c r="ZO4" s="56" t="s">
        <v>76</v>
      </c>
      <c r="ZP4" s="56" t="s">
        <v>77</v>
      </c>
      <c r="ZQ4" s="56" t="s">
        <v>78</v>
      </c>
      <c r="ZR4" s="56" t="s">
        <v>79</v>
      </c>
      <c r="ZS4" s="56" t="s">
        <v>80</v>
      </c>
      <c r="ZT4" s="56" t="s">
        <v>81</v>
      </c>
      <c r="ZU4" s="56" t="s">
        <v>82</v>
      </c>
      <c r="ZV4" s="56" t="s">
        <v>83</v>
      </c>
      <c r="ZW4" s="56" t="s">
        <v>84</v>
      </c>
      <c r="ZX4" s="56" t="s">
        <v>85</v>
      </c>
      <c r="ZY4" s="56" t="s">
        <v>86</v>
      </c>
      <c r="ZZ4" s="56" t="s">
        <v>87</v>
      </c>
      <c r="AAA4" s="56" t="s">
        <v>88</v>
      </c>
      <c r="AAB4" s="56" t="s">
        <v>89</v>
      </c>
      <c r="AAC4" s="56" t="s">
        <v>90</v>
      </c>
      <c r="AAD4" s="56" t="s">
        <v>91</v>
      </c>
      <c r="AAE4" s="56" t="s">
        <v>92</v>
      </c>
      <c r="AAF4" s="56" t="s">
        <v>93</v>
      </c>
      <c r="AAG4" s="56" t="s">
        <v>94</v>
      </c>
      <c r="AAH4" s="56" t="s">
        <v>95</v>
      </c>
      <c r="AAI4" s="56" t="s">
        <v>96</v>
      </c>
      <c r="AAJ4" s="184" t="s">
        <v>97</v>
      </c>
      <c r="AAK4" s="56" t="s">
        <v>98</v>
      </c>
      <c r="AAL4" s="56" t="s">
        <v>99</v>
      </c>
      <c r="AAM4" s="56" t="s">
        <v>100</v>
      </c>
      <c r="AAN4" s="56" t="s">
        <v>101</v>
      </c>
      <c r="AAO4" s="56" t="s">
        <v>102</v>
      </c>
      <c r="AAP4" s="56" t="s">
        <v>103</v>
      </c>
      <c r="AAQ4" s="56" t="s">
        <v>104</v>
      </c>
      <c r="AAR4" s="56" t="s">
        <v>105</v>
      </c>
      <c r="AAS4" s="56" t="s">
        <v>106</v>
      </c>
      <c r="AAT4" s="56" t="s">
        <v>107</v>
      </c>
      <c r="AAU4" s="56" t="s">
        <v>108</v>
      </c>
      <c r="AAV4" s="56" t="s">
        <v>109</v>
      </c>
      <c r="AAW4" s="56" t="s">
        <v>110</v>
      </c>
      <c r="AAX4" s="56" t="s">
        <v>111</v>
      </c>
      <c r="AAY4" s="56" t="s">
        <v>112</v>
      </c>
      <c r="AAZ4" s="56" t="s">
        <v>113</v>
      </c>
      <c r="ABA4" s="56" t="s">
        <v>114</v>
      </c>
      <c r="ABB4" s="56" t="s">
        <v>115</v>
      </c>
      <c r="ABC4" s="56" t="s">
        <v>116</v>
      </c>
      <c r="ABD4" s="56" t="s">
        <v>117</v>
      </c>
      <c r="ABE4" s="187" t="s">
        <v>225</v>
      </c>
    </row>
    <row r="5" spans="1:789" s="98" customFormat="1" ht="12.75" customHeight="1" x14ac:dyDescent="0.35">
      <c r="A5" s="132">
        <v>11</v>
      </c>
      <c r="B5" s="132" t="s">
        <v>179</v>
      </c>
      <c r="C5" s="10">
        <v>717</v>
      </c>
      <c r="D5" s="10">
        <v>705</v>
      </c>
      <c r="E5" s="10">
        <v>492</v>
      </c>
      <c r="F5" s="10">
        <v>300</v>
      </c>
      <c r="G5" s="10">
        <v>391</v>
      </c>
      <c r="H5" s="10">
        <v>395</v>
      </c>
      <c r="I5" s="10">
        <v>457</v>
      </c>
      <c r="J5" s="10">
        <v>522</v>
      </c>
      <c r="K5" s="10">
        <v>471</v>
      </c>
      <c r="L5" s="10">
        <v>429</v>
      </c>
      <c r="M5" s="10">
        <v>424</v>
      </c>
      <c r="N5" s="11">
        <v>482</v>
      </c>
      <c r="O5" s="12">
        <v>700</v>
      </c>
      <c r="P5" s="11">
        <v>505</v>
      </c>
      <c r="Q5" s="11">
        <v>484</v>
      </c>
      <c r="R5" s="11">
        <v>516</v>
      </c>
      <c r="S5" s="11">
        <v>562</v>
      </c>
      <c r="T5" s="11">
        <v>467</v>
      </c>
      <c r="U5" s="11">
        <v>349</v>
      </c>
      <c r="V5" s="11">
        <v>470</v>
      </c>
      <c r="W5" s="11">
        <v>371</v>
      </c>
      <c r="X5" s="11">
        <v>307</v>
      </c>
      <c r="Y5" s="11">
        <v>231</v>
      </c>
      <c r="Z5" s="11">
        <v>194</v>
      </c>
      <c r="AA5" s="11">
        <v>292</v>
      </c>
      <c r="AB5" s="11">
        <v>500</v>
      </c>
      <c r="AC5" s="11">
        <v>341</v>
      </c>
      <c r="AD5" s="11">
        <v>328</v>
      </c>
      <c r="AE5" s="11">
        <v>450</v>
      </c>
      <c r="AF5" s="11">
        <v>892</v>
      </c>
      <c r="AG5" s="11">
        <v>652</v>
      </c>
      <c r="AH5" s="11">
        <v>409</v>
      </c>
      <c r="AI5" s="11">
        <v>297</v>
      </c>
      <c r="AJ5" s="11">
        <v>217</v>
      </c>
      <c r="AK5" s="11">
        <v>229</v>
      </c>
      <c r="AL5" s="11">
        <v>230</v>
      </c>
      <c r="AM5" s="11">
        <v>178</v>
      </c>
      <c r="AN5" s="11">
        <v>224</v>
      </c>
      <c r="AO5" s="11">
        <v>290</v>
      </c>
      <c r="AP5" s="11">
        <v>397</v>
      </c>
      <c r="AQ5" s="11">
        <v>487</v>
      </c>
      <c r="AR5" s="11">
        <v>722</v>
      </c>
      <c r="AS5" s="11">
        <v>1106</v>
      </c>
      <c r="AT5" s="11">
        <v>1211</v>
      </c>
      <c r="AU5" s="11">
        <v>970</v>
      </c>
      <c r="AV5" s="11">
        <v>937</v>
      </c>
      <c r="AW5" s="11">
        <v>1106</v>
      </c>
      <c r="AX5" s="11">
        <v>920</v>
      </c>
      <c r="AY5" s="11">
        <v>651</v>
      </c>
      <c r="AZ5" s="11">
        <v>678</v>
      </c>
      <c r="BA5" s="11">
        <v>1132</v>
      </c>
      <c r="BB5" s="11">
        <v>775</v>
      </c>
      <c r="BC5" s="11">
        <v>744</v>
      </c>
      <c r="BD5" s="10">
        <v>495</v>
      </c>
      <c r="BE5" s="13">
        <v>521</v>
      </c>
      <c r="BF5" s="10">
        <v>846</v>
      </c>
      <c r="BG5" s="216">
        <v>511</v>
      </c>
      <c r="BH5" s="10">
        <v>358</v>
      </c>
      <c r="BI5" s="10">
        <v>323</v>
      </c>
      <c r="BJ5" s="10">
        <v>429</v>
      </c>
      <c r="BK5" s="10">
        <v>387</v>
      </c>
      <c r="BL5" s="216">
        <v>509</v>
      </c>
      <c r="BM5" s="216">
        <v>389</v>
      </c>
      <c r="BN5" s="14">
        <v>532</v>
      </c>
      <c r="BO5" s="216">
        <v>908</v>
      </c>
      <c r="BP5" s="216">
        <v>631</v>
      </c>
      <c r="BQ5" s="216">
        <v>492</v>
      </c>
      <c r="BR5" s="216">
        <v>591</v>
      </c>
      <c r="BS5" s="216">
        <v>546</v>
      </c>
      <c r="BT5" s="216">
        <v>513</v>
      </c>
      <c r="BU5" s="216">
        <v>466</v>
      </c>
      <c r="BV5" s="216">
        <v>561</v>
      </c>
      <c r="BW5" s="217">
        <v>462</v>
      </c>
      <c r="BX5" s="217">
        <v>435</v>
      </c>
      <c r="BY5" s="217">
        <v>364</v>
      </c>
      <c r="BZ5" s="217">
        <v>394</v>
      </c>
      <c r="CA5" s="218">
        <v>417</v>
      </c>
      <c r="CB5" s="218">
        <v>312</v>
      </c>
      <c r="CC5" s="216">
        <v>424</v>
      </c>
      <c r="CD5" s="216">
        <v>374</v>
      </c>
      <c r="CE5" s="216">
        <v>422</v>
      </c>
      <c r="CF5" s="216">
        <v>732</v>
      </c>
      <c r="CG5" s="216">
        <v>748</v>
      </c>
      <c r="CH5" s="218">
        <v>677</v>
      </c>
      <c r="CI5" s="218">
        <v>437</v>
      </c>
      <c r="CJ5" s="216">
        <v>307</v>
      </c>
      <c r="CK5" s="218">
        <v>262</v>
      </c>
      <c r="CL5" s="218">
        <v>219</v>
      </c>
      <c r="CM5" s="218">
        <v>211</v>
      </c>
      <c r="CN5" s="218">
        <v>218</v>
      </c>
      <c r="CO5" s="218">
        <v>239</v>
      </c>
      <c r="CP5" s="218">
        <v>276</v>
      </c>
      <c r="CQ5" s="216">
        <v>356</v>
      </c>
      <c r="CR5" s="218">
        <v>433</v>
      </c>
      <c r="CS5" s="218">
        <v>791</v>
      </c>
      <c r="CT5" s="218">
        <v>1203</v>
      </c>
      <c r="CU5" s="216">
        <v>1237</v>
      </c>
      <c r="CV5" s="218">
        <v>1116</v>
      </c>
      <c r="CW5" s="218">
        <v>1090</v>
      </c>
      <c r="CX5" s="218">
        <v>903</v>
      </c>
      <c r="CY5" s="218">
        <v>629</v>
      </c>
      <c r="CZ5" s="216">
        <v>1409</v>
      </c>
      <c r="DA5" s="218">
        <v>1712</v>
      </c>
      <c r="DB5" s="219">
        <v>956</v>
      </c>
      <c r="DC5" s="218">
        <v>822</v>
      </c>
      <c r="DD5" s="218">
        <v>515</v>
      </c>
      <c r="DE5" s="218">
        <v>407</v>
      </c>
      <c r="DF5" s="218">
        <v>529</v>
      </c>
      <c r="DG5" s="218">
        <v>516</v>
      </c>
      <c r="DH5" s="218">
        <v>578</v>
      </c>
      <c r="DI5" s="216">
        <v>598</v>
      </c>
      <c r="DJ5" s="216">
        <v>596</v>
      </c>
      <c r="DK5" s="216">
        <v>637</v>
      </c>
      <c r="DL5" s="216">
        <v>641</v>
      </c>
      <c r="DM5" s="216">
        <v>591</v>
      </c>
      <c r="DN5" s="216">
        <v>628</v>
      </c>
      <c r="DO5" s="216">
        <v>756</v>
      </c>
      <c r="DP5" s="216">
        <v>613</v>
      </c>
      <c r="DQ5" s="216">
        <v>463</v>
      </c>
      <c r="DR5" s="216">
        <v>580</v>
      </c>
      <c r="DS5" s="216">
        <v>599</v>
      </c>
      <c r="DT5" s="216">
        <v>525</v>
      </c>
      <c r="DU5" s="216">
        <v>590</v>
      </c>
      <c r="DV5" s="216">
        <v>529</v>
      </c>
      <c r="DW5" s="216">
        <v>542</v>
      </c>
      <c r="DX5" s="216">
        <v>504</v>
      </c>
      <c r="DY5" s="216">
        <v>336</v>
      </c>
      <c r="DZ5" s="216">
        <v>319</v>
      </c>
      <c r="EA5" s="216">
        <v>357</v>
      </c>
      <c r="EB5" s="216">
        <v>297</v>
      </c>
      <c r="EC5" s="14">
        <v>385</v>
      </c>
      <c r="ED5" s="216">
        <v>503</v>
      </c>
      <c r="EE5" s="216">
        <v>521</v>
      </c>
      <c r="EF5" s="220">
        <v>930</v>
      </c>
      <c r="EG5" s="220">
        <v>1125</v>
      </c>
      <c r="EH5" s="221">
        <v>1023</v>
      </c>
      <c r="EI5" s="216">
        <v>509</v>
      </c>
      <c r="EJ5" s="220">
        <v>359</v>
      </c>
      <c r="EK5" s="220">
        <v>341</v>
      </c>
      <c r="EL5" s="220">
        <v>439</v>
      </c>
      <c r="EM5" s="220">
        <v>324</v>
      </c>
      <c r="EN5" s="220">
        <v>281</v>
      </c>
      <c r="EO5" s="220">
        <v>373</v>
      </c>
      <c r="EP5" s="220">
        <v>476</v>
      </c>
      <c r="EQ5" s="220">
        <v>652</v>
      </c>
      <c r="ER5" s="220">
        <v>914</v>
      </c>
      <c r="ES5" s="220">
        <v>1256</v>
      </c>
      <c r="ET5" s="220">
        <v>1211</v>
      </c>
      <c r="EU5" s="220">
        <v>1092</v>
      </c>
      <c r="EV5" s="216">
        <v>997</v>
      </c>
      <c r="EW5" s="220">
        <v>1120</v>
      </c>
      <c r="EX5" s="140">
        <v>1069</v>
      </c>
      <c r="EY5" s="220">
        <v>1036</v>
      </c>
      <c r="EZ5" s="220">
        <v>999</v>
      </c>
      <c r="FA5" s="220">
        <v>1040</v>
      </c>
      <c r="FB5" s="220">
        <v>967</v>
      </c>
      <c r="FC5" s="220">
        <v>671</v>
      </c>
      <c r="FD5" s="220">
        <v>478</v>
      </c>
      <c r="FE5" s="220">
        <v>434</v>
      </c>
      <c r="FF5" s="220">
        <v>529</v>
      </c>
      <c r="FG5" s="220">
        <v>617</v>
      </c>
      <c r="FH5" s="222">
        <v>523</v>
      </c>
      <c r="FI5" s="220">
        <v>578</v>
      </c>
      <c r="FJ5" s="220">
        <v>578</v>
      </c>
      <c r="FK5" s="223">
        <v>473</v>
      </c>
      <c r="FL5" s="140">
        <v>517</v>
      </c>
      <c r="FM5" s="221">
        <v>457</v>
      </c>
      <c r="FN5" s="221">
        <v>601</v>
      </c>
      <c r="FO5" s="221">
        <v>891</v>
      </c>
      <c r="FP5" s="221">
        <v>740</v>
      </c>
      <c r="FQ5" s="221">
        <v>536</v>
      </c>
      <c r="FR5" s="224">
        <v>646</v>
      </c>
      <c r="FS5" s="221">
        <v>677</v>
      </c>
      <c r="FT5" s="219">
        <v>665</v>
      </c>
      <c r="FU5" s="224">
        <v>555</v>
      </c>
      <c r="FV5" s="224">
        <v>592</v>
      </c>
      <c r="FW5" s="216">
        <v>631</v>
      </c>
      <c r="FX5" s="216">
        <v>567</v>
      </c>
      <c r="FY5" s="216">
        <v>619</v>
      </c>
      <c r="FZ5" s="216">
        <v>274</v>
      </c>
      <c r="GA5" s="216">
        <v>341</v>
      </c>
      <c r="GB5" s="216">
        <v>367</v>
      </c>
      <c r="GC5" s="216">
        <v>635</v>
      </c>
      <c r="GD5" s="216">
        <v>636</v>
      </c>
      <c r="GE5" s="274">
        <v>655</v>
      </c>
      <c r="GF5" s="274">
        <v>684</v>
      </c>
      <c r="GG5" s="274">
        <v>974</v>
      </c>
      <c r="GH5" s="274">
        <v>927</v>
      </c>
      <c r="GI5" s="274">
        <v>774</v>
      </c>
      <c r="GJ5" s="274">
        <v>537</v>
      </c>
      <c r="GK5" s="274">
        <v>405</v>
      </c>
      <c r="GL5" s="274">
        <v>428</v>
      </c>
      <c r="GM5" s="274">
        <v>417</v>
      </c>
      <c r="GN5" s="225">
        <v>307</v>
      </c>
      <c r="GO5" s="274">
        <v>305</v>
      </c>
      <c r="GP5" s="226">
        <v>442</v>
      </c>
      <c r="GQ5" s="274">
        <v>396</v>
      </c>
      <c r="GR5" s="274">
        <v>551</v>
      </c>
      <c r="GS5" s="274">
        <v>946</v>
      </c>
      <c r="GT5" s="274">
        <v>1172</v>
      </c>
      <c r="GU5" s="274">
        <v>1343</v>
      </c>
      <c r="GV5" s="274">
        <v>1275</v>
      </c>
      <c r="GW5" s="274">
        <v>1581</v>
      </c>
      <c r="GX5" s="274">
        <v>1542</v>
      </c>
      <c r="GY5" s="274">
        <v>690</v>
      </c>
      <c r="GZ5" s="274">
        <v>670</v>
      </c>
      <c r="HA5" s="274">
        <v>986</v>
      </c>
      <c r="HB5" s="274">
        <v>1114</v>
      </c>
      <c r="HC5" s="274">
        <v>820</v>
      </c>
      <c r="HD5" s="274">
        <v>557</v>
      </c>
      <c r="HE5" s="274">
        <v>458</v>
      </c>
      <c r="HF5" s="274">
        <v>391</v>
      </c>
      <c r="HG5" s="274">
        <v>430</v>
      </c>
      <c r="HH5" s="274">
        <v>468</v>
      </c>
      <c r="HI5" s="274">
        <v>487</v>
      </c>
      <c r="HJ5" s="274">
        <v>814</v>
      </c>
      <c r="HK5" s="274">
        <v>803</v>
      </c>
      <c r="HL5" s="274">
        <v>514</v>
      </c>
      <c r="HM5" s="274">
        <v>542</v>
      </c>
      <c r="HN5" s="274">
        <v>569</v>
      </c>
      <c r="HO5" s="274">
        <v>754</v>
      </c>
      <c r="HP5" s="274">
        <v>772</v>
      </c>
      <c r="HQ5" s="274">
        <v>511</v>
      </c>
      <c r="HR5" s="274">
        <v>534</v>
      </c>
      <c r="HS5" s="274">
        <v>714</v>
      </c>
      <c r="HT5" s="274">
        <v>673</v>
      </c>
      <c r="HU5" s="274">
        <v>513</v>
      </c>
      <c r="HV5" s="274">
        <v>606</v>
      </c>
      <c r="HW5" s="274">
        <v>738</v>
      </c>
      <c r="HX5" s="274">
        <v>552</v>
      </c>
      <c r="HY5" s="274">
        <v>574</v>
      </c>
      <c r="HZ5" s="274">
        <v>355</v>
      </c>
      <c r="IA5" s="274">
        <v>289</v>
      </c>
      <c r="IB5" s="274">
        <v>280</v>
      </c>
      <c r="IC5" s="274">
        <v>342</v>
      </c>
      <c r="ID5" s="274">
        <v>358</v>
      </c>
      <c r="IE5" s="274">
        <v>437</v>
      </c>
      <c r="IF5" s="274">
        <v>446</v>
      </c>
      <c r="IG5" s="274">
        <v>671</v>
      </c>
      <c r="IH5" s="274">
        <v>674</v>
      </c>
      <c r="II5" s="274">
        <v>777</v>
      </c>
      <c r="IJ5" s="274">
        <v>864</v>
      </c>
      <c r="IK5" s="274">
        <v>504</v>
      </c>
      <c r="IL5" s="274">
        <v>312</v>
      </c>
      <c r="IM5" s="274">
        <v>276</v>
      </c>
      <c r="IN5" s="274">
        <v>251</v>
      </c>
      <c r="IO5" s="274">
        <v>301</v>
      </c>
      <c r="IP5" s="274">
        <v>426</v>
      </c>
      <c r="IQ5" s="274">
        <v>303</v>
      </c>
      <c r="IR5" s="274">
        <v>360</v>
      </c>
      <c r="IS5" s="274">
        <v>478</v>
      </c>
      <c r="IT5" s="274">
        <v>794</v>
      </c>
      <c r="IU5" s="274">
        <v>957</v>
      </c>
      <c r="IV5" s="274">
        <v>1637</v>
      </c>
      <c r="IW5" s="274">
        <v>1330</v>
      </c>
      <c r="IX5" s="274">
        <v>1064</v>
      </c>
      <c r="IY5" s="215">
        <v>656</v>
      </c>
      <c r="IZ5" s="215">
        <v>722</v>
      </c>
      <c r="JA5" s="274">
        <v>886</v>
      </c>
      <c r="JB5" s="274">
        <v>832</v>
      </c>
      <c r="JC5" s="274">
        <v>700</v>
      </c>
      <c r="JD5" s="274">
        <v>452</v>
      </c>
      <c r="JE5" s="93">
        <v>1207</v>
      </c>
      <c r="JF5" s="98">
        <v>1025</v>
      </c>
      <c r="JG5" s="274">
        <v>376</v>
      </c>
      <c r="JH5" s="274">
        <v>404</v>
      </c>
      <c r="JI5" s="274">
        <v>511</v>
      </c>
      <c r="JJ5" s="274">
        <v>473</v>
      </c>
      <c r="JK5" s="274">
        <v>546</v>
      </c>
      <c r="JL5" s="274">
        <v>474</v>
      </c>
      <c r="JM5" s="98">
        <v>508</v>
      </c>
      <c r="JN5" s="274">
        <v>540</v>
      </c>
      <c r="JO5" s="274">
        <v>566</v>
      </c>
      <c r="JP5" s="274">
        <v>781</v>
      </c>
      <c r="JQ5" s="274">
        <v>509</v>
      </c>
      <c r="JR5" s="274">
        <v>536</v>
      </c>
      <c r="JS5" s="274">
        <v>482</v>
      </c>
      <c r="JT5" s="274">
        <v>652</v>
      </c>
      <c r="JU5" s="274">
        <v>585</v>
      </c>
      <c r="JV5" s="274">
        <v>504</v>
      </c>
      <c r="JW5" s="274">
        <v>484</v>
      </c>
      <c r="JX5" s="274">
        <v>549</v>
      </c>
      <c r="JY5" s="98">
        <v>561</v>
      </c>
      <c r="JZ5" s="98">
        <v>299</v>
      </c>
      <c r="KA5" s="274">
        <v>192</v>
      </c>
      <c r="KB5" s="274">
        <v>262</v>
      </c>
      <c r="KC5" s="274">
        <v>353</v>
      </c>
      <c r="KD5" s="274">
        <v>318</v>
      </c>
      <c r="KE5" s="274">
        <v>291</v>
      </c>
      <c r="KF5" s="274">
        <v>409</v>
      </c>
      <c r="KG5" s="274">
        <v>596</v>
      </c>
      <c r="KH5" s="274">
        <v>720</v>
      </c>
      <c r="KI5" s="274">
        <v>751</v>
      </c>
      <c r="KJ5" s="274">
        <v>514</v>
      </c>
      <c r="KK5" s="274">
        <v>331</v>
      </c>
      <c r="KL5" s="274">
        <v>272</v>
      </c>
      <c r="KM5" s="274">
        <v>306</v>
      </c>
      <c r="KN5" s="274">
        <v>274</v>
      </c>
      <c r="KO5" s="98">
        <v>303</v>
      </c>
      <c r="KP5" s="274">
        <v>253</v>
      </c>
      <c r="KQ5" s="274">
        <v>395</v>
      </c>
      <c r="KR5" s="274">
        <v>406</v>
      </c>
      <c r="KS5" s="274">
        <v>567</v>
      </c>
      <c r="KT5" s="274">
        <v>765</v>
      </c>
      <c r="KU5" s="274">
        <v>1050</v>
      </c>
      <c r="KV5" s="274">
        <v>1260</v>
      </c>
      <c r="KW5" s="274">
        <v>1464</v>
      </c>
      <c r="KX5" s="274">
        <v>1282</v>
      </c>
      <c r="KY5" s="274">
        <v>740</v>
      </c>
      <c r="KZ5" s="274">
        <v>601</v>
      </c>
      <c r="LA5" s="274">
        <v>865</v>
      </c>
      <c r="LB5" s="274">
        <v>1138</v>
      </c>
      <c r="LC5" s="98">
        <v>705</v>
      </c>
      <c r="LD5" s="274">
        <v>589</v>
      </c>
      <c r="LE5" s="274">
        <v>418</v>
      </c>
      <c r="LF5" s="274">
        <v>436</v>
      </c>
      <c r="LG5" s="274">
        <v>388</v>
      </c>
      <c r="LH5" s="274">
        <v>356</v>
      </c>
      <c r="LI5" s="274">
        <v>302</v>
      </c>
      <c r="LJ5" s="274">
        <v>343</v>
      </c>
      <c r="LK5" s="274">
        <v>413</v>
      </c>
      <c r="LL5" s="274">
        <v>356</v>
      </c>
      <c r="LM5" s="274">
        <v>440</v>
      </c>
      <c r="LN5" s="274">
        <v>450</v>
      </c>
      <c r="LO5" s="274">
        <v>459</v>
      </c>
      <c r="LP5" s="274">
        <v>672</v>
      </c>
      <c r="LQ5" s="274">
        <v>428</v>
      </c>
      <c r="LR5" s="274">
        <v>458</v>
      </c>
      <c r="LS5" s="274">
        <v>565</v>
      </c>
      <c r="LT5" s="274">
        <v>499</v>
      </c>
      <c r="LU5" s="274">
        <v>549</v>
      </c>
      <c r="LV5" s="274">
        <v>514</v>
      </c>
      <c r="LW5" s="274">
        <v>484</v>
      </c>
      <c r="LX5" s="274">
        <v>606</v>
      </c>
      <c r="LY5" s="274">
        <v>386</v>
      </c>
      <c r="LZ5" s="274">
        <v>252</v>
      </c>
      <c r="MA5" s="274">
        <v>223</v>
      </c>
      <c r="MB5" s="274">
        <v>367</v>
      </c>
      <c r="MC5" s="274">
        <v>385</v>
      </c>
      <c r="MD5" s="274">
        <v>326</v>
      </c>
      <c r="ME5" s="274">
        <v>314</v>
      </c>
      <c r="MF5" s="274">
        <v>640</v>
      </c>
      <c r="MG5" s="274">
        <v>943</v>
      </c>
      <c r="MH5" s="274">
        <v>786</v>
      </c>
      <c r="MI5" s="274">
        <v>528</v>
      </c>
      <c r="MJ5" s="274">
        <v>380</v>
      </c>
      <c r="MK5" s="274">
        <v>295</v>
      </c>
      <c r="ML5" s="274">
        <v>288</v>
      </c>
      <c r="MM5" s="274">
        <v>302</v>
      </c>
      <c r="MN5" s="274">
        <v>227</v>
      </c>
      <c r="MO5" s="274">
        <v>251</v>
      </c>
      <c r="MP5" s="274">
        <v>339</v>
      </c>
      <c r="MQ5" s="274">
        <v>427</v>
      </c>
      <c r="MR5" s="274">
        <v>477</v>
      </c>
      <c r="MS5" s="274">
        <v>672</v>
      </c>
      <c r="MT5" s="274">
        <v>1011</v>
      </c>
      <c r="MU5" s="274">
        <v>1076</v>
      </c>
      <c r="MV5" s="274">
        <v>962</v>
      </c>
      <c r="MW5" s="274">
        <v>944</v>
      </c>
      <c r="MX5" s="274">
        <v>856</v>
      </c>
      <c r="MY5" s="274">
        <v>1295</v>
      </c>
      <c r="MZ5" s="274">
        <v>859</v>
      </c>
      <c r="NA5" s="274">
        <v>568</v>
      </c>
      <c r="NB5" s="274">
        <v>1069</v>
      </c>
      <c r="NC5" s="274">
        <v>864</v>
      </c>
      <c r="ND5" s="274">
        <v>676</v>
      </c>
      <c r="NE5" s="274">
        <v>411</v>
      </c>
      <c r="NF5" s="274">
        <v>385</v>
      </c>
      <c r="NG5" s="274">
        <v>389</v>
      </c>
      <c r="NH5" s="274">
        <v>854</v>
      </c>
      <c r="NI5" s="274">
        <v>646</v>
      </c>
      <c r="NJ5" s="169">
        <v>341</v>
      </c>
      <c r="NK5" s="274">
        <v>452</v>
      </c>
      <c r="NL5" s="274">
        <v>499</v>
      </c>
      <c r="NM5" s="274">
        <v>434</v>
      </c>
      <c r="NN5" s="274">
        <v>402</v>
      </c>
      <c r="NO5" s="274">
        <v>389</v>
      </c>
      <c r="NP5" s="274">
        <v>659</v>
      </c>
      <c r="NQ5" s="274">
        <v>445</v>
      </c>
      <c r="NR5" s="274">
        <v>433</v>
      </c>
      <c r="NS5" s="274">
        <v>496</v>
      </c>
      <c r="NT5" s="274">
        <v>722</v>
      </c>
      <c r="NU5" s="274">
        <v>542</v>
      </c>
      <c r="NV5" s="274">
        <v>533</v>
      </c>
      <c r="NW5" s="274">
        <v>372</v>
      </c>
      <c r="NX5" s="274">
        <v>410</v>
      </c>
      <c r="NY5" s="274">
        <v>316</v>
      </c>
      <c r="NZ5" s="274">
        <v>209</v>
      </c>
      <c r="OA5" s="274">
        <v>177</v>
      </c>
      <c r="OB5" s="274">
        <v>182</v>
      </c>
      <c r="OC5" s="274">
        <v>309</v>
      </c>
      <c r="OD5" s="274">
        <v>260</v>
      </c>
      <c r="OE5" s="274">
        <v>273</v>
      </c>
      <c r="OF5" s="274">
        <v>617</v>
      </c>
      <c r="OG5" s="274">
        <v>830</v>
      </c>
      <c r="OH5" s="274">
        <v>741</v>
      </c>
      <c r="OI5" s="274">
        <v>436</v>
      </c>
      <c r="OJ5" s="274">
        <v>292</v>
      </c>
      <c r="OK5" s="274">
        <v>193</v>
      </c>
      <c r="OL5" s="274">
        <v>188</v>
      </c>
      <c r="OM5" s="274">
        <v>216</v>
      </c>
      <c r="ON5" s="274">
        <v>292</v>
      </c>
      <c r="OO5" s="274">
        <v>237</v>
      </c>
      <c r="OP5" s="274">
        <v>231</v>
      </c>
      <c r="OQ5" s="274">
        <v>356</v>
      </c>
      <c r="OR5" s="274">
        <v>370</v>
      </c>
      <c r="OS5" s="274">
        <v>520</v>
      </c>
      <c r="OT5" s="274">
        <v>833</v>
      </c>
      <c r="OU5" s="274">
        <v>809</v>
      </c>
      <c r="OV5" s="274">
        <v>1311</v>
      </c>
      <c r="OW5" s="274">
        <v>1707</v>
      </c>
      <c r="OX5" s="274">
        <v>950</v>
      </c>
      <c r="OY5" s="274">
        <v>986</v>
      </c>
      <c r="OZ5" s="274">
        <v>667</v>
      </c>
      <c r="PA5" s="274">
        <v>691</v>
      </c>
      <c r="PB5" s="274">
        <v>962</v>
      </c>
      <c r="PC5" s="274">
        <v>792</v>
      </c>
      <c r="PD5" s="274">
        <v>614</v>
      </c>
      <c r="PE5" s="274">
        <v>388</v>
      </c>
      <c r="PF5" s="274">
        <v>402</v>
      </c>
      <c r="PG5" s="274">
        <v>372</v>
      </c>
      <c r="PH5" s="274">
        <v>455</v>
      </c>
      <c r="PI5" s="274">
        <v>523</v>
      </c>
      <c r="PJ5" s="274">
        <v>225</v>
      </c>
      <c r="PK5" s="274">
        <v>321</v>
      </c>
      <c r="PL5" s="274">
        <v>338</v>
      </c>
      <c r="PM5" s="274">
        <v>307</v>
      </c>
      <c r="PN5" s="274">
        <v>308</v>
      </c>
      <c r="PO5" s="274">
        <v>358</v>
      </c>
      <c r="PP5" s="274">
        <v>457</v>
      </c>
      <c r="PQ5" s="274">
        <v>377</v>
      </c>
      <c r="PR5" s="274">
        <v>371</v>
      </c>
      <c r="PS5" s="274">
        <v>402</v>
      </c>
      <c r="PT5" s="274">
        <v>362</v>
      </c>
      <c r="PU5" s="274">
        <v>454</v>
      </c>
      <c r="PV5" s="274">
        <v>427</v>
      </c>
      <c r="PW5" s="274">
        <v>275</v>
      </c>
      <c r="PX5" s="98">
        <v>286</v>
      </c>
      <c r="PY5" s="98">
        <v>235</v>
      </c>
      <c r="PZ5" s="98">
        <v>213</v>
      </c>
      <c r="QA5" s="98">
        <v>177</v>
      </c>
      <c r="QB5" s="98">
        <v>156</v>
      </c>
      <c r="QC5" s="98">
        <v>268</v>
      </c>
      <c r="QD5" s="98">
        <v>573</v>
      </c>
      <c r="QE5" s="98">
        <v>684</v>
      </c>
      <c r="QF5" s="98">
        <v>681</v>
      </c>
      <c r="QG5" s="98">
        <v>553</v>
      </c>
      <c r="QH5" s="98">
        <v>457</v>
      </c>
      <c r="QI5" s="98">
        <v>366</v>
      </c>
      <c r="QJ5" s="98">
        <v>302</v>
      </c>
      <c r="QK5" s="98">
        <v>287</v>
      </c>
      <c r="QL5" s="98">
        <v>271</v>
      </c>
      <c r="QM5" s="98">
        <v>188</v>
      </c>
      <c r="QN5" s="98">
        <v>237</v>
      </c>
      <c r="QO5" s="98">
        <v>262</v>
      </c>
      <c r="QP5" s="98">
        <v>368</v>
      </c>
      <c r="QQ5" s="98">
        <v>560</v>
      </c>
      <c r="QR5" s="98">
        <v>689</v>
      </c>
      <c r="QS5" s="98">
        <v>801</v>
      </c>
      <c r="QT5" s="98">
        <v>889</v>
      </c>
      <c r="QU5" s="98">
        <v>1018</v>
      </c>
      <c r="QV5" s="98">
        <v>1037</v>
      </c>
      <c r="QW5" s="98">
        <v>1207</v>
      </c>
      <c r="QX5" s="98">
        <v>1040</v>
      </c>
      <c r="QY5" s="98">
        <v>1091</v>
      </c>
      <c r="QZ5" s="98">
        <v>794</v>
      </c>
      <c r="RA5" s="98">
        <v>636</v>
      </c>
      <c r="RB5" s="98">
        <v>945</v>
      </c>
      <c r="RC5" s="98">
        <v>852</v>
      </c>
      <c r="RD5" s="98">
        <v>678</v>
      </c>
      <c r="RE5" s="98">
        <v>454</v>
      </c>
      <c r="RF5" s="98">
        <v>393</v>
      </c>
      <c r="RG5" s="98">
        <v>412</v>
      </c>
      <c r="RH5" s="98">
        <v>334</v>
      </c>
      <c r="RI5" s="98">
        <v>299</v>
      </c>
      <c r="RJ5" s="98">
        <v>382</v>
      </c>
      <c r="RK5" s="98">
        <v>353</v>
      </c>
      <c r="RL5" s="98">
        <v>374</v>
      </c>
      <c r="RM5" s="98">
        <v>347</v>
      </c>
      <c r="RN5" s="98">
        <v>357</v>
      </c>
      <c r="RO5" s="98">
        <v>373</v>
      </c>
      <c r="RP5" s="98">
        <v>349</v>
      </c>
      <c r="RQ5" s="98">
        <v>407</v>
      </c>
      <c r="RR5" s="98">
        <v>451</v>
      </c>
      <c r="RS5" s="228">
        <v>393</v>
      </c>
      <c r="RT5" s="98">
        <v>327</v>
      </c>
      <c r="RU5" s="98">
        <v>383</v>
      </c>
      <c r="RV5" s="98">
        <v>342</v>
      </c>
      <c r="RW5" s="98">
        <v>398</v>
      </c>
      <c r="RX5" s="98">
        <v>243</v>
      </c>
      <c r="RY5" s="98">
        <v>196</v>
      </c>
      <c r="RZ5" s="98">
        <v>145</v>
      </c>
      <c r="SA5" s="98">
        <v>168</v>
      </c>
      <c r="SB5" s="98">
        <v>154</v>
      </c>
      <c r="SC5" s="98">
        <v>187</v>
      </c>
      <c r="SD5" s="98">
        <v>341</v>
      </c>
      <c r="SE5" s="98">
        <v>477</v>
      </c>
      <c r="SF5" s="98">
        <v>747</v>
      </c>
      <c r="SG5" s="98">
        <v>600</v>
      </c>
      <c r="SH5" s="98">
        <v>387</v>
      </c>
      <c r="SI5" s="229">
        <v>260</v>
      </c>
      <c r="SJ5" s="98">
        <v>275</v>
      </c>
      <c r="SK5" s="98">
        <v>234</v>
      </c>
      <c r="SL5" s="98">
        <v>235</v>
      </c>
      <c r="SM5" s="98">
        <v>239</v>
      </c>
      <c r="SN5" s="98">
        <v>252</v>
      </c>
      <c r="SO5" s="98">
        <v>199</v>
      </c>
      <c r="SP5" s="98">
        <v>225</v>
      </c>
      <c r="SQ5" s="98">
        <v>395</v>
      </c>
      <c r="SR5" s="98">
        <v>563</v>
      </c>
      <c r="SS5" s="98">
        <v>630</v>
      </c>
      <c r="ST5" s="98">
        <v>834</v>
      </c>
      <c r="SU5" s="98">
        <v>836</v>
      </c>
      <c r="SV5" s="98">
        <v>900</v>
      </c>
      <c r="SW5" s="98">
        <v>1087</v>
      </c>
      <c r="SX5" s="98">
        <v>872</v>
      </c>
      <c r="SY5" s="98">
        <v>891</v>
      </c>
      <c r="SZ5" s="98">
        <v>891</v>
      </c>
      <c r="TA5" s="98">
        <v>1116</v>
      </c>
      <c r="TB5" s="98">
        <v>838</v>
      </c>
      <c r="TC5" s="98">
        <v>566</v>
      </c>
      <c r="TD5" s="98">
        <v>372</v>
      </c>
      <c r="TE5" s="98">
        <v>507</v>
      </c>
      <c r="TF5" s="98">
        <v>454</v>
      </c>
      <c r="TG5" s="98">
        <v>291</v>
      </c>
      <c r="TH5" s="98">
        <v>242</v>
      </c>
      <c r="TI5" s="98">
        <v>467</v>
      </c>
      <c r="TJ5" s="98">
        <v>287</v>
      </c>
      <c r="TK5" s="98">
        <v>229</v>
      </c>
      <c r="TL5" s="98">
        <v>220</v>
      </c>
      <c r="TM5" s="98">
        <v>288</v>
      </c>
      <c r="TN5" s="98">
        <v>208</v>
      </c>
      <c r="TO5" s="98">
        <v>202</v>
      </c>
      <c r="TP5" s="98">
        <v>216</v>
      </c>
      <c r="TQ5" s="98">
        <v>325</v>
      </c>
      <c r="TR5" s="98">
        <v>284</v>
      </c>
      <c r="TS5" s="98">
        <v>283</v>
      </c>
      <c r="TT5" s="98">
        <v>291</v>
      </c>
      <c r="TU5" s="98">
        <v>329</v>
      </c>
      <c r="TV5" s="98">
        <v>333</v>
      </c>
      <c r="TW5" s="98">
        <v>247</v>
      </c>
      <c r="TX5" s="98">
        <v>220</v>
      </c>
      <c r="TY5" s="98">
        <v>248</v>
      </c>
      <c r="TZ5" s="98">
        <v>163</v>
      </c>
      <c r="UA5" s="98">
        <v>160</v>
      </c>
      <c r="UB5" s="98">
        <v>95</v>
      </c>
      <c r="UC5" s="98">
        <v>89</v>
      </c>
      <c r="UD5" s="98">
        <v>126</v>
      </c>
      <c r="UE5" s="29">
        <v>131</v>
      </c>
      <c r="UF5" s="98">
        <v>190</v>
      </c>
      <c r="UG5" s="98">
        <v>402</v>
      </c>
      <c r="UH5" s="98">
        <v>587</v>
      </c>
      <c r="UI5" s="98">
        <v>485</v>
      </c>
      <c r="UJ5" s="98">
        <v>342</v>
      </c>
      <c r="UK5" s="98">
        <v>258</v>
      </c>
      <c r="UL5" s="98">
        <v>167</v>
      </c>
      <c r="UM5" s="98">
        <v>223</v>
      </c>
      <c r="UN5" s="98">
        <v>166</v>
      </c>
      <c r="UO5" s="98">
        <v>174</v>
      </c>
      <c r="UP5" s="98">
        <v>187</v>
      </c>
      <c r="UQ5" s="98">
        <v>269</v>
      </c>
      <c r="UR5" s="98">
        <v>240</v>
      </c>
      <c r="US5" s="229">
        <v>343</v>
      </c>
      <c r="UT5" s="229">
        <v>393</v>
      </c>
      <c r="UU5" s="98">
        <v>489</v>
      </c>
      <c r="UV5" s="98">
        <v>707</v>
      </c>
      <c r="UW5" s="98">
        <v>973</v>
      </c>
      <c r="UX5" s="98">
        <v>828</v>
      </c>
      <c r="UY5" s="229">
        <v>763</v>
      </c>
      <c r="UZ5" s="98">
        <v>627</v>
      </c>
      <c r="VA5" s="98">
        <v>510</v>
      </c>
      <c r="VB5" s="98">
        <v>557</v>
      </c>
      <c r="VC5" s="98">
        <v>556</v>
      </c>
      <c r="VD5" s="245">
        <v>331</v>
      </c>
      <c r="VE5" s="98">
        <v>474</v>
      </c>
      <c r="VF5" s="98">
        <v>343</v>
      </c>
      <c r="VG5" s="98">
        <v>296</v>
      </c>
      <c r="VH5" s="98">
        <v>336</v>
      </c>
      <c r="VI5" s="98">
        <v>291</v>
      </c>
      <c r="VJ5" s="98">
        <v>222</v>
      </c>
      <c r="VK5" s="98">
        <v>338</v>
      </c>
      <c r="VL5" s="98">
        <v>445</v>
      </c>
      <c r="VM5" s="98">
        <v>249</v>
      </c>
      <c r="VN5" s="245">
        <v>235</v>
      </c>
      <c r="VO5" s="264">
        <v>218</v>
      </c>
      <c r="VP5" s="98">
        <v>225</v>
      </c>
      <c r="VQ5" s="98">
        <v>304</v>
      </c>
      <c r="VR5" s="98">
        <v>270</v>
      </c>
      <c r="VS5" s="87">
        <v>272</v>
      </c>
      <c r="VT5" s="98">
        <v>261</v>
      </c>
      <c r="VU5" s="98">
        <v>283</v>
      </c>
      <c r="VV5" s="98">
        <v>265</v>
      </c>
      <c r="VW5" s="98">
        <v>247</v>
      </c>
      <c r="VX5" s="98">
        <v>201</v>
      </c>
      <c r="VY5" s="98">
        <v>203</v>
      </c>
      <c r="VZ5" s="98">
        <v>192</v>
      </c>
      <c r="WA5" s="98">
        <v>108</v>
      </c>
      <c r="WB5" s="98">
        <v>123</v>
      </c>
      <c r="WC5" s="98">
        <v>112</v>
      </c>
      <c r="WD5" s="87">
        <v>174</v>
      </c>
      <c r="WE5" s="98">
        <v>178</v>
      </c>
      <c r="WF5" s="274">
        <v>256</v>
      </c>
      <c r="WG5" s="98">
        <v>391</v>
      </c>
      <c r="WH5" s="98">
        <v>477</v>
      </c>
      <c r="WI5" s="98">
        <v>454</v>
      </c>
      <c r="WJ5" s="98">
        <v>300</v>
      </c>
      <c r="WK5" s="98">
        <v>246</v>
      </c>
      <c r="WL5" s="98">
        <v>190</v>
      </c>
      <c r="WM5" s="98">
        <v>193</v>
      </c>
      <c r="WN5" s="98">
        <v>192</v>
      </c>
      <c r="WO5" s="98">
        <v>272</v>
      </c>
      <c r="WP5" s="98">
        <v>278</v>
      </c>
      <c r="WQ5" s="98">
        <v>370</v>
      </c>
      <c r="WR5" s="98">
        <v>491</v>
      </c>
      <c r="WS5" s="98">
        <v>545</v>
      </c>
      <c r="WT5" s="98">
        <v>642</v>
      </c>
      <c r="WU5" s="98">
        <v>831</v>
      </c>
      <c r="WV5" s="98">
        <v>939</v>
      </c>
      <c r="WW5" s="98">
        <v>1123</v>
      </c>
      <c r="WX5" s="274">
        <v>1009</v>
      </c>
      <c r="WY5" s="98">
        <v>960</v>
      </c>
      <c r="WZ5" s="29">
        <v>654</v>
      </c>
      <c r="XA5" s="29">
        <v>649</v>
      </c>
      <c r="XB5" s="98">
        <v>761</v>
      </c>
      <c r="XC5" s="98">
        <v>785</v>
      </c>
      <c r="XD5" s="98">
        <v>548</v>
      </c>
      <c r="XE5" s="98">
        <v>492</v>
      </c>
      <c r="XF5" s="98">
        <v>313</v>
      </c>
      <c r="XG5" s="98">
        <v>302</v>
      </c>
      <c r="XH5" s="98">
        <v>275</v>
      </c>
      <c r="XI5" s="98">
        <v>839</v>
      </c>
      <c r="XJ5" s="98">
        <v>1103</v>
      </c>
      <c r="XK5" s="229">
        <v>478</v>
      </c>
      <c r="XL5" s="229">
        <v>431</v>
      </c>
      <c r="XM5" s="229">
        <v>654</v>
      </c>
      <c r="XN5" s="229">
        <v>350</v>
      </c>
      <c r="XO5" s="294">
        <v>315</v>
      </c>
      <c r="XP5" s="245">
        <v>365</v>
      </c>
      <c r="XQ5" s="245">
        <v>309</v>
      </c>
      <c r="XR5" s="245">
        <v>321</v>
      </c>
      <c r="XS5" s="245">
        <v>324</v>
      </c>
      <c r="XT5" s="245">
        <v>272</v>
      </c>
      <c r="XU5" s="245">
        <v>364</v>
      </c>
      <c r="XV5" s="229">
        <v>319</v>
      </c>
      <c r="XW5" s="229">
        <v>296</v>
      </c>
      <c r="XX5" s="229">
        <v>284</v>
      </c>
      <c r="XY5" s="229">
        <v>220</v>
      </c>
      <c r="XZ5" s="229">
        <v>250</v>
      </c>
      <c r="YA5" s="229">
        <v>150</v>
      </c>
      <c r="YB5" s="229">
        <v>135</v>
      </c>
      <c r="YC5" s="229">
        <v>163</v>
      </c>
      <c r="YD5" s="229">
        <v>188</v>
      </c>
      <c r="YE5" s="229">
        <v>192</v>
      </c>
      <c r="YF5" s="229">
        <v>213</v>
      </c>
      <c r="YG5" s="229">
        <v>310</v>
      </c>
      <c r="YH5" s="229">
        <v>459</v>
      </c>
      <c r="YI5" s="229">
        <v>442</v>
      </c>
      <c r="YJ5" s="229">
        <v>329</v>
      </c>
      <c r="YK5" s="229">
        <v>205</v>
      </c>
      <c r="YL5" s="229">
        <v>203</v>
      </c>
      <c r="YM5" s="229">
        <v>180</v>
      </c>
      <c r="YN5" s="229">
        <v>191</v>
      </c>
      <c r="YO5" s="229">
        <v>216</v>
      </c>
      <c r="YP5" s="229">
        <v>274</v>
      </c>
      <c r="YQ5" s="229">
        <v>323</v>
      </c>
      <c r="YR5" s="229">
        <v>361</v>
      </c>
      <c r="YS5" s="229">
        <v>324</v>
      </c>
      <c r="YT5" s="275">
        <v>446</v>
      </c>
      <c r="YU5" s="229">
        <v>821</v>
      </c>
      <c r="YV5" s="229">
        <v>1074</v>
      </c>
      <c r="YW5" s="229">
        <v>962</v>
      </c>
      <c r="YX5" s="229">
        <v>851</v>
      </c>
      <c r="YY5" s="229">
        <v>844</v>
      </c>
      <c r="YZ5" s="229">
        <v>963</v>
      </c>
      <c r="ZA5" s="229">
        <v>626</v>
      </c>
      <c r="ZB5" s="229">
        <v>736</v>
      </c>
      <c r="ZC5" s="229">
        <v>1006</v>
      </c>
      <c r="ZD5" s="229">
        <v>627</v>
      </c>
      <c r="ZE5" s="229">
        <v>488</v>
      </c>
      <c r="ZF5" s="229">
        <v>564</v>
      </c>
      <c r="ZG5" s="229">
        <v>516</v>
      </c>
      <c r="ZH5" s="229">
        <v>302</v>
      </c>
      <c r="ZI5" s="229">
        <v>337</v>
      </c>
      <c r="ZJ5" s="253">
        <v>280</v>
      </c>
      <c r="ZK5" s="253">
        <v>311</v>
      </c>
      <c r="ZL5" s="253">
        <v>322</v>
      </c>
      <c r="ZM5" s="253">
        <v>349</v>
      </c>
      <c r="ZN5" s="253">
        <v>356</v>
      </c>
      <c r="ZO5" s="253">
        <v>865</v>
      </c>
      <c r="ZP5" s="229">
        <v>1404</v>
      </c>
      <c r="ZQ5" s="253"/>
      <c r="ZR5" s="253"/>
      <c r="ZS5" s="253"/>
      <c r="ZT5" s="253"/>
      <c r="ZU5" s="253"/>
      <c r="ZV5" s="253"/>
      <c r="ZW5" s="253"/>
      <c r="ZX5" s="253"/>
      <c r="ZY5" s="253"/>
      <c r="ZZ5" s="253"/>
      <c r="AAA5" s="253"/>
      <c r="AAB5" s="253"/>
      <c r="AAC5" s="253"/>
      <c r="AAD5" s="253"/>
      <c r="AAE5" s="253"/>
      <c r="AAF5" s="253"/>
      <c r="AAG5" s="253"/>
      <c r="AAH5" s="253"/>
      <c r="AAI5" s="253"/>
      <c r="AAJ5" s="253"/>
      <c r="AAK5" s="253"/>
      <c r="AAL5" s="253"/>
      <c r="AAM5" s="253"/>
      <c r="AAN5" s="253"/>
      <c r="AAO5" s="253"/>
      <c r="AAP5" s="253"/>
      <c r="AAQ5" s="253"/>
      <c r="AAR5" s="253"/>
      <c r="AAS5" s="253"/>
      <c r="AAT5" s="253"/>
      <c r="AAU5" s="253"/>
      <c r="AAV5" s="253"/>
      <c r="AAW5" s="253"/>
      <c r="AAX5" s="253"/>
      <c r="AAY5" s="253"/>
      <c r="AAZ5" s="253"/>
      <c r="ABA5" s="253"/>
      <c r="ABB5" s="253"/>
      <c r="ABC5" s="253"/>
      <c r="ABD5" s="253"/>
      <c r="ABE5" s="253"/>
      <c r="ABF5" s="253"/>
      <c r="ABG5" s="253"/>
      <c r="ABH5" s="253"/>
      <c r="ABI5" s="253"/>
      <c r="ABJ5" s="253"/>
      <c r="ABK5" s="253"/>
      <c r="ABL5" s="253"/>
      <c r="ABM5" s="253"/>
      <c r="ABN5" s="253"/>
      <c r="ABO5" s="253"/>
      <c r="ABP5" s="253"/>
      <c r="ABQ5" s="253"/>
      <c r="ABR5" s="253"/>
      <c r="ABS5" s="253"/>
      <c r="ABT5" s="253"/>
      <c r="ABU5" s="253"/>
      <c r="ABV5" s="253"/>
      <c r="ABW5" s="253"/>
      <c r="ABX5" s="253"/>
      <c r="ABY5" s="253"/>
      <c r="ABZ5" s="253"/>
      <c r="ACA5" s="253"/>
      <c r="ACB5" s="253"/>
      <c r="ACC5" s="253"/>
      <c r="ACD5" s="253"/>
      <c r="ACE5" s="253"/>
      <c r="ACF5" s="253"/>
      <c r="ACG5" s="253"/>
      <c r="ACH5" s="253"/>
      <c r="ACI5" s="253"/>
      <c r="ACJ5" s="253"/>
      <c r="ACK5" s="253"/>
      <c r="ACL5" s="253"/>
      <c r="ACM5" s="253"/>
      <c r="ACN5" s="253"/>
      <c r="ACO5" s="253"/>
      <c r="ACP5" s="253"/>
      <c r="ACQ5" s="253"/>
      <c r="ACR5" s="253"/>
      <c r="ACS5" s="253"/>
      <c r="ACT5" s="253"/>
      <c r="ACU5" s="253"/>
      <c r="ACV5" s="253"/>
      <c r="ACW5" s="253"/>
      <c r="ACX5" s="253"/>
      <c r="ACY5" s="253"/>
      <c r="ACZ5" s="253"/>
      <c r="ADA5" s="253"/>
      <c r="ADB5" s="253"/>
      <c r="ADC5" s="253"/>
      <c r="ADD5" s="253"/>
      <c r="ADE5" s="253"/>
      <c r="ADF5" s="253"/>
      <c r="ADG5" s="253"/>
      <c r="ADH5" s="253"/>
      <c r="ADI5" s="253"/>
    </row>
    <row r="6" spans="1:789" s="98" customFormat="1" ht="12.75" customHeight="1" x14ac:dyDescent="0.35">
      <c r="A6" s="132">
        <v>21</v>
      </c>
      <c r="B6" s="132" t="s">
        <v>180</v>
      </c>
      <c r="C6" s="10">
        <v>91</v>
      </c>
      <c r="D6" s="10">
        <v>83</v>
      </c>
      <c r="E6" s="10">
        <v>34</v>
      </c>
      <c r="F6" s="10">
        <v>24</v>
      </c>
      <c r="G6" s="10">
        <v>25</v>
      </c>
      <c r="H6" s="10">
        <v>39</v>
      </c>
      <c r="I6" s="10">
        <v>38</v>
      </c>
      <c r="J6" s="10">
        <v>37</v>
      </c>
      <c r="K6" s="10">
        <v>33</v>
      </c>
      <c r="L6" s="10">
        <v>13</v>
      </c>
      <c r="M6" s="10">
        <v>28</v>
      </c>
      <c r="N6" s="10">
        <v>27</v>
      </c>
      <c r="O6" s="17">
        <v>20</v>
      </c>
      <c r="P6" s="10">
        <v>14</v>
      </c>
      <c r="Q6" s="10">
        <v>18</v>
      </c>
      <c r="R6" s="10">
        <v>15</v>
      </c>
      <c r="S6" s="10">
        <v>17</v>
      </c>
      <c r="T6" s="10">
        <v>17</v>
      </c>
      <c r="U6" s="10">
        <v>16</v>
      </c>
      <c r="V6" s="10">
        <v>18</v>
      </c>
      <c r="W6" s="10">
        <v>19</v>
      </c>
      <c r="X6" s="10">
        <v>20</v>
      </c>
      <c r="Y6" s="10">
        <v>15</v>
      </c>
      <c r="Z6" s="10">
        <v>15</v>
      </c>
      <c r="AA6" s="10">
        <v>13</v>
      </c>
      <c r="AB6" s="10">
        <v>16</v>
      </c>
      <c r="AC6" s="10">
        <v>20</v>
      </c>
      <c r="AD6" s="10">
        <v>17</v>
      </c>
      <c r="AE6" s="10">
        <v>19</v>
      </c>
      <c r="AF6" s="10">
        <v>9</v>
      </c>
      <c r="AG6" s="10">
        <v>10</v>
      </c>
      <c r="AH6" s="10">
        <v>12</v>
      </c>
      <c r="AI6" s="10">
        <v>16</v>
      </c>
      <c r="AJ6" s="10">
        <v>20</v>
      </c>
      <c r="AK6" s="10">
        <v>12</v>
      </c>
      <c r="AL6" s="10">
        <v>13</v>
      </c>
      <c r="AM6" s="10">
        <v>12</v>
      </c>
      <c r="AN6" s="10">
        <v>17</v>
      </c>
      <c r="AO6" s="10">
        <v>32</v>
      </c>
      <c r="AP6" s="10">
        <v>54</v>
      </c>
      <c r="AQ6" s="10">
        <v>33</v>
      </c>
      <c r="AR6" s="10">
        <v>32</v>
      </c>
      <c r="AS6" s="10">
        <v>28</v>
      </c>
      <c r="AT6" s="10">
        <v>44</v>
      </c>
      <c r="AU6" s="10">
        <v>63</v>
      </c>
      <c r="AV6" s="10">
        <v>84</v>
      </c>
      <c r="AW6" s="10">
        <v>106</v>
      </c>
      <c r="AX6" s="10">
        <v>87</v>
      </c>
      <c r="AY6" s="10">
        <v>75</v>
      </c>
      <c r="AZ6" s="10">
        <v>62</v>
      </c>
      <c r="BA6" s="10">
        <v>76</v>
      </c>
      <c r="BB6" s="10">
        <v>96</v>
      </c>
      <c r="BC6" s="10">
        <v>83</v>
      </c>
      <c r="BD6" s="10">
        <v>46</v>
      </c>
      <c r="BE6" s="10">
        <v>50</v>
      </c>
      <c r="BF6" s="10">
        <v>87</v>
      </c>
      <c r="BG6" s="216">
        <v>66</v>
      </c>
      <c r="BH6" s="10">
        <v>32</v>
      </c>
      <c r="BI6" s="10">
        <v>38</v>
      </c>
      <c r="BJ6" s="10">
        <v>33</v>
      </c>
      <c r="BK6" s="10">
        <v>36</v>
      </c>
      <c r="BL6" s="216">
        <v>41</v>
      </c>
      <c r="BM6" s="216">
        <v>39</v>
      </c>
      <c r="BN6" s="14">
        <v>34</v>
      </c>
      <c r="BO6" s="216">
        <v>46</v>
      </c>
      <c r="BP6" s="216">
        <v>23</v>
      </c>
      <c r="BQ6" s="216">
        <v>39</v>
      </c>
      <c r="BR6" s="216">
        <v>25</v>
      </c>
      <c r="BS6" s="216">
        <v>32</v>
      </c>
      <c r="BT6" s="216">
        <v>30</v>
      </c>
      <c r="BU6" s="216">
        <v>15</v>
      </c>
      <c r="BV6" s="216">
        <v>25</v>
      </c>
      <c r="BW6" s="217">
        <v>23</v>
      </c>
      <c r="BX6" s="217">
        <v>15</v>
      </c>
      <c r="BY6" s="217">
        <v>40</v>
      </c>
      <c r="BZ6" s="217">
        <v>18</v>
      </c>
      <c r="CA6" s="218">
        <v>16</v>
      </c>
      <c r="CB6" s="218">
        <v>20</v>
      </c>
      <c r="CC6" s="216">
        <v>23</v>
      </c>
      <c r="CD6" s="216">
        <v>21</v>
      </c>
      <c r="CE6" s="216">
        <v>18</v>
      </c>
      <c r="CF6" s="216">
        <v>16</v>
      </c>
      <c r="CG6" s="216">
        <v>18</v>
      </c>
      <c r="CH6" s="218">
        <v>16</v>
      </c>
      <c r="CI6" s="218">
        <v>27</v>
      </c>
      <c r="CJ6" s="216">
        <v>24</v>
      </c>
      <c r="CK6" s="218">
        <v>18</v>
      </c>
      <c r="CL6" s="218">
        <v>20</v>
      </c>
      <c r="CM6" s="218">
        <v>19</v>
      </c>
      <c r="CN6" s="218">
        <v>27</v>
      </c>
      <c r="CO6" s="218">
        <v>27</v>
      </c>
      <c r="CP6" s="218">
        <v>35</v>
      </c>
      <c r="CQ6" s="216">
        <v>41</v>
      </c>
      <c r="CR6" s="218">
        <v>46</v>
      </c>
      <c r="CS6" s="218">
        <v>67</v>
      </c>
      <c r="CT6" s="218">
        <v>146</v>
      </c>
      <c r="CU6" s="216">
        <v>109</v>
      </c>
      <c r="CV6" s="218">
        <v>79</v>
      </c>
      <c r="CW6" s="218">
        <v>89</v>
      </c>
      <c r="CX6" s="218">
        <v>116</v>
      </c>
      <c r="CY6" s="218">
        <v>103</v>
      </c>
      <c r="CZ6" s="216">
        <v>263</v>
      </c>
      <c r="DA6" s="218">
        <v>262</v>
      </c>
      <c r="DB6" s="219">
        <v>133</v>
      </c>
      <c r="DC6" s="218">
        <v>110</v>
      </c>
      <c r="DD6" s="218">
        <v>58</v>
      </c>
      <c r="DE6" s="218">
        <v>54</v>
      </c>
      <c r="DF6" s="218">
        <v>83</v>
      </c>
      <c r="DG6" s="218">
        <v>92</v>
      </c>
      <c r="DH6" s="218">
        <v>64</v>
      </c>
      <c r="DI6" s="216">
        <v>195</v>
      </c>
      <c r="DJ6" s="216">
        <v>58</v>
      </c>
      <c r="DK6" s="216">
        <v>71</v>
      </c>
      <c r="DL6" s="216">
        <v>86</v>
      </c>
      <c r="DM6" s="216">
        <v>81</v>
      </c>
      <c r="DN6" s="216">
        <v>98</v>
      </c>
      <c r="DO6" s="216">
        <v>90</v>
      </c>
      <c r="DP6" s="216">
        <v>83</v>
      </c>
      <c r="DQ6" s="216">
        <v>49</v>
      </c>
      <c r="DR6" s="216">
        <v>65</v>
      </c>
      <c r="DS6" s="216">
        <v>52</v>
      </c>
      <c r="DT6" s="216">
        <v>74</v>
      </c>
      <c r="DU6" s="216">
        <v>73</v>
      </c>
      <c r="DV6" s="216">
        <v>56</v>
      </c>
      <c r="DW6" s="216">
        <v>48</v>
      </c>
      <c r="DX6" s="216">
        <v>43</v>
      </c>
      <c r="DY6" s="216">
        <v>35</v>
      </c>
      <c r="DZ6" s="216">
        <v>32</v>
      </c>
      <c r="EA6" s="216">
        <v>39</v>
      </c>
      <c r="EB6" s="216">
        <v>20</v>
      </c>
      <c r="EC6" s="14">
        <v>55</v>
      </c>
      <c r="ED6" s="216">
        <v>30</v>
      </c>
      <c r="EE6" s="216">
        <v>26</v>
      </c>
      <c r="EF6" s="220">
        <v>38</v>
      </c>
      <c r="EG6" s="220">
        <v>31</v>
      </c>
      <c r="EH6" s="221">
        <v>45</v>
      </c>
      <c r="EI6" s="216">
        <v>29</v>
      </c>
      <c r="EJ6" s="220">
        <v>27</v>
      </c>
      <c r="EK6" s="220">
        <v>39</v>
      </c>
      <c r="EL6" s="220">
        <v>32</v>
      </c>
      <c r="EM6" s="220">
        <v>27</v>
      </c>
      <c r="EN6" s="220">
        <v>25</v>
      </c>
      <c r="EO6" s="220">
        <v>50</v>
      </c>
      <c r="EP6" s="220">
        <v>42</v>
      </c>
      <c r="EQ6" s="220">
        <v>47</v>
      </c>
      <c r="ER6" s="220">
        <v>54</v>
      </c>
      <c r="ES6" s="220">
        <v>71</v>
      </c>
      <c r="ET6" s="220">
        <v>93</v>
      </c>
      <c r="EU6" s="220">
        <v>69</v>
      </c>
      <c r="EV6" s="216">
        <v>95</v>
      </c>
      <c r="EW6" s="220">
        <v>72</v>
      </c>
      <c r="EX6" s="140">
        <v>82</v>
      </c>
      <c r="EY6" s="220">
        <v>81</v>
      </c>
      <c r="EZ6" s="220">
        <v>145</v>
      </c>
      <c r="FA6" s="220">
        <v>79</v>
      </c>
      <c r="FB6" s="220">
        <v>87</v>
      </c>
      <c r="FC6" s="220">
        <v>99</v>
      </c>
      <c r="FD6" s="220">
        <v>67</v>
      </c>
      <c r="FE6" s="220">
        <v>51</v>
      </c>
      <c r="FF6" s="220">
        <v>40</v>
      </c>
      <c r="FG6" s="220">
        <v>47</v>
      </c>
      <c r="FH6" s="222">
        <v>41</v>
      </c>
      <c r="FI6" s="220">
        <v>50</v>
      </c>
      <c r="FJ6" s="220">
        <v>26</v>
      </c>
      <c r="FK6" s="223">
        <v>30</v>
      </c>
      <c r="FL6" s="140">
        <v>43</v>
      </c>
      <c r="FM6" s="221">
        <v>48</v>
      </c>
      <c r="FN6" s="221">
        <v>34</v>
      </c>
      <c r="FO6" s="221">
        <v>48</v>
      </c>
      <c r="FP6" s="221">
        <v>51</v>
      </c>
      <c r="FQ6" s="221">
        <v>31</v>
      </c>
      <c r="FR6" s="224">
        <v>18</v>
      </c>
      <c r="FS6" s="221">
        <v>34</v>
      </c>
      <c r="FT6" s="219">
        <v>32</v>
      </c>
      <c r="FU6" s="224">
        <v>22</v>
      </c>
      <c r="FV6" s="224">
        <v>15</v>
      </c>
      <c r="FW6" s="216">
        <v>31</v>
      </c>
      <c r="FX6" s="216">
        <v>38</v>
      </c>
      <c r="FY6" s="216">
        <v>43</v>
      </c>
      <c r="FZ6" s="216">
        <v>25</v>
      </c>
      <c r="GA6" s="216">
        <v>29</v>
      </c>
      <c r="GB6" s="216">
        <v>32</v>
      </c>
      <c r="GC6" s="216">
        <v>30</v>
      </c>
      <c r="GD6" s="216">
        <v>43</v>
      </c>
      <c r="GE6" s="274">
        <v>13</v>
      </c>
      <c r="GF6" s="274">
        <v>24</v>
      </c>
      <c r="GG6" s="274">
        <v>38</v>
      </c>
      <c r="GH6" s="274">
        <v>22</v>
      </c>
      <c r="GI6" s="274">
        <v>13</v>
      </c>
      <c r="GJ6" s="274">
        <v>20</v>
      </c>
      <c r="GK6" s="274">
        <v>22</v>
      </c>
      <c r="GL6" s="274">
        <v>16</v>
      </c>
      <c r="GM6" s="274">
        <v>21</v>
      </c>
      <c r="GN6" s="225">
        <v>19</v>
      </c>
      <c r="GO6" s="274">
        <v>14</v>
      </c>
      <c r="GP6" s="226">
        <v>32</v>
      </c>
      <c r="GQ6" s="274">
        <v>32</v>
      </c>
      <c r="GR6" s="274">
        <v>31</v>
      </c>
      <c r="GS6" s="274">
        <v>47</v>
      </c>
      <c r="GT6" s="274">
        <v>74</v>
      </c>
      <c r="GU6" s="274">
        <v>54</v>
      </c>
      <c r="GV6" s="274">
        <v>70</v>
      </c>
      <c r="GW6" s="274">
        <v>156</v>
      </c>
      <c r="GX6" s="274">
        <v>135</v>
      </c>
      <c r="GY6" s="274">
        <v>48</v>
      </c>
      <c r="GZ6" s="274">
        <v>90</v>
      </c>
      <c r="HA6" s="274">
        <v>101</v>
      </c>
      <c r="HB6" s="274">
        <v>108</v>
      </c>
      <c r="HC6" s="274">
        <v>126</v>
      </c>
      <c r="HD6" s="274">
        <v>73</v>
      </c>
      <c r="HE6" s="274">
        <v>63</v>
      </c>
      <c r="HF6" s="274">
        <v>42</v>
      </c>
      <c r="HG6" s="274">
        <v>44</v>
      </c>
      <c r="HH6" s="274">
        <v>59</v>
      </c>
      <c r="HI6" s="274">
        <v>45</v>
      </c>
      <c r="HJ6" s="274">
        <v>102</v>
      </c>
      <c r="HK6" s="274">
        <v>86</v>
      </c>
      <c r="HL6" s="274">
        <v>24</v>
      </c>
      <c r="HM6" s="274">
        <v>49</v>
      </c>
      <c r="HN6" s="274">
        <v>43</v>
      </c>
      <c r="HO6" s="274">
        <v>28</v>
      </c>
      <c r="HP6" s="274">
        <v>56</v>
      </c>
      <c r="HQ6" s="274">
        <v>22</v>
      </c>
      <c r="HR6" s="274">
        <v>43</v>
      </c>
      <c r="HS6" s="274">
        <v>15</v>
      </c>
      <c r="HT6" s="274">
        <v>44</v>
      </c>
      <c r="HU6" s="274">
        <v>20</v>
      </c>
      <c r="HV6" s="274">
        <v>22</v>
      </c>
      <c r="HW6" s="274">
        <v>26</v>
      </c>
      <c r="HX6" s="274">
        <v>25</v>
      </c>
      <c r="HY6" s="274">
        <v>36</v>
      </c>
      <c r="HZ6" s="274">
        <v>28</v>
      </c>
      <c r="IA6" s="274">
        <v>21</v>
      </c>
      <c r="IB6" s="274">
        <v>16</v>
      </c>
      <c r="IC6" s="274">
        <v>17</v>
      </c>
      <c r="ID6" s="274">
        <v>20</v>
      </c>
      <c r="IE6" s="274">
        <v>14</v>
      </c>
      <c r="IF6" s="274">
        <v>18</v>
      </c>
      <c r="IG6" s="274">
        <v>14</v>
      </c>
      <c r="IH6" s="274">
        <v>17</v>
      </c>
      <c r="II6" s="274">
        <v>14</v>
      </c>
      <c r="IJ6" s="274">
        <v>12</v>
      </c>
      <c r="IK6" s="274">
        <v>13</v>
      </c>
      <c r="IL6" s="274">
        <v>17</v>
      </c>
      <c r="IM6" s="274">
        <v>14</v>
      </c>
      <c r="IN6" s="274">
        <v>11</v>
      </c>
      <c r="IO6" s="274">
        <v>13</v>
      </c>
      <c r="IP6" s="274">
        <v>39</v>
      </c>
      <c r="IQ6" s="274">
        <v>40</v>
      </c>
      <c r="IR6" s="274">
        <v>33</v>
      </c>
      <c r="IS6" s="274">
        <v>34</v>
      </c>
      <c r="IT6" s="274">
        <v>35</v>
      </c>
      <c r="IU6" s="274">
        <v>26</v>
      </c>
      <c r="IV6" s="274">
        <v>57</v>
      </c>
      <c r="IW6" s="274">
        <v>83</v>
      </c>
      <c r="IX6" s="274">
        <v>51</v>
      </c>
      <c r="IY6" s="274">
        <v>36</v>
      </c>
      <c r="IZ6" s="274">
        <v>57</v>
      </c>
      <c r="JA6" s="274">
        <v>75</v>
      </c>
      <c r="JB6" s="274">
        <v>79</v>
      </c>
      <c r="JC6" s="274">
        <v>84</v>
      </c>
      <c r="JD6" s="274">
        <v>43</v>
      </c>
      <c r="JE6" s="227">
        <v>100</v>
      </c>
      <c r="JF6" s="98">
        <v>130</v>
      </c>
      <c r="JG6" s="274">
        <v>23</v>
      </c>
      <c r="JH6" s="274">
        <v>25</v>
      </c>
      <c r="JI6" s="274">
        <v>27</v>
      </c>
      <c r="JJ6" s="274">
        <v>52</v>
      </c>
      <c r="JK6" s="274">
        <v>38</v>
      </c>
      <c r="JL6" s="274">
        <v>49</v>
      </c>
      <c r="JM6" s="98">
        <v>33</v>
      </c>
      <c r="JN6" s="274">
        <v>68</v>
      </c>
      <c r="JO6" s="274">
        <v>32</v>
      </c>
      <c r="JP6" s="274">
        <v>34</v>
      </c>
      <c r="JQ6" s="274">
        <v>22</v>
      </c>
      <c r="JR6" s="274">
        <v>23</v>
      </c>
      <c r="JS6" s="274">
        <v>18</v>
      </c>
      <c r="JT6" s="274">
        <v>15</v>
      </c>
      <c r="JU6" s="274">
        <v>31</v>
      </c>
      <c r="JV6" s="274">
        <v>16</v>
      </c>
      <c r="JW6" s="274">
        <v>22</v>
      </c>
      <c r="JX6" s="274">
        <v>28</v>
      </c>
      <c r="JY6" s="98">
        <v>13</v>
      </c>
      <c r="JZ6" s="98">
        <v>30</v>
      </c>
      <c r="KA6" s="274">
        <v>12</v>
      </c>
      <c r="KB6" s="274">
        <v>18</v>
      </c>
      <c r="KC6" s="274">
        <v>19</v>
      </c>
      <c r="KD6" s="274">
        <v>12</v>
      </c>
      <c r="KE6" s="274">
        <v>10</v>
      </c>
      <c r="KF6" s="274">
        <v>18</v>
      </c>
      <c r="KG6" s="274">
        <v>9</v>
      </c>
      <c r="KH6" s="274">
        <v>8</v>
      </c>
      <c r="KI6" s="274">
        <v>8</v>
      </c>
      <c r="KJ6" s="274">
        <v>10</v>
      </c>
      <c r="KK6" s="274">
        <v>15</v>
      </c>
      <c r="KL6" s="274">
        <v>14</v>
      </c>
      <c r="KM6" s="274">
        <v>19</v>
      </c>
      <c r="KN6" s="274">
        <v>7</v>
      </c>
      <c r="KO6" s="98">
        <v>16</v>
      </c>
      <c r="KP6" s="274">
        <v>11</v>
      </c>
      <c r="KQ6" s="274">
        <v>18</v>
      </c>
      <c r="KR6" s="274">
        <v>47</v>
      </c>
      <c r="KS6" s="274">
        <v>47</v>
      </c>
      <c r="KT6" s="274">
        <v>43</v>
      </c>
      <c r="KU6" s="274">
        <v>38</v>
      </c>
      <c r="KV6" s="274">
        <v>34</v>
      </c>
      <c r="KW6" s="274">
        <v>76</v>
      </c>
      <c r="KX6" s="274">
        <v>51</v>
      </c>
      <c r="KY6" s="274">
        <v>27</v>
      </c>
      <c r="KZ6" s="274">
        <v>46</v>
      </c>
      <c r="LA6" s="274">
        <v>58</v>
      </c>
      <c r="LB6" s="274">
        <v>78</v>
      </c>
      <c r="LC6" s="98">
        <v>55</v>
      </c>
      <c r="LD6" s="274">
        <v>64</v>
      </c>
      <c r="LE6" s="274">
        <v>42</v>
      </c>
      <c r="LF6" s="274">
        <v>34</v>
      </c>
      <c r="LG6" s="274">
        <v>31</v>
      </c>
      <c r="LH6" s="274">
        <v>35</v>
      </c>
      <c r="LI6" s="274">
        <v>24</v>
      </c>
      <c r="LJ6" s="274">
        <v>29</v>
      </c>
      <c r="LK6" s="274">
        <v>39</v>
      </c>
      <c r="LL6" s="274">
        <v>34</v>
      </c>
      <c r="LM6" s="274">
        <v>24</v>
      </c>
      <c r="LN6" s="274">
        <v>33</v>
      </c>
      <c r="LO6" s="274">
        <v>37</v>
      </c>
      <c r="LP6" s="274">
        <v>11</v>
      </c>
      <c r="LQ6" s="274">
        <v>43</v>
      </c>
      <c r="LR6" s="274">
        <v>23</v>
      </c>
      <c r="LS6" s="274">
        <v>14</v>
      </c>
      <c r="LT6" s="274">
        <v>27</v>
      </c>
      <c r="LU6" s="274">
        <v>23</v>
      </c>
      <c r="LV6" s="274">
        <v>11</v>
      </c>
      <c r="LW6" s="274">
        <v>36</v>
      </c>
      <c r="LX6" s="274">
        <v>25</v>
      </c>
      <c r="LY6" s="274">
        <v>18</v>
      </c>
      <c r="LZ6" s="274">
        <v>10</v>
      </c>
      <c r="MA6" s="274">
        <v>14</v>
      </c>
      <c r="MB6" s="274">
        <v>18</v>
      </c>
      <c r="MC6" s="274">
        <v>13</v>
      </c>
      <c r="MD6" s="274">
        <v>13</v>
      </c>
      <c r="ME6" s="274">
        <v>9</v>
      </c>
      <c r="MF6" s="274">
        <v>9</v>
      </c>
      <c r="MG6" s="274">
        <v>7</v>
      </c>
      <c r="MH6" s="274">
        <v>4</v>
      </c>
      <c r="MI6" s="274">
        <v>8</v>
      </c>
      <c r="MJ6" s="274">
        <v>7</v>
      </c>
      <c r="MK6" s="274">
        <v>11</v>
      </c>
      <c r="ML6" s="274">
        <v>16</v>
      </c>
      <c r="MM6" s="274">
        <v>11</v>
      </c>
      <c r="MN6" s="274">
        <v>5</v>
      </c>
      <c r="MO6" s="274">
        <v>15</v>
      </c>
      <c r="MP6" s="274">
        <v>24</v>
      </c>
      <c r="MQ6" s="274">
        <v>17</v>
      </c>
      <c r="MR6" s="274">
        <v>19</v>
      </c>
      <c r="MS6" s="274">
        <v>36</v>
      </c>
      <c r="MT6" s="274">
        <v>14</v>
      </c>
      <c r="MU6" s="274">
        <v>28</v>
      </c>
      <c r="MV6" s="274">
        <v>41</v>
      </c>
      <c r="MW6" s="274">
        <v>37</v>
      </c>
      <c r="MX6" s="274">
        <v>43</v>
      </c>
      <c r="MY6" s="274">
        <v>71</v>
      </c>
      <c r="MZ6" s="274">
        <v>43</v>
      </c>
      <c r="NA6" s="274">
        <v>37</v>
      </c>
      <c r="NB6" s="274">
        <v>41</v>
      </c>
      <c r="NC6" s="274">
        <v>73</v>
      </c>
      <c r="ND6" s="274">
        <v>48</v>
      </c>
      <c r="NE6" s="274">
        <v>29</v>
      </c>
      <c r="NF6" s="274">
        <v>18</v>
      </c>
      <c r="NG6" s="274">
        <v>25</v>
      </c>
      <c r="NH6" s="274">
        <v>49</v>
      </c>
      <c r="NI6" s="274">
        <v>57</v>
      </c>
      <c r="NJ6" s="169">
        <v>22</v>
      </c>
      <c r="NK6" s="274">
        <v>20</v>
      </c>
      <c r="NL6" s="274">
        <v>32</v>
      </c>
      <c r="NM6" s="274">
        <v>32</v>
      </c>
      <c r="NN6" s="274">
        <v>25</v>
      </c>
      <c r="NO6" s="274">
        <v>10</v>
      </c>
      <c r="NP6" s="274">
        <v>20</v>
      </c>
      <c r="NQ6" s="274">
        <v>14</v>
      </c>
      <c r="NR6" s="274">
        <v>21</v>
      </c>
      <c r="NS6" s="274">
        <v>26</v>
      </c>
      <c r="NT6" s="274">
        <v>22</v>
      </c>
      <c r="NU6" s="274">
        <v>15</v>
      </c>
      <c r="NV6" s="274">
        <v>19</v>
      </c>
      <c r="NW6" s="274">
        <v>16</v>
      </c>
      <c r="NX6" s="274">
        <v>17</v>
      </c>
      <c r="NY6" s="274">
        <v>11</v>
      </c>
      <c r="NZ6" s="274">
        <v>12</v>
      </c>
      <c r="OA6" s="274">
        <v>14</v>
      </c>
      <c r="OB6" s="274">
        <v>11</v>
      </c>
      <c r="OC6" s="274">
        <v>9</v>
      </c>
      <c r="OD6" s="274">
        <v>4</v>
      </c>
      <c r="OE6" s="274">
        <v>4</v>
      </c>
      <c r="OF6" s="274">
        <v>8</v>
      </c>
      <c r="OG6" s="274">
        <v>6</v>
      </c>
      <c r="OH6" s="274">
        <v>6</v>
      </c>
      <c r="OI6" s="274">
        <v>5</v>
      </c>
      <c r="OJ6" s="274">
        <v>3</v>
      </c>
      <c r="OK6" s="274">
        <v>6</v>
      </c>
      <c r="OL6" s="274">
        <v>4</v>
      </c>
      <c r="OM6" s="274">
        <v>5</v>
      </c>
      <c r="ON6" s="274">
        <v>8</v>
      </c>
      <c r="OO6" s="274">
        <v>12</v>
      </c>
      <c r="OP6" s="274">
        <v>9</v>
      </c>
      <c r="OQ6" s="274">
        <v>10</v>
      </c>
      <c r="OR6" s="274">
        <v>22</v>
      </c>
      <c r="OS6" s="274">
        <v>24</v>
      </c>
      <c r="OT6" s="274">
        <v>23</v>
      </c>
      <c r="OU6" s="274">
        <v>32</v>
      </c>
      <c r="OV6" s="274">
        <v>29</v>
      </c>
      <c r="OW6" s="274">
        <v>31</v>
      </c>
      <c r="OX6" s="274">
        <v>43</v>
      </c>
      <c r="OY6" s="274">
        <v>54</v>
      </c>
      <c r="OZ6" s="274">
        <v>17</v>
      </c>
      <c r="PA6" s="274">
        <v>24</v>
      </c>
      <c r="PB6" s="274">
        <v>39</v>
      </c>
      <c r="PC6" s="274">
        <v>50</v>
      </c>
      <c r="PD6" s="274">
        <v>33</v>
      </c>
      <c r="PE6" s="274">
        <v>23</v>
      </c>
      <c r="PF6" s="274">
        <v>24</v>
      </c>
      <c r="PG6" s="274">
        <v>25</v>
      </c>
      <c r="PH6" s="274">
        <v>13</v>
      </c>
      <c r="PI6" s="274">
        <v>27</v>
      </c>
      <c r="PJ6" s="274">
        <v>15</v>
      </c>
      <c r="PK6" s="274">
        <v>20</v>
      </c>
      <c r="PL6" s="274">
        <v>29</v>
      </c>
      <c r="PM6" s="274">
        <v>25</v>
      </c>
      <c r="PN6" s="274">
        <v>18</v>
      </c>
      <c r="PO6" s="274">
        <v>21</v>
      </c>
      <c r="PP6" s="274">
        <v>15</v>
      </c>
      <c r="PQ6" s="274">
        <v>17</v>
      </c>
      <c r="PR6" s="274">
        <v>7</v>
      </c>
      <c r="PS6" s="274">
        <v>17</v>
      </c>
      <c r="PT6" s="274">
        <v>8</v>
      </c>
      <c r="PU6" s="274">
        <v>6</v>
      </c>
      <c r="PV6" s="274">
        <v>11</v>
      </c>
      <c r="PW6" s="274">
        <v>5</v>
      </c>
      <c r="PX6" s="98">
        <v>2</v>
      </c>
      <c r="PY6" s="98">
        <v>11</v>
      </c>
      <c r="PZ6" s="98">
        <v>8</v>
      </c>
      <c r="QA6" s="98">
        <v>6</v>
      </c>
      <c r="QB6" s="98">
        <v>6</v>
      </c>
      <c r="QC6" s="98">
        <v>11</v>
      </c>
      <c r="QD6" s="98">
        <v>11</v>
      </c>
      <c r="QE6" s="98">
        <v>9</v>
      </c>
      <c r="QF6" s="98">
        <v>12</v>
      </c>
      <c r="QG6" s="98">
        <v>8</v>
      </c>
      <c r="QH6" s="98">
        <v>17</v>
      </c>
      <c r="QI6" s="98">
        <v>11</v>
      </c>
      <c r="QJ6" s="98">
        <v>14</v>
      </c>
      <c r="QK6" s="98">
        <v>18</v>
      </c>
      <c r="QL6" s="98">
        <v>17</v>
      </c>
      <c r="QM6" s="98">
        <v>6</v>
      </c>
      <c r="QN6" s="98">
        <v>14</v>
      </c>
      <c r="QO6" s="98">
        <v>8</v>
      </c>
      <c r="QP6" s="98">
        <v>5</v>
      </c>
      <c r="QQ6" s="98">
        <v>17</v>
      </c>
      <c r="QR6" s="98">
        <v>7</v>
      </c>
      <c r="QS6" s="98">
        <v>12</v>
      </c>
      <c r="QT6" s="98">
        <v>25</v>
      </c>
      <c r="QU6" s="98">
        <v>45</v>
      </c>
      <c r="QV6" s="98">
        <v>28</v>
      </c>
      <c r="QW6" s="98">
        <v>26</v>
      </c>
      <c r="QX6" s="98">
        <v>43</v>
      </c>
      <c r="QY6" s="98">
        <v>59</v>
      </c>
      <c r="QZ6" s="98">
        <v>37</v>
      </c>
      <c r="RA6" s="98">
        <v>37</v>
      </c>
      <c r="RB6" s="98">
        <v>36</v>
      </c>
      <c r="RC6" s="98">
        <v>42</v>
      </c>
      <c r="RD6" s="98">
        <v>37</v>
      </c>
      <c r="RE6" s="98">
        <v>15</v>
      </c>
      <c r="RF6" s="98">
        <v>22</v>
      </c>
      <c r="RG6" s="98">
        <v>21</v>
      </c>
      <c r="RH6" s="98">
        <v>27</v>
      </c>
      <c r="RI6" s="98">
        <v>14</v>
      </c>
      <c r="RJ6" s="98">
        <v>12</v>
      </c>
      <c r="RK6" s="98">
        <v>27</v>
      </c>
      <c r="RL6" s="98">
        <v>15</v>
      </c>
      <c r="RM6" s="98">
        <v>31</v>
      </c>
      <c r="RN6" s="98">
        <v>19</v>
      </c>
      <c r="RO6" s="98">
        <v>11</v>
      </c>
      <c r="RP6" s="98">
        <v>25</v>
      </c>
      <c r="RQ6" s="98">
        <v>11</v>
      </c>
      <c r="RR6" s="98">
        <v>11</v>
      </c>
      <c r="RS6" s="228">
        <v>10</v>
      </c>
      <c r="RT6" s="98">
        <v>11</v>
      </c>
      <c r="RU6" s="98">
        <v>27</v>
      </c>
      <c r="RV6" s="98">
        <v>6</v>
      </c>
      <c r="RW6" s="98">
        <v>11</v>
      </c>
      <c r="RX6" s="98">
        <v>15</v>
      </c>
      <c r="RY6" s="98">
        <v>21</v>
      </c>
      <c r="RZ6" s="98">
        <v>12</v>
      </c>
      <c r="SA6" s="98">
        <v>19</v>
      </c>
      <c r="SB6" s="98">
        <v>7</v>
      </c>
      <c r="SC6" s="98">
        <v>8</v>
      </c>
      <c r="SD6" s="98">
        <v>13</v>
      </c>
      <c r="SE6" s="98">
        <v>10</v>
      </c>
      <c r="SF6" s="98">
        <v>10</v>
      </c>
      <c r="SG6" s="98">
        <v>6</v>
      </c>
      <c r="SH6" s="98">
        <v>8</v>
      </c>
      <c r="SI6" s="229">
        <v>6</v>
      </c>
      <c r="SJ6" s="98">
        <v>17</v>
      </c>
      <c r="SK6" s="98">
        <v>10</v>
      </c>
      <c r="SL6" s="98">
        <v>11</v>
      </c>
      <c r="SM6" s="98">
        <v>9</v>
      </c>
      <c r="SN6" s="98">
        <v>2</v>
      </c>
      <c r="SO6" s="98">
        <v>10</v>
      </c>
      <c r="SP6" s="98">
        <v>10</v>
      </c>
      <c r="SQ6" s="98">
        <v>19</v>
      </c>
      <c r="SR6" s="98">
        <v>17</v>
      </c>
      <c r="SS6" s="98">
        <v>33</v>
      </c>
      <c r="ST6" s="98">
        <v>22</v>
      </c>
      <c r="SU6" s="98">
        <v>25</v>
      </c>
      <c r="SV6" s="98">
        <v>16</v>
      </c>
      <c r="SW6" s="98">
        <v>26</v>
      </c>
      <c r="SX6" s="98">
        <v>35</v>
      </c>
      <c r="SY6" s="98">
        <v>42</v>
      </c>
      <c r="SZ6" s="98">
        <v>30</v>
      </c>
      <c r="TA6" s="98">
        <v>63</v>
      </c>
      <c r="TB6" s="98">
        <v>26</v>
      </c>
      <c r="TC6" s="98">
        <v>34</v>
      </c>
      <c r="TD6" s="98">
        <v>27</v>
      </c>
      <c r="TE6" s="98">
        <v>32</v>
      </c>
      <c r="TF6" s="98">
        <v>46</v>
      </c>
      <c r="TG6" s="98">
        <v>16</v>
      </c>
      <c r="TH6" s="98">
        <v>21</v>
      </c>
      <c r="TI6" s="98">
        <v>39</v>
      </c>
      <c r="TJ6" s="98">
        <v>17</v>
      </c>
      <c r="TK6" s="98">
        <v>14</v>
      </c>
      <c r="TL6" s="98">
        <v>10</v>
      </c>
      <c r="TM6" s="98">
        <v>26</v>
      </c>
      <c r="TN6" s="98">
        <v>12</v>
      </c>
      <c r="TO6" s="98">
        <v>10</v>
      </c>
      <c r="TP6" s="98">
        <v>4</v>
      </c>
      <c r="TQ6" s="98">
        <v>5</v>
      </c>
      <c r="TR6" s="98">
        <v>15</v>
      </c>
      <c r="TS6" s="98">
        <v>5</v>
      </c>
      <c r="TT6" s="98">
        <v>5</v>
      </c>
      <c r="TU6" s="98">
        <v>8</v>
      </c>
      <c r="TV6" s="98">
        <v>12</v>
      </c>
      <c r="TW6" s="98">
        <v>18</v>
      </c>
      <c r="TX6" s="98">
        <v>13</v>
      </c>
      <c r="TY6" s="98">
        <v>9</v>
      </c>
      <c r="TZ6" s="98">
        <v>9</v>
      </c>
      <c r="UA6" s="98">
        <v>7</v>
      </c>
      <c r="UB6" s="98">
        <v>3</v>
      </c>
      <c r="UC6" s="98">
        <v>4</v>
      </c>
      <c r="UD6" s="98">
        <v>6</v>
      </c>
      <c r="UE6" s="29">
        <v>6</v>
      </c>
      <c r="UF6" s="98">
        <v>6</v>
      </c>
      <c r="UG6" s="98">
        <v>5</v>
      </c>
      <c r="UH6" s="98">
        <v>13</v>
      </c>
      <c r="UI6" s="98">
        <v>2</v>
      </c>
      <c r="UJ6" s="98">
        <v>2</v>
      </c>
      <c r="UK6" s="98">
        <v>3</v>
      </c>
      <c r="UL6" s="98">
        <v>4</v>
      </c>
      <c r="UM6" s="98">
        <v>6</v>
      </c>
      <c r="UN6" s="98">
        <v>11</v>
      </c>
      <c r="UO6" s="98">
        <v>9</v>
      </c>
      <c r="UP6" s="98">
        <v>5</v>
      </c>
      <c r="UQ6" s="98">
        <v>12</v>
      </c>
      <c r="UR6" s="98">
        <v>13</v>
      </c>
      <c r="US6" s="229">
        <v>26</v>
      </c>
      <c r="UT6" s="229">
        <v>7</v>
      </c>
      <c r="UU6" s="98">
        <v>15</v>
      </c>
      <c r="UV6" s="98">
        <v>21</v>
      </c>
      <c r="UW6" s="98">
        <v>36</v>
      </c>
      <c r="UX6" s="98">
        <v>22</v>
      </c>
      <c r="UY6" s="229">
        <v>35</v>
      </c>
      <c r="UZ6" s="98">
        <v>23</v>
      </c>
      <c r="VA6" s="98">
        <v>25</v>
      </c>
      <c r="VB6" s="98">
        <v>32</v>
      </c>
      <c r="VC6" s="98">
        <v>47</v>
      </c>
      <c r="VD6" s="245">
        <v>31</v>
      </c>
      <c r="VE6" s="98">
        <v>36</v>
      </c>
      <c r="VF6" s="98">
        <v>23</v>
      </c>
      <c r="VG6" s="98">
        <v>28</v>
      </c>
      <c r="VH6" s="98">
        <v>31</v>
      </c>
      <c r="VI6" s="98">
        <v>22</v>
      </c>
      <c r="VJ6" s="98">
        <v>21</v>
      </c>
      <c r="VK6" s="98">
        <v>34</v>
      </c>
      <c r="VL6" s="98">
        <v>32</v>
      </c>
      <c r="VM6" s="98">
        <v>14</v>
      </c>
      <c r="VN6" s="245">
        <v>20</v>
      </c>
      <c r="VO6" s="264">
        <v>12</v>
      </c>
      <c r="VP6" s="98">
        <v>9</v>
      </c>
      <c r="VQ6" s="98">
        <v>10</v>
      </c>
      <c r="VR6" s="98">
        <v>12</v>
      </c>
      <c r="VS6" s="87">
        <v>4</v>
      </c>
      <c r="VT6" s="98">
        <v>10</v>
      </c>
      <c r="VU6" s="98">
        <v>11</v>
      </c>
      <c r="VV6" s="98">
        <v>13</v>
      </c>
      <c r="VW6" s="98">
        <v>2</v>
      </c>
      <c r="VX6" s="98">
        <v>5</v>
      </c>
      <c r="VY6" s="98">
        <v>3</v>
      </c>
      <c r="VZ6" s="98">
        <v>12</v>
      </c>
      <c r="WA6" s="98">
        <v>5</v>
      </c>
      <c r="WB6" s="98">
        <v>2</v>
      </c>
      <c r="WC6" s="98">
        <v>8</v>
      </c>
      <c r="WD6" s="87">
        <v>5</v>
      </c>
      <c r="WE6" s="98">
        <v>8</v>
      </c>
      <c r="WF6" s="274">
        <v>4</v>
      </c>
      <c r="WG6" s="98">
        <v>1</v>
      </c>
      <c r="WH6" s="98">
        <v>5</v>
      </c>
      <c r="WI6" s="98">
        <v>5</v>
      </c>
      <c r="WJ6" s="98">
        <v>3</v>
      </c>
      <c r="WK6" s="98">
        <v>8</v>
      </c>
      <c r="WL6" s="98">
        <v>5</v>
      </c>
      <c r="WM6" s="98">
        <v>8</v>
      </c>
      <c r="WN6" s="98">
        <v>9</v>
      </c>
      <c r="WO6" s="98">
        <v>7</v>
      </c>
      <c r="WP6" s="98">
        <v>4</v>
      </c>
      <c r="WQ6" s="98">
        <v>15</v>
      </c>
      <c r="WR6" s="98">
        <v>22</v>
      </c>
      <c r="WS6" s="98">
        <v>14</v>
      </c>
      <c r="WT6" s="98">
        <v>19</v>
      </c>
      <c r="WU6" s="98">
        <v>27</v>
      </c>
      <c r="WV6" s="98">
        <v>13</v>
      </c>
      <c r="WW6" s="98">
        <v>15</v>
      </c>
      <c r="WX6" s="274">
        <v>24</v>
      </c>
      <c r="WY6" s="98">
        <v>37</v>
      </c>
      <c r="WZ6" s="29">
        <v>29</v>
      </c>
      <c r="XA6" s="29">
        <v>30</v>
      </c>
      <c r="XB6" s="98">
        <v>31</v>
      </c>
      <c r="XC6" s="98">
        <v>30</v>
      </c>
      <c r="XD6" s="98">
        <v>35</v>
      </c>
      <c r="XE6" s="98">
        <v>23</v>
      </c>
      <c r="XF6" s="98">
        <v>6</v>
      </c>
      <c r="XG6" s="98">
        <v>16</v>
      </c>
      <c r="XH6" s="98">
        <v>12</v>
      </c>
      <c r="XI6" s="98">
        <v>82</v>
      </c>
      <c r="XJ6" s="98">
        <v>89</v>
      </c>
      <c r="XK6" s="229">
        <v>36</v>
      </c>
      <c r="XL6" s="229">
        <v>14</v>
      </c>
      <c r="XM6" s="229">
        <v>15</v>
      </c>
      <c r="XN6" s="229">
        <v>12</v>
      </c>
      <c r="XO6" s="294">
        <v>7</v>
      </c>
      <c r="XP6" s="245">
        <v>5</v>
      </c>
      <c r="XQ6" s="245">
        <v>11</v>
      </c>
      <c r="XR6" s="245">
        <v>7</v>
      </c>
      <c r="XS6" s="245">
        <v>12</v>
      </c>
      <c r="XT6" s="245">
        <v>6</v>
      </c>
      <c r="XU6" s="245">
        <v>5</v>
      </c>
      <c r="XV6" s="229">
        <v>4</v>
      </c>
      <c r="XW6" s="229">
        <v>4</v>
      </c>
      <c r="XX6" s="229">
        <v>4</v>
      </c>
      <c r="XY6" s="229">
        <v>3</v>
      </c>
      <c r="XZ6" s="229">
        <v>5</v>
      </c>
      <c r="YA6" s="229">
        <v>4</v>
      </c>
      <c r="YB6" s="229">
        <v>2</v>
      </c>
      <c r="YC6" s="229">
        <v>5</v>
      </c>
      <c r="YD6" s="229">
        <v>6</v>
      </c>
      <c r="YE6" s="229">
        <v>12</v>
      </c>
      <c r="YF6" s="229">
        <v>1</v>
      </c>
      <c r="YG6" s="229">
        <v>8</v>
      </c>
      <c r="YH6" s="229">
        <v>69</v>
      </c>
      <c r="YI6" s="229">
        <v>50</v>
      </c>
      <c r="YJ6" s="229">
        <v>30</v>
      </c>
      <c r="YK6" s="229">
        <v>8</v>
      </c>
      <c r="YL6" s="229">
        <v>7</v>
      </c>
      <c r="YM6" s="229">
        <v>5</v>
      </c>
      <c r="YN6" s="229">
        <v>11</v>
      </c>
      <c r="YO6" s="229">
        <v>9</v>
      </c>
      <c r="YP6" s="229">
        <v>3</v>
      </c>
      <c r="YQ6" s="229">
        <v>4</v>
      </c>
      <c r="YR6" s="229">
        <v>8</v>
      </c>
      <c r="YS6" s="229">
        <v>19</v>
      </c>
      <c r="YT6" s="275">
        <v>13</v>
      </c>
      <c r="YU6" s="229">
        <v>12</v>
      </c>
      <c r="YV6" s="229">
        <v>10</v>
      </c>
      <c r="YW6" s="229">
        <v>20</v>
      </c>
      <c r="YX6" s="229">
        <v>26</v>
      </c>
      <c r="YY6" s="229">
        <v>27</v>
      </c>
      <c r="YZ6" s="229">
        <v>31</v>
      </c>
      <c r="ZA6" s="229">
        <v>20</v>
      </c>
      <c r="ZB6" s="229">
        <v>29</v>
      </c>
      <c r="ZC6" s="229">
        <v>37</v>
      </c>
      <c r="ZD6" s="229">
        <v>37</v>
      </c>
      <c r="ZE6" s="229">
        <v>35</v>
      </c>
      <c r="ZF6" s="229">
        <v>43</v>
      </c>
      <c r="ZG6" s="229">
        <v>31</v>
      </c>
      <c r="ZH6" s="229">
        <v>16</v>
      </c>
      <c r="ZI6" s="229">
        <v>16</v>
      </c>
      <c r="ZJ6" s="253">
        <v>12</v>
      </c>
      <c r="ZK6" s="253">
        <v>12</v>
      </c>
      <c r="ZL6" s="253">
        <v>9</v>
      </c>
      <c r="ZM6" s="253">
        <v>7</v>
      </c>
      <c r="ZN6" s="253">
        <v>12</v>
      </c>
      <c r="ZO6" s="253">
        <v>24</v>
      </c>
      <c r="ZP6" s="229">
        <v>178</v>
      </c>
      <c r="ZQ6" s="253"/>
      <c r="ZR6" s="253"/>
      <c r="ZS6" s="253"/>
      <c r="ZT6" s="253"/>
      <c r="ZU6" s="253"/>
      <c r="ZV6" s="253"/>
      <c r="ZW6" s="253"/>
      <c r="ZX6" s="253"/>
      <c r="ZY6" s="253"/>
      <c r="ZZ6" s="253"/>
      <c r="AAA6" s="253"/>
      <c r="AAB6" s="253"/>
      <c r="AAC6" s="253"/>
      <c r="AAD6" s="253"/>
      <c r="AAE6" s="253"/>
      <c r="AAF6" s="253"/>
      <c r="AAG6" s="253"/>
      <c r="AAH6" s="253"/>
      <c r="AAI6" s="253"/>
      <c r="AAJ6" s="253"/>
      <c r="AAK6" s="253"/>
      <c r="AAL6" s="253"/>
      <c r="AAM6" s="253"/>
      <c r="AAN6" s="253"/>
      <c r="AAO6" s="253"/>
      <c r="AAP6" s="253"/>
      <c r="AAQ6" s="253"/>
      <c r="AAR6" s="253"/>
      <c r="AAS6" s="253"/>
      <c r="AAT6" s="253"/>
      <c r="AAU6" s="253"/>
      <c r="AAV6" s="253"/>
      <c r="AAW6" s="253"/>
      <c r="AAX6" s="253"/>
      <c r="AAY6" s="253"/>
      <c r="AAZ6" s="253"/>
      <c r="ABA6" s="253"/>
      <c r="ABB6" s="253"/>
      <c r="ABC6" s="253"/>
      <c r="ABD6" s="253"/>
      <c r="ABE6" s="253"/>
      <c r="ABF6" s="253"/>
      <c r="ABG6" s="253"/>
      <c r="ABH6" s="253"/>
      <c r="ABI6" s="253"/>
      <c r="ABJ6" s="253"/>
      <c r="ABK6" s="253"/>
      <c r="ABL6" s="253"/>
      <c r="ABM6" s="253"/>
      <c r="ABN6" s="253"/>
      <c r="ABO6" s="253"/>
      <c r="ABP6" s="253"/>
      <c r="ABQ6" s="253"/>
      <c r="ABR6" s="253"/>
      <c r="ABS6" s="253"/>
      <c r="ABT6" s="253"/>
      <c r="ABU6" s="253"/>
      <c r="ABV6" s="253"/>
      <c r="ABW6" s="253"/>
      <c r="ABX6" s="253"/>
      <c r="ABY6" s="253"/>
      <c r="ABZ6" s="253"/>
      <c r="ACA6" s="253"/>
      <c r="ACB6" s="253"/>
      <c r="ACC6" s="253"/>
      <c r="ACD6" s="253"/>
      <c r="ACE6" s="253"/>
      <c r="ACF6" s="253"/>
      <c r="ACG6" s="253"/>
      <c r="ACH6" s="253"/>
      <c r="ACI6" s="253"/>
      <c r="ACJ6" s="253"/>
      <c r="ACK6" s="253"/>
      <c r="ACL6" s="253"/>
      <c r="ACM6" s="253"/>
      <c r="ACN6" s="253"/>
      <c r="ACO6" s="253"/>
      <c r="ACP6" s="253"/>
      <c r="ACQ6" s="253"/>
      <c r="ACR6" s="253"/>
      <c r="ACS6" s="253"/>
      <c r="ACT6" s="253"/>
      <c r="ACU6" s="253"/>
      <c r="ACV6" s="253"/>
      <c r="ACW6" s="253"/>
      <c r="ACX6" s="253"/>
      <c r="ACY6" s="253"/>
      <c r="ACZ6" s="253"/>
      <c r="ADA6" s="253"/>
      <c r="ADB6" s="253"/>
      <c r="ADC6" s="253"/>
      <c r="ADD6" s="253"/>
      <c r="ADE6" s="253"/>
      <c r="ADF6" s="253"/>
      <c r="ADG6" s="253"/>
      <c r="ADH6" s="253"/>
      <c r="ADI6" s="253"/>
    </row>
    <row r="7" spans="1:789" s="98" customFormat="1" ht="12.75" customHeight="1" x14ac:dyDescent="0.35">
      <c r="A7" s="132">
        <v>22</v>
      </c>
      <c r="B7" s="132" t="s">
        <v>181</v>
      </c>
      <c r="C7" s="10">
        <v>29</v>
      </c>
      <c r="D7" s="10">
        <v>17</v>
      </c>
      <c r="E7" s="10">
        <v>30</v>
      </c>
      <c r="F7" s="10">
        <v>21</v>
      </c>
      <c r="G7" s="10">
        <v>8</v>
      </c>
      <c r="H7" s="10">
        <v>13</v>
      </c>
      <c r="I7" s="10">
        <v>5</v>
      </c>
      <c r="J7" s="10">
        <v>14</v>
      </c>
      <c r="K7" s="10">
        <v>6</v>
      </c>
      <c r="L7" s="10">
        <v>15</v>
      </c>
      <c r="M7" s="10">
        <v>4</v>
      </c>
      <c r="N7" s="10">
        <v>24</v>
      </c>
      <c r="O7" s="11">
        <v>5</v>
      </c>
      <c r="P7" s="10">
        <v>5</v>
      </c>
      <c r="Q7" s="10">
        <v>12</v>
      </c>
      <c r="R7" s="10">
        <v>7</v>
      </c>
      <c r="S7" s="10">
        <v>7</v>
      </c>
      <c r="T7" s="10">
        <v>4</v>
      </c>
      <c r="U7" s="10">
        <v>6</v>
      </c>
      <c r="V7" s="10">
        <v>5</v>
      </c>
      <c r="W7" s="10">
        <v>9</v>
      </c>
      <c r="X7" s="10">
        <v>4</v>
      </c>
      <c r="Y7" s="10">
        <v>8</v>
      </c>
      <c r="Z7" s="10">
        <v>7</v>
      </c>
      <c r="AA7" s="10">
        <v>20</v>
      </c>
      <c r="AB7" s="10">
        <v>21</v>
      </c>
      <c r="AC7" s="10">
        <v>10</v>
      </c>
      <c r="AD7" s="10">
        <v>9</v>
      </c>
      <c r="AE7" s="10">
        <v>10</v>
      </c>
      <c r="AF7" s="10">
        <v>5</v>
      </c>
      <c r="AG7" s="10">
        <v>9</v>
      </c>
      <c r="AH7" s="10">
        <v>5</v>
      </c>
      <c r="AI7" s="10">
        <v>8</v>
      </c>
      <c r="AJ7" s="10">
        <v>9</v>
      </c>
      <c r="AK7" s="10">
        <v>17</v>
      </c>
      <c r="AL7" s="10">
        <v>6</v>
      </c>
      <c r="AM7" s="10">
        <v>6</v>
      </c>
      <c r="AN7" s="10">
        <v>6</v>
      </c>
      <c r="AO7" s="10">
        <v>9</v>
      </c>
      <c r="AP7" s="10">
        <v>19</v>
      </c>
      <c r="AQ7" s="10">
        <v>11</v>
      </c>
      <c r="AR7" s="10">
        <v>11</v>
      </c>
      <c r="AS7" s="10">
        <v>18</v>
      </c>
      <c r="AT7" s="10">
        <v>18</v>
      </c>
      <c r="AU7" s="10">
        <v>15</v>
      </c>
      <c r="AV7" s="10">
        <v>21</v>
      </c>
      <c r="AW7" s="10">
        <v>16</v>
      </c>
      <c r="AX7" s="10">
        <v>26</v>
      </c>
      <c r="AY7" s="10">
        <v>18</v>
      </c>
      <c r="AZ7" s="10">
        <v>14</v>
      </c>
      <c r="BA7" s="10">
        <v>13</v>
      </c>
      <c r="BB7" s="10">
        <v>33</v>
      </c>
      <c r="BC7" s="10">
        <v>28</v>
      </c>
      <c r="BD7" s="10">
        <v>22</v>
      </c>
      <c r="BE7" s="10">
        <v>20</v>
      </c>
      <c r="BF7" s="10">
        <v>23</v>
      </c>
      <c r="BG7" s="216">
        <v>10</v>
      </c>
      <c r="BH7" s="10">
        <v>12</v>
      </c>
      <c r="BI7" s="10">
        <v>16</v>
      </c>
      <c r="BJ7" s="10">
        <v>4</v>
      </c>
      <c r="BK7" s="10">
        <v>17</v>
      </c>
      <c r="BL7" s="216">
        <v>7</v>
      </c>
      <c r="BM7" s="216">
        <v>11</v>
      </c>
      <c r="BN7" s="14">
        <v>10</v>
      </c>
      <c r="BO7" s="216">
        <v>5</v>
      </c>
      <c r="BP7" s="216">
        <v>14</v>
      </c>
      <c r="BQ7" s="216">
        <v>11</v>
      </c>
      <c r="BR7" s="216">
        <v>12</v>
      </c>
      <c r="BS7" s="216">
        <v>7</v>
      </c>
      <c r="BT7" s="216">
        <v>9</v>
      </c>
      <c r="BU7" s="216">
        <v>13</v>
      </c>
      <c r="BV7" s="216">
        <v>8</v>
      </c>
      <c r="BW7" s="217">
        <v>11</v>
      </c>
      <c r="BX7" s="217">
        <v>8</v>
      </c>
      <c r="BY7" s="217">
        <v>4</v>
      </c>
      <c r="BZ7" s="217">
        <v>18</v>
      </c>
      <c r="CA7" s="218">
        <v>11</v>
      </c>
      <c r="CB7" s="218">
        <v>10</v>
      </c>
      <c r="CC7" s="216">
        <v>14</v>
      </c>
      <c r="CD7" s="216">
        <v>9</v>
      </c>
      <c r="CE7" s="216">
        <v>8</v>
      </c>
      <c r="CF7" s="216">
        <v>6</v>
      </c>
      <c r="CG7" s="216">
        <v>14</v>
      </c>
      <c r="CH7" s="218">
        <v>14</v>
      </c>
      <c r="CI7" s="218">
        <v>11</v>
      </c>
      <c r="CJ7" s="216">
        <v>7</v>
      </c>
      <c r="CK7" s="218">
        <v>13</v>
      </c>
      <c r="CL7" s="218">
        <v>12</v>
      </c>
      <c r="CM7" s="218">
        <v>8</v>
      </c>
      <c r="CN7" s="218">
        <v>10</v>
      </c>
      <c r="CO7" s="218">
        <v>7</v>
      </c>
      <c r="CP7" s="218">
        <v>11</v>
      </c>
      <c r="CQ7" s="216">
        <v>15</v>
      </c>
      <c r="CR7" s="218">
        <v>20</v>
      </c>
      <c r="CS7" s="218">
        <v>14</v>
      </c>
      <c r="CT7" s="218">
        <v>26</v>
      </c>
      <c r="CU7" s="216">
        <v>16</v>
      </c>
      <c r="CV7" s="218">
        <v>39</v>
      </c>
      <c r="CW7" s="218">
        <v>58</v>
      </c>
      <c r="CX7" s="218">
        <v>30</v>
      </c>
      <c r="CY7" s="218">
        <v>27</v>
      </c>
      <c r="CZ7" s="216">
        <v>29</v>
      </c>
      <c r="DA7" s="218">
        <v>47</v>
      </c>
      <c r="DB7" s="219">
        <v>42</v>
      </c>
      <c r="DC7" s="218">
        <v>49</v>
      </c>
      <c r="DD7" s="218">
        <v>41</v>
      </c>
      <c r="DE7" s="218">
        <v>127</v>
      </c>
      <c r="DF7" s="218">
        <v>42</v>
      </c>
      <c r="DG7" s="218">
        <v>22</v>
      </c>
      <c r="DH7" s="218">
        <v>18</v>
      </c>
      <c r="DI7" s="216">
        <v>17</v>
      </c>
      <c r="DJ7" s="216">
        <v>17</v>
      </c>
      <c r="DK7" s="216">
        <v>16</v>
      </c>
      <c r="DL7" s="216">
        <v>14</v>
      </c>
      <c r="DM7" s="216">
        <v>19</v>
      </c>
      <c r="DN7" s="216">
        <v>11</v>
      </c>
      <c r="DO7" s="216">
        <v>14</v>
      </c>
      <c r="DP7" s="216">
        <v>14</v>
      </c>
      <c r="DQ7" s="216">
        <v>9</v>
      </c>
      <c r="DR7" s="216">
        <v>16</v>
      </c>
      <c r="DS7" s="216">
        <v>18</v>
      </c>
      <c r="DT7" s="216">
        <v>11</v>
      </c>
      <c r="DU7" s="216">
        <v>13</v>
      </c>
      <c r="DV7" s="216">
        <v>13</v>
      </c>
      <c r="DW7" s="216">
        <v>13</v>
      </c>
      <c r="DX7" s="216">
        <v>16</v>
      </c>
      <c r="DY7" s="216">
        <v>15</v>
      </c>
      <c r="DZ7" s="216">
        <v>22</v>
      </c>
      <c r="EA7" s="216">
        <v>21</v>
      </c>
      <c r="EB7" s="216">
        <v>29</v>
      </c>
      <c r="EC7" s="14">
        <v>50</v>
      </c>
      <c r="ED7" s="216">
        <v>65</v>
      </c>
      <c r="EE7" s="216">
        <v>45</v>
      </c>
      <c r="EF7" s="220">
        <v>27</v>
      </c>
      <c r="EG7" s="220">
        <v>29</v>
      </c>
      <c r="EH7" s="221">
        <v>19</v>
      </c>
      <c r="EI7" s="216">
        <v>14</v>
      </c>
      <c r="EJ7" s="220">
        <v>24</v>
      </c>
      <c r="EK7" s="220">
        <v>20</v>
      </c>
      <c r="EL7" s="220">
        <v>20</v>
      </c>
      <c r="EM7" s="220">
        <v>11</v>
      </c>
      <c r="EN7" s="220">
        <v>15</v>
      </c>
      <c r="EO7" s="220">
        <v>27</v>
      </c>
      <c r="EP7" s="220">
        <v>29</v>
      </c>
      <c r="EQ7" s="220">
        <v>23</v>
      </c>
      <c r="ER7" s="220">
        <v>26</v>
      </c>
      <c r="ES7" s="220">
        <v>22</v>
      </c>
      <c r="ET7" s="220">
        <v>31</v>
      </c>
      <c r="EU7" s="220">
        <v>30</v>
      </c>
      <c r="EV7" s="216">
        <v>41</v>
      </c>
      <c r="EW7" s="220">
        <v>22</v>
      </c>
      <c r="EX7" s="140">
        <v>34</v>
      </c>
      <c r="EY7" s="220">
        <v>25</v>
      </c>
      <c r="EZ7" s="220">
        <v>26</v>
      </c>
      <c r="FA7" s="220">
        <v>19</v>
      </c>
      <c r="FB7" s="220">
        <v>22</v>
      </c>
      <c r="FC7" s="220">
        <v>43</v>
      </c>
      <c r="FD7" s="220">
        <v>16</v>
      </c>
      <c r="FE7" s="220">
        <v>18</v>
      </c>
      <c r="FF7" s="220">
        <v>26</v>
      </c>
      <c r="FG7" s="220">
        <v>17</v>
      </c>
      <c r="FH7" s="222">
        <v>19</v>
      </c>
      <c r="FI7" s="220">
        <v>18</v>
      </c>
      <c r="FJ7" s="220">
        <v>25</v>
      </c>
      <c r="FK7" s="223">
        <v>15</v>
      </c>
      <c r="FL7" s="140">
        <v>10</v>
      </c>
      <c r="FM7" s="221">
        <v>14</v>
      </c>
      <c r="FN7" s="221">
        <v>21</v>
      </c>
      <c r="FO7" s="221">
        <v>16</v>
      </c>
      <c r="FP7" s="221">
        <v>16</v>
      </c>
      <c r="FQ7" s="221">
        <v>15</v>
      </c>
      <c r="FR7" s="224">
        <v>14</v>
      </c>
      <c r="FS7" s="221">
        <v>15</v>
      </c>
      <c r="FT7" s="219">
        <v>14</v>
      </c>
      <c r="FU7" s="224">
        <v>16</v>
      </c>
      <c r="FV7" s="224">
        <v>13</v>
      </c>
      <c r="FW7" s="216">
        <v>10</v>
      </c>
      <c r="FX7" s="216">
        <v>31</v>
      </c>
      <c r="FY7" s="216">
        <v>20</v>
      </c>
      <c r="FZ7" s="216">
        <v>13</v>
      </c>
      <c r="GA7" s="216">
        <v>26</v>
      </c>
      <c r="GB7" s="216">
        <v>9</v>
      </c>
      <c r="GC7" s="216">
        <v>24</v>
      </c>
      <c r="GD7" s="216">
        <v>23</v>
      </c>
      <c r="GE7" s="274">
        <v>14</v>
      </c>
      <c r="GF7" s="274">
        <v>17</v>
      </c>
      <c r="GG7" s="274">
        <v>12</v>
      </c>
      <c r="GH7" s="274">
        <v>22</v>
      </c>
      <c r="GI7" s="274">
        <v>17</v>
      </c>
      <c r="GJ7" s="274">
        <v>13</v>
      </c>
      <c r="GK7" s="274">
        <v>19</v>
      </c>
      <c r="GL7" s="274">
        <v>17</v>
      </c>
      <c r="GM7" s="274">
        <v>22</v>
      </c>
      <c r="GN7" s="225">
        <v>20</v>
      </c>
      <c r="GO7" s="274">
        <v>28</v>
      </c>
      <c r="GP7" s="226">
        <v>43</v>
      </c>
      <c r="GQ7" s="274">
        <v>26</v>
      </c>
      <c r="GR7" s="274">
        <v>35</v>
      </c>
      <c r="GS7" s="274">
        <v>32</v>
      </c>
      <c r="GT7" s="274">
        <v>37</v>
      </c>
      <c r="GU7" s="274">
        <v>25</v>
      </c>
      <c r="GV7" s="274">
        <v>31</v>
      </c>
      <c r="GW7" s="274">
        <v>29</v>
      </c>
      <c r="GX7" s="274">
        <v>31</v>
      </c>
      <c r="GY7" s="274">
        <v>24</v>
      </c>
      <c r="GZ7" s="274">
        <v>20</v>
      </c>
      <c r="HA7" s="274">
        <v>20</v>
      </c>
      <c r="HB7" s="274">
        <v>26</v>
      </c>
      <c r="HC7" s="274">
        <v>48</v>
      </c>
      <c r="HD7" s="274">
        <v>20</v>
      </c>
      <c r="HE7" s="274">
        <v>7</v>
      </c>
      <c r="HF7" s="274">
        <v>16</v>
      </c>
      <c r="HG7" s="274">
        <v>12</v>
      </c>
      <c r="HH7" s="274">
        <v>15</v>
      </c>
      <c r="HI7" s="274">
        <v>14</v>
      </c>
      <c r="HJ7" s="274">
        <v>13</v>
      </c>
      <c r="HK7" s="274">
        <v>7</v>
      </c>
      <c r="HL7" s="274">
        <v>16</v>
      </c>
      <c r="HM7" s="274">
        <v>14</v>
      </c>
      <c r="HN7" s="274">
        <v>18</v>
      </c>
      <c r="HO7" s="274">
        <v>14</v>
      </c>
      <c r="HP7" s="274">
        <v>9</v>
      </c>
      <c r="HQ7" s="274">
        <v>13</v>
      </c>
      <c r="HR7" s="274">
        <v>9</v>
      </c>
      <c r="HS7" s="274">
        <v>11</v>
      </c>
      <c r="HT7" s="274">
        <v>13</v>
      </c>
      <c r="HU7" s="274">
        <v>10</v>
      </c>
      <c r="HV7" s="274">
        <v>13</v>
      </c>
      <c r="HW7" s="274">
        <v>12</v>
      </c>
      <c r="HX7" s="274">
        <v>15</v>
      </c>
      <c r="HY7" s="274">
        <v>13</v>
      </c>
      <c r="HZ7" s="274">
        <v>14</v>
      </c>
      <c r="IA7" s="274">
        <v>12</v>
      </c>
      <c r="IB7" s="274">
        <v>18</v>
      </c>
      <c r="IC7" s="274">
        <v>20</v>
      </c>
      <c r="ID7" s="274">
        <v>30</v>
      </c>
      <c r="IE7" s="274">
        <v>18</v>
      </c>
      <c r="IF7" s="274">
        <v>17</v>
      </c>
      <c r="IG7" s="274">
        <v>18</v>
      </c>
      <c r="IH7" s="274">
        <v>15</v>
      </c>
      <c r="II7" s="274">
        <v>13</v>
      </c>
      <c r="IJ7" s="274">
        <v>8</v>
      </c>
      <c r="IK7" s="274">
        <v>3</v>
      </c>
      <c r="IL7" s="274">
        <v>8</v>
      </c>
      <c r="IM7" s="274">
        <v>12</v>
      </c>
      <c r="IN7" s="274">
        <v>8</v>
      </c>
      <c r="IO7" s="274">
        <v>15</v>
      </c>
      <c r="IP7" s="274">
        <v>54</v>
      </c>
      <c r="IQ7" s="274">
        <v>10</v>
      </c>
      <c r="IR7" s="274">
        <v>22</v>
      </c>
      <c r="IS7" s="274">
        <v>20</v>
      </c>
      <c r="IT7" s="274">
        <v>23</v>
      </c>
      <c r="IU7" s="274">
        <v>15</v>
      </c>
      <c r="IV7" s="274">
        <v>24</v>
      </c>
      <c r="IW7" s="274">
        <v>28</v>
      </c>
      <c r="IX7" s="274">
        <v>17</v>
      </c>
      <c r="IY7" s="274">
        <v>23</v>
      </c>
      <c r="IZ7" s="274">
        <v>14</v>
      </c>
      <c r="JA7" s="274">
        <v>14</v>
      </c>
      <c r="JB7" s="274">
        <v>23</v>
      </c>
      <c r="JC7" s="274">
        <v>35</v>
      </c>
      <c r="JD7" s="274">
        <v>14</v>
      </c>
      <c r="JE7" s="227">
        <v>24</v>
      </c>
      <c r="JF7" s="98">
        <v>24</v>
      </c>
      <c r="JG7" s="274">
        <v>18</v>
      </c>
      <c r="JH7" s="274">
        <v>13</v>
      </c>
      <c r="JI7" s="274">
        <v>15</v>
      </c>
      <c r="JJ7" s="274">
        <v>8</v>
      </c>
      <c r="JK7" s="274">
        <v>12</v>
      </c>
      <c r="JL7" s="274">
        <v>6</v>
      </c>
      <c r="JM7" s="98">
        <v>7</v>
      </c>
      <c r="JN7" s="274">
        <v>14</v>
      </c>
      <c r="JO7" s="274">
        <v>8</v>
      </c>
      <c r="JP7" s="274">
        <v>18</v>
      </c>
      <c r="JQ7" s="274">
        <v>11</v>
      </c>
      <c r="JR7" s="274">
        <v>11</v>
      </c>
      <c r="JS7" s="274">
        <v>12</v>
      </c>
      <c r="JT7" s="274">
        <v>11</v>
      </c>
      <c r="JU7" s="274">
        <v>17</v>
      </c>
      <c r="JV7" s="274">
        <v>9</v>
      </c>
      <c r="JW7" s="274">
        <v>15</v>
      </c>
      <c r="JX7" s="274">
        <v>10</v>
      </c>
      <c r="JY7" s="98">
        <v>15</v>
      </c>
      <c r="JZ7" s="98">
        <v>17</v>
      </c>
      <c r="KA7" s="274">
        <v>9</v>
      </c>
      <c r="KB7" s="274">
        <v>16</v>
      </c>
      <c r="KC7" s="274">
        <v>29</v>
      </c>
      <c r="KD7" s="274">
        <v>12</v>
      </c>
      <c r="KE7" s="274">
        <v>16</v>
      </c>
      <c r="KF7" s="274">
        <v>12</v>
      </c>
      <c r="KG7" s="274">
        <v>8</v>
      </c>
      <c r="KH7" s="274">
        <v>9</v>
      </c>
      <c r="KI7" s="274">
        <v>8</v>
      </c>
      <c r="KJ7" s="274">
        <v>15</v>
      </c>
      <c r="KK7" s="274">
        <v>15</v>
      </c>
      <c r="KL7" s="274">
        <v>43</v>
      </c>
      <c r="KM7" s="274">
        <v>29</v>
      </c>
      <c r="KN7" s="274">
        <v>10</v>
      </c>
      <c r="KO7" s="98">
        <v>13</v>
      </c>
      <c r="KP7" s="274">
        <v>13</v>
      </c>
      <c r="KQ7" s="274">
        <v>13</v>
      </c>
      <c r="KR7" s="274">
        <v>23</v>
      </c>
      <c r="KS7" s="274">
        <v>20</v>
      </c>
      <c r="KT7" s="274">
        <v>23</v>
      </c>
      <c r="KU7" s="274">
        <v>20</v>
      </c>
      <c r="KV7" s="274">
        <v>26</v>
      </c>
      <c r="KW7" s="274">
        <v>27</v>
      </c>
      <c r="KX7" s="274">
        <v>40</v>
      </c>
      <c r="KY7" s="274">
        <v>17</v>
      </c>
      <c r="KZ7" s="274">
        <v>11</v>
      </c>
      <c r="LA7" s="274">
        <v>16</v>
      </c>
      <c r="LB7" s="274">
        <v>19</v>
      </c>
      <c r="LC7" s="98">
        <v>32</v>
      </c>
      <c r="LD7" s="274">
        <v>32</v>
      </c>
      <c r="LE7" s="274">
        <v>18</v>
      </c>
      <c r="LF7" s="274">
        <v>16</v>
      </c>
      <c r="LG7" s="274">
        <v>18</v>
      </c>
      <c r="LH7" s="274">
        <v>11</v>
      </c>
      <c r="LI7" s="274">
        <v>9</v>
      </c>
      <c r="LJ7" s="274">
        <v>10</v>
      </c>
      <c r="LK7" s="274">
        <v>12</v>
      </c>
      <c r="LL7" s="274">
        <v>9</v>
      </c>
      <c r="LM7" s="274">
        <v>15</v>
      </c>
      <c r="LN7" s="274">
        <v>19</v>
      </c>
      <c r="LO7" s="274">
        <v>14</v>
      </c>
      <c r="LP7" s="274">
        <v>12</v>
      </c>
      <c r="LQ7" s="274">
        <v>12</v>
      </c>
      <c r="LR7" s="274">
        <v>16</v>
      </c>
      <c r="LS7" s="274">
        <v>16</v>
      </c>
      <c r="LT7" s="274">
        <v>8</v>
      </c>
      <c r="LU7" s="274">
        <v>14</v>
      </c>
      <c r="LV7" s="274">
        <v>17</v>
      </c>
      <c r="LW7" s="274">
        <v>14</v>
      </c>
      <c r="LX7" s="274">
        <v>13</v>
      </c>
      <c r="LY7" s="274">
        <v>15</v>
      </c>
      <c r="LZ7" s="274">
        <v>11</v>
      </c>
      <c r="MA7" s="274">
        <v>14</v>
      </c>
      <c r="MB7" s="274">
        <v>17</v>
      </c>
      <c r="MC7" s="274">
        <v>17</v>
      </c>
      <c r="MD7" s="274">
        <v>18</v>
      </c>
      <c r="ME7" s="274">
        <v>10</v>
      </c>
      <c r="MF7" s="274">
        <v>10</v>
      </c>
      <c r="MG7" s="274">
        <v>12</v>
      </c>
      <c r="MH7" s="274">
        <v>10</v>
      </c>
      <c r="MI7" s="274">
        <v>11</v>
      </c>
      <c r="MJ7" s="274">
        <v>11</v>
      </c>
      <c r="MK7" s="274">
        <v>12</v>
      </c>
      <c r="ML7" s="274">
        <v>8</v>
      </c>
      <c r="MM7" s="274">
        <v>15</v>
      </c>
      <c r="MN7" s="274">
        <v>17</v>
      </c>
      <c r="MO7" s="274">
        <v>14</v>
      </c>
      <c r="MP7" s="274">
        <v>25</v>
      </c>
      <c r="MQ7" s="274">
        <v>17</v>
      </c>
      <c r="MR7" s="274">
        <v>18</v>
      </c>
      <c r="MS7" s="274">
        <v>21</v>
      </c>
      <c r="MT7" s="274">
        <v>24</v>
      </c>
      <c r="MU7" s="274">
        <v>19</v>
      </c>
      <c r="MV7" s="274">
        <v>19</v>
      </c>
      <c r="MW7" s="274">
        <v>34</v>
      </c>
      <c r="MX7" s="274">
        <v>14</v>
      </c>
      <c r="MY7" s="274">
        <v>31</v>
      </c>
      <c r="MZ7" s="274">
        <v>22</v>
      </c>
      <c r="NA7" s="274">
        <v>14</v>
      </c>
      <c r="NB7" s="274">
        <v>27</v>
      </c>
      <c r="NC7" s="274">
        <v>27</v>
      </c>
      <c r="ND7" s="274">
        <v>39</v>
      </c>
      <c r="NE7" s="274">
        <v>20</v>
      </c>
      <c r="NF7" s="274">
        <v>20</v>
      </c>
      <c r="NG7" s="274">
        <v>21</v>
      </c>
      <c r="NH7" s="274">
        <v>14</v>
      </c>
      <c r="NI7" s="274">
        <v>15</v>
      </c>
      <c r="NJ7" s="169">
        <v>10</v>
      </c>
      <c r="NK7" s="274">
        <v>6</v>
      </c>
      <c r="NL7" s="274">
        <v>17</v>
      </c>
      <c r="NM7" s="274">
        <v>13</v>
      </c>
      <c r="NN7" s="274">
        <v>10</v>
      </c>
      <c r="NO7" s="274">
        <v>7</v>
      </c>
      <c r="NP7" s="274">
        <v>8</v>
      </c>
      <c r="NQ7" s="274">
        <v>12</v>
      </c>
      <c r="NR7" s="274">
        <v>11</v>
      </c>
      <c r="NS7" s="274">
        <v>9</v>
      </c>
      <c r="NT7" s="274">
        <v>15</v>
      </c>
      <c r="NU7" s="274">
        <v>11</v>
      </c>
      <c r="NV7" s="274">
        <v>17</v>
      </c>
      <c r="NW7" s="274">
        <v>14</v>
      </c>
      <c r="NX7" s="274">
        <v>9</v>
      </c>
      <c r="NY7" s="274">
        <v>12</v>
      </c>
      <c r="NZ7" s="274">
        <v>13</v>
      </c>
      <c r="OA7" s="274">
        <v>6</v>
      </c>
      <c r="OB7" s="274">
        <v>15</v>
      </c>
      <c r="OC7" s="274">
        <v>10</v>
      </c>
      <c r="OD7" s="274">
        <v>11</v>
      </c>
      <c r="OE7" s="274">
        <v>12</v>
      </c>
      <c r="OF7" s="274">
        <v>8</v>
      </c>
      <c r="OG7" s="274">
        <v>13</v>
      </c>
      <c r="OH7" s="274">
        <v>12</v>
      </c>
      <c r="OI7" s="274">
        <v>12</v>
      </c>
      <c r="OJ7" s="274">
        <v>11</v>
      </c>
      <c r="OK7" s="274">
        <v>8</v>
      </c>
      <c r="OL7" s="274">
        <v>8</v>
      </c>
      <c r="OM7" s="274">
        <v>9</v>
      </c>
      <c r="ON7" s="274">
        <v>9</v>
      </c>
      <c r="OO7" s="274">
        <v>12</v>
      </c>
      <c r="OP7" s="274">
        <v>14</v>
      </c>
      <c r="OQ7" s="274">
        <v>13</v>
      </c>
      <c r="OR7" s="274">
        <v>18</v>
      </c>
      <c r="OS7" s="274">
        <v>17</v>
      </c>
      <c r="OT7" s="274">
        <v>24</v>
      </c>
      <c r="OU7" s="274">
        <v>27</v>
      </c>
      <c r="OV7" s="274">
        <v>26</v>
      </c>
      <c r="OW7" s="274">
        <v>34</v>
      </c>
      <c r="OX7" s="274">
        <v>21</v>
      </c>
      <c r="OY7" s="274">
        <v>27</v>
      </c>
      <c r="OZ7" s="274">
        <v>17</v>
      </c>
      <c r="PA7" s="274">
        <v>25</v>
      </c>
      <c r="PB7" s="274">
        <v>17</v>
      </c>
      <c r="PC7" s="274">
        <v>24</v>
      </c>
      <c r="PD7" s="274">
        <v>42</v>
      </c>
      <c r="PE7" s="274">
        <v>21</v>
      </c>
      <c r="PF7" s="274">
        <v>15</v>
      </c>
      <c r="PG7" s="274">
        <v>14</v>
      </c>
      <c r="PH7" s="274">
        <v>21</v>
      </c>
      <c r="PI7" s="274">
        <v>19</v>
      </c>
      <c r="PJ7" s="274">
        <v>9</v>
      </c>
      <c r="PK7" s="274">
        <v>8</v>
      </c>
      <c r="PL7" s="274">
        <v>15</v>
      </c>
      <c r="PM7" s="274">
        <v>6</v>
      </c>
      <c r="PN7" s="274">
        <v>20</v>
      </c>
      <c r="PO7" s="274">
        <v>11</v>
      </c>
      <c r="PP7" s="274">
        <v>11</v>
      </c>
      <c r="PQ7" s="274">
        <v>7</v>
      </c>
      <c r="PR7" s="274">
        <v>11</v>
      </c>
      <c r="PS7" s="274">
        <v>7</v>
      </c>
      <c r="PT7" s="274">
        <v>12</v>
      </c>
      <c r="PU7" s="274">
        <v>14</v>
      </c>
      <c r="PV7" s="274">
        <v>11</v>
      </c>
      <c r="PW7" s="274">
        <v>13</v>
      </c>
      <c r="PX7" s="98">
        <v>9</v>
      </c>
      <c r="PY7" s="98">
        <v>15</v>
      </c>
      <c r="PZ7" s="98">
        <v>15</v>
      </c>
      <c r="QA7" s="98">
        <v>25</v>
      </c>
      <c r="QB7" s="98">
        <v>14</v>
      </c>
      <c r="QC7" s="98">
        <v>17</v>
      </c>
      <c r="QD7" s="98">
        <v>23</v>
      </c>
      <c r="QE7" s="98">
        <v>15</v>
      </c>
      <c r="QF7" s="98">
        <v>8</v>
      </c>
      <c r="QG7" s="98">
        <v>10</v>
      </c>
      <c r="QH7" s="98">
        <v>11</v>
      </c>
      <c r="QI7" s="98">
        <v>6</v>
      </c>
      <c r="QJ7" s="98">
        <v>12</v>
      </c>
      <c r="QK7" s="98">
        <v>11</v>
      </c>
      <c r="QL7" s="98">
        <v>11</v>
      </c>
      <c r="QM7" s="98">
        <v>12</v>
      </c>
      <c r="QN7" s="98">
        <v>17</v>
      </c>
      <c r="QO7" s="98">
        <v>15</v>
      </c>
      <c r="QP7" s="98">
        <v>20</v>
      </c>
      <c r="QQ7" s="98">
        <v>13</v>
      </c>
      <c r="QR7" s="98">
        <v>17</v>
      </c>
      <c r="QS7" s="98">
        <v>14</v>
      </c>
      <c r="QT7" s="98">
        <v>24</v>
      </c>
      <c r="QU7" s="98">
        <v>45</v>
      </c>
      <c r="QV7" s="98">
        <v>29</v>
      </c>
      <c r="QW7" s="98">
        <v>29</v>
      </c>
      <c r="QX7" s="98">
        <v>20</v>
      </c>
      <c r="QY7" s="98">
        <v>23</v>
      </c>
      <c r="QZ7" s="98">
        <v>20</v>
      </c>
      <c r="RA7" s="98">
        <v>11</v>
      </c>
      <c r="RB7" s="98">
        <v>25</v>
      </c>
      <c r="RC7" s="98">
        <v>18</v>
      </c>
      <c r="RD7" s="98">
        <v>31</v>
      </c>
      <c r="RE7" s="98">
        <v>22</v>
      </c>
      <c r="RF7" s="98">
        <v>15</v>
      </c>
      <c r="RG7" s="98">
        <v>14</v>
      </c>
      <c r="RH7" s="98">
        <v>24</v>
      </c>
      <c r="RI7" s="98">
        <v>10</v>
      </c>
      <c r="RJ7" s="98">
        <v>5</v>
      </c>
      <c r="RK7" s="98">
        <v>11</v>
      </c>
      <c r="RL7" s="98">
        <v>7</v>
      </c>
      <c r="RM7" s="98">
        <v>10</v>
      </c>
      <c r="RN7" s="98">
        <v>14</v>
      </c>
      <c r="RO7" s="98">
        <v>12</v>
      </c>
      <c r="RP7" s="98">
        <v>10</v>
      </c>
      <c r="RQ7" s="98">
        <v>8</v>
      </c>
      <c r="RR7" s="98">
        <v>13</v>
      </c>
      <c r="RS7" s="228">
        <v>9</v>
      </c>
      <c r="RT7" s="98">
        <v>12</v>
      </c>
      <c r="RU7" s="98">
        <v>7</v>
      </c>
      <c r="RV7" s="98">
        <v>7</v>
      </c>
      <c r="RW7" s="98">
        <v>11</v>
      </c>
      <c r="RX7" s="98">
        <v>13</v>
      </c>
      <c r="RY7" s="98">
        <v>11</v>
      </c>
      <c r="RZ7" s="98">
        <v>9</v>
      </c>
      <c r="SA7" s="98">
        <v>6</v>
      </c>
      <c r="SB7" s="98">
        <v>14</v>
      </c>
      <c r="SC7" s="98">
        <v>15</v>
      </c>
      <c r="SD7" s="98">
        <v>9</v>
      </c>
      <c r="SE7" s="98">
        <v>12</v>
      </c>
      <c r="SF7" s="98">
        <v>6</v>
      </c>
      <c r="SG7" s="98">
        <v>8</v>
      </c>
      <c r="SH7" s="98">
        <v>10</v>
      </c>
      <c r="SI7" s="229">
        <v>10</v>
      </c>
      <c r="SJ7" s="98">
        <v>7</v>
      </c>
      <c r="SK7" s="98">
        <v>13</v>
      </c>
      <c r="SL7" s="98">
        <v>8</v>
      </c>
      <c r="SM7" s="98">
        <v>3</v>
      </c>
      <c r="SN7" s="98">
        <v>14</v>
      </c>
      <c r="SO7" s="98">
        <v>15</v>
      </c>
      <c r="SP7" s="98">
        <v>11</v>
      </c>
      <c r="SQ7" s="98">
        <v>13</v>
      </c>
      <c r="SR7" s="98">
        <v>14</v>
      </c>
      <c r="SS7" s="98">
        <v>16</v>
      </c>
      <c r="ST7" s="98">
        <v>18</v>
      </c>
      <c r="SU7" s="98">
        <v>14</v>
      </c>
      <c r="SV7" s="98">
        <v>18</v>
      </c>
      <c r="SW7" s="98">
        <v>22</v>
      </c>
      <c r="SX7" s="98">
        <v>13</v>
      </c>
      <c r="SY7" s="98">
        <v>18</v>
      </c>
      <c r="SZ7" s="98">
        <v>23</v>
      </c>
      <c r="TA7" s="98">
        <v>17</v>
      </c>
      <c r="TB7" s="98">
        <v>15</v>
      </c>
      <c r="TC7" s="98">
        <v>16</v>
      </c>
      <c r="TD7" s="98">
        <v>21</v>
      </c>
      <c r="TE7" s="98">
        <v>11</v>
      </c>
      <c r="TF7" s="98">
        <v>10</v>
      </c>
      <c r="TG7" s="98">
        <v>13</v>
      </c>
      <c r="TH7" s="98">
        <v>7</v>
      </c>
      <c r="TI7" s="98">
        <v>19</v>
      </c>
      <c r="TJ7" s="98">
        <v>12</v>
      </c>
      <c r="TK7" s="98">
        <v>5</v>
      </c>
      <c r="TL7" s="98">
        <v>10</v>
      </c>
      <c r="TM7" s="98">
        <v>7</v>
      </c>
      <c r="TN7" s="98">
        <v>7</v>
      </c>
      <c r="TO7" s="98">
        <v>7</v>
      </c>
      <c r="TP7" s="98">
        <v>10</v>
      </c>
      <c r="TQ7" s="98">
        <v>5</v>
      </c>
      <c r="TR7" s="98">
        <v>9</v>
      </c>
      <c r="TS7" s="98">
        <v>9</v>
      </c>
      <c r="TT7" s="98">
        <v>4</v>
      </c>
      <c r="TU7" s="98">
        <v>8</v>
      </c>
      <c r="TV7" s="98">
        <v>5</v>
      </c>
      <c r="TW7" s="98">
        <v>5</v>
      </c>
      <c r="TX7" s="98">
        <v>5</v>
      </c>
      <c r="TY7" s="98">
        <v>4</v>
      </c>
      <c r="TZ7" s="98">
        <v>10</v>
      </c>
      <c r="UA7" s="98">
        <v>8</v>
      </c>
      <c r="UB7" s="98">
        <v>7</v>
      </c>
      <c r="UC7" s="98">
        <v>12</v>
      </c>
      <c r="UD7" s="98">
        <v>8</v>
      </c>
      <c r="UE7" s="29">
        <v>9</v>
      </c>
      <c r="UF7" s="98">
        <v>6</v>
      </c>
      <c r="UG7" s="98">
        <v>5</v>
      </c>
      <c r="UH7" s="98">
        <v>9</v>
      </c>
      <c r="UI7" s="98">
        <v>6</v>
      </c>
      <c r="UJ7" s="98">
        <v>7</v>
      </c>
      <c r="UK7" s="98">
        <v>5</v>
      </c>
      <c r="UL7" s="98">
        <v>10</v>
      </c>
      <c r="UM7" s="98">
        <v>9</v>
      </c>
      <c r="UN7" s="98">
        <v>12</v>
      </c>
      <c r="UO7" s="98">
        <v>16</v>
      </c>
      <c r="UP7" s="98">
        <v>7</v>
      </c>
      <c r="UQ7" s="98">
        <v>12</v>
      </c>
      <c r="UR7" s="98">
        <v>12</v>
      </c>
      <c r="US7" s="229">
        <v>20</v>
      </c>
      <c r="UT7" s="229">
        <v>12</v>
      </c>
      <c r="UU7" s="98">
        <v>22</v>
      </c>
      <c r="UV7" s="98">
        <v>12</v>
      </c>
      <c r="UW7" s="98">
        <v>22</v>
      </c>
      <c r="UX7" s="98">
        <v>19</v>
      </c>
      <c r="UY7" s="229">
        <v>23</v>
      </c>
      <c r="UZ7" s="98">
        <v>13</v>
      </c>
      <c r="VA7" s="98">
        <v>13</v>
      </c>
      <c r="VB7" s="98">
        <v>8</v>
      </c>
      <c r="VC7" s="98">
        <v>17</v>
      </c>
      <c r="VD7" s="245">
        <v>15</v>
      </c>
      <c r="VE7" s="98">
        <v>16</v>
      </c>
      <c r="VF7" s="98">
        <v>14</v>
      </c>
      <c r="VG7" s="98">
        <v>17</v>
      </c>
      <c r="VH7" s="98">
        <v>19</v>
      </c>
      <c r="VI7" s="98">
        <v>15</v>
      </c>
      <c r="VJ7" s="98">
        <v>11</v>
      </c>
      <c r="VK7" s="98">
        <v>8</v>
      </c>
      <c r="VL7" s="98">
        <v>16</v>
      </c>
      <c r="VM7" s="98">
        <v>15</v>
      </c>
      <c r="VN7" s="245">
        <v>7</v>
      </c>
      <c r="VO7" s="264">
        <v>6</v>
      </c>
      <c r="VP7" s="98">
        <v>10</v>
      </c>
      <c r="VQ7" s="98">
        <v>11</v>
      </c>
      <c r="VR7" s="98">
        <v>12</v>
      </c>
      <c r="VS7" s="87">
        <v>12</v>
      </c>
      <c r="VT7" s="98">
        <v>10</v>
      </c>
      <c r="VU7" s="98">
        <v>7</v>
      </c>
      <c r="VV7" s="98">
        <v>17</v>
      </c>
      <c r="VW7" s="98">
        <v>8</v>
      </c>
      <c r="VX7" s="98">
        <v>6</v>
      </c>
      <c r="VY7" s="98">
        <v>10</v>
      </c>
      <c r="VZ7" s="98">
        <v>14</v>
      </c>
      <c r="WA7" s="98">
        <v>4</v>
      </c>
      <c r="WB7" s="98">
        <v>6</v>
      </c>
      <c r="WC7" s="98">
        <v>8</v>
      </c>
      <c r="WD7" s="87">
        <v>15</v>
      </c>
      <c r="WE7" s="98">
        <v>10</v>
      </c>
      <c r="WF7" s="274">
        <v>8</v>
      </c>
      <c r="WG7" s="98">
        <v>11</v>
      </c>
      <c r="WH7" s="98">
        <v>11</v>
      </c>
      <c r="WI7" s="98">
        <v>7</v>
      </c>
      <c r="WJ7" s="98">
        <v>6</v>
      </c>
      <c r="WK7" s="98">
        <v>8</v>
      </c>
      <c r="WL7" s="98">
        <v>11</v>
      </c>
      <c r="WM7" s="98">
        <v>8</v>
      </c>
      <c r="WN7" s="98">
        <v>7</v>
      </c>
      <c r="WO7" s="98">
        <v>15</v>
      </c>
      <c r="WP7" s="98">
        <v>5</v>
      </c>
      <c r="WQ7" s="98">
        <v>11</v>
      </c>
      <c r="WR7" s="98">
        <v>21</v>
      </c>
      <c r="WS7" s="98">
        <v>11</v>
      </c>
      <c r="WT7" s="98">
        <v>13</v>
      </c>
      <c r="WU7" s="98">
        <v>17</v>
      </c>
      <c r="WV7" s="98">
        <v>15</v>
      </c>
      <c r="WW7" s="98">
        <v>15</v>
      </c>
      <c r="WX7" s="274">
        <v>22</v>
      </c>
      <c r="WY7" s="98">
        <v>19</v>
      </c>
      <c r="WZ7" s="29">
        <v>19</v>
      </c>
      <c r="XA7" s="29">
        <v>14</v>
      </c>
      <c r="XB7" s="98">
        <v>15</v>
      </c>
      <c r="XC7" s="98">
        <v>13</v>
      </c>
      <c r="XD7" s="98">
        <v>22</v>
      </c>
      <c r="XE7" s="98">
        <v>26</v>
      </c>
      <c r="XF7" s="98">
        <v>12</v>
      </c>
      <c r="XG7" s="98">
        <v>12</v>
      </c>
      <c r="XH7" s="98">
        <v>15</v>
      </c>
      <c r="XI7" s="98">
        <v>163</v>
      </c>
      <c r="XJ7" s="98">
        <v>86</v>
      </c>
      <c r="XK7" s="229">
        <v>32</v>
      </c>
      <c r="XL7" s="229">
        <v>17</v>
      </c>
      <c r="XM7" s="229">
        <v>20</v>
      </c>
      <c r="XN7" s="229">
        <v>18</v>
      </c>
      <c r="XO7" s="294">
        <v>13</v>
      </c>
      <c r="XP7" s="245">
        <v>7</v>
      </c>
      <c r="XQ7" s="245">
        <v>12</v>
      </c>
      <c r="XR7" s="245">
        <v>14</v>
      </c>
      <c r="XS7" s="245">
        <v>10</v>
      </c>
      <c r="XT7" s="245">
        <v>11</v>
      </c>
      <c r="XU7" s="245">
        <v>9</v>
      </c>
      <c r="XV7" s="229">
        <v>8</v>
      </c>
      <c r="XW7" s="229">
        <v>10</v>
      </c>
      <c r="XX7" s="229">
        <v>6</v>
      </c>
      <c r="XY7" s="229">
        <v>11</v>
      </c>
      <c r="XZ7" s="229">
        <v>12</v>
      </c>
      <c r="YA7" s="229">
        <v>8</v>
      </c>
      <c r="YB7" s="229">
        <v>9</v>
      </c>
      <c r="YC7" s="229">
        <v>9</v>
      </c>
      <c r="YD7" s="229">
        <v>11</v>
      </c>
      <c r="YE7" s="229">
        <v>19</v>
      </c>
      <c r="YF7" s="229">
        <v>2</v>
      </c>
      <c r="YG7" s="229">
        <v>8</v>
      </c>
      <c r="YH7" s="229">
        <v>15</v>
      </c>
      <c r="YI7" s="229">
        <v>11</v>
      </c>
      <c r="YJ7" s="229">
        <v>11</v>
      </c>
      <c r="YK7" s="229">
        <v>4</v>
      </c>
      <c r="YL7" s="229">
        <v>15</v>
      </c>
      <c r="YM7" s="229">
        <v>12</v>
      </c>
      <c r="YN7" s="229">
        <v>8</v>
      </c>
      <c r="YO7" s="229">
        <v>13</v>
      </c>
      <c r="YP7" s="229">
        <v>11</v>
      </c>
      <c r="YQ7" s="229">
        <v>10</v>
      </c>
      <c r="YR7" s="229">
        <v>17</v>
      </c>
      <c r="YS7" s="229">
        <v>31</v>
      </c>
      <c r="YT7" s="275">
        <v>29</v>
      </c>
      <c r="YU7" s="229">
        <v>32</v>
      </c>
      <c r="YV7" s="229">
        <v>33</v>
      </c>
      <c r="YW7" s="229">
        <v>33</v>
      </c>
      <c r="YX7" s="229">
        <v>27</v>
      </c>
      <c r="YY7" s="229">
        <v>26</v>
      </c>
      <c r="YZ7" s="229">
        <v>40</v>
      </c>
      <c r="ZA7" s="229">
        <v>15</v>
      </c>
      <c r="ZB7" s="229">
        <v>26</v>
      </c>
      <c r="ZC7" s="229">
        <v>24</v>
      </c>
      <c r="ZD7" s="229">
        <v>33</v>
      </c>
      <c r="ZE7" s="229">
        <v>34</v>
      </c>
      <c r="ZF7" s="229">
        <v>57</v>
      </c>
      <c r="ZG7" s="229">
        <v>44</v>
      </c>
      <c r="ZH7" s="229">
        <v>18</v>
      </c>
      <c r="ZI7" s="340">
        <v>11</v>
      </c>
      <c r="ZJ7" s="253">
        <v>6</v>
      </c>
      <c r="ZK7" s="253">
        <v>9</v>
      </c>
      <c r="ZL7" s="253">
        <v>18</v>
      </c>
      <c r="ZM7" s="253">
        <v>11</v>
      </c>
      <c r="ZN7" s="253">
        <v>18</v>
      </c>
      <c r="ZO7" s="253">
        <v>43</v>
      </c>
      <c r="ZP7" s="229">
        <v>90</v>
      </c>
      <c r="ZQ7" s="253"/>
      <c r="ZR7" s="253"/>
      <c r="ZS7" s="253"/>
      <c r="ZT7" s="253"/>
      <c r="ZU7" s="253"/>
      <c r="ZV7" s="253"/>
      <c r="ZW7" s="253"/>
      <c r="ZX7" s="253"/>
      <c r="ZY7" s="253"/>
      <c r="ZZ7" s="253"/>
      <c r="AAA7" s="253"/>
      <c r="AAB7" s="253"/>
      <c r="AAC7" s="253"/>
      <c r="AAD7" s="253"/>
      <c r="AAE7" s="253"/>
      <c r="AAF7" s="253"/>
      <c r="AAG7" s="253"/>
      <c r="AAH7" s="253"/>
      <c r="AAI7" s="253"/>
      <c r="AAJ7" s="253"/>
      <c r="AAK7" s="253"/>
      <c r="AAL7" s="253"/>
      <c r="AAM7" s="253"/>
      <c r="AAN7" s="253"/>
      <c r="AAO7" s="253"/>
      <c r="AAP7" s="253"/>
      <c r="AAQ7" s="253"/>
      <c r="AAR7" s="253"/>
      <c r="AAS7" s="253"/>
      <c r="AAT7" s="253"/>
      <c r="AAU7" s="253"/>
      <c r="AAV7" s="253"/>
      <c r="AAW7" s="253"/>
      <c r="AAX7" s="253"/>
      <c r="AAY7" s="253"/>
      <c r="AAZ7" s="253"/>
      <c r="ABA7" s="253"/>
      <c r="ABB7" s="253"/>
      <c r="ABC7" s="253"/>
      <c r="ABD7" s="253"/>
      <c r="ABE7" s="253"/>
      <c r="ABF7" s="253"/>
      <c r="ABG7" s="253"/>
      <c r="ABH7" s="253"/>
      <c r="ABI7" s="253"/>
      <c r="ABJ7" s="253"/>
      <c r="ABK7" s="253"/>
      <c r="ABL7" s="253"/>
      <c r="ABM7" s="253"/>
      <c r="ABN7" s="253"/>
      <c r="ABO7" s="253"/>
      <c r="ABP7" s="253"/>
      <c r="ABQ7" s="253"/>
      <c r="ABR7" s="253"/>
      <c r="ABS7" s="253"/>
      <c r="ABT7" s="253"/>
      <c r="ABU7" s="253"/>
      <c r="ABV7" s="253"/>
      <c r="ABW7" s="253"/>
      <c r="ABX7" s="253"/>
      <c r="ABY7" s="253"/>
      <c r="ABZ7" s="253"/>
      <c r="ACA7" s="253"/>
      <c r="ACB7" s="253"/>
      <c r="ACC7" s="253"/>
      <c r="ACD7" s="253"/>
      <c r="ACE7" s="253"/>
      <c r="ACF7" s="253"/>
      <c r="ACG7" s="253"/>
      <c r="ACH7" s="253"/>
      <c r="ACI7" s="253"/>
      <c r="ACJ7" s="253"/>
      <c r="ACK7" s="253"/>
      <c r="ACL7" s="253"/>
      <c r="ACM7" s="253"/>
      <c r="ACN7" s="253"/>
      <c r="ACO7" s="253"/>
      <c r="ACP7" s="253"/>
      <c r="ACQ7" s="253"/>
      <c r="ACR7" s="253"/>
      <c r="ACS7" s="253"/>
      <c r="ACT7" s="253"/>
      <c r="ACU7" s="253"/>
      <c r="ACV7" s="253"/>
      <c r="ACW7" s="253"/>
      <c r="ACX7" s="253"/>
      <c r="ACY7" s="253"/>
      <c r="ACZ7" s="253"/>
      <c r="ADA7" s="253"/>
      <c r="ADB7" s="253"/>
      <c r="ADC7" s="253"/>
      <c r="ADD7" s="253"/>
      <c r="ADE7" s="253"/>
      <c r="ADF7" s="253"/>
      <c r="ADG7" s="253"/>
      <c r="ADH7" s="253"/>
      <c r="ADI7" s="253"/>
    </row>
    <row r="8" spans="1:789" s="98" customFormat="1" ht="12.75" customHeight="1" x14ac:dyDescent="0.35">
      <c r="A8" s="132">
        <v>23</v>
      </c>
      <c r="B8" s="132" t="s">
        <v>182</v>
      </c>
      <c r="C8" s="10">
        <v>3224</v>
      </c>
      <c r="D8" s="10">
        <v>3287</v>
      </c>
      <c r="E8" s="10">
        <v>2209</v>
      </c>
      <c r="F8" s="10">
        <v>1738</v>
      </c>
      <c r="G8" s="10">
        <v>1962</v>
      </c>
      <c r="H8" s="10">
        <v>1869</v>
      </c>
      <c r="I8" s="10">
        <v>1818</v>
      </c>
      <c r="J8" s="10">
        <v>1903</v>
      </c>
      <c r="K8" s="10">
        <v>1732</v>
      </c>
      <c r="L8" s="10">
        <v>1455</v>
      </c>
      <c r="M8" s="10">
        <v>1531</v>
      </c>
      <c r="N8" s="10">
        <v>1441</v>
      </c>
      <c r="O8" s="11">
        <v>1494</v>
      </c>
      <c r="P8" s="10">
        <v>1424</v>
      </c>
      <c r="Q8" s="10">
        <v>1477</v>
      </c>
      <c r="R8" s="10">
        <v>1271</v>
      </c>
      <c r="S8" s="10">
        <v>1258</v>
      </c>
      <c r="T8" s="10">
        <v>1231</v>
      </c>
      <c r="U8" s="10">
        <v>1114</v>
      </c>
      <c r="V8" s="10">
        <v>1200</v>
      </c>
      <c r="W8" s="10">
        <v>1027</v>
      </c>
      <c r="X8" s="10">
        <v>1186</v>
      </c>
      <c r="Y8" s="10">
        <v>1028</v>
      </c>
      <c r="Z8" s="10">
        <v>1076</v>
      </c>
      <c r="AA8" s="10">
        <v>1065</v>
      </c>
      <c r="AB8" s="10">
        <v>1398</v>
      </c>
      <c r="AC8" s="10">
        <v>1172</v>
      </c>
      <c r="AD8" s="10">
        <v>906</v>
      </c>
      <c r="AE8" s="10">
        <v>975</v>
      </c>
      <c r="AF8" s="10">
        <v>1036</v>
      </c>
      <c r="AG8" s="10">
        <v>937</v>
      </c>
      <c r="AH8" s="10">
        <v>1001</v>
      </c>
      <c r="AI8" s="10">
        <v>1019</v>
      </c>
      <c r="AJ8" s="10">
        <v>1015</v>
      </c>
      <c r="AK8" s="10">
        <v>1033</v>
      </c>
      <c r="AL8" s="10">
        <v>1183</v>
      </c>
      <c r="AM8" s="10">
        <v>1129</v>
      </c>
      <c r="AN8" s="10">
        <v>1160</v>
      </c>
      <c r="AO8" s="10">
        <v>1615</v>
      </c>
      <c r="AP8" s="10">
        <v>1671</v>
      </c>
      <c r="AQ8" s="10">
        <v>1955</v>
      </c>
      <c r="AR8" s="10">
        <v>1702</v>
      </c>
      <c r="AS8" s="10">
        <v>1679</v>
      </c>
      <c r="AT8" s="10">
        <v>2101</v>
      </c>
      <c r="AU8" s="10">
        <v>2386</v>
      </c>
      <c r="AV8" s="10">
        <v>2384</v>
      </c>
      <c r="AW8" s="10">
        <v>3373</v>
      </c>
      <c r="AX8" s="10">
        <v>3160</v>
      </c>
      <c r="AY8" s="10">
        <v>2924</v>
      </c>
      <c r="AZ8" s="10">
        <v>3356</v>
      </c>
      <c r="BA8" s="10">
        <v>4115</v>
      </c>
      <c r="BB8" s="10">
        <v>3901</v>
      </c>
      <c r="BC8" s="10">
        <v>3441</v>
      </c>
      <c r="BD8" s="10">
        <v>2550</v>
      </c>
      <c r="BE8" s="10">
        <v>2620</v>
      </c>
      <c r="BF8" s="10">
        <v>3820</v>
      </c>
      <c r="BG8" s="216">
        <v>3246</v>
      </c>
      <c r="BH8" s="10">
        <v>2311</v>
      </c>
      <c r="BI8" s="10">
        <v>2030</v>
      </c>
      <c r="BJ8" s="10">
        <v>2206</v>
      </c>
      <c r="BK8" s="10">
        <v>2267</v>
      </c>
      <c r="BL8" s="216">
        <v>2279</v>
      </c>
      <c r="BM8" s="216">
        <v>2424</v>
      </c>
      <c r="BN8" s="14">
        <v>2140</v>
      </c>
      <c r="BO8" s="216">
        <v>2201</v>
      </c>
      <c r="BP8" s="216">
        <v>2170</v>
      </c>
      <c r="BQ8" s="216">
        <v>2085</v>
      </c>
      <c r="BR8" s="216">
        <v>2115</v>
      </c>
      <c r="BS8" s="216">
        <v>1981</v>
      </c>
      <c r="BT8" s="216">
        <v>1921</v>
      </c>
      <c r="BU8" s="216">
        <v>1712</v>
      </c>
      <c r="BV8" s="216">
        <v>1899</v>
      </c>
      <c r="BW8" s="217">
        <v>1652</v>
      </c>
      <c r="BX8" s="217">
        <v>1943</v>
      </c>
      <c r="BY8" s="217">
        <v>1931</v>
      </c>
      <c r="BZ8" s="217">
        <v>1668</v>
      </c>
      <c r="CA8" s="218">
        <v>1758</v>
      </c>
      <c r="CB8" s="218">
        <v>1510</v>
      </c>
      <c r="CC8" s="216">
        <v>1846</v>
      </c>
      <c r="CD8" s="216">
        <v>1405</v>
      </c>
      <c r="CE8" s="216">
        <v>1528</v>
      </c>
      <c r="CF8" s="216">
        <v>1608</v>
      </c>
      <c r="CG8" s="216">
        <v>1668</v>
      </c>
      <c r="CH8" s="218">
        <v>1547</v>
      </c>
      <c r="CI8" s="218">
        <v>1788</v>
      </c>
      <c r="CJ8" s="216">
        <v>1982</v>
      </c>
      <c r="CK8" s="218">
        <v>1769</v>
      </c>
      <c r="CL8" s="218">
        <v>1758</v>
      </c>
      <c r="CM8" s="218">
        <v>1720</v>
      </c>
      <c r="CN8" s="218">
        <v>2014</v>
      </c>
      <c r="CO8" s="218">
        <v>2272</v>
      </c>
      <c r="CP8" s="218">
        <v>2941</v>
      </c>
      <c r="CQ8" s="216">
        <v>2700</v>
      </c>
      <c r="CR8" s="218">
        <v>2851</v>
      </c>
      <c r="CS8" s="218">
        <v>3053</v>
      </c>
      <c r="CT8" s="218">
        <v>4106</v>
      </c>
      <c r="CU8" s="216">
        <v>4171</v>
      </c>
      <c r="CV8" s="218">
        <v>3886</v>
      </c>
      <c r="CW8" s="218">
        <v>3743</v>
      </c>
      <c r="CX8" s="218">
        <v>4945</v>
      </c>
      <c r="CY8" s="218">
        <v>4235</v>
      </c>
      <c r="CZ8" s="216">
        <v>7547</v>
      </c>
      <c r="DA8" s="218">
        <v>9674</v>
      </c>
      <c r="DB8" s="219">
        <v>5733</v>
      </c>
      <c r="DC8" s="218">
        <v>5104</v>
      </c>
      <c r="DD8" s="218">
        <v>4065</v>
      </c>
      <c r="DE8" s="218">
        <v>3485</v>
      </c>
      <c r="DF8" s="218">
        <v>4405</v>
      </c>
      <c r="DG8" s="218">
        <v>4370</v>
      </c>
      <c r="DH8" s="218">
        <v>4043</v>
      </c>
      <c r="DI8" s="216">
        <v>3908</v>
      </c>
      <c r="DJ8" s="216">
        <v>4170</v>
      </c>
      <c r="DK8" s="216">
        <v>4297</v>
      </c>
      <c r="DL8" s="216">
        <v>3589</v>
      </c>
      <c r="DM8" s="216">
        <v>3705</v>
      </c>
      <c r="DN8" s="216">
        <v>3768</v>
      </c>
      <c r="DO8" s="216">
        <v>3737</v>
      </c>
      <c r="DP8" s="216">
        <v>3907</v>
      </c>
      <c r="DQ8" s="216">
        <v>3182</v>
      </c>
      <c r="DR8" s="216">
        <v>3372</v>
      </c>
      <c r="DS8" s="216">
        <v>3223</v>
      </c>
      <c r="DT8" s="216">
        <v>3318</v>
      </c>
      <c r="DU8" s="216">
        <v>3869</v>
      </c>
      <c r="DV8" s="216">
        <v>3245</v>
      </c>
      <c r="DW8" s="216">
        <v>3152</v>
      </c>
      <c r="DX8" s="216">
        <v>3213</v>
      </c>
      <c r="DY8" s="216">
        <v>2835</v>
      </c>
      <c r="DZ8" s="216">
        <v>2918</v>
      </c>
      <c r="EA8" s="216">
        <v>3055</v>
      </c>
      <c r="EB8" s="216">
        <v>2576</v>
      </c>
      <c r="EC8" s="14">
        <v>3487</v>
      </c>
      <c r="ED8" s="216">
        <v>2749</v>
      </c>
      <c r="EE8" s="216">
        <v>2604</v>
      </c>
      <c r="EF8" s="220">
        <v>2687</v>
      </c>
      <c r="EG8" s="220">
        <v>2778</v>
      </c>
      <c r="EH8" s="221">
        <v>2750</v>
      </c>
      <c r="EI8" s="216">
        <v>2612</v>
      </c>
      <c r="EJ8" s="220">
        <v>2492</v>
      </c>
      <c r="EK8" s="220">
        <v>2951</v>
      </c>
      <c r="EL8" s="220">
        <v>2908</v>
      </c>
      <c r="EM8" s="220">
        <v>2868</v>
      </c>
      <c r="EN8" s="220">
        <v>2563</v>
      </c>
      <c r="EO8" s="220">
        <v>3038</v>
      </c>
      <c r="EP8" s="220">
        <v>3184</v>
      </c>
      <c r="EQ8" s="220">
        <v>3580</v>
      </c>
      <c r="ER8" s="220">
        <v>3916</v>
      </c>
      <c r="ES8" s="220">
        <v>3671</v>
      </c>
      <c r="ET8" s="220">
        <v>3981</v>
      </c>
      <c r="EU8" s="220">
        <v>3910</v>
      </c>
      <c r="EV8" s="216">
        <v>4563</v>
      </c>
      <c r="EW8" s="220">
        <v>3788</v>
      </c>
      <c r="EX8" s="140">
        <v>4840</v>
      </c>
      <c r="EY8" s="220">
        <v>4378</v>
      </c>
      <c r="EZ8" s="220">
        <v>5197</v>
      </c>
      <c r="FA8" s="220">
        <v>4237</v>
      </c>
      <c r="FB8" s="220">
        <v>4698</v>
      </c>
      <c r="FC8" s="220">
        <v>4574</v>
      </c>
      <c r="FD8" s="220">
        <v>3616</v>
      </c>
      <c r="FE8" s="220">
        <v>3364</v>
      </c>
      <c r="FF8" s="220">
        <v>3222</v>
      </c>
      <c r="FG8" s="220">
        <v>3429</v>
      </c>
      <c r="FH8" s="222">
        <v>3748</v>
      </c>
      <c r="FI8" s="220">
        <v>3228</v>
      </c>
      <c r="FJ8" s="220">
        <v>3178</v>
      </c>
      <c r="FK8" s="223">
        <v>3226</v>
      </c>
      <c r="FL8" s="140">
        <v>3104</v>
      </c>
      <c r="FM8" s="221">
        <v>3040</v>
      </c>
      <c r="FN8" s="221">
        <v>2872</v>
      </c>
      <c r="FO8" s="221">
        <v>3354</v>
      </c>
      <c r="FP8" s="143">
        <v>3529</v>
      </c>
      <c r="FQ8" s="221">
        <v>2835</v>
      </c>
      <c r="FR8" s="144">
        <v>2650</v>
      </c>
      <c r="FS8" s="221">
        <v>2796</v>
      </c>
      <c r="FT8" s="219">
        <v>3000</v>
      </c>
      <c r="FU8" s="144">
        <v>2590</v>
      </c>
      <c r="FV8" s="144">
        <v>2693</v>
      </c>
      <c r="FW8" s="216">
        <v>2869</v>
      </c>
      <c r="FX8" s="216">
        <v>2762</v>
      </c>
      <c r="FY8" s="216">
        <v>2887</v>
      </c>
      <c r="FZ8" s="216">
        <v>1919</v>
      </c>
      <c r="GA8" s="216">
        <v>2399</v>
      </c>
      <c r="GB8" s="216">
        <v>2366</v>
      </c>
      <c r="GC8" s="216">
        <v>2353</v>
      </c>
      <c r="GD8" s="216">
        <v>2233</v>
      </c>
      <c r="GE8" s="274">
        <v>1930</v>
      </c>
      <c r="GF8" s="274">
        <v>1973</v>
      </c>
      <c r="GG8" s="274">
        <v>2170</v>
      </c>
      <c r="GH8" s="274">
        <v>2155</v>
      </c>
      <c r="GI8" s="274">
        <v>2080</v>
      </c>
      <c r="GJ8" s="274">
        <v>2041</v>
      </c>
      <c r="GK8" s="274">
        <v>2275</v>
      </c>
      <c r="GL8" s="274">
        <v>2541</v>
      </c>
      <c r="GM8" s="274">
        <v>2550</v>
      </c>
      <c r="GN8" s="225">
        <v>2052</v>
      </c>
      <c r="GO8" s="274">
        <v>2348</v>
      </c>
      <c r="GP8" s="226">
        <v>2628</v>
      </c>
      <c r="GQ8" s="274">
        <v>2555</v>
      </c>
      <c r="GR8" s="274">
        <v>2604</v>
      </c>
      <c r="GS8" s="274">
        <v>3245</v>
      </c>
      <c r="GT8" s="274">
        <v>3273</v>
      </c>
      <c r="GU8" s="274">
        <v>2858</v>
      </c>
      <c r="GV8" s="274">
        <v>3800</v>
      </c>
      <c r="GW8" s="274">
        <v>5634</v>
      </c>
      <c r="GX8" s="274">
        <v>6429</v>
      </c>
      <c r="GY8" s="274">
        <v>2646</v>
      </c>
      <c r="GZ8" s="274">
        <v>3395</v>
      </c>
      <c r="HA8" s="274">
        <v>3392</v>
      </c>
      <c r="HB8" s="274">
        <v>4343</v>
      </c>
      <c r="HC8" s="274">
        <v>4928</v>
      </c>
      <c r="HD8" s="274">
        <v>3336</v>
      </c>
      <c r="HE8" s="274">
        <v>2958</v>
      </c>
      <c r="HF8" s="274">
        <v>2826</v>
      </c>
      <c r="HG8" s="274">
        <v>2913</v>
      </c>
      <c r="HH8" s="274">
        <v>3130</v>
      </c>
      <c r="HI8" s="274">
        <v>2998</v>
      </c>
      <c r="HJ8" s="274">
        <v>3473</v>
      </c>
      <c r="HK8" s="274">
        <v>3625</v>
      </c>
      <c r="HL8" s="274">
        <v>2631</v>
      </c>
      <c r="HM8" s="274">
        <v>2421</v>
      </c>
      <c r="HN8" s="274">
        <v>2546</v>
      </c>
      <c r="HO8" s="274">
        <v>2737</v>
      </c>
      <c r="HP8" s="274">
        <v>3405</v>
      </c>
      <c r="HQ8" s="274">
        <v>2530</v>
      </c>
      <c r="HR8" s="274">
        <v>2337</v>
      </c>
      <c r="HS8" s="274">
        <v>2227</v>
      </c>
      <c r="HT8" s="274">
        <v>2678</v>
      </c>
      <c r="HU8" s="274">
        <v>2331</v>
      </c>
      <c r="HV8" s="274">
        <v>2319</v>
      </c>
      <c r="HW8" s="274">
        <v>2450</v>
      </c>
      <c r="HX8" s="274">
        <v>2428</v>
      </c>
      <c r="HY8" s="274">
        <v>2435</v>
      </c>
      <c r="HZ8" s="274">
        <v>1807</v>
      </c>
      <c r="IA8" s="274">
        <v>1850</v>
      </c>
      <c r="IB8" s="274">
        <v>1878</v>
      </c>
      <c r="IC8" s="274">
        <v>2000</v>
      </c>
      <c r="ID8" s="274">
        <v>1986</v>
      </c>
      <c r="IE8" s="274">
        <v>1593</v>
      </c>
      <c r="IF8" s="274">
        <v>1644</v>
      </c>
      <c r="IG8" s="274">
        <v>1617</v>
      </c>
      <c r="IH8" s="274">
        <v>1605</v>
      </c>
      <c r="II8" s="274">
        <v>1657</v>
      </c>
      <c r="IJ8" s="274">
        <v>1518</v>
      </c>
      <c r="IK8" s="274">
        <v>1844</v>
      </c>
      <c r="IL8" s="274">
        <v>1846</v>
      </c>
      <c r="IM8" s="274">
        <v>1905</v>
      </c>
      <c r="IN8" s="274">
        <v>1666</v>
      </c>
      <c r="IO8" s="274">
        <v>1923</v>
      </c>
      <c r="IP8" s="274">
        <v>2574</v>
      </c>
      <c r="IQ8" s="274">
        <v>2440</v>
      </c>
      <c r="IR8" s="274">
        <v>1982</v>
      </c>
      <c r="IS8" s="274">
        <v>2104</v>
      </c>
      <c r="IT8" s="274">
        <v>2706</v>
      </c>
      <c r="IU8" s="274">
        <v>2424</v>
      </c>
      <c r="IV8" s="274">
        <v>3588</v>
      </c>
      <c r="IW8" s="274">
        <v>3949</v>
      </c>
      <c r="IX8" s="274">
        <v>3795</v>
      </c>
      <c r="IY8" s="274">
        <v>2264</v>
      </c>
      <c r="IZ8" s="274">
        <v>2737</v>
      </c>
      <c r="JA8" s="274">
        <v>3342</v>
      </c>
      <c r="JB8" s="274">
        <v>3709</v>
      </c>
      <c r="JC8" s="274">
        <v>4248</v>
      </c>
      <c r="JD8" s="274">
        <v>2623</v>
      </c>
      <c r="JE8" s="227">
        <v>4181</v>
      </c>
      <c r="JF8" s="98">
        <v>5456</v>
      </c>
      <c r="JG8" s="274">
        <v>1961</v>
      </c>
      <c r="JH8" s="274">
        <v>2336</v>
      </c>
      <c r="JI8" s="274">
        <v>2372</v>
      </c>
      <c r="JJ8" s="274">
        <v>2528</v>
      </c>
      <c r="JK8" s="274">
        <v>2579</v>
      </c>
      <c r="JL8" s="274">
        <v>2290</v>
      </c>
      <c r="JM8" s="98">
        <v>2272</v>
      </c>
      <c r="JN8" s="274">
        <v>2694</v>
      </c>
      <c r="JO8" s="274">
        <v>2102</v>
      </c>
      <c r="JP8" s="274">
        <v>2597</v>
      </c>
      <c r="JQ8" s="274">
        <v>2121</v>
      </c>
      <c r="JR8" s="274">
        <v>2053</v>
      </c>
      <c r="JS8" s="274">
        <v>1872</v>
      </c>
      <c r="JT8" s="274">
        <v>2175</v>
      </c>
      <c r="JU8" s="274">
        <v>2125</v>
      </c>
      <c r="JV8" s="274">
        <v>1763</v>
      </c>
      <c r="JW8" s="274">
        <v>2078</v>
      </c>
      <c r="JX8" s="274">
        <v>2100</v>
      </c>
      <c r="JY8" s="98">
        <v>2002</v>
      </c>
      <c r="JZ8" s="98">
        <v>1655</v>
      </c>
      <c r="KA8" s="274">
        <v>1650</v>
      </c>
      <c r="KB8" s="274">
        <v>1801</v>
      </c>
      <c r="KC8" s="274">
        <v>2300</v>
      </c>
      <c r="KD8" s="274">
        <v>1998</v>
      </c>
      <c r="KE8" s="274">
        <v>1256</v>
      </c>
      <c r="KF8" s="274">
        <v>1432</v>
      </c>
      <c r="KG8" s="274">
        <v>1452</v>
      </c>
      <c r="KH8" s="274">
        <v>1395</v>
      </c>
      <c r="KI8" s="274">
        <v>1387</v>
      </c>
      <c r="KJ8" s="274">
        <v>1327</v>
      </c>
      <c r="KK8" s="274">
        <v>1489</v>
      </c>
      <c r="KL8" s="274">
        <v>1625</v>
      </c>
      <c r="KM8" s="274">
        <v>1653</v>
      </c>
      <c r="KN8" s="274">
        <v>1356</v>
      </c>
      <c r="KO8" s="98">
        <v>1436</v>
      </c>
      <c r="KP8" s="274">
        <v>1507</v>
      </c>
      <c r="KQ8" s="274">
        <v>1827</v>
      </c>
      <c r="KR8" s="274">
        <v>1867</v>
      </c>
      <c r="KS8" s="274">
        <v>2114</v>
      </c>
      <c r="KT8" s="274">
        <v>2462</v>
      </c>
      <c r="KU8" s="274">
        <v>2251</v>
      </c>
      <c r="KV8" s="274">
        <v>2160</v>
      </c>
      <c r="KW8" s="274">
        <v>3668</v>
      </c>
      <c r="KX8" s="274">
        <v>3576</v>
      </c>
      <c r="KY8" s="274">
        <v>1983</v>
      </c>
      <c r="KZ8" s="274">
        <v>2349</v>
      </c>
      <c r="LA8" s="274">
        <v>3013</v>
      </c>
      <c r="LB8" s="274">
        <v>3813</v>
      </c>
      <c r="LC8" s="98">
        <v>3271</v>
      </c>
      <c r="LD8" s="274">
        <v>2669</v>
      </c>
      <c r="LE8" s="274">
        <v>2122</v>
      </c>
      <c r="LF8" s="274">
        <v>2138</v>
      </c>
      <c r="LG8" s="274">
        <v>2389</v>
      </c>
      <c r="LH8" s="274">
        <v>2229</v>
      </c>
      <c r="LI8" s="274">
        <v>2005</v>
      </c>
      <c r="LJ8" s="274">
        <v>1982</v>
      </c>
      <c r="LK8" s="274">
        <v>2187</v>
      </c>
      <c r="LL8" s="274">
        <v>1960</v>
      </c>
      <c r="LM8" s="274">
        <v>1914</v>
      </c>
      <c r="LN8" s="274">
        <v>2001</v>
      </c>
      <c r="LO8" s="274">
        <v>1830</v>
      </c>
      <c r="LP8" s="274">
        <v>1744</v>
      </c>
      <c r="LQ8" s="274">
        <v>2268</v>
      </c>
      <c r="LR8" s="274">
        <v>2024</v>
      </c>
      <c r="LS8" s="274">
        <v>1694</v>
      </c>
      <c r="LT8" s="274">
        <v>1694</v>
      </c>
      <c r="LU8" s="274">
        <v>1667</v>
      </c>
      <c r="LV8" s="274">
        <v>1606</v>
      </c>
      <c r="LW8" s="274">
        <v>1787</v>
      </c>
      <c r="LX8" s="274">
        <v>1678</v>
      </c>
      <c r="LY8" s="274">
        <v>1428</v>
      </c>
      <c r="LZ8" s="274">
        <v>1225</v>
      </c>
      <c r="MA8" s="274">
        <v>1374</v>
      </c>
      <c r="MB8" s="274">
        <v>1564</v>
      </c>
      <c r="MC8" s="274">
        <v>1688</v>
      </c>
      <c r="MD8" s="274">
        <v>1615</v>
      </c>
      <c r="ME8" s="274">
        <v>1017</v>
      </c>
      <c r="MF8" s="274">
        <v>1199</v>
      </c>
      <c r="MG8" s="274">
        <v>1178</v>
      </c>
      <c r="MH8" s="274">
        <v>1215</v>
      </c>
      <c r="MI8" s="274">
        <v>1215</v>
      </c>
      <c r="MJ8" s="274">
        <v>1149</v>
      </c>
      <c r="MK8" s="274">
        <v>1265</v>
      </c>
      <c r="ML8" s="274">
        <v>1514</v>
      </c>
      <c r="MM8" s="274">
        <v>1462</v>
      </c>
      <c r="MN8" s="274">
        <v>1132</v>
      </c>
      <c r="MO8" s="274">
        <v>1465</v>
      </c>
      <c r="MP8" s="274">
        <v>1758</v>
      </c>
      <c r="MQ8" s="274">
        <v>1724</v>
      </c>
      <c r="MR8" s="274">
        <v>1632</v>
      </c>
      <c r="MS8" s="274">
        <v>1536</v>
      </c>
      <c r="MT8" s="274">
        <v>1669</v>
      </c>
      <c r="MU8" s="274">
        <v>2111</v>
      </c>
      <c r="MV8" s="274">
        <v>1913</v>
      </c>
      <c r="MW8" s="274">
        <v>2157</v>
      </c>
      <c r="MX8" s="274">
        <v>2273</v>
      </c>
      <c r="MY8" s="274">
        <v>3423</v>
      </c>
      <c r="MZ8" s="274">
        <v>2387</v>
      </c>
      <c r="NA8" s="274">
        <v>2219</v>
      </c>
      <c r="NB8" s="274">
        <v>3515</v>
      </c>
      <c r="NC8" s="274">
        <v>3250</v>
      </c>
      <c r="ND8" s="274">
        <v>2886</v>
      </c>
      <c r="NE8" s="274">
        <v>2094</v>
      </c>
      <c r="NF8" s="274">
        <v>1926</v>
      </c>
      <c r="NG8" s="274">
        <v>2246</v>
      </c>
      <c r="NH8" s="274">
        <v>2643</v>
      </c>
      <c r="NI8" s="274">
        <v>2611</v>
      </c>
      <c r="NJ8" s="169">
        <v>1992</v>
      </c>
      <c r="NK8" s="274">
        <v>2034</v>
      </c>
      <c r="NL8" s="274">
        <v>2140</v>
      </c>
      <c r="NM8" s="274">
        <v>2076</v>
      </c>
      <c r="NN8" s="274">
        <v>1672</v>
      </c>
      <c r="NO8" s="274">
        <v>1677</v>
      </c>
      <c r="NP8" s="274">
        <v>1781</v>
      </c>
      <c r="NQ8" s="274">
        <v>1767</v>
      </c>
      <c r="NR8" s="274">
        <v>1737</v>
      </c>
      <c r="NS8" s="274">
        <v>2021</v>
      </c>
      <c r="NT8" s="274">
        <v>1716</v>
      </c>
      <c r="NU8" s="274">
        <v>1621</v>
      </c>
      <c r="NV8" s="274">
        <v>1560</v>
      </c>
      <c r="NW8" s="274">
        <v>1314</v>
      </c>
      <c r="NX8" s="274">
        <v>1365</v>
      </c>
      <c r="NY8" s="274">
        <v>1394</v>
      </c>
      <c r="NZ8" s="274">
        <v>1149</v>
      </c>
      <c r="OA8" s="274">
        <v>1301</v>
      </c>
      <c r="OB8" s="274">
        <v>1123</v>
      </c>
      <c r="OC8" s="274">
        <v>1108</v>
      </c>
      <c r="OD8" s="274">
        <v>1371</v>
      </c>
      <c r="OE8" s="274">
        <v>1002</v>
      </c>
      <c r="OF8" s="274">
        <v>976</v>
      </c>
      <c r="OG8" s="274">
        <v>1056</v>
      </c>
      <c r="OH8" s="274">
        <v>1014</v>
      </c>
      <c r="OI8" s="274">
        <v>1127</v>
      </c>
      <c r="OJ8" s="274">
        <v>995</v>
      </c>
      <c r="OK8" s="274">
        <v>1110</v>
      </c>
      <c r="OL8" s="274">
        <v>1151</v>
      </c>
      <c r="OM8" s="274">
        <v>1122</v>
      </c>
      <c r="ON8" s="274">
        <v>1027</v>
      </c>
      <c r="OO8" s="274">
        <v>1325</v>
      </c>
      <c r="OP8" s="274">
        <v>1308</v>
      </c>
      <c r="OQ8" s="274">
        <v>1508</v>
      </c>
      <c r="OR8" s="274">
        <v>1475</v>
      </c>
      <c r="OS8" s="274">
        <v>1825</v>
      </c>
      <c r="OT8" s="274">
        <v>1825</v>
      </c>
      <c r="OU8" s="274">
        <v>1747</v>
      </c>
      <c r="OV8" s="274">
        <v>1663</v>
      </c>
      <c r="OW8" s="274">
        <v>1894</v>
      </c>
      <c r="OX8" s="274">
        <v>2254</v>
      </c>
      <c r="OY8" s="274">
        <v>3001</v>
      </c>
      <c r="OZ8" s="274">
        <v>1716</v>
      </c>
      <c r="PA8" s="274">
        <v>1942</v>
      </c>
      <c r="PB8" s="274">
        <v>2974</v>
      </c>
      <c r="PC8" s="274">
        <v>3141</v>
      </c>
      <c r="PD8" s="274">
        <v>2177</v>
      </c>
      <c r="PE8" s="274">
        <v>1647</v>
      </c>
      <c r="PF8" s="274">
        <v>1668</v>
      </c>
      <c r="PG8" s="274">
        <v>1838</v>
      </c>
      <c r="PH8" s="274">
        <v>2085</v>
      </c>
      <c r="PI8" s="274">
        <v>2090</v>
      </c>
      <c r="PJ8" s="274">
        <v>1449</v>
      </c>
      <c r="PK8" s="274">
        <v>1541</v>
      </c>
      <c r="PL8" s="274">
        <v>1664</v>
      </c>
      <c r="PM8" s="274">
        <v>1542</v>
      </c>
      <c r="PN8" s="274">
        <v>1514</v>
      </c>
      <c r="PO8" s="274">
        <v>1517</v>
      </c>
      <c r="PP8" s="274">
        <v>1522</v>
      </c>
      <c r="PQ8" s="274">
        <v>1583</v>
      </c>
      <c r="PR8" s="274">
        <v>1346</v>
      </c>
      <c r="PS8" s="274">
        <v>1300</v>
      </c>
      <c r="PT8" s="274">
        <v>1345</v>
      </c>
      <c r="PU8" s="274">
        <v>1338</v>
      </c>
      <c r="PV8" s="274">
        <v>1409</v>
      </c>
      <c r="PW8" s="274">
        <v>1352</v>
      </c>
      <c r="PX8" s="98">
        <v>1215</v>
      </c>
      <c r="PY8" s="98">
        <v>1361</v>
      </c>
      <c r="PZ8" s="98">
        <v>1203</v>
      </c>
      <c r="QA8" s="98">
        <v>1200</v>
      </c>
      <c r="QB8" s="98">
        <v>1053</v>
      </c>
      <c r="QC8" s="98">
        <v>973</v>
      </c>
      <c r="QD8" s="98">
        <v>1415</v>
      </c>
      <c r="QE8" s="98">
        <v>1091</v>
      </c>
      <c r="QF8" s="98">
        <v>985</v>
      </c>
      <c r="QG8" s="98">
        <v>1072</v>
      </c>
      <c r="QH8" s="98">
        <v>1136</v>
      </c>
      <c r="QI8" s="98">
        <v>1079</v>
      </c>
      <c r="QJ8" s="98">
        <v>1102</v>
      </c>
      <c r="QK8" s="98">
        <v>1118</v>
      </c>
      <c r="QL8" s="98">
        <v>1470</v>
      </c>
      <c r="QM8" s="98">
        <v>1189</v>
      </c>
      <c r="QN8" s="98">
        <v>1236</v>
      </c>
      <c r="QO8" s="98">
        <v>1204</v>
      </c>
      <c r="QP8" s="98">
        <v>1266</v>
      </c>
      <c r="QQ8" s="98">
        <v>1562</v>
      </c>
      <c r="QR8" s="98">
        <v>1488</v>
      </c>
      <c r="QS8" s="98">
        <v>1432</v>
      </c>
      <c r="QT8" s="98">
        <v>1732</v>
      </c>
      <c r="QU8" s="98">
        <v>1934</v>
      </c>
      <c r="QV8" s="98">
        <v>1851</v>
      </c>
      <c r="QW8" s="98">
        <v>2287</v>
      </c>
      <c r="QX8" s="98">
        <v>2237</v>
      </c>
      <c r="QY8" s="98">
        <v>2800</v>
      </c>
      <c r="QZ8" s="98">
        <v>2016</v>
      </c>
      <c r="RA8" s="98">
        <v>2124</v>
      </c>
      <c r="RB8" s="98">
        <v>2671</v>
      </c>
      <c r="RC8" s="98">
        <v>3017</v>
      </c>
      <c r="RD8" s="98">
        <v>2281</v>
      </c>
      <c r="RE8" s="98">
        <v>1810</v>
      </c>
      <c r="RF8" s="98">
        <v>1755</v>
      </c>
      <c r="RG8" s="98">
        <v>1837</v>
      </c>
      <c r="RH8" s="98">
        <v>1796</v>
      </c>
      <c r="RI8" s="98">
        <v>1716</v>
      </c>
      <c r="RJ8" s="98">
        <v>1630</v>
      </c>
      <c r="RK8" s="98">
        <v>1657</v>
      </c>
      <c r="RL8" s="98">
        <v>1581</v>
      </c>
      <c r="RM8" s="98">
        <v>1892</v>
      </c>
      <c r="RN8" s="98">
        <v>1460</v>
      </c>
      <c r="RO8" s="98">
        <v>1315</v>
      </c>
      <c r="RP8" s="98">
        <v>1517</v>
      </c>
      <c r="RQ8" s="98">
        <v>1468</v>
      </c>
      <c r="RR8" s="98">
        <v>1485</v>
      </c>
      <c r="RS8" s="228">
        <v>1270</v>
      </c>
      <c r="RT8" s="98">
        <v>1232</v>
      </c>
      <c r="RU8" s="98">
        <v>1368</v>
      </c>
      <c r="RV8" s="98">
        <v>1178</v>
      </c>
      <c r="RW8" s="98">
        <v>1247</v>
      </c>
      <c r="RX8" s="98">
        <v>1223</v>
      </c>
      <c r="RY8" s="98">
        <v>1199</v>
      </c>
      <c r="RZ8" s="98">
        <v>1162</v>
      </c>
      <c r="SA8" s="98">
        <v>1080</v>
      </c>
      <c r="SB8" s="98">
        <v>1071</v>
      </c>
      <c r="SC8" s="98">
        <v>1019</v>
      </c>
      <c r="SD8" s="98">
        <v>1102</v>
      </c>
      <c r="SE8" s="98">
        <v>1088</v>
      </c>
      <c r="SF8" s="98">
        <v>915</v>
      </c>
      <c r="SG8" s="98">
        <v>983</v>
      </c>
      <c r="SH8" s="98">
        <v>1056</v>
      </c>
      <c r="SI8" s="229">
        <v>931</v>
      </c>
      <c r="SJ8" s="98">
        <v>884</v>
      </c>
      <c r="SK8" s="98">
        <v>907</v>
      </c>
      <c r="SL8" s="98">
        <v>1099</v>
      </c>
      <c r="SM8" s="98">
        <v>1056</v>
      </c>
      <c r="SN8" s="98">
        <v>1090</v>
      </c>
      <c r="SO8" s="98">
        <v>1009</v>
      </c>
      <c r="SP8" s="98">
        <v>1095</v>
      </c>
      <c r="SQ8" s="98">
        <v>1392</v>
      </c>
      <c r="SR8" s="98">
        <v>1318</v>
      </c>
      <c r="SS8" s="98">
        <v>1591</v>
      </c>
      <c r="ST8" s="98">
        <v>1625</v>
      </c>
      <c r="SU8" s="98">
        <v>1526</v>
      </c>
      <c r="SV8" s="98">
        <v>1350</v>
      </c>
      <c r="SW8" s="98">
        <v>1833</v>
      </c>
      <c r="SX8" s="98">
        <v>2024</v>
      </c>
      <c r="SY8" s="98">
        <v>2489</v>
      </c>
      <c r="SZ8" s="98">
        <v>2097</v>
      </c>
      <c r="TA8" s="98">
        <v>2592</v>
      </c>
      <c r="TB8" s="98">
        <v>2211</v>
      </c>
      <c r="TC8" s="98">
        <v>2341</v>
      </c>
      <c r="TD8" s="98">
        <v>1699</v>
      </c>
      <c r="TE8" s="98">
        <v>1923</v>
      </c>
      <c r="TF8" s="98">
        <v>1579</v>
      </c>
      <c r="TG8" s="98">
        <v>1303</v>
      </c>
      <c r="TH8" s="98">
        <v>1268</v>
      </c>
      <c r="TI8" s="98">
        <v>2182</v>
      </c>
      <c r="TJ8" s="98">
        <v>1453</v>
      </c>
      <c r="TK8" s="98">
        <v>1018</v>
      </c>
      <c r="TL8" s="98">
        <v>1212</v>
      </c>
      <c r="TM8" s="98">
        <v>1311</v>
      </c>
      <c r="TN8" s="98">
        <v>1302</v>
      </c>
      <c r="TO8" s="98">
        <v>1146</v>
      </c>
      <c r="TP8" s="98">
        <v>1219</v>
      </c>
      <c r="TQ8" s="98">
        <v>1185</v>
      </c>
      <c r="TR8" s="98">
        <v>1295</v>
      </c>
      <c r="TS8" s="98">
        <v>1083</v>
      </c>
      <c r="TT8" s="98">
        <v>1049</v>
      </c>
      <c r="TU8" s="98">
        <v>975</v>
      </c>
      <c r="TV8" s="98">
        <v>1027</v>
      </c>
      <c r="TW8" s="98">
        <v>1062</v>
      </c>
      <c r="TX8" s="98">
        <v>896</v>
      </c>
      <c r="TY8" s="98">
        <v>883</v>
      </c>
      <c r="TZ8" s="98">
        <v>878</v>
      </c>
      <c r="UA8" s="98">
        <v>862</v>
      </c>
      <c r="UB8" s="98">
        <v>805</v>
      </c>
      <c r="UC8" s="98">
        <v>851</v>
      </c>
      <c r="UD8" s="98">
        <v>1122</v>
      </c>
      <c r="UE8" s="29">
        <v>915</v>
      </c>
      <c r="UF8" s="98">
        <v>758</v>
      </c>
      <c r="UG8" s="98">
        <v>736</v>
      </c>
      <c r="UH8" s="98">
        <v>826</v>
      </c>
      <c r="UI8" s="98">
        <v>803</v>
      </c>
      <c r="UJ8" s="98">
        <v>838</v>
      </c>
      <c r="UK8" s="98">
        <v>804</v>
      </c>
      <c r="UL8" s="98">
        <v>831</v>
      </c>
      <c r="UM8" s="98">
        <v>935</v>
      </c>
      <c r="UN8" s="98">
        <v>949</v>
      </c>
      <c r="UO8" s="98">
        <v>934</v>
      </c>
      <c r="UP8" s="98">
        <v>839</v>
      </c>
      <c r="UQ8" s="98">
        <v>1075</v>
      </c>
      <c r="UR8" s="98">
        <v>1017</v>
      </c>
      <c r="US8" s="229">
        <v>1268</v>
      </c>
      <c r="UT8" s="229">
        <v>1072</v>
      </c>
      <c r="UU8" s="98">
        <v>1179</v>
      </c>
      <c r="UV8" s="98">
        <v>1325</v>
      </c>
      <c r="UW8" s="98">
        <v>1951</v>
      </c>
      <c r="UX8" s="98">
        <v>2369</v>
      </c>
      <c r="UY8" s="229">
        <v>1981</v>
      </c>
      <c r="UZ8" s="98">
        <v>1399</v>
      </c>
      <c r="VA8" s="98">
        <v>1498</v>
      </c>
      <c r="VB8" s="98">
        <v>1787</v>
      </c>
      <c r="VC8" s="98">
        <v>2532</v>
      </c>
      <c r="VD8" s="245">
        <v>1687</v>
      </c>
      <c r="VE8" s="98">
        <v>2190</v>
      </c>
      <c r="VF8" s="98">
        <v>1736</v>
      </c>
      <c r="VG8" s="98">
        <v>2001</v>
      </c>
      <c r="VH8" s="98">
        <v>2038</v>
      </c>
      <c r="VI8" s="98">
        <v>1936</v>
      </c>
      <c r="VJ8" s="98">
        <v>1649</v>
      </c>
      <c r="VK8" s="98">
        <v>1994</v>
      </c>
      <c r="VL8" s="98">
        <v>2218</v>
      </c>
      <c r="VM8" s="98">
        <v>1466</v>
      </c>
      <c r="VN8" s="245">
        <v>1428</v>
      </c>
      <c r="VO8" s="264">
        <v>1463</v>
      </c>
      <c r="VP8" s="98">
        <v>1359</v>
      </c>
      <c r="VQ8" s="98">
        <v>1528</v>
      </c>
      <c r="VR8" s="98">
        <v>1680</v>
      </c>
      <c r="VS8" s="87">
        <v>1348</v>
      </c>
      <c r="VT8" s="98">
        <v>1155</v>
      </c>
      <c r="VU8" s="98">
        <v>1180</v>
      </c>
      <c r="VV8" s="98">
        <v>1146</v>
      </c>
      <c r="VW8" s="98">
        <v>1225</v>
      </c>
      <c r="VX8" s="98">
        <v>1291</v>
      </c>
      <c r="VY8" s="98">
        <v>1133</v>
      </c>
      <c r="VZ8" s="98">
        <v>1342</v>
      </c>
      <c r="WA8" s="98">
        <v>1094</v>
      </c>
      <c r="WB8" s="98">
        <v>1078</v>
      </c>
      <c r="WC8" s="98">
        <v>1183</v>
      </c>
      <c r="WD8" s="87">
        <v>1438</v>
      </c>
      <c r="WE8" s="98">
        <v>1482</v>
      </c>
      <c r="WF8" s="274">
        <v>932</v>
      </c>
      <c r="WG8" s="98">
        <v>982</v>
      </c>
      <c r="WH8" s="98">
        <v>985</v>
      </c>
      <c r="WI8" s="98">
        <v>925</v>
      </c>
      <c r="WJ8" s="98">
        <v>976</v>
      </c>
      <c r="WK8" s="98">
        <v>1496</v>
      </c>
      <c r="WL8" s="98">
        <v>1875</v>
      </c>
      <c r="WM8" s="98">
        <v>1435</v>
      </c>
      <c r="WN8" s="98">
        <v>1284</v>
      </c>
      <c r="WO8" s="98">
        <v>1146</v>
      </c>
      <c r="WP8" s="98">
        <v>1052</v>
      </c>
      <c r="WQ8" s="98">
        <v>1246</v>
      </c>
      <c r="WR8" s="98">
        <v>1411</v>
      </c>
      <c r="WS8" s="98">
        <v>1367</v>
      </c>
      <c r="WT8" s="98">
        <v>1443</v>
      </c>
      <c r="WU8" s="98">
        <v>1870</v>
      </c>
      <c r="WV8" s="98">
        <v>1860</v>
      </c>
      <c r="WW8" s="98">
        <v>1812</v>
      </c>
      <c r="WX8" s="274">
        <v>2343</v>
      </c>
      <c r="WY8" s="98">
        <v>3018</v>
      </c>
      <c r="WZ8" s="29">
        <v>1880</v>
      </c>
      <c r="XA8" s="29">
        <v>2231</v>
      </c>
      <c r="XB8" s="98">
        <v>2815</v>
      </c>
      <c r="XC8" s="98">
        <v>3374</v>
      </c>
      <c r="XD8" s="98">
        <v>3286</v>
      </c>
      <c r="XE8" s="98">
        <v>2036</v>
      </c>
      <c r="XF8" s="98">
        <v>1633</v>
      </c>
      <c r="XG8" s="98">
        <v>1732</v>
      </c>
      <c r="XH8" s="98">
        <v>1966</v>
      </c>
      <c r="XI8" s="98">
        <v>4344</v>
      </c>
      <c r="XJ8" s="98">
        <v>5474</v>
      </c>
      <c r="XK8" s="229">
        <v>2362</v>
      </c>
      <c r="XL8" s="229">
        <v>1622</v>
      </c>
      <c r="XM8" s="229">
        <v>1838</v>
      </c>
      <c r="XN8" s="229">
        <v>1636</v>
      </c>
      <c r="XO8" s="294">
        <v>1436</v>
      </c>
      <c r="XP8" s="245">
        <v>1333</v>
      </c>
      <c r="XQ8" s="245">
        <v>1561</v>
      </c>
      <c r="XR8" s="245">
        <v>1837</v>
      </c>
      <c r="XS8" s="245">
        <v>1557</v>
      </c>
      <c r="XT8" s="245">
        <v>1354</v>
      </c>
      <c r="XU8" s="245">
        <v>1264</v>
      </c>
      <c r="XV8" s="229">
        <v>1313</v>
      </c>
      <c r="XW8" s="229">
        <v>1401</v>
      </c>
      <c r="XX8" s="229">
        <v>1564</v>
      </c>
      <c r="XY8" s="229">
        <v>1320</v>
      </c>
      <c r="XZ8" s="229">
        <v>1365</v>
      </c>
      <c r="YA8" s="229">
        <v>1225</v>
      </c>
      <c r="YB8" s="229">
        <v>1179</v>
      </c>
      <c r="YC8" s="229">
        <v>1196</v>
      </c>
      <c r="YD8" s="229">
        <v>1404</v>
      </c>
      <c r="YE8" s="229">
        <v>1618</v>
      </c>
      <c r="YF8" s="229">
        <v>976</v>
      </c>
      <c r="YG8" s="229">
        <v>1113</v>
      </c>
      <c r="YH8" s="229">
        <v>1202</v>
      </c>
      <c r="YI8" s="229">
        <v>1167</v>
      </c>
      <c r="YJ8" s="229">
        <v>1160</v>
      </c>
      <c r="YK8" s="229">
        <v>1186</v>
      </c>
      <c r="YL8" s="229">
        <v>1314</v>
      </c>
      <c r="YM8" s="229">
        <v>1299</v>
      </c>
      <c r="YN8" s="229">
        <v>1437</v>
      </c>
      <c r="YO8" s="229">
        <v>1506</v>
      </c>
      <c r="YP8" s="229">
        <v>1445</v>
      </c>
      <c r="YQ8" s="229">
        <v>1420</v>
      </c>
      <c r="YR8" s="229">
        <v>1567</v>
      </c>
      <c r="YS8" s="229">
        <v>1817</v>
      </c>
      <c r="YT8" s="275">
        <v>1873</v>
      </c>
      <c r="YU8" s="229">
        <v>1844</v>
      </c>
      <c r="YV8" s="229">
        <v>1855</v>
      </c>
      <c r="YW8" s="229">
        <v>2017</v>
      </c>
      <c r="YX8" s="229">
        <v>2378</v>
      </c>
      <c r="YY8" s="229">
        <v>2914</v>
      </c>
      <c r="YZ8" s="229">
        <v>3532</v>
      </c>
      <c r="ZA8" s="229">
        <v>2272</v>
      </c>
      <c r="ZB8" s="229">
        <v>2930</v>
      </c>
      <c r="ZC8" s="229">
        <v>3772</v>
      </c>
      <c r="ZD8" s="229">
        <v>3811</v>
      </c>
      <c r="ZE8" s="229">
        <v>2640</v>
      </c>
      <c r="ZF8" s="229">
        <v>3012</v>
      </c>
      <c r="ZG8" s="229">
        <v>3010</v>
      </c>
      <c r="ZH8" s="229">
        <v>1844</v>
      </c>
      <c r="ZI8" s="341">
        <v>2277</v>
      </c>
      <c r="ZJ8" s="253">
        <v>1975</v>
      </c>
      <c r="ZK8" s="253">
        <v>1600</v>
      </c>
      <c r="ZL8" s="253">
        <v>1648</v>
      </c>
      <c r="ZM8" s="253">
        <v>1763</v>
      </c>
      <c r="ZN8" s="253">
        <v>1979</v>
      </c>
      <c r="ZO8" s="253">
        <v>5210</v>
      </c>
      <c r="ZP8" s="229">
        <v>28021</v>
      </c>
      <c r="ZQ8" s="253"/>
      <c r="ZR8" s="253"/>
      <c r="ZS8" s="253"/>
      <c r="ZT8" s="253"/>
      <c r="ZU8" s="253"/>
      <c r="ZV8" s="253"/>
      <c r="ZW8" s="253"/>
      <c r="ZX8" s="253"/>
      <c r="ZY8" s="253"/>
      <c r="ZZ8" s="253"/>
      <c r="AAA8" s="253"/>
      <c r="AAB8" s="253"/>
      <c r="AAC8" s="253"/>
      <c r="AAD8" s="253"/>
      <c r="AAE8" s="253"/>
      <c r="AAF8" s="253"/>
      <c r="AAG8" s="253"/>
      <c r="AAH8" s="253"/>
      <c r="AAI8" s="253"/>
      <c r="AAJ8" s="253"/>
      <c r="AAK8" s="253"/>
      <c r="AAL8" s="253"/>
      <c r="AAM8" s="253"/>
      <c r="AAN8" s="253"/>
      <c r="AAO8" s="253"/>
      <c r="AAP8" s="253"/>
      <c r="AAQ8" s="253"/>
      <c r="AAR8" s="253"/>
      <c r="AAS8" s="253"/>
      <c r="AAT8" s="253"/>
      <c r="AAU8" s="253"/>
      <c r="AAV8" s="253"/>
      <c r="AAW8" s="253"/>
      <c r="AAX8" s="253"/>
      <c r="AAY8" s="253"/>
      <c r="AAZ8" s="253"/>
      <c r="ABA8" s="253"/>
      <c r="ABB8" s="253"/>
      <c r="ABC8" s="253"/>
      <c r="ABD8" s="253"/>
      <c r="ABE8" s="253"/>
      <c r="ABF8" s="253"/>
      <c r="ABG8" s="253"/>
      <c r="ABH8" s="253"/>
      <c r="ABI8" s="253"/>
      <c r="ABJ8" s="253"/>
      <c r="ABK8" s="253"/>
      <c r="ABL8" s="253"/>
      <c r="ABM8" s="253"/>
      <c r="ABN8" s="253"/>
      <c r="ABO8" s="253"/>
      <c r="ABP8" s="253"/>
      <c r="ABQ8" s="253"/>
      <c r="ABR8" s="253"/>
      <c r="ABS8" s="253"/>
      <c r="ABT8" s="253"/>
      <c r="ABU8" s="253"/>
      <c r="ABV8" s="253"/>
      <c r="ABW8" s="253"/>
      <c r="ABX8" s="253"/>
      <c r="ABY8" s="253"/>
      <c r="ABZ8" s="253"/>
      <c r="ACA8" s="253"/>
      <c r="ACB8" s="253"/>
      <c r="ACC8" s="253"/>
      <c r="ACD8" s="253"/>
      <c r="ACE8" s="253"/>
      <c r="ACF8" s="253"/>
      <c r="ACG8" s="253"/>
      <c r="ACH8" s="253"/>
      <c r="ACI8" s="253"/>
      <c r="ACJ8" s="253"/>
      <c r="ACK8" s="253"/>
      <c r="ACL8" s="253"/>
      <c r="ACM8" s="253"/>
      <c r="ACN8" s="253"/>
      <c r="ACO8" s="253"/>
      <c r="ACP8" s="253"/>
      <c r="ACQ8" s="253"/>
      <c r="ACR8" s="253"/>
      <c r="ACS8" s="253"/>
      <c r="ACT8" s="253"/>
      <c r="ACU8" s="253"/>
      <c r="ACV8" s="253"/>
      <c r="ACW8" s="253"/>
      <c r="ACX8" s="253"/>
      <c r="ACY8" s="253"/>
      <c r="ACZ8" s="253"/>
      <c r="ADA8" s="253"/>
      <c r="ADB8" s="253"/>
      <c r="ADC8" s="253"/>
      <c r="ADD8" s="253"/>
      <c r="ADE8" s="253"/>
      <c r="ADF8" s="253"/>
      <c r="ADG8" s="253"/>
      <c r="ADH8" s="253"/>
      <c r="ADI8" s="253"/>
    </row>
    <row r="9" spans="1:789" s="98" customFormat="1" ht="12.75" customHeight="1" x14ac:dyDescent="0.35">
      <c r="A9" s="132">
        <v>31</v>
      </c>
      <c r="B9" s="132" t="s">
        <v>183</v>
      </c>
      <c r="C9" s="10">
        <v>436</v>
      </c>
      <c r="D9" s="10">
        <v>400</v>
      </c>
      <c r="E9" s="10">
        <v>326</v>
      </c>
      <c r="F9" s="10">
        <v>219</v>
      </c>
      <c r="G9" s="10">
        <v>279</v>
      </c>
      <c r="H9" s="10">
        <v>267</v>
      </c>
      <c r="I9" s="10">
        <v>337</v>
      </c>
      <c r="J9" s="10">
        <v>286</v>
      </c>
      <c r="K9" s="10">
        <v>223</v>
      </c>
      <c r="L9" s="10">
        <v>275</v>
      </c>
      <c r="M9" s="10">
        <v>372</v>
      </c>
      <c r="N9" s="10">
        <v>448</v>
      </c>
      <c r="O9" s="11">
        <v>793</v>
      </c>
      <c r="P9" s="10">
        <v>482</v>
      </c>
      <c r="Q9" s="10">
        <v>317</v>
      </c>
      <c r="R9" s="10">
        <v>430</v>
      </c>
      <c r="S9" s="10">
        <v>429</v>
      </c>
      <c r="T9" s="10">
        <v>295</v>
      </c>
      <c r="U9" s="10">
        <v>441</v>
      </c>
      <c r="V9" s="10">
        <v>608</v>
      </c>
      <c r="W9" s="10">
        <v>196</v>
      </c>
      <c r="X9" s="10">
        <v>250</v>
      </c>
      <c r="Y9" s="10">
        <v>257</v>
      </c>
      <c r="Z9" s="10">
        <v>393</v>
      </c>
      <c r="AA9" s="10">
        <v>730</v>
      </c>
      <c r="AB9" s="10">
        <v>859</v>
      </c>
      <c r="AC9" s="10">
        <v>295</v>
      </c>
      <c r="AD9" s="10">
        <v>230</v>
      </c>
      <c r="AE9" s="10">
        <v>225</v>
      </c>
      <c r="AF9" s="10">
        <v>285</v>
      </c>
      <c r="AG9" s="10">
        <v>286</v>
      </c>
      <c r="AH9" s="10">
        <v>245</v>
      </c>
      <c r="AI9" s="10">
        <v>256</v>
      </c>
      <c r="AJ9" s="10">
        <v>226</v>
      </c>
      <c r="AK9" s="10">
        <v>205</v>
      </c>
      <c r="AL9" s="10">
        <v>200</v>
      </c>
      <c r="AM9" s="10">
        <v>246</v>
      </c>
      <c r="AN9" s="10">
        <v>238</v>
      </c>
      <c r="AO9" s="10">
        <v>153</v>
      </c>
      <c r="AP9" s="10">
        <v>270</v>
      </c>
      <c r="AQ9" s="10">
        <v>355</v>
      </c>
      <c r="AR9" s="10">
        <v>545</v>
      </c>
      <c r="AS9" s="10">
        <v>449</v>
      </c>
      <c r="AT9" s="10">
        <v>555</v>
      </c>
      <c r="AU9" s="10">
        <v>700</v>
      </c>
      <c r="AV9" s="10">
        <v>920</v>
      </c>
      <c r="AW9" s="10">
        <v>480</v>
      </c>
      <c r="AX9" s="10">
        <v>445</v>
      </c>
      <c r="AY9" s="10">
        <v>340</v>
      </c>
      <c r="AZ9" s="10">
        <v>529</v>
      </c>
      <c r="BA9" s="10">
        <v>1593</v>
      </c>
      <c r="BB9" s="10">
        <v>501</v>
      </c>
      <c r="BC9" s="10">
        <v>409</v>
      </c>
      <c r="BD9" s="10">
        <v>320</v>
      </c>
      <c r="BE9" s="10">
        <v>293</v>
      </c>
      <c r="BF9" s="10">
        <v>291</v>
      </c>
      <c r="BG9" s="216">
        <v>236</v>
      </c>
      <c r="BH9" s="10">
        <v>373</v>
      </c>
      <c r="BI9" s="10">
        <v>328</v>
      </c>
      <c r="BJ9" s="10">
        <v>235</v>
      </c>
      <c r="BK9" s="10">
        <v>310</v>
      </c>
      <c r="BL9" s="216">
        <v>302</v>
      </c>
      <c r="BM9" s="216">
        <v>373</v>
      </c>
      <c r="BN9" s="14">
        <v>396</v>
      </c>
      <c r="BO9" s="216">
        <v>392</v>
      </c>
      <c r="BP9" s="216">
        <v>579</v>
      </c>
      <c r="BQ9" s="216">
        <v>570</v>
      </c>
      <c r="BR9" s="216">
        <v>396</v>
      </c>
      <c r="BS9" s="216">
        <v>508</v>
      </c>
      <c r="BT9" s="216">
        <v>377</v>
      </c>
      <c r="BU9" s="216">
        <v>457</v>
      </c>
      <c r="BV9" s="216">
        <v>441</v>
      </c>
      <c r="BW9" s="217">
        <v>373</v>
      </c>
      <c r="BX9" s="217">
        <v>254</v>
      </c>
      <c r="BY9" s="217">
        <v>223</v>
      </c>
      <c r="BZ9" s="217">
        <v>467</v>
      </c>
      <c r="CA9" s="218">
        <v>306</v>
      </c>
      <c r="CB9" s="218">
        <v>478</v>
      </c>
      <c r="CC9" s="216">
        <v>496</v>
      </c>
      <c r="CD9" s="216">
        <v>259</v>
      </c>
      <c r="CE9" s="216">
        <v>404</v>
      </c>
      <c r="CF9" s="216">
        <v>280</v>
      </c>
      <c r="CG9" s="216">
        <v>271</v>
      </c>
      <c r="CH9" s="218">
        <v>224</v>
      </c>
      <c r="CI9" s="218">
        <v>239</v>
      </c>
      <c r="CJ9" s="216">
        <v>242</v>
      </c>
      <c r="CK9" s="218">
        <v>186</v>
      </c>
      <c r="CL9" s="218">
        <v>204</v>
      </c>
      <c r="CM9" s="218">
        <v>230</v>
      </c>
      <c r="CN9" s="218">
        <v>176</v>
      </c>
      <c r="CO9" s="218">
        <v>206</v>
      </c>
      <c r="CP9" s="218">
        <v>302</v>
      </c>
      <c r="CQ9" s="216">
        <v>313</v>
      </c>
      <c r="CR9" s="218">
        <v>384</v>
      </c>
      <c r="CS9" s="218">
        <v>436</v>
      </c>
      <c r="CT9" s="218">
        <v>475</v>
      </c>
      <c r="CU9" s="216">
        <v>557</v>
      </c>
      <c r="CV9" s="218">
        <v>727</v>
      </c>
      <c r="CW9" s="218">
        <v>1317</v>
      </c>
      <c r="CX9" s="218">
        <v>599</v>
      </c>
      <c r="CY9" s="218">
        <v>427</v>
      </c>
      <c r="CZ9" s="216">
        <v>445</v>
      </c>
      <c r="DA9" s="218">
        <v>1679</v>
      </c>
      <c r="DB9" s="219">
        <v>724</v>
      </c>
      <c r="DC9" s="218">
        <v>551</v>
      </c>
      <c r="DD9" s="218">
        <v>410</v>
      </c>
      <c r="DE9" s="218">
        <v>386</v>
      </c>
      <c r="DF9" s="218">
        <v>560</v>
      </c>
      <c r="DG9" s="218">
        <v>420</v>
      </c>
      <c r="DH9" s="218">
        <v>390</v>
      </c>
      <c r="DI9" s="216">
        <v>526</v>
      </c>
      <c r="DJ9" s="216">
        <v>615</v>
      </c>
      <c r="DK9" s="216">
        <v>435</v>
      </c>
      <c r="DL9" s="216">
        <v>318</v>
      </c>
      <c r="DM9" s="216">
        <v>435</v>
      </c>
      <c r="DN9" s="216">
        <v>420</v>
      </c>
      <c r="DO9" s="216">
        <v>687</v>
      </c>
      <c r="DP9" s="216">
        <v>806</v>
      </c>
      <c r="DQ9" s="216">
        <v>619</v>
      </c>
      <c r="DR9" s="216">
        <v>496</v>
      </c>
      <c r="DS9" s="216">
        <v>773</v>
      </c>
      <c r="DT9" s="216">
        <v>343</v>
      </c>
      <c r="DU9" s="216">
        <v>296</v>
      </c>
      <c r="DV9" s="216">
        <v>655</v>
      </c>
      <c r="DW9" s="216">
        <v>1037</v>
      </c>
      <c r="DX9" s="216">
        <v>481</v>
      </c>
      <c r="DY9" s="216">
        <v>215</v>
      </c>
      <c r="DZ9" s="216">
        <v>289</v>
      </c>
      <c r="EA9" s="216">
        <v>486</v>
      </c>
      <c r="EB9" s="216">
        <v>597</v>
      </c>
      <c r="EC9" s="14">
        <v>590</v>
      </c>
      <c r="ED9" s="216">
        <v>543</v>
      </c>
      <c r="EE9" s="216">
        <v>367</v>
      </c>
      <c r="EF9" s="220">
        <v>475</v>
      </c>
      <c r="EG9" s="220">
        <v>678</v>
      </c>
      <c r="EH9" s="221">
        <v>538</v>
      </c>
      <c r="EI9" s="216">
        <v>595</v>
      </c>
      <c r="EJ9" s="220">
        <v>397</v>
      </c>
      <c r="EK9" s="220">
        <v>476</v>
      </c>
      <c r="EL9" s="220">
        <v>438</v>
      </c>
      <c r="EM9" s="220">
        <v>292</v>
      </c>
      <c r="EN9" s="220">
        <v>412</v>
      </c>
      <c r="EO9" s="220">
        <v>557</v>
      </c>
      <c r="EP9" s="220">
        <v>1095</v>
      </c>
      <c r="EQ9" s="220">
        <v>610</v>
      </c>
      <c r="ER9" s="220">
        <v>534</v>
      </c>
      <c r="ES9" s="220">
        <v>509</v>
      </c>
      <c r="ET9" s="220">
        <v>870</v>
      </c>
      <c r="EU9" s="220">
        <v>466</v>
      </c>
      <c r="EV9" s="216">
        <v>593</v>
      </c>
      <c r="EW9" s="220">
        <v>1232</v>
      </c>
      <c r="EX9" s="140">
        <v>802</v>
      </c>
      <c r="EY9" s="220">
        <v>424</v>
      </c>
      <c r="EZ9" s="220">
        <v>464</v>
      </c>
      <c r="FA9" s="220">
        <v>1840</v>
      </c>
      <c r="FB9" s="220">
        <v>826</v>
      </c>
      <c r="FC9" s="220">
        <v>626</v>
      </c>
      <c r="FD9" s="220">
        <v>385</v>
      </c>
      <c r="FE9" s="220">
        <v>486</v>
      </c>
      <c r="FF9" s="220">
        <v>521</v>
      </c>
      <c r="FG9" s="220">
        <v>428</v>
      </c>
      <c r="FH9" s="222">
        <v>369</v>
      </c>
      <c r="FI9" s="220">
        <v>421</v>
      </c>
      <c r="FJ9" s="220">
        <v>443</v>
      </c>
      <c r="FK9" s="223">
        <v>354</v>
      </c>
      <c r="FL9" s="140">
        <v>486</v>
      </c>
      <c r="FM9" s="221">
        <v>336</v>
      </c>
      <c r="FN9" s="221">
        <v>487</v>
      </c>
      <c r="FO9" s="221">
        <v>442</v>
      </c>
      <c r="FP9" s="143">
        <v>815</v>
      </c>
      <c r="FQ9" s="221">
        <v>412</v>
      </c>
      <c r="FR9" s="144">
        <v>436</v>
      </c>
      <c r="FS9" s="221">
        <v>396</v>
      </c>
      <c r="FT9" s="219">
        <v>407</v>
      </c>
      <c r="FU9" s="144">
        <v>311</v>
      </c>
      <c r="FV9" s="144">
        <v>298</v>
      </c>
      <c r="FW9" s="216">
        <v>478</v>
      </c>
      <c r="FX9" s="216">
        <v>477</v>
      </c>
      <c r="FY9" s="216">
        <v>442</v>
      </c>
      <c r="FZ9" s="216">
        <v>607</v>
      </c>
      <c r="GA9" s="216">
        <v>408</v>
      </c>
      <c r="GB9" s="216">
        <v>655</v>
      </c>
      <c r="GC9" s="216">
        <v>708</v>
      </c>
      <c r="GD9" s="216">
        <v>347</v>
      </c>
      <c r="GE9" s="274">
        <v>339</v>
      </c>
      <c r="GF9" s="274">
        <v>598</v>
      </c>
      <c r="GG9" s="274">
        <v>503</v>
      </c>
      <c r="GH9" s="274">
        <v>399</v>
      </c>
      <c r="GI9" s="274">
        <v>344</v>
      </c>
      <c r="GJ9" s="274">
        <v>369</v>
      </c>
      <c r="GK9" s="274">
        <v>506</v>
      </c>
      <c r="GL9" s="274">
        <v>361</v>
      </c>
      <c r="GM9" s="274">
        <v>329</v>
      </c>
      <c r="GN9" s="225">
        <v>332</v>
      </c>
      <c r="GO9" s="274">
        <v>304</v>
      </c>
      <c r="GP9" s="226">
        <v>316</v>
      </c>
      <c r="GQ9" s="274">
        <v>388</v>
      </c>
      <c r="GR9" s="274">
        <v>429</v>
      </c>
      <c r="GS9" s="274">
        <v>402</v>
      </c>
      <c r="GT9" s="274">
        <v>654</v>
      </c>
      <c r="GU9" s="274">
        <v>469</v>
      </c>
      <c r="GV9" s="274">
        <v>557</v>
      </c>
      <c r="GW9" s="274">
        <v>767</v>
      </c>
      <c r="GX9" s="274">
        <v>723</v>
      </c>
      <c r="GY9" s="274">
        <v>423</v>
      </c>
      <c r="GZ9" s="274">
        <v>527</v>
      </c>
      <c r="HA9" s="274">
        <v>1485</v>
      </c>
      <c r="HB9" s="274">
        <v>1022</v>
      </c>
      <c r="HC9" s="274">
        <v>585</v>
      </c>
      <c r="HD9" s="274">
        <v>371</v>
      </c>
      <c r="HE9" s="274">
        <v>290</v>
      </c>
      <c r="HF9" s="274">
        <v>305</v>
      </c>
      <c r="HG9" s="274">
        <v>280</v>
      </c>
      <c r="HH9" s="274">
        <v>403</v>
      </c>
      <c r="HI9" s="274">
        <v>388</v>
      </c>
      <c r="HJ9" s="274">
        <v>485</v>
      </c>
      <c r="HK9" s="274">
        <v>380</v>
      </c>
      <c r="HL9" s="274">
        <v>406</v>
      </c>
      <c r="HM9" s="274">
        <v>254</v>
      </c>
      <c r="HN9" s="274">
        <v>356</v>
      </c>
      <c r="HO9" s="274">
        <v>364</v>
      </c>
      <c r="HP9" s="274">
        <v>592</v>
      </c>
      <c r="HQ9" s="274">
        <v>706</v>
      </c>
      <c r="HR9" s="274">
        <v>606</v>
      </c>
      <c r="HS9" s="274">
        <v>459</v>
      </c>
      <c r="HT9" s="274">
        <v>524</v>
      </c>
      <c r="HU9" s="274">
        <v>449</v>
      </c>
      <c r="HV9" s="274">
        <v>336</v>
      </c>
      <c r="HW9" s="274">
        <v>573</v>
      </c>
      <c r="HX9" s="274">
        <v>408</v>
      </c>
      <c r="HY9" s="274">
        <v>364</v>
      </c>
      <c r="HZ9" s="274">
        <v>326</v>
      </c>
      <c r="IA9" s="274">
        <v>431</v>
      </c>
      <c r="IB9" s="274">
        <v>893</v>
      </c>
      <c r="IC9" s="274">
        <v>491</v>
      </c>
      <c r="ID9" s="274">
        <v>661</v>
      </c>
      <c r="IE9" s="274">
        <v>754</v>
      </c>
      <c r="IF9" s="274">
        <v>372</v>
      </c>
      <c r="IG9" s="274">
        <v>328</v>
      </c>
      <c r="IH9" s="274">
        <v>371</v>
      </c>
      <c r="II9" s="274">
        <v>390</v>
      </c>
      <c r="IJ9" s="274">
        <v>251</v>
      </c>
      <c r="IK9" s="274">
        <v>311</v>
      </c>
      <c r="IL9" s="274">
        <v>226</v>
      </c>
      <c r="IM9" s="274">
        <v>230</v>
      </c>
      <c r="IN9" s="274">
        <v>228</v>
      </c>
      <c r="IO9" s="274">
        <v>255</v>
      </c>
      <c r="IP9" s="274">
        <v>276</v>
      </c>
      <c r="IQ9" s="274">
        <v>261</v>
      </c>
      <c r="IR9" s="274">
        <v>288</v>
      </c>
      <c r="IS9" s="274">
        <v>302</v>
      </c>
      <c r="IT9" s="274">
        <v>398</v>
      </c>
      <c r="IU9" s="274">
        <v>563</v>
      </c>
      <c r="IV9" s="274">
        <v>622</v>
      </c>
      <c r="IW9" s="274">
        <v>649</v>
      </c>
      <c r="IX9" s="274">
        <v>614</v>
      </c>
      <c r="IY9" s="274">
        <v>609</v>
      </c>
      <c r="IZ9" s="274">
        <v>417</v>
      </c>
      <c r="JA9" s="274">
        <v>658</v>
      </c>
      <c r="JB9" s="274">
        <v>713</v>
      </c>
      <c r="JC9" s="274">
        <v>522</v>
      </c>
      <c r="JD9" s="274">
        <v>356</v>
      </c>
      <c r="JE9" s="227">
        <v>336</v>
      </c>
      <c r="JF9" s="98">
        <v>527</v>
      </c>
      <c r="JG9" s="274">
        <v>504</v>
      </c>
      <c r="JH9" s="274">
        <v>316</v>
      </c>
      <c r="JI9" s="274">
        <v>366</v>
      </c>
      <c r="JJ9" s="274">
        <v>341</v>
      </c>
      <c r="JK9" s="274">
        <v>323</v>
      </c>
      <c r="JL9" s="274">
        <v>349</v>
      </c>
      <c r="JM9" s="98">
        <v>286</v>
      </c>
      <c r="JN9" s="274">
        <v>324</v>
      </c>
      <c r="JO9" s="274">
        <v>508</v>
      </c>
      <c r="JP9" s="274">
        <v>696</v>
      </c>
      <c r="JQ9" s="274">
        <v>621</v>
      </c>
      <c r="JR9" s="274">
        <v>709</v>
      </c>
      <c r="JS9" s="274">
        <v>373</v>
      </c>
      <c r="JT9" s="274">
        <v>314</v>
      </c>
      <c r="JU9" s="274">
        <v>345</v>
      </c>
      <c r="JV9" s="274">
        <v>580</v>
      </c>
      <c r="JW9" s="274">
        <v>425</v>
      </c>
      <c r="JX9" s="274">
        <v>340</v>
      </c>
      <c r="JY9" s="98">
        <v>447</v>
      </c>
      <c r="JZ9" s="98">
        <v>321</v>
      </c>
      <c r="KA9" s="274">
        <v>263</v>
      </c>
      <c r="KB9" s="274">
        <v>232</v>
      </c>
      <c r="KC9" s="274">
        <v>490</v>
      </c>
      <c r="KD9" s="274">
        <v>392</v>
      </c>
      <c r="KE9" s="274">
        <v>257</v>
      </c>
      <c r="KF9" s="274">
        <v>264</v>
      </c>
      <c r="KG9" s="274">
        <v>307</v>
      </c>
      <c r="KH9" s="274">
        <v>363</v>
      </c>
      <c r="KI9" s="274">
        <v>296</v>
      </c>
      <c r="KJ9" s="274">
        <v>279</v>
      </c>
      <c r="KK9" s="274">
        <v>318</v>
      </c>
      <c r="KL9" s="274">
        <v>229</v>
      </c>
      <c r="KM9" s="274">
        <v>298</v>
      </c>
      <c r="KN9" s="274">
        <v>217</v>
      </c>
      <c r="KO9" s="98">
        <v>309</v>
      </c>
      <c r="KP9" s="274">
        <v>307</v>
      </c>
      <c r="KQ9" s="274">
        <v>396</v>
      </c>
      <c r="KR9" s="274">
        <v>321</v>
      </c>
      <c r="KS9" s="274">
        <v>459</v>
      </c>
      <c r="KT9" s="274">
        <v>392</v>
      </c>
      <c r="KU9" s="274">
        <v>449</v>
      </c>
      <c r="KV9" s="274">
        <v>515</v>
      </c>
      <c r="KW9" s="274">
        <v>755</v>
      </c>
      <c r="KX9" s="274">
        <v>524</v>
      </c>
      <c r="KY9" s="274">
        <v>517</v>
      </c>
      <c r="KZ9" s="274">
        <v>405</v>
      </c>
      <c r="LA9" s="274">
        <v>512</v>
      </c>
      <c r="LB9" s="274">
        <v>1052</v>
      </c>
      <c r="LC9" s="98">
        <v>424</v>
      </c>
      <c r="LD9" s="274">
        <v>446</v>
      </c>
      <c r="LE9" s="274">
        <v>323</v>
      </c>
      <c r="LF9" s="274">
        <v>296</v>
      </c>
      <c r="LG9" s="274">
        <v>304</v>
      </c>
      <c r="LH9" s="274">
        <v>311</v>
      </c>
      <c r="LI9" s="274">
        <v>331</v>
      </c>
      <c r="LJ9" s="274">
        <v>263</v>
      </c>
      <c r="LK9" s="274">
        <v>259</v>
      </c>
      <c r="LL9" s="274">
        <v>322</v>
      </c>
      <c r="LM9" s="274">
        <v>277</v>
      </c>
      <c r="LN9" s="274">
        <v>236</v>
      </c>
      <c r="LO9" s="274">
        <v>316</v>
      </c>
      <c r="LP9" s="274">
        <v>694</v>
      </c>
      <c r="LQ9" s="274">
        <v>677</v>
      </c>
      <c r="LR9" s="274">
        <v>905</v>
      </c>
      <c r="LS9" s="274">
        <v>333</v>
      </c>
      <c r="LT9" s="274">
        <v>473</v>
      </c>
      <c r="LU9" s="274">
        <v>388</v>
      </c>
      <c r="LV9" s="274">
        <v>425</v>
      </c>
      <c r="LW9" s="274">
        <v>269</v>
      </c>
      <c r="LX9" s="274">
        <v>265</v>
      </c>
      <c r="LY9" s="274">
        <v>393</v>
      </c>
      <c r="LZ9" s="274">
        <v>267</v>
      </c>
      <c r="MA9" s="274">
        <v>211</v>
      </c>
      <c r="MB9" s="274">
        <v>275</v>
      </c>
      <c r="MC9" s="274">
        <v>475</v>
      </c>
      <c r="MD9" s="274">
        <v>535</v>
      </c>
      <c r="ME9" s="274">
        <v>470</v>
      </c>
      <c r="MF9" s="274">
        <v>330</v>
      </c>
      <c r="MG9" s="274">
        <v>238</v>
      </c>
      <c r="MH9" s="274">
        <v>246</v>
      </c>
      <c r="MI9" s="274">
        <v>256</v>
      </c>
      <c r="MJ9" s="274">
        <v>151</v>
      </c>
      <c r="MK9" s="274">
        <v>199</v>
      </c>
      <c r="ML9" s="274">
        <v>222</v>
      </c>
      <c r="MM9" s="274">
        <v>199</v>
      </c>
      <c r="MN9" s="274">
        <v>226</v>
      </c>
      <c r="MO9" s="274">
        <v>256</v>
      </c>
      <c r="MP9" s="274">
        <v>209</v>
      </c>
      <c r="MQ9" s="274">
        <v>308</v>
      </c>
      <c r="MR9" s="274">
        <v>384</v>
      </c>
      <c r="MS9" s="274">
        <v>359</v>
      </c>
      <c r="MT9" s="274">
        <v>429</v>
      </c>
      <c r="MU9" s="274">
        <v>409</v>
      </c>
      <c r="MV9" s="274">
        <v>383</v>
      </c>
      <c r="MW9" s="274">
        <v>532</v>
      </c>
      <c r="MX9" s="274">
        <v>582</v>
      </c>
      <c r="MY9" s="274">
        <v>653</v>
      </c>
      <c r="MZ9" s="274">
        <v>418</v>
      </c>
      <c r="NA9" s="274">
        <v>341</v>
      </c>
      <c r="NB9" s="274">
        <v>444</v>
      </c>
      <c r="NC9" s="274">
        <v>476</v>
      </c>
      <c r="ND9" s="274">
        <v>459</v>
      </c>
      <c r="NE9" s="274">
        <v>324</v>
      </c>
      <c r="NF9" s="274">
        <v>323</v>
      </c>
      <c r="NG9" s="274">
        <v>319</v>
      </c>
      <c r="NH9" s="274">
        <v>280</v>
      </c>
      <c r="NI9" s="274">
        <v>307</v>
      </c>
      <c r="NJ9" s="169">
        <v>389</v>
      </c>
      <c r="NK9" s="274">
        <v>357</v>
      </c>
      <c r="NL9" s="274">
        <v>673</v>
      </c>
      <c r="NM9" s="274">
        <v>392</v>
      </c>
      <c r="NN9" s="274">
        <v>278</v>
      </c>
      <c r="NO9" s="274">
        <v>388</v>
      </c>
      <c r="NP9" s="274">
        <v>742</v>
      </c>
      <c r="NQ9" s="274">
        <v>726</v>
      </c>
      <c r="NR9" s="274">
        <v>477</v>
      </c>
      <c r="NS9" s="274">
        <v>398</v>
      </c>
      <c r="NT9" s="274">
        <v>312</v>
      </c>
      <c r="NU9" s="274">
        <v>256</v>
      </c>
      <c r="NV9" s="274">
        <v>553</v>
      </c>
      <c r="NW9" s="274">
        <v>446</v>
      </c>
      <c r="NX9" s="274">
        <v>361</v>
      </c>
      <c r="NY9" s="274">
        <v>249</v>
      </c>
      <c r="NZ9" s="274">
        <v>382</v>
      </c>
      <c r="OA9" s="274">
        <v>290</v>
      </c>
      <c r="OB9" s="274">
        <v>551</v>
      </c>
      <c r="OC9" s="274">
        <v>582</v>
      </c>
      <c r="OD9" s="274">
        <v>433</v>
      </c>
      <c r="OE9" s="274">
        <v>519</v>
      </c>
      <c r="OF9" s="274">
        <v>400</v>
      </c>
      <c r="OG9" s="274">
        <v>319</v>
      </c>
      <c r="OH9" s="274">
        <v>289</v>
      </c>
      <c r="OI9" s="274">
        <v>277</v>
      </c>
      <c r="OJ9" s="274">
        <v>191</v>
      </c>
      <c r="OK9" s="274">
        <v>159</v>
      </c>
      <c r="OL9" s="274">
        <v>252</v>
      </c>
      <c r="OM9" s="274">
        <v>191</v>
      </c>
      <c r="ON9" s="274">
        <v>132</v>
      </c>
      <c r="OO9" s="274">
        <v>222</v>
      </c>
      <c r="OP9" s="274">
        <v>258</v>
      </c>
      <c r="OQ9" s="274">
        <v>275</v>
      </c>
      <c r="OR9" s="274">
        <v>426</v>
      </c>
      <c r="OS9" s="274">
        <v>426</v>
      </c>
      <c r="OT9" s="274">
        <v>422</v>
      </c>
      <c r="OU9" s="274">
        <v>471</v>
      </c>
      <c r="OV9" s="274">
        <v>549</v>
      </c>
      <c r="OW9" s="274">
        <v>707</v>
      </c>
      <c r="OX9" s="274">
        <v>560</v>
      </c>
      <c r="OY9" s="274">
        <v>528</v>
      </c>
      <c r="OZ9" s="274">
        <v>296</v>
      </c>
      <c r="PA9" s="274">
        <v>382</v>
      </c>
      <c r="PB9" s="274">
        <v>522</v>
      </c>
      <c r="PC9" s="274">
        <v>421</v>
      </c>
      <c r="PD9" s="274">
        <v>413</v>
      </c>
      <c r="PE9" s="274">
        <v>254</v>
      </c>
      <c r="PF9" s="274">
        <v>262</v>
      </c>
      <c r="PG9" s="274">
        <v>322</v>
      </c>
      <c r="PH9" s="274">
        <v>247</v>
      </c>
      <c r="PI9" s="274">
        <v>304</v>
      </c>
      <c r="PJ9" s="274">
        <v>481</v>
      </c>
      <c r="PK9" s="274">
        <v>283</v>
      </c>
      <c r="PL9" s="274">
        <v>221</v>
      </c>
      <c r="PM9" s="274">
        <v>217</v>
      </c>
      <c r="PN9" s="274">
        <v>458</v>
      </c>
      <c r="PO9" s="274">
        <v>310</v>
      </c>
      <c r="PP9" s="274">
        <v>519</v>
      </c>
      <c r="PQ9" s="274">
        <v>884</v>
      </c>
      <c r="PR9" s="274">
        <v>518</v>
      </c>
      <c r="PS9" s="274">
        <v>351</v>
      </c>
      <c r="PT9" s="274">
        <v>298</v>
      </c>
      <c r="PU9" s="274">
        <v>228</v>
      </c>
      <c r="PV9" s="274">
        <v>496</v>
      </c>
      <c r="PW9" s="274">
        <v>329</v>
      </c>
      <c r="PX9" s="98">
        <v>241</v>
      </c>
      <c r="PY9" s="98">
        <v>210</v>
      </c>
      <c r="PZ9" s="98">
        <v>184</v>
      </c>
      <c r="QA9" s="98">
        <v>361</v>
      </c>
      <c r="QB9" s="98">
        <v>214</v>
      </c>
      <c r="QC9" s="98">
        <v>256</v>
      </c>
      <c r="QD9" s="98">
        <v>455</v>
      </c>
      <c r="QE9" s="98">
        <v>306</v>
      </c>
      <c r="QF9" s="98">
        <v>233</v>
      </c>
      <c r="QG9" s="98">
        <v>266</v>
      </c>
      <c r="QH9" s="98">
        <v>256</v>
      </c>
      <c r="QI9" s="98">
        <v>239</v>
      </c>
      <c r="QJ9" s="98">
        <v>176</v>
      </c>
      <c r="QK9" s="98">
        <v>134</v>
      </c>
      <c r="QL9" s="98">
        <v>187</v>
      </c>
      <c r="QM9" s="98">
        <v>173</v>
      </c>
      <c r="QN9" s="98">
        <v>175</v>
      </c>
      <c r="QO9" s="98">
        <v>190</v>
      </c>
      <c r="QP9" s="98">
        <v>216</v>
      </c>
      <c r="QQ9" s="98">
        <v>301</v>
      </c>
      <c r="QR9" s="98">
        <v>328</v>
      </c>
      <c r="QS9" s="98">
        <v>429</v>
      </c>
      <c r="QT9" s="98">
        <v>467</v>
      </c>
      <c r="QU9" s="98">
        <v>416</v>
      </c>
      <c r="QV9" s="98">
        <v>457</v>
      </c>
      <c r="QW9" s="98">
        <v>558</v>
      </c>
      <c r="QX9" s="98">
        <v>496</v>
      </c>
      <c r="QY9" s="98">
        <v>405</v>
      </c>
      <c r="QZ9" s="98">
        <v>290</v>
      </c>
      <c r="RA9" s="98">
        <v>299</v>
      </c>
      <c r="RB9" s="98">
        <v>598</v>
      </c>
      <c r="RC9" s="98">
        <v>424</v>
      </c>
      <c r="RD9" s="98">
        <v>341</v>
      </c>
      <c r="RE9" s="98">
        <v>287</v>
      </c>
      <c r="RF9" s="98">
        <v>277</v>
      </c>
      <c r="RG9" s="98">
        <v>233</v>
      </c>
      <c r="RH9" s="98">
        <v>268</v>
      </c>
      <c r="RI9" s="98">
        <v>220</v>
      </c>
      <c r="RJ9" s="98">
        <v>265</v>
      </c>
      <c r="RK9" s="98">
        <v>276</v>
      </c>
      <c r="RL9" s="98">
        <v>369</v>
      </c>
      <c r="RM9" s="98">
        <v>431</v>
      </c>
      <c r="RN9" s="98">
        <v>421</v>
      </c>
      <c r="RO9" s="98">
        <v>606</v>
      </c>
      <c r="RP9" s="98">
        <v>524</v>
      </c>
      <c r="RQ9" s="98">
        <v>508</v>
      </c>
      <c r="RR9" s="98">
        <v>452</v>
      </c>
      <c r="RS9" s="228">
        <v>402</v>
      </c>
      <c r="RT9" s="98">
        <v>389</v>
      </c>
      <c r="RU9" s="98">
        <v>260</v>
      </c>
      <c r="RV9" s="98">
        <v>277</v>
      </c>
      <c r="RW9" s="98">
        <v>290</v>
      </c>
      <c r="RX9" s="98">
        <v>140</v>
      </c>
      <c r="RY9" s="98">
        <v>131</v>
      </c>
      <c r="RZ9" s="98">
        <v>193</v>
      </c>
      <c r="SA9" s="98">
        <v>199</v>
      </c>
      <c r="SB9" s="98">
        <v>167</v>
      </c>
      <c r="SC9" s="98">
        <v>292</v>
      </c>
      <c r="SD9" s="98">
        <v>283</v>
      </c>
      <c r="SE9" s="98">
        <v>226</v>
      </c>
      <c r="SF9" s="98">
        <v>227</v>
      </c>
      <c r="SG9" s="98">
        <v>223</v>
      </c>
      <c r="SH9" s="98">
        <v>219</v>
      </c>
      <c r="SI9" s="229">
        <v>238</v>
      </c>
      <c r="SJ9" s="98">
        <v>254</v>
      </c>
      <c r="SK9" s="98">
        <v>171</v>
      </c>
      <c r="SL9" s="98">
        <v>145</v>
      </c>
      <c r="SM9" s="98">
        <v>147</v>
      </c>
      <c r="SN9" s="98">
        <v>141</v>
      </c>
      <c r="SO9" s="98">
        <v>144</v>
      </c>
      <c r="SP9" s="98">
        <v>174</v>
      </c>
      <c r="SQ9" s="98">
        <v>232</v>
      </c>
      <c r="SR9" s="98">
        <v>268</v>
      </c>
      <c r="SS9" s="98">
        <v>237</v>
      </c>
      <c r="ST9" s="98">
        <v>332</v>
      </c>
      <c r="SU9" s="98">
        <v>337</v>
      </c>
      <c r="SV9" s="98">
        <v>445</v>
      </c>
      <c r="SW9" s="98">
        <v>670</v>
      </c>
      <c r="SX9" s="98">
        <v>547</v>
      </c>
      <c r="SY9" s="98">
        <v>481</v>
      </c>
      <c r="SZ9" s="98">
        <v>296</v>
      </c>
      <c r="TA9" s="98">
        <v>300</v>
      </c>
      <c r="TB9" s="98">
        <v>377</v>
      </c>
      <c r="TC9" s="98">
        <v>378</v>
      </c>
      <c r="TD9" s="98">
        <v>181</v>
      </c>
      <c r="TE9" s="98">
        <v>241</v>
      </c>
      <c r="TF9" s="98">
        <v>184</v>
      </c>
      <c r="TG9" s="98">
        <v>194</v>
      </c>
      <c r="TH9" s="98">
        <v>152</v>
      </c>
      <c r="TI9" s="98">
        <v>164</v>
      </c>
      <c r="TJ9" s="98">
        <v>174</v>
      </c>
      <c r="TK9" s="98">
        <v>149</v>
      </c>
      <c r="TL9" s="98">
        <v>152</v>
      </c>
      <c r="TM9" s="98">
        <v>246</v>
      </c>
      <c r="TN9" s="98">
        <v>199</v>
      </c>
      <c r="TO9" s="98">
        <v>308</v>
      </c>
      <c r="TP9" s="98">
        <v>284</v>
      </c>
      <c r="TQ9" s="98">
        <v>373</v>
      </c>
      <c r="TR9" s="98">
        <v>274</v>
      </c>
      <c r="TS9" s="98">
        <v>355</v>
      </c>
      <c r="TT9" s="98">
        <v>271</v>
      </c>
      <c r="TU9" s="98">
        <v>217</v>
      </c>
      <c r="TV9" s="98">
        <v>196</v>
      </c>
      <c r="TW9" s="98">
        <v>177</v>
      </c>
      <c r="TX9" s="98">
        <v>137</v>
      </c>
      <c r="TY9" s="98">
        <v>161</v>
      </c>
      <c r="TZ9" s="98">
        <v>111</v>
      </c>
      <c r="UA9" s="98">
        <v>161</v>
      </c>
      <c r="UB9" s="98">
        <v>96</v>
      </c>
      <c r="UC9" s="98">
        <v>183</v>
      </c>
      <c r="UD9" s="98">
        <v>221</v>
      </c>
      <c r="UE9" s="29">
        <v>153</v>
      </c>
      <c r="UF9" s="98">
        <v>136</v>
      </c>
      <c r="UG9" s="98">
        <v>174</v>
      </c>
      <c r="UH9" s="98">
        <v>156</v>
      </c>
      <c r="UI9" s="98">
        <v>249</v>
      </c>
      <c r="UJ9" s="98">
        <v>158</v>
      </c>
      <c r="UK9" s="98">
        <v>126</v>
      </c>
      <c r="UL9" s="98">
        <v>127</v>
      </c>
      <c r="UM9" s="98">
        <v>133</v>
      </c>
      <c r="UN9" s="98">
        <v>202</v>
      </c>
      <c r="UO9" s="98">
        <v>135</v>
      </c>
      <c r="UP9" s="98">
        <v>152</v>
      </c>
      <c r="UQ9" s="98">
        <v>173</v>
      </c>
      <c r="UR9" s="98">
        <v>282</v>
      </c>
      <c r="US9" s="229">
        <v>223</v>
      </c>
      <c r="UT9" s="229">
        <v>259</v>
      </c>
      <c r="UU9" s="98">
        <v>379</v>
      </c>
      <c r="UV9" s="98">
        <v>289</v>
      </c>
      <c r="UW9" s="98">
        <v>363</v>
      </c>
      <c r="UX9" s="98">
        <v>384</v>
      </c>
      <c r="UY9" s="229">
        <v>383</v>
      </c>
      <c r="UZ9" s="98">
        <v>311</v>
      </c>
      <c r="VA9" s="98">
        <v>319</v>
      </c>
      <c r="VB9" s="98">
        <v>303</v>
      </c>
      <c r="VC9" s="98">
        <v>304</v>
      </c>
      <c r="VD9" s="245">
        <v>201</v>
      </c>
      <c r="VE9" s="98">
        <v>497</v>
      </c>
      <c r="VF9" s="98">
        <v>260</v>
      </c>
      <c r="VG9" s="98">
        <v>209</v>
      </c>
      <c r="VH9" s="98">
        <v>211</v>
      </c>
      <c r="VI9" s="98">
        <v>188</v>
      </c>
      <c r="VJ9" s="98">
        <v>160</v>
      </c>
      <c r="VK9" s="98">
        <v>214</v>
      </c>
      <c r="VL9" s="98">
        <v>236</v>
      </c>
      <c r="VM9" s="98">
        <v>281</v>
      </c>
      <c r="VN9" s="245">
        <v>187</v>
      </c>
      <c r="VO9" s="264">
        <v>277</v>
      </c>
      <c r="VP9" s="98">
        <v>257</v>
      </c>
      <c r="VQ9" s="98">
        <v>421</v>
      </c>
      <c r="VR9" s="98">
        <v>549</v>
      </c>
      <c r="VS9" s="87">
        <v>562</v>
      </c>
      <c r="VT9" s="98">
        <v>331</v>
      </c>
      <c r="VU9" s="98">
        <v>227</v>
      </c>
      <c r="VV9" s="98">
        <v>550</v>
      </c>
      <c r="VW9" s="98">
        <v>199</v>
      </c>
      <c r="VX9" s="98">
        <v>278</v>
      </c>
      <c r="VY9" s="98">
        <v>165</v>
      </c>
      <c r="VZ9" s="98">
        <v>184</v>
      </c>
      <c r="WA9" s="98">
        <v>242</v>
      </c>
      <c r="WB9" s="98">
        <v>208</v>
      </c>
      <c r="WC9" s="98">
        <v>175</v>
      </c>
      <c r="WD9" s="87">
        <v>329</v>
      </c>
      <c r="WE9" s="98">
        <v>324</v>
      </c>
      <c r="WF9" s="274">
        <v>258</v>
      </c>
      <c r="WG9" s="98">
        <v>199</v>
      </c>
      <c r="WH9" s="98">
        <v>220</v>
      </c>
      <c r="WI9" s="98">
        <v>175</v>
      </c>
      <c r="WJ9" s="98">
        <v>170</v>
      </c>
      <c r="WK9" s="98">
        <v>154</v>
      </c>
      <c r="WL9" s="98">
        <v>165</v>
      </c>
      <c r="WM9" s="98">
        <v>141</v>
      </c>
      <c r="WN9" s="98">
        <v>145</v>
      </c>
      <c r="WO9" s="98">
        <v>160</v>
      </c>
      <c r="WP9" s="98">
        <v>231</v>
      </c>
      <c r="WQ9" s="98">
        <v>257</v>
      </c>
      <c r="WR9" s="98">
        <v>291</v>
      </c>
      <c r="WS9" s="98">
        <v>252</v>
      </c>
      <c r="WT9" s="98">
        <v>265</v>
      </c>
      <c r="WU9" s="98">
        <v>293</v>
      </c>
      <c r="WV9" s="98">
        <v>463</v>
      </c>
      <c r="WW9" s="98">
        <v>367</v>
      </c>
      <c r="WX9" s="274">
        <v>633</v>
      </c>
      <c r="WY9" s="98">
        <v>627</v>
      </c>
      <c r="WZ9" s="29">
        <v>331</v>
      </c>
      <c r="XA9" s="29">
        <v>286</v>
      </c>
      <c r="XB9" s="98">
        <v>433</v>
      </c>
      <c r="XC9" s="98">
        <v>407</v>
      </c>
      <c r="XD9" s="98">
        <v>255</v>
      </c>
      <c r="XE9" s="98">
        <v>267</v>
      </c>
      <c r="XF9" s="98">
        <v>201</v>
      </c>
      <c r="XG9" s="98">
        <v>190</v>
      </c>
      <c r="XH9" s="98">
        <v>190</v>
      </c>
      <c r="XI9" s="98">
        <v>288</v>
      </c>
      <c r="XJ9" s="98">
        <v>315</v>
      </c>
      <c r="XK9" s="229">
        <v>248</v>
      </c>
      <c r="XL9" s="229">
        <v>244</v>
      </c>
      <c r="XM9" s="229">
        <v>398</v>
      </c>
      <c r="XN9" s="229">
        <v>240</v>
      </c>
      <c r="XO9" s="294">
        <v>211</v>
      </c>
      <c r="XP9" s="245">
        <v>372</v>
      </c>
      <c r="XQ9" s="245">
        <v>437</v>
      </c>
      <c r="XR9" s="245">
        <v>694</v>
      </c>
      <c r="XS9" s="245">
        <v>373</v>
      </c>
      <c r="XT9" s="245">
        <v>245</v>
      </c>
      <c r="XU9" s="245">
        <v>228</v>
      </c>
      <c r="XV9" s="229">
        <v>226</v>
      </c>
      <c r="XW9" s="229">
        <v>457</v>
      </c>
      <c r="XX9" s="229">
        <v>293</v>
      </c>
      <c r="XY9" s="229">
        <v>268</v>
      </c>
      <c r="XZ9" s="229">
        <v>176</v>
      </c>
      <c r="YA9" s="229">
        <v>150</v>
      </c>
      <c r="YB9" s="229">
        <v>153</v>
      </c>
      <c r="YC9" s="229">
        <v>246</v>
      </c>
      <c r="YD9" s="229">
        <v>240</v>
      </c>
      <c r="YE9" s="229">
        <v>222</v>
      </c>
      <c r="YF9" s="229">
        <v>135</v>
      </c>
      <c r="YG9" s="229">
        <v>169</v>
      </c>
      <c r="YH9" s="229">
        <v>466</v>
      </c>
      <c r="YI9" s="229">
        <v>249</v>
      </c>
      <c r="YJ9" s="229">
        <v>193</v>
      </c>
      <c r="YK9" s="229">
        <v>135</v>
      </c>
      <c r="YL9" s="229">
        <v>129</v>
      </c>
      <c r="YM9" s="229">
        <v>132</v>
      </c>
      <c r="YN9" s="229">
        <v>174</v>
      </c>
      <c r="YO9" s="229">
        <v>118</v>
      </c>
      <c r="YP9" s="229">
        <v>179</v>
      </c>
      <c r="YQ9" s="229">
        <v>197</v>
      </c>
      <c r="YR9" s="229">
        <v>191</v>
      </c>
      <c r="YS9" s="229">
        <v>235</v>
      </c>
      <c r="YT9" s="275">
        <v>268</v>
      </c>
      <c r="YU9" s="229">
        <v>364</v>
      </c>
      <c r="YV9" s="229">
        <v>414</v>
      </c>
      <c r="YW9" s="229">
        <v>417</v>
      </c>
      <c r="YX9" s="229">
        <v>659</v>
      </c>
      <c r="YY9" s="229">
        <v>634</v>
      </c>
      <c r="YZ9" s="229">
        <v>572</v>
      </c>
      <c r="ZA9" s="229">
        <v>274</v>
      </c>
      <c r="ZB9" s="229">
        <v>315</v>
      </c>
      <c r="ZC9" s="229">
        <v>381</v>
      </c>
      <c r="ZD9" s="229">
        <v>286</v>
      </c>
      <c r="ZE9" s="229">
        <v>318</v>
      </c>
      <c r="ZF9" s="229">
        <v>234</v>
      </c>
      <c r="ZG9" s="229">
        <v>270</v>
      </c>
      <c r="ZH9" s="229">
        <v>190</v>
      </c>
      <c r="ZI9" s="341">
        <v>182</v>
      </c>
      <c r="ZJ9" s="253">
        <v>157</v>
      </c>
      <c r="ZK9" s="253">
        <v>157</v>
      </c>
      <c r="ZL9" s="253">
        <v>272</v>
      </c>
      <c r="ZM9" s="253">
        <v>205</v>
      </c>
      <c r="ZN9" s="253">
        <v>387</v>
      </c>
      <c r="ZO9" s="253">
        <v>2458</v>
      </c>
      <c r="ZP9" s="229">
        <v>2810</v>
      </c>
      <c r="ZQ9" s="253"/>
      <c r="ZR9" s="253"/>
      <c r="ZS9" s="253"/>
      <c r="ZT9" s="253"/>
      <c r="ZU9" s="253"/>
      <c r="ZV9" s="253"/>
      <c r="ZW9" s="253"/>
      <c r="ZX9" s="253"/>
      <c r="ZY9" s="253"/>
      <c r="ZZ9" s="253"/>
      <c r="AAA9" s="253"/>
      <c r="AAB9" s="253"/>
      <c r="AAC9" s="253"/>
      <c r="AAD9" s="253"/>
      <c r="AAE9" s="253"/>
      <c r="AAF9" s="253"/>
      <c r="AAG9" s="253"/>
      <c r="AAH9" s="253"/>
      <c r="AAI9" s="253"/>
      <c r="AAJ9" s="253"/>
      <c r="AAK9" s="253"/>
      <c r="AAL9" s="253"/>
      <c r="AAM9" s="253"/>
      <c r="AAN9" s="253"/>
      <c r="AAO9" s="253"/>
      <c r="AAP9" s="253"/>
      <c r="AAQ9" s="253"/>
      <c r="AAR9" s="253"/>
      <c r="AAS9" s="253"/>
      <c r="AAT9" s="253"/>
      <c r="AAU9" s="253"/>
      <c r="AAV9" s="253"/>
      <c r="AAW9" s="253"/>
      <c r="AAX9" s="253"/>
      <c r="AAY9" s="253"/>
      <c r="AAZ9" s="253"/>
      <c r="ABA9" s="253"/>
      <c r="ABB9" s="253"/>
      <c r="ABC9" s="253"/>
      <c r="ABD9" s="253"/>
      <c r="ABE9" s="253"/>
      <c r="ABF9" s="253"/>
      <c r="ABG9" s="253"/>
      <c r="ABH9" s="253"/>
      <c r="ABI9" s="253"/>
      <c r="ABJ9" s="253"/>
      <c r="ABK9" s="253"/>
      <c r="ABL9" s="253"/>
      <c r="ABM9" s="253"/>
      <c r="ABN9" s="253"/>
      <c r="ABO9" s="253"/>
      <c r="ABP9" s="253"/>
      <c r="ABQ9" s="253"/>
      <c r="ABR9" s="253"/>
      <c r="ABS9" s="253"/>
      <c r="ABT9" s="253"/>
      <c r="ABU9" s="253"/>
      <c r="ABV9" s="253"/>
      <c r="ABW9" s="253"/>
      <c r="ABX9" s="253"/>
      <c r="ABY9" s="253"/>
      <c r="ABZ9" s="253"/>
      <c r="ACA9" s="253"/>
      <c r="ACB9" s="253"/>
      <c r="ACC9" s="253"/>
      <c r="ACD9" s="253"/>
      <c r="ACE9" s="253"/>
      <c r="ACF9" s="253"/>
      <c r="ACG9" s="253"/>
      <c r="ACH9" s="253"/>
      <c r="ACI9" s="253"/>
      <c r="ACJ9" s="253"/>
      <c r="ACK9" s="253"/>
      <c r="ACL9" s="253"/>
      <c r="ACM9" s="253"/>
      <c r="ACN9" s="253"/>
      <c r="ACO9" s="253"/>
      <c r="ACP9" s="253"/>
      <c r="ACQ9" s="253"/>
      <c r="ACR9" s="253"/>
      <c r="ACS9" s="253"/>
      <c r="ACT9" s="253"/>
      <c r="ACU9" s="253"/>
      <c r="ACV9" s="253"/>
      <c r="ACW9" s="253"/>
      <c r="ACX9" s="253"/>
      <c r="ACY9" s="253"/>
      <c r="ACZ9" s="253"/>
      <c r="ADA9" s="253"/>
      <c r="ADB9" s="253"/>
      <c r="ADC9" s="253"/>
      <c r="ADD9" s="253"/>
      <c r="ADE9" s="253"/>
      <c r="ADF9" s="253"/>
      <c r="ADG9" s="253"/>
      <c r="ADH9" s="253"/>
      <c r="ADI9" s="253"/>
    </row>
    <row r="10" spans="1:789" s="98" customFormat="1" ht="12.75" customHeight="1" x14ac:dyDescent="0.35">
      <c r="A10" s="132">
        <v>32</v>
      </c>
      <c r="B10" s="132" t="s">
        <v>183</v>
      </c>
      <c r="C10" s="10">
        <v>804</v>
      </c>
      <c r="D10" s="10">
        <v>839</v>
      </c>
      <c r="E10" s="10">
        <v>475</v>
      </c>
      <c r="F10" s="10">
        <v>339</v>
      </c>
      <c r="G10" s="10">
        <v>307</v>
      </c>
      <c r="H10" s="10">
        <v>330</v>
      </c>
      <c r="I10" s="10">
        <v>484</v>
      </c>
      <c r="J10" s="10">
        <v>552</v>
      </c>
      <c r="K10" s="10">
        <v>421</v>
      </c>
      <c r="L10" s="10">
        <v>546</v>
      </c>
      <c r="M10" s="10">
        <v>370</v>
      </c>
      <c r="N10" s="10">
        <v>324</v>
      </c>
      <c r="O10" s="11">
        <v>314</v>
      </c>
      <c r="P10" s="10">
        <v>442</v>
      </c>
      <c r="Q10" s="10">
        <v>259</v>
      </c>
      <c r="R10" s="10">
        <v>223</v>
      </c>
      <c r="S10" s="10">
        <v>312</v>
      </c>
      <c r="T10" s="10">
        <v>391</v>
      </c>
      <c r="U10" s="10">
        <v>306</v>
      </c>
      <c r="V10" s="10">
        <v>282</v>
      </c>
      <c r="W10" s="10">
        <v>245</v>
      </c>
      <c r="X10" s="10">
        <v>223</v>
      </c>
      <c r="Y10" s="10">
        <v>214</v>
      </c>
      <c r="Z10" s="10">
        <v>345</v>
      </c>
      <c r="AA10" s="10">
        <v>252</v>
      </c>
      <c r="AB10" s="10">
        <v>419</v>
      </c>
      <c r="AC10" s="10">
        <v>272</v>
      </c>
      <c r="AD10" s="10">
        <v>160</v>
      </c>
      <c r="AE10" s="10">
        <v>190</v>
      </c>
      <c r="AF10" s="10">
        <v>309</v>
      </c>
      <c r="AG10" s="10">
        <v>225</v>
      </c>
      <c r="AH10" s="10">
        <v>186</v>
      </c>
      <c r="AI10" s="10">
        <v>210</v>
      </c>
      <c r="AJ10" s="10">
        <v>201</v>
      </c>
      <c r="AK10" s="10">
        <v>578</v>
      </c>
      <c r="AL10" s="10">
        <v>326</v>
      </c>
      <c r="AM10" s="10">
        <v>269</v>
      </c>
      <c r="AN10" s="10">
        <v>224</v>
      </c>
      <c r="AO10" s="10">
        <v>664</v>
      </c>
      <c r="AP10" s="10">
        <v>453</v>
      </c>
      <c r="AQ10" s="10">
        <v>452</v>
      </c>
      <c r="AR10" s="10">
        <v>445</v>
      </c>
      <c r="AS10" s="10">
        <v>398</v>
      </c>
      <c r="AT10" s="10">
        <v>483</v>
      </c>
      <c r="AU10" s="10">
        <v>561</v>
      </c>
      <c r="AV10" s="10">
        <v>1494</v>
      </c>
      <c r="AW10" s="10">
        <v>893</v>
      </c>
      <c r="AX10" s="10">
        <v>1208</v>
      </c>
      <c r="AY10" s="10">
        <v>846</v>
      </c>
      <c r="AZ10" s="10">
        <v>617</v>
      </c>
      <c r="BA10" s="10">
        <v>1303</v>
      </c>
      <c r="BB10" s="10">
        <v>1086</v>
      </c>
      <c r="BC10" s="10">
        <v>673</v>
      </c>
      <c r="BD10" s="10">
        <v>571</v>
      </c>
      <c r="BE10" s="10">
        <v>507</v>
      </c>
      <c r="BF10" s="10">
        <v>887</v>
      </c>
      <c r="BG10" s="216">
        <v>1074</v>
      </c>
      <c r="BH10" s="10">
        <v>793</v>
      </c>
      <c r="BI10" s="10">
        <v>408</v>
      </c>
      <c r="BJ10" s="10">
        <v>598</v>
      </c>
      <c r="BK10" s="10">
        <v>605</v>
      </c>
      <c r="BL10" s="216">
        <v>686</v>
      </c>
      <c r="BM10" s="216">
        <v>446</v>
      </c>
      <c r="BN10" s="14">
        <v>453</v>
      </c>
      <c r="BO10" s="216">
        <v>509</v>
      </c>
      <c r="BP10" s="216">
        <v>551</v>
      </c>
      <c r="BQ10" s="216">
        <v>499</v>
      </c>
      <c r="BR10" s="216">
        <v>404</v>
      </c>
      <c r="BS10" s="216">
        <v>504</v>
      </c>
      <c r="BT10" s="216">
        <v>491</v>
      </c>
      <c r="BU10" s="216">
        <v>532</v>
      </c>
      <c r="BV10" s="216">
        <v>316</v>
      </c>
      <c r="BW10" s="217">
        <v>301</v>
      </c>
      <c r="BX10" s="217">
        <v>390</v>
      </c>
      <c r="BY10" s="217">
        <v>308</v>
      </c>
      <c r="BZ10" s="217">
        <v>222</v>
      </c>
      <c r="CA10" s="218">
        <v>262</v>
      </c>
      <c r="CB10" s="218">
        <v>552</v>
      </c>
      <c r="CC10" s="216">
        <v>447</v>
      </c>
      <c r="CD10" s="216">
        <v>311</v>
      </c>
      <c r="CE10" s="216">
        <v>442</v>
      </c>
      <c r="CF10" s="216">
        <v>325</v>
      </c>
      <c r="CG10" s="216">
        <v>337</v>
      </c>
      <c r="CH10" s="218">
        <v>339</v>
      </c>
      <c r="CI10" s="218">
        <v>423</v>
      </c>
      <c r="CJ10" s="216">
        <v>340</v>
      </c>
      <c r="CK10" s="218">
        <v>283</v>
      </c>
      <c r="CL10" s="218">
        <v>289</v>
      </c>
      <c r="CM10" s="218">
        <v>329</v>
      </c>
      <c r="CN10" s="218">
        <v>442</v>
      </c>
      <c r="CO10" s="218">
        <v>439</v>
      </c>
      <c r="CP10" s="218">
        <v>806</v>
      </c>
      <c r="CQ10" s="216">
        <v>720</v>
      </c>
      <c r="CR10" s="218">
        <v>669</v>
      </c>
      <c r="CS10" s="218">
        <v>971</v>
      </c>
      <c r="CT10" s="218">
        <v>1080</v>
      </c>
      <c r="CU10" s="216">
        <v>941</v>
      </c>
      <c r="CV10" s="218">
        <v>1206</v>
      </c>
      <c r="CW10" s="218">
        <v>2148</v>
      </c>
      <c r="CX10" s="218">
        <v>1373</v>
      </c>
      <c r="CY10" s="218">
        <v>1073</v>
      </c>
      <c r="CZ10" s="216">
        <v>2434</v>
      </c>
      <c r="DA10" s="218">
        <v>2850</v>
      </c>
      <c r="DB10" s="219">
        <v>1788</v>
      </c>
      <c r="DC10" s="218">
        <v>1364</v>
      </c>
      <c r="DD10" s="218">
        <v>1116</v>
      </c>
      <c r="DE10" s="218">
        <v>884</v>
      </c>
      <c r="DF10" s="218">
        <v>1492</v>
      </c>
      <c r="DG10" s="218">
        <v>1639</v>
      </c>
      <c r="DH10" s="218">
        <v>1220</v>
      </c>
      <c r="DI10" s="216">
        <v>1341</v>
      </c>
      <c r="DJ10" s="216">
        <v>1361</v>
      </c>
      <c r="DK10" s="216">
        <v>1653</v>
      </c>
      <c r="DL10" s="216">
        <v>1350</v>
      </c>
      <c r="DM10" s="216">
        <v>1030</v>
      </c>
      <c r="DN10" s="216">
        <v>1463</v>
      </c>
      <c r="DO10" s="216">
        <v>1436</v>
      </c>
      <c r="DP10" s="216">
        <v>1140</v>
      </c>
      <c r="DQ10" s="216">
        <v>978</v>
      </c>
      <c r="DR10" s="216">
        <v>1043</v>
      </c>
      <c r="DS10" s="216">
        <v>1121</v>
      </c>
      <c r="DT10" s="216">
        <v>1031</v>
      </c>
      <c r="DU10" s="216">
        <v>1191</v>
      </c>
      <c r="DV10" s="216">
        <v>907</v>
      </c>
      <c r="DW10" s="216">
        <v>849</v>
      </c>
      <c r="DX10" s="216">
        <v>913</v>
      </c>
      <c r="DY10" s="216">
        <v>886</v>
      </c>
      <c r="DZ10" s="216">
        <v>672</v>
      </c>
      <c r="EA10" s="216">
        <v>595</v>
      </c>
      <c r="EB10" s="216">
        <v>743</v>
      </c>
      <c r="EC10" s="14">
        <v>859</v>
      </c>
      <c r="ED10" s="216">
        <v>810</v>
      </c>
      <c r="EE10" s="216">
        <v>687</v>
      </c>
      <c r="EF10" s="220">
        <v>733</v>
      </c>
      <c r="EG10" s="220">
        <v>761</v>
      </c>
      <c r="EH10" s="221">
        <v>557</v>
      </c>
      <c r="EI10" s="216">
        <v>627</v>
      </c>
      <c r="EJ10" s="220">
        <v>564</v>
      </c>
      <c r="EK10" s="220">
        <v>577</v>
      </c>
      <c r="EL10" s="220">
        <v>792</v>
      </c>
      <c r="EM10" s="220">
        <v>717</v>
      </c>
      <c r="EN10" s="220">
        <v>513</v>
      </c>
      <c r="EO10" s="220">
        <v>577</v>
      </c>
      <c r="EP10" s="220">
        <v>694</v>
      </c>
      <c r="EQ10" s="220">
        <v>840</v>
      </c>
      <c r="ER10" s="220">
        <v>901</v>
      </c>
      <c r="ES10" s="220">
        <v>686</v>
      </c>
      <c r="ET10" s="220">
        <v>902</v>
      </c>
      <c r="EU10" s="220">
        <v>912</v>
      </c>
      <c r="EV10" s="216">
        <v>1230</v>
      </c>
      <c r="EW10" s="220">
        <v>1426</v>
      </c>
      <c r="EX10" s="140">
        <v>1443</v>
      </c>
      <c r="EY10" s="220">
        <v>1307</v>
      </c>
      <c r="EZ10" s="220">
        <v>1504</v>
      </c>
      <c r="FA10" s="220">
        <v>1168</v>
      </c>
      <c r="FB10" s="220">
        <v>1491</v>
      </c>
      <c r="FC10" s="220">
        <v>983</v>
      </c>
      <c r="FD10" s="220">
        <v>782</v>
      </c>
      <c r="FE10" s="220">
        <v>687</v>
      </c>
      <c r="FF10" s="220">
        <v>839</v>
      </c>
      <c r="FG10" s="220">
        <v>697</v>
      </c>
      <c r="FH10" s="222">
        <v>592</v>
      </c>
      <c r="FI10" s="220">
        <v>680</v>
      </c>
      <c r="FJ10" s="220">
        <v>552</v>
      </c>
      <c r="FK10" s="223">
        <v>671</v>
      </c>
      <c r="FL10" s="140">
        <v>578</v>
      </c>
      <c r="FM10" s="221">
        <v>557</v>
      </c>
      <c r="FN10" s="221">
        <v>608</v>
      </c>
      <c r="FO10" s="221">
        <v>669</v>
      </c>
      <c r="FP10" s="143">
        <v>650</v>
      </c>
      <c r="FQ10" s="221">
        <v>517</v>
      </c>
      <c r="FR10" s="144">
        <v>402</v>
      </c>
      <c r="FS10" s="221">
        <v>389</v>
      </c>
      <c r="FT10" s="219">
        <v>586</v>
      </c>
      <c r="FU10" s="144">
        <v>376</v>
      </c>
      <c r="FV10" s="144">
        <v>321</v>
      </c>
      <c r="FW10" s="216">
        <v>449</v>
      </c>
      <c r="FX10" s="216">
        <v>553</v>
      </c>
      <c r="FY10" s="216">
        <v>485</v>
      </c>
      <c r="FZ10" s="216">
        <v>475</v>
      </c>
      <c r="GA10" s="216">
        <v>459</v>
      </c>
      <c r="GB10" s="216">
        <v>472</v>
      </c>
      <c r="GC10" s="216">
        <v>549</v>
      </c>
      <c r="GD10" s="216">
        <v>498</v>
      </c>
      <c r="GE10" s="274">
        <v>489</v>
      </c>
      <c r="GF10" s="274">
        <v>536</v>
      </c>
      <c r="GG10" s="274">
        <v>484</v>
      </c>
      <c r="GH10" s="274">
        <v>445</v>
      </c>
      <c r="GI10" s="274">
        <v>316</v>
      </c>
      <c r="GJ10" s="274">
        <v>385</v>
      </c>
      <c r="GK10" s="274">
        <v>414</v>
      </c>
      <c r="GL10" s="274">
        <v>446</v>
      </c>
      <c r="GM10" s="274">
        <v>385</v>
      </c>
      <c r="GN10" s="225">
        <v>372</v>
      </c>
      <c r="GO10" s="274">
        <v>294</v>
      </c>
      <c r="GP10" s="226">
        <v>596</v>
      </c>
      <c r="GQ10" s="274">
        <v>470</v>
      </c>
      <c r="GR10" s="274">
        <v>563</v>
      </c>
      <c r="GS10" s="274">
        <v>572</v>
      </c>
      <c r="GT10" s="274">
        <v>623</v>
      </c>
      <c r="GU10" s="274">
        <v>612</v>
      </c>
      <c r="GV10" s="274">
        <v>804</v>
      </c>
      <c r="GW10" s="274">
        <v>1397</v>
      </c>
      <c r="GX10" s="274">
        <v>1238</v>
      </c>
      <c r="GY10" s="274">
        <v>717</v>
      </c>
      <c r="GZ10" s="274">
        <v>859</v>
      </c>
      <c r="HA10" s="274">
        <v>1041</v>
      </c>
      <c r="HB10" s="274">
        <v>1335</v>
      </c>
      <c r="HC10" s="274">
        <v>1117</v>
      </c>
      <c r="HD10" s="274">
        <v>649</v>
      </c>
      <c r="HE10" s="274">
        <v>509</v>
      </c>
      <c r="HF10" s="274">
        <v>483</v>
      </c>
      <c r="HG10" s="274">
        <v>637</v>
      </c>
      <c r="HH10" s="274">
        <v>626</v>
      </c>
      <c r="HI10" s="274">
        <v>562</v>
      </c>
      <c r="HJ10" s="274">
        <v>725</v>
      </c>
      <c r="HK10" s="274">
        <v>760</v>
      </c>
      <c r="HL10" s="274">
        <v>619</v>
      </c>
      <c r="HM10" s="274">
        <v>453</v>
      </c>
      <c r="HN10" s="274">
        <v>465</v>
      </c>
      <c r="HO10" s="274">
        <v>420</v>
      </c>
      <c r="HP10" s="274">
        <v>636</v>
      </c>
      <c r="HQ10" s="274">
        <v>494</v>
      </c>
      <c r="HR10" s="274">
        <v>570</v>
      </c>
      <c r="HS10" s="274">
        <v>475</v>
      </c>
      <c r="HT10" s="274">
        <v>786</v>
      </c>
      <c r="HU10" s="274">
        <v>444</v>
      </c>
      <c r="HV10" s="274">
        <v>385</v>
      </c>
      <c r="HW10" s="274">
        <v>614</v>
      </c>
      <c r="HX10" s="274">
        <v>636</v>
      </c>
      <c r="HY10" s="274">
        <v>500</v>
      </c>
      <c r="HZ10" s="274">
        <v>263</v>
      </c>
      <c r="IA10" s="274">
        <v>346</v>
      </c>
      <c r="IB10" s="274">
        <v>424</v>
      </c>
      <c r="IC10" s="274">
        <v>708</v>
      </c>
      <c r="ID10" s="274">
        <v>496</v>
      </c>
      <c r="IE10" s="274">
        <v>312</v>
      </c>
      <c r="IF10" s="274">
        <v>397</v>
      </c>
      <c r="IG10" s="274">
        <v>470</v>
      </c>
      <c r="IH10" s="274">
        <v>507</v>
      </c>
      <c r="II10" s="274">
        <v>314</v>
      </c>
      <c r="IJ10" s="274">
        <v>314</v>
      </c>
      <c r="IK10" s="274">
        <v>568</v>
      </c>
      <c r="IL10" s="274">
        <v>305</v>
      </c>
      <c r="IM10" s="274">
        <v>238</v>
      </c>
      <c r="IN10" s="274">
        <v>215</v>
      </c>
      <c r="IO10" s="274">
        <v>368</v>
      </c>
      <c r="IP10" s="274">
        <v>363</v>
      </c>
      <c r="IQ10" s="274">
        <v>458</v>
      </c>
      <c r="IR10" s="274">
        <v>507</v>
      </c>
      <c r="IS10" s="274">
        <v>490</v>
      </c>
      <c r="IT10" s="274">
        <v>526</v>
      </c>
      <c r="IU10" s="274">
        <v>473</v>
      </c>
      <c r="IV10" s="274">
        <v>663</v>
      </c>
      <c r="IW10" s="274">
        <v>1068</v>
      </c>
      <c r="IX10" s="274">
        <v>730</v>
      </c>
      <c r="IY10" s="274">
        <v>455</v>
      </c>
      <c r="IZ10" s="274">
        <v>668</v>
      </c>
      <c r="JA10" s="274">
        <v>743</v>
      </c>
      <c r="JB10" s="274">
        <v>1002</v>
      </c>
      <c r="JC10" s="274">
        <v>978</v>
      </c>
      <c r="JD10" s="274">
        <v>477</v>
      </c>
      <c r="JE10" s="227">
        <v>894</v>
      </c>
      <c r="JF10" s="98">
        <v>1025</v>
      </c>
      <c r="JG10" s="274">
        <v>461</v>
      </c>
      <c r="JH10" s="274">
        <v>457</v>
      </c>
      <c r="JI10" s="274">
        <v>401</v>
      </c>
      <c r="JJ10" s="274">
        <v>354</v>
      </c>
      <c r="JK10" s="274">
        <v>457</v>
      </c>
      <c r="JL10" s="274">
        <v>439</v>
      </c>
      <c r="JM10" s="98">
        <v>393</v>
      </c>
      <c r="JN10" s="274">
        <v>453</v>
      </c>
      <c r="JO10" s="274">
        <v>306</v>
      </c>
      <c r="JP10" s="274">
        <v>427</v>
      </c>
      <c r="JQ10" s="274">
        <v>267</v>
      </c>
      <c r="JR10" s="274">
        <v>519</v>
      </c>
      <c r="JS10" s="274">
        <v>264</v>
      </c>
      <c r="JT10" s="274">
        <v>283</v>
      </c>
      <c r="JU10" s="274">
        <v>271</v>
      </c>
      <c r="JV10" s="274">
        <v>211</v>
      </c>
      <c r="JW10" s="274">
        <v>222</v>
      </c>
      <c r="JX10" s="274">
        <v>215</v>
      </c>
      <c r="JY10" s="98">
        <v>255</v>
      </c>
      <c r="JZ10" s="98">
        <v>242</v>
      </c>
      <c r="KA10" s="274">
        <v>228</v>
      </c>
      <c r="KB10" s="274">
        <v>231</v>
      </c>
      <c r="KC10" s="274">
        <v>311</v>
      </c>
      <c r="KD10" s="274">
        <v>284</v>
      </c>
      <c r="KE10" s="274">
        <v>165</v>
      </c>
      <c r="KF10" s="274">
        <v>198</v>
      </c>
      <c r="KG10" s="274">
        <v>201</v>
      </c>
      <c r="KH10" s="274">
        <v>264</v>
      </c>
      <c r="KI10" s="274">
        <v>251</v>
      </c>
      <c r="KJ10" s="274">
        <v>218</v>
      </c>
      <c r="KK10" s="274">
        <v>229</v>
      </c>
      <c r="KL10" s="274">
        <v>255</v>
      </c>
      <c r="KM10" s="274">
        <v>223</v>
      </c>
      <c r="KN10" s="274">
        <v>239</v>
      </c>
      <c r="KO10" s="98">
        <v>205</v>
      </c>
      <c r="KP10" s="274">
        <v>206</v>
      </c>
      <c r="KQ10" s="274">
        <v>347</v>
      </c>
      <c r="KR10" s="274">
        <v>277</v>
      </c>
      <c r="KS10" s="274">
        <v>273</v>
      </c>
      <c r="KT10" s="274">
        <v>401</v>
      </c>
      <c r="KU10" s="274">
        <v>329</v>
      </c>
      <c r="KV10" s="274">
        <v>381</v>
      </c>
      <c r="KW10" s="274">
        <v>433</v>
      </c>
      <c r="KX10" s="274">
        <v>459</v>
      </c>
      <c r="KY10" s="274">
        <v>420</v>
      </c>
      <c r="KZ10" s="274">
        <v>644</v>
      </c>
      <c r="LA10" s="274">
        <v>472</v>
      </c>
      <c r="LB10" s="274">
        <v>556</v>
      </c>
      <c r="LC10" s="98">
        <v>507</v>
      </c>
      <c r="LD10" s="274">
        <v>518</v>
      </c>
      <c r="LE10" s="274">
        <v>360</v>
      </c>
      <c r="LF10" s="274">
        <v>310</v>
      </c>
      <c r="LG10" s="274">
        <v>309</v>
      </c>
      <c r="LH10" s="274">
        <v>298</v>
      </c>
      <c r="LI10" s="274">
        <v>300</v>
      </c>
      <c r="LJ10" s="274">
        <v>252</v>
      </c>
      <c r="LK10" s="274">
        <v>303</v>
      </c>
      <c r="LL10" s="274">
        <v>256</v>
      </c>
      <c r="LM10" s="274">
        <v>240</v>
      </c>
      <c r="LN10" s="274">
        <v>257</v>
      </c>
      <c r="LO10" s="274">
        <v>287</v>
      </c>
      <c r="LP10" s="274">
        <v>203</v>
      </c>
      <c r="LQ10" s="274">
        <v>321</v>
      </c>
      <c r="LR10" s="274">
        <v>265</v>
      </c>
      <c r="LS10" s="274">
        <v>183</v>
      </c>
      <c r="LT10" s="274">
        <v>193</v>
      </c>
      <c r="LU10" s="274">
        <v>181</v>
      </c>
      <c r="LV10" s="274">
        <v>156</v>
      </c>
      <c r="LW10" s="274">
        <v>199</v>
      </c>
      <c r="LX10" s="274">
        <v>189</v>
      </c>
      <c r="LY10" s="274">
        <v>253</v>
      </c>
      <c r="LZ10" s="274">
        <v>195</v>
      </c>
      <c r="MA10" s="274">
        <v>167</v>
      </c>
      <c r="MB10" s="274">
        <v>223</v>
      </c>
      <c r="MC10" s="274">
        <v>489</v>
      </c>
      <c r="MD10" s="274">
        <v>317</v>
      </c>
      <c r="ME10" s="274">
        <v>199</v>
      </c>
      <c r="MF10" s="274">
        <v>165</v>
      </c>
      <c r="MG10" s="274">
        <v>171</v>
      </c>
      <c r="MH10" s="274">
        <v>189</v>
      </c>
      <c r="MI10" s="274">
        <v>155</v>
      </c>
      <c r="MJ10" s="274">
        <v>121</v>
      </c>
      <c r="MK10" s="274">
        <v>150</v>
      </c>
      <c r="ML10" s="274">
        <v>131</v>
      </c>
      <c r="MM10" s="274">
        <v>169</v>
      </c>
      <c r="MN10" s="274">
        <v>120</v>
      </c>
      <c r="MO10" s="274">
        <v>141</v>
      </c>
      <c r="MP10" s="274">
        <v>195</v>
      </c>
      <c r="MQ10" s="274">
        <v>255</v>
      </c>
      <c r="MR10" s="274">
        <v>285</v>
      </c>
      <c r="MS10" s="274">
        <v>242</v>
      </c>
      <c r="MT10" s="274">
        <v>221</v>
      </c>
      <c r="MU10" s="274">
        <v>263</v>
      </c>
      <c r="MV10" s="274">
        <v>257</v>
      </c>
      <c r="MW10" s="274">
        <v>308</v>
      </c>
      <c r="MX10" s="274">
        <v>231</v>
      </c>
      <c r="MY10" s="274">
        <v>468</v>
      </c>
      <c r="MZ10" s="274">
        <v>581</v>
      </c>
      <c r="NA10" s="274">
        <v>336</v>
      </c>
      <c r="NB10" s="274">
        <v>651</v>
      </c>
      <c r="NC10" s="274">
        <v>443</v>
      </c>
      <c r="ND10" s="274">
        <v>513</v>
      </c>
      <c r="NE10" s="274">
        <v>293</v>
      </c>
      <c r="NF10" s="274">
        <v>214</v>
      </c>
      <c r="NG10" s="274">
        <v>241</v>
      </c>
      <c r="NH10" s="274">
        <v>335</v>
      </c>
      <c r="NI10" s="274">
        <v>414</v>
      </c>
      <c r="NJ10" s="169">
        <v>200</v>
      </c>
      <c r="NK10" s="274">
        <v>281</v>
      </c>
      <c r="NL10" s="274">
        <v>251</v>
      </c>
      <c r="NM10" s="274">
        <v>256</v>
      </c>
      <c r="NN10" s="274">
        <v>195</v>
      </c>
      <c r="NO10" s="274">
        <v>214</v>
      </c>
      <c r="NP10" s="274">
        <v>219</v>
      </c>
      <c r="NQ10" s="274">
        <v>261</v>
      </c>
      <c r="NR10" s="274">
        <v>219</v>
      </c>
      <c r="NS10" s="274">
        <v>290</v>
      </c>
      <c r="NT10" s="274">
        <v>168</v>
      </c>
      <c r="NU10" s="274">
        <v>191</v>
      </c>
      <c r="NV10" s="274">
        <v>168</v>
      </c>
      <c r="NW10" s="274">
        <v>129</v>
      </c>
      <c r="NX10" s="274">
        <v>131</v>
      </c>
      <c r="NY10" s="274">
        <v>163</v>
      </c>
      <c r="NZ10" s="274">
        <v>136</v>
      </c>
      <c r="OA10" s="274">
        <v>126</v>
      </c>
      <c r="OB10" s="274">
        <v>165</v>
      </c>
      <c r="OC10" s="274">
        <v>158</v>
      </c>
      <c r="OD10" s="274">
        <v>148</v>
      </c>
      <c r="OE10" s="274">
        <v>167</v>
      </c>
      <c r="OF10" s="274">
        <v>163</v>
      </c>
      <c r="OG10" s="274">
        <v>144</v>
      </c>
      <c r="OH10" s="274">
        <v>141</v>
      </c>
      <c r="OI10" s="274">
        <v>143</v>
      </c>
      <c r="OJ10" s="274">
        <v>136</v>
      </c>
      <c r="OK10" s="274">
        <v>145</v>
      </c>
      <c r="OL10" s="274">
        <v>140</v>
      </c>
      <c r="OM10" s="274">
        <v>167</v>
      </c>
      <c r="ON10" s="274">
        <v>196</v>
      </c>
      <c r="OO10" s="274">
        <v>164</v>
      </c>
      <c r="OP10" s="274">
        <v>177</v>
      </c>
      <c r="OQ10" s="274">
        <v>172</v>
      </c>
      <c r="OR10" s="274">
        <v>164</v>
      </c>
      <c r="OS10" s="274">
        <v>183</v>
      </c>
      <c r="OT10" s="274">
        <v>214</v>
      </c>
      <c r="OU10" s="274">
        <v>280</v>
      </c>
      <c r="OV10" s="274">
        <v>260</v>
      </c>
      <c r="OW10" s="274">
        <v>339</v>
      </c>
      <c r="OX10" s="274">
        <v>334</v>
      </c>
      <c r="OY10" s="274">
        <v>400</v>
      </c>
      <c r="OZ10" s="274">
        <v>350</v>
      </c>
      <c r="PA10" s="274">
        <v>356</v>
      </c>
      <c r="PB10" s="274">
        <v>519</v>
      </c>
      <c r="PC10" s="274">
        <v>530</v>
      </c>
      <c r="PD10" s="274">
        <v>395</v>
      </c>
      <c r="PE10" s="274">
        <v>297</v>
      </c>
      <c r="PF10" s="274">
        <v>234</v>
      </c>
      <c r="PG10" s="274">
        <v>259</v>
      </c>
      <c r="PH10" s="274">
        <v>344</v>
      </c>
      <c r="PI10" s="274">
        <v>372</v>
      </c>
      <c r="PJ10" s="274">
        <v>277</v>
      </c>
      <c r="PK10" s="274">
        <v>236</v>
      </c>
      <c r="PL10" s="274">
        <v>207</v>
      </c>
      <c r="PM10" s="274">
        <v>151</v>
      </c>
      <c r="PN10" s="274">
        <v>199</v>
      </c>
      <c r="PO10" s="274">
        <v>197</v>
      </c>
      <c r="PP10" s="274">
        <v>175</v>
      </c>
      <c r="PQ10" s="274">
        <v>211</v>
      </c>
      <c r="PR10" s="274">
        <v>227</v>
      </c>
      <c r="PS10" s="274">
        <v>118</v>
      </c>
      <c r="PT10" s="274">
        <v>138</v>
      </c>
      <c r="PU10" s="274">
        <v>261</v>
      </c>
      <c r="PV10" s="274">
        <v>199</v>
      </c>
      <c r="PW10" s="274">
        <v>140</v>
      </c>
      <c r="PX10" s="98">
        <v>138</v>
      </c>
      <c r="PY10" s="98">
        <v>141</v>
      </c>
      <c r="PZ10" s="98">
        <v>198</v>
      </c>
      <c r="QA10" s="98">
        <v>150</v>
      </c>
      <c r="QB10" s="98">
        <v>175</v>
      </c>
      <c r="QC10" s="98">
        <v>188</v>
      </c>
      <c r="QD10" s="98">
        <v>382</v>
      </c>
      <c r="QE10" s="98">
        <v>312</v>
      </c>
      <c r="QF10" s="98">
        <v>213</v>
      </c>
      <c r="QG10" s="98">
        <v>195</v>
      </c>
      <c r="QH10" s="98">
        <v>180</v>
      </c>
      <c r="QI10" s="98">
        <v>107</v>
      </c>
      <c r="QJ10" s="98">
        <v>136</v>
      </c>
      <c r="QK10" s="98">
        <v>128</v>
      </c>
      <c r="QL10" s="98">
        <v>200</v>
      </c>
      <c r="QM10" s="98">
        <v>285</v>
      </c>
      <c r="QN10" s="98">
        <v>150</v>
      </c>
      <c r="QO10" s="98">
        <v>164</v>
      </c>
      <c r="QP10" s="98">
        <v>270</v>
      </c>
      <c r="QQ10" s="98">
        <v>191</v>
      </c>
      <c r="QR10" s="98">
        <v>191</v>
      </c>
      <c r="QS10" s="98">
        <v>195</v>
      </c>
      <c r="QT10" s="98">
        <v>204</v>
      </c>
      <c r="QU10" s="98">
        <v>312</v>
      </c>
      <c r="QV10" s="98">
        <v>227</v>
      </c>
      <c r="QW10" s="98">
        <v>249</v>
      </c>
      <c r="QX10" s="98">
        <v>291</v>
      </c>
      <c r="QY10" s="98">
        <v>389</v>
      </c>
      <c r="QZ10" s="98">
        <v>291</v>
      </c>
      <c r="RA10" s="98">
        <v>280</v>
      </c>
      <c r="RB10" s="98">
        <v>447</v>
      </c>
      <c r="RC10" s="98">
        <v>469</v>
      </c>
      <c r="RD10" s="98">
        <v>417</v>
      </c>
      <c r="RE10" s="98">
        <v>350</v>
      </c>
      <c r="RF10" s="98">
        <v>214</v>
      </c>
      <c r="RG10" s="98">
        <v>201</v>
      </c>
      <c r="RH10" s="98">
        <v>237</v>
      </c>
      <c r="RI10" s="98">
        <v>291</v>
      </c>
      <c r="RJ10" s="98">
        <v>209</v>
      </c>
      <c r="RK10" s="98">
        <v>163</v>
      </c>
      <c r="RL10" s="98">
        <v>179</v>
      </c>
      <c r="RM10" s="98">
        <v>196</v>
      </c>
      <c r="RN10" s="98">
        <v>157</v>
      </c>
      <c r="RO10" s="98">
        <v>151</v>
      </c>
      <c r="RP10" s="98">
        <v>145</v>
      </c>
      <c r="RQ10" s="98">
        <v>178</v>
      </c>
      <c r="RR10" s="98">
        <v>155</v>
      </c>
      <c r="RS10" s="228">
        <v>183</v>
      </c>
      <c r="RT10" s="98">
        <v>128</v>
      </c>
      <c r="RU10" s="98">
        <v>171</v>
      </c>
      <c r="RV10" s="98">
        <v>152</v>
      </c>
      <c r="RW10" s="98">
        <v>148</v>
      </c>
      <c r="RX10" s="98">
        <v>143</v>
      </c>
      <c r="RY10" s="98">
        <v>134</v>
      </c>
      <c r="RZ10" s="98">
        <v>110</v>
      </c>
      <c r="SA10" s="98">
        <v>110</v>
      </c>
      <c r="SB10" s="98">
        <v>114</v>
      </c>
      <c r="SC10" s="98">
        <v>163</v>
      </c>
      <c r="SD10" s="98">
        <v>260</v>
      </c>
      <c r="SE10" s="98">
        <v>170</v>
      </c>
      <c r="SF10" s="98">
        <v>118</v>
      </c>
      <c r="SG10" s="98">
        <v>144</v>
      </c>
      <c r="SH10" s="98">
        <v>232</v>
      </c>
      <c r="SI10" s="229">
        <v>278</v>
      </c>
      <c r="SJ10" s="98">
        <v>127</v>
      </c>
      <c r="SK10" s="98">
        <v>105</v>
      </c>
      <c r="SL10" s="98">
        <v>142</v>
      </c>
      <c r="SM10" s="98">
        <v>124</v>
      </c>
      <c r="SN10" s="98">
        <v>110</v>
      </c>
      <c r="SO10" s="98">
        <v>103</v>
      </c>
      <c r="SP10" s="98">
        <v>94</v>
      </c>
      <c r="SQ10" s="98">
        <v>169</v>
      </c>
      <c r="SR10" s="98">
        <v>144</v>
      </c>
      <c r="SS10" s="98">
        <v>163</v>
      </c>
      <c r="ST10" s="98">
        <v>141</v>
      </c>
      <c r="SU10" s="98">
        <v>240</v>
      </c>
      <c r="SV10" s="98">
        <v>162</v>
      </c>
      <c r="SW10" s="98">
        <v>233</v>
      </c>
      <c r="SX10" s="98">
        <v>273</v>
      </c>
      <c r="SY10" s="98">
        <v>345</v>
      </c>
      <c r="SZ10" s="98">
        <v>311</v>
      </c>
      <c r="TA10" s="98">
        <v>360</v>
      </c>
      <c r="TB10" s="98">
        <v>338</v>
      </c>
      <c r="TC10" s="98">
        <v>317</v>
      </c>
      <c r="TD10" s="98">
        <v>220</v>
      </c>
      <c r="TE10" s="98">
        <v>278</v>
      </c>
      <c r="TF10" s="98">
        <v>181</v>
      </c>
      <c r="TG10" s="98">
        <v>151</v>
      </c>
      <c r="TH10" s="98">
        <v>162</v>
      </c>
      <c r="TI10" s="98">
        <v>300</v>
      </c>
      <c r="TJ10" s="98">
        <v>195</v>
      </c>
      <c r="TK10" s="98">
        <v>144</v>
      </c>
      <c r="TL10" s="98">
        <v>122</v>
      </c>
      <c r="TM10" s="98">
        <v>124</v>
      </c>
      <c r="TN10" s="98">
        <v>141</v>
      </c>
      <c r="TO10" s="98">
        <v>105</v>
      </c>
      <c r="TP10" s="98">
        <v>153</v>
      </c>
      <c r="TQ10" s="98">
        <v>165</v>
      </c>
      <c r="TR10" s="98">
        <v>126</v>
      </c>
      <c r="TS10" s="98">
        <v>100</v>
      </c>
      <c r="TT10" s="98">
        <v>123</v>
      </c>
      <c r="TU10" s="98">
        <v>123</v>
      </c>
      <c r="TV10" s="98">
        <v>83</v>
      </c>
      <c r="TW10" s="98">
        <v>119</v>
      </c>
      <c r="TX10" s="98">
        <v>94</v>
      </c>
      <c r="TY10" s="98">
        <v>123</v>
      </c>
      <c r="TZ10" s="98">
        <v>66</v>
      </c>
      <c r="UA10" s="98">
        <v>82</v>
      </c>
      <c r="UB10" s="98">
        <v>63</v>
      </c>
      <c r="UC10" s="98">
        <v>68</v>
      </c>
      <c r="UD10" s="98">
        <v>96</v>
      </c>
      <c r="UE10" s="29">
        <v>111</v>
      </c>
      <c r="UF10" s="98">
        <v>78</v>
      </c>
      <c r="UG10" s="98">
        <v>108</v>
      </c>
      <c r="UH10" s="98">
        <v>114</v>
      </c>
      <c r="UI10" s="98">
        <v>111</v>
      </c>
      <c r="UJ10" s="98">
        <v>88</v>
      </c>
      <c r="UK10" s="98">
        <v>88</v>
      </c>
      <c r="UL10" s="98">
        <v>65</v>
      </c>
      <c r="UM10" s="98">
        <v>80</v>
      </c>
      <c r="UN10" s="98">
        <v>82</v>
      </c>
      <c r="UO10" s="98">
        <v>80</v>
      </c>
      <c r="UP10" s="98">
        <v>82</v>
      </c>
      <c r="UQ10" s="98">
        <v>112</v>
      </c>
      <c r="UR10" s="98">
        <v>126</v>
      </c>
      <c r="US10" s="229">
        <v>115</v>
      </c>
      <c r="UT10" s="229">
        <v>82</v>
      </c>
      <c r="UU10" s="98">
        <v>98</v>
      </c>
      <c r="UV10" s="98">
        <v>182</v>
      </c>
      <c r="UW10" s="98">
        <v>193</v>
      </c>
      <c r="UX10" s="98">
        <v>282</v>
      </c>
      <c r="UY10" s="229">
        <v>193</v>
      </c>
      <c r="UZ10" s="98">
        <v>131</v>
      </c>
      <c r="VA10" s="98">
        <v>184</v>
      </c>
      <c r="VB10" s="98">
        <v>228</v>
      </c>
      <c r="VC10" s="98">
        <v>295</v>
      </c>
      <c r="VD10" s="245">
        <v>188</v>
      </c>
      <c r="VE10" s="98">
        <v>231</v>
      </c>
      <c r="VF10" s="98">
        <v>214</v>
      </c>
      <c r="VG10" s="98">
        <v>193</v>
      </c>
      <c r="VH10" s="98">
        <v>203</v>
      </c>
      <c r="VI10" s="98">
        <v>169</v>
      </c>
      <c r="VJ10" s="98">
        <v>186</v>
      </c>
      <c r="VK10" s="98">
        <v>246</v>
      </c>
      <c r="VL10" s="98">
        <v>225</v>
      </c>
      <c r="VM10" s="98">
        <v>141</v>
      </c>
      <c r="VN10" s="245">
        <v>145</v>
      </c>
      <c r="VO10" s="264">
        <v>131</v>
      </c>
      <c r="VP10" s="98">
        <v>143</v>
      </c>
      <c r="VQ10" s="98">
        <v>111</v>
      </c>
      <c r="VR10" s="98">
        <v>138</v>
      </c>
      <c r="VS10" s="87">
        <v>133</v>
      </c>
      <c r="VT10" s="98">
        <v>126</v>
      </c>
      <c r="VU10" s="98">
        <v>108</v>
      </c>
      <c r="VV10" s="98">
        <v>124</v>
      </c>
      <c r="VW10" s="98">
        <v>129</v>
      </c>
      <c r="VX10" s="98">
        <v>131</v>
      </c>
      <c r="VY10" s="98">
        <v>152</v>
      </c>
      <c r="VZ10" s="98">
        <v>124</v>
      </c>
      <c r="WA10" s="98">
        <v>124</v>
      </c>
      <c r="WB10" s="98">
        <v>104</v>
      </c>
      <c r="WC10" s="98">
        <v>93</v>
      </c>
      <c r="WD10" s="87">
        <v>168</v>
      </c>
      <c r="WE10" s="98">
        <v>118</v>
      </c>
      <c r="WF10" s="274">
        <v>103</v>
      </c>
      <c r="WG10" s="98">
        <v>85</v>
      </c>
      <c r="WH10" s="98">
        <v>94</v>
      </c>
      <c r="WI10" s="98">
        <v>94</v>
      </c>
      <c r="WJ10" s="98">
        <v>97</v>
      </c>
      <c r="WK10" s="98">
        <v>108</v>
      </c>
      <c r="WL10" s="98">
        <v>130</v>
      </c>
      <c r="WM10" s="98">
        <v>81</v>
      </c>
      <c r="WN10" s="98">
        <v>110</v>
      </c>
      <c r="WO10" s="98">
        <v>108</v>
      </c>
      <c r="WP10" s="98">
        <v>89</v>
      </c>
      <c r="WQ10" s="98">
        <v>148</v>
      </c>
      <c r="WR10" s="98">
        <v>149</v>
      </c>
      <c r="WS10" s="98">
        <v>170</v>
      </c>
      <c r="WT10" s="98">
        <v>127</v>
      </c>
      <c r="WU10" s="98">
        <v>168</v>
      </c>
      <c r="WV10" s="98">
        <v>199</v>
      </c>
      <c r="WW10" s="98">
        <v>182</v>
      </c>
      <c r="WX10" s="274">
        <v>243</v>
      </c>
      <c r="WY10" s="98">
        <v>344</v>
      </c>
      <c r="WZ10" s="29">
        <v>244</v>
      </c>
      <c r="XA10" s="29">
        <v>288</v>
      </c>
      <c r="XB10" s="98">
        <v>311</v>
      </c>
      <c r="XC10" s="98">
        <v>367</v>
      </c>
      <c r="XD10" s="98">
        <v>355</v>
      </c>
      <c r="XE10" s="98">
        <v>280</v>
      </c>
      <c r="XF10" s="98">
        <v>176</v>
      </c>
      <c r="XG10" s="98">
        <v>153</v>
      </c>
      <c r="XH10" s="98">
        <v>155</v>
      </c>
      <c r="XI10" s="98">
        <v>468</v>
      </c>
      <c r="XJ10" s="98">
        <v>585</v>
      </c>
      <c r="XK10" s="229">
        <v>306</v>
      </c>
      <c r="XL10" s="229">
        <v>192</v>
      </c>
      <c r="XM10" s="229">
        <v>219</v>
      </c>
      <c r="XN10" s="229">
        <v>157</v>
      </c>
      <c r="XO10" s="294">
        <v>182</v>
      </c>
      <c r="XP10" s="245">
        <v>148</v>
      </c>
      <c r="XQ10" s="245">
        <v>143</v>
      </c>
      <c r="XR10" s="245">
        <v>190</v>
      </c>
      <c r="XS10" s="245">
        <v>153</v>
      </c>
      <c r="XT10" s="245">
        <v>107</v>
      </c>
      <c r="XU10" s="245">
        <v>177</v>
      </c>
      <c r="XV10" s="229">
        <v>79</v>
      </c>
      <c r="XW10" s="229">
        <v>87</v>
      </c>
      <c r="XX10" s="229">
        <v>126</v>
      </c>
      <c r="XY10" s="229">
        <v>130</v>
      </c>
      <c r="XZ10" s="229">
        <v>133</v>
      </c>
      <c r="YA10" s="229">
        <v>100</v>
      </c>
      <c r="YB10" s="229">
        <v>103</v>
      </c>
      <c r="YC10" s="229">
        <v>114</v>
      </c>
      <c r="YD10" s="229">
        <v>131</v>
      </c>
      <c r="YE10" s="229">
        <v>261</v>
      </c>
      <c r="YF10" s="229">
        <v>106</v>
      </c>
      <c r="YG10" s="229">
        <v>105</v>
      </c>
      <c r="YH10" s="229">
        <v>122</v>
      </c>
      <c r="YI10" s="229">
        <v>141</v>
      </c>
      <c r="YJ10" s="229">
        <v>122</v>
      </c>
      <c r="YK10" s="229">
        <v>105</v>
      </c>
      <c r="YL10" s="229">
        <v>106</v>
      </c>
      <c r="YM10" s="229">
        <v>109</v>
      </c>
      <c r="YN10" s="229">
        <v>105</v>
      </c>
      <c r="YO10" s="229">
        <v>153</v>
      </c>
      <c r="YP10" s="229">
        <v>126</v>
      </c>
      <c r="YQ10" s="229">
        <v>164</v>
      </c>
      <c r="YR10" s="229">
        <v>223</v>
      </c>
      <c r="YS10" s="229">
        <v>186</v>
      </c>
      <c r="YT10" s="275">
        <v>160</v>
      </c>
      <c r="YU10" s="229">
        <v>199</v>
      </c>
      <c r="YV10" s="229">
        <v>187</v>
      </c>
      <c r="YW10" s="229">
        <v>171</v>
      </c>
      <c r="YX10" s="229">
        <v>247</v>
      </c>
      <c r="YY10" s="229">
        <v>216</v>
      </c>
      <c r="YZ10" s="229">
        <v>323</v>
      </c>
      <c r="ZA10" s="229">
        <v>257</v>
      </c>
      <c r="ZB10" s="229">
        <v>272</v>
      </c>
      <c r="ZC10" s="229">
        <v>277</v>
      </c>
      <c r="ZD10" s="229">
        <v>297</v>
      </c>
      <c r="ZE10" s="229">
        <v>298</v>
      </c>
      <c r="ZF10" s="229">
        <v>331</v>
      </c>
      <c r="ZG10" s="229">
        <v>304</v>
      </c>
      <c r="ZH10" s="229">
        <v>213</v>
      </c>
      <c r="ZI10" s="341">
        <v>290</v>
      </c>
      <c r="ZJ10" s="253">
        <v>244</v>
      </c>
      <c r="ZK10" s="253">
        <v>181</v>
      </c>
      <c r="ZL10" s="253">
        <v>164</v>
      </c>
      <c r="ZM10" s="253">
        <v>188</v>
      </c>
      <c r="ZN10" s="253">
        <v>198</v>
      </c>
      <c r="ZO10" s="253">
        <v>813</v>
      </c>
      <c r="ZP10" s="229">
        <v>3006</v>
      </c>
      <c r="ZQ10" s="253"/>
      <c r="ZR10" s="253"/>
      <c r="ZS10" s="253"/>
      <c r="ZT10" s="253"/>
      <c r="ZU10" s="253"/>
      <c r="ZV10" s="253"/>
      <c r="ZW10" s="253"/>
      <c r="ZX10" s="253"/>
      <c r="ZY10" s="253"/>
      <c r="ZZ10" s="253"/>
      <c r="AAA10" s="253"/>
      <c r="AAB10" s="253"/>
      <c r="AAC10" s="253"/>
      <c r="AAD10" s="253"/>
      <c r="AAE10" s="253"/>
      <c r="AAF10" s="253"/>
      <c r="AAG10" s="253"/>
      <c r="AAH10" s="253"/>
      <c r="AAI10" s="253"/>
      <c r="AAJ10" s="253"/>
      <c r="AAK10" s="253"/>
      <c r="AAL10" s="253"/>
      <c r="AAM10" s="253"/>
      <c r="AAN10" s="253"/>
      <c r="AAO10" s="253"/>
      <c r="AAP10" s="253"/>
      <c r="AAQ10" s="253"/>
      <c r="AAR10" s="253"/>
      <c r="AAS10" s="253"/>
      <c r="AAT10" s="253"/>
      <c r="AAU10" s="253"/>
      <c r="AAV10" s="253"/>
      <c r="AAW10" s="253"/>
      <c r="AAX10" s="253"/>
      <c r="AAY10" s="253"/>
      <c r="AAZ10" s="253"/>
      <c r="ABA10" s="253"/>
      <c r="ABB10" s="253"/>
      <c r="ABC10" s="253"/>
      <c r="ABD10" s="253"/>
      <c r="ABE10" s="253"/>
      <c r="ABF10" s="253"/>
      <c r="ABG10" s="253"/>
      <c r="ABH10" s="253"/>
      <c r="ABI10" s="253"/>
      <c r="ABJ10" s="253"/>
      <c r="ABK10" s="253"/>
      <c r="ABL10" s="253"/>
      <c r="ABM10" s="253"/>
      <c r="ABN10" s="253"/>
      <c r="ABO10" s="253"/>
      <c r="ABP10" s="253"/>
      <c r="ABQ10" s="253"/>
      <c r="ABR10" s="253"/>
      <c r="ABS10" s="253"/>
      <c r="ABT10" s="253"/>
      <c r="ABU10" s="253"/>
      <c r="ABV10" s="253"/>
      <c r="ABW10" s="253"/>
      <c r="ABX10" s="253"/>
      <c r="ABY10" s="253"/>
      <c r="ABZ10" s="253"/>
      <c r="ACA10" s="253"/>
      <c r="ACB10" s="253"/>
      <c r="ACC10" s="253"/>
      <c r="ACD10" s="253"/>
      <c r="ACE10" s="253"/>
      <c r="ACF10" s="253"/>
      <c r="ACG10" s="253"/>
      <c r="ACH10" s="253"/>
      <c r="ACI10" s="253"/>
      <c r="ACJ10" s="253"/>
      <c r="ACK10" s="253"/>
      <c r="ACL10" s="253"/>
      <c r="ACM10" s="253"/>
      <c r="ACN10" s="253"/>
      <c r="ACO10" s="253"/>
      <c r="ACP10" s="253"/>
      <c r="ACQ10" s="253"/>
      <c r="ACR10" s="253"/>
      <c r="ACS10" s="253"/>
      <c r="ACT10" s="253"/>
      <c r="ACU10" s="253"/>
      <c r="ACV10" s="253"/>
      <c r="ACW10" s="253"/>
      <c r="ACX10" s="253"/>
      <c r="ACY10" s="253"/>
      <c r="ACZ10" s="253"/>
      <c r="ADA10" s="253"/>
      <c r="ADB10" s="253"/>
      <c r="ADC10" s="253"/>
      <c r="ADD10" s="253"/>
      <c r="ADE10" s="253"/>
      <c r="ADF10" s="253"/>
      <c r="ADG10" s="253"/>
      <c r="ADH10" s="253"/>
      <c r="ADI10" s="253"/>
    </row>
    <row r="11" spans="1:789" s="98" customFormat="1" ht="12.65" customHeight="1" x14ac:dyDescent="0.35">
      <c r="A11" s="132">
        <v>33</v>
      </c>
      <c r="B11" s="132" t="s">
        <v>183</v>
      </c>
      <c r="C11" s="10">
        <v>419</v>
      </c>
      <c r="D11" s="10">
        <v>360</v>
      </c>
      <c r="E11" s="10">
        <v>346</v>
      </c>
      <c r="F11" s="10">
        <v>408</v>
      </c>
      <c r="G11" s="10">
        <v>368</v>
      </c>
      <c r="H11" s="10">
        <v>391</v>
      </c>
      <c r="I11" s="10">
        <v>554</v>
      </c>
      <c r="J11" s="10">
        <v>411</v>
      </c>
      <c r="K11" s="10">
        <v>409</v>
      </c>
      <c r="L11" s="10">
        <v>349</v>
      </c>
      <c r="M11" s="10">
        <v>267</v>
      </c>
      <c r="N11" s="10">
        <v>289</v>
      </c>
      <c r="O11" s="11">
        <v>1068</v>
      </c>
      <c r="P11" s="10">
        <v>457</v>
      </c>
      <c r="Q11" s="10">
        <v>376</v>
      </c>
      <c r="R11" s="10">
        <v>369</v>
      </c>
      <c r="S11" s="10">
        <v>264</v>
      </c>
      <c r="T11" s="10">
        <v>253</v>
      </c>
      <c r="U11" s="10">
        <v>235</v>
      </c>
      <c r="V11" s="10">
        <v>304</v>
      </c>
      <c r="W11" s="10">
        <v>207</v>
      </c>
      <c r="X11" s="10">
        <v>292</v>
      </c>
      <c r="Y11" s="10">
        <v>292</v>
      </c>
      <c r="Z11" s="10">
        <v>294</v>
      </c>
      <c r="AA11" s="10">
        <v>355</v>
      </c>
      <c r="AB11" s="10">
        <v>442</v>
      </c>
      <c r="AC11" s="10">
        <v>352</v>
      </c>
      <c r="AD11" s="10">
        <v>309</v>
      </c>
      <c r="AE11" s="10">
        <v>293</v>
      </c>
      <c r="AF11" s="10">
        <v>320</v>
      </c>
      <c r="AG11" s="10">
        <v>291</v>
      </c>
      <c r="AH11" s="10">
        <v>332</v>
      </c>
      <c r="AI11" s="10">
        <v>343</v>
      </c>
      <c r="AJ11" s="10">
        <v>304</v>
      </c>
      <c r="AK11" s="10">
        <v>227</v>
      </c>
      <c r="AL11" s="10">
        <v>369</v>
      </c>
      <c r="AM11" s="10">
        <v>704</v>
      </c>
      <c r="AN11" s="10">
        <v>325</v>
      </c>
      <c r="AO11" s="10">
        <v>253</v>
      </c>
      <c r="AP11" s="10">
        <v>382</v>
      </c>
      <c r="AQ11" s="10">
        <v>387</v>
      </c>
      <c r="AR11" s="10">
        <v>530</v>
      </c>
      <c r="AS11" s="10">
        <v>429</v>
      </c>
      <c r="AT11" s="10">
        <v>543</v>
      </c>
      <c r="AU11" s="10">
        <v>438</v>
      </c>
      <c r="AV11" s="10">
        <v>391</v>
      </c>
      <c r="AW11" s="10">
        <v>500</v>
      </c>
      <c r="AX11" s="10">
        <v>413</v>
      </c>
      <c r="AY11" s="10">
        <v>389</v>
      </c>
      <c r="AZ11" s="10">
        <v>410</v>
      </c>
      <c r="BA11" s="10">
        <v>506</v>
      </c>
      <c r="BB11" s="10">
        <v>1087</v>
      </c>
      <c r="BC11" s="10">
        <v>476</v>
      </c>
      <c r="BD11" s="10">
        <v>510</v>
      </c>
      <c r="BE11" s="10">
        <v>382</v>
      </c>
      <c r="BF11" s="10">
        <v>473</v>
      </c>
      <c r="BG11" s="216">
        <v>602</v>
      </c>
      <c r="BH11" s="10">
        <v>437</v>
      </c>
      <c r="BI11" s="10">
        <v>525</v>
      </c>
      <c r="BJ11" s="10">
        <v>657</v>
      </c>
      <c r="BK11" s="10">
        <v>474</v>
      </c>
      <c r="BL11" s="216">
        <v>390</v>
      </c>
      <c r="BM11" s="216">
        <v>430</v>
      </c>
      <c r="BN11" s="14">
        <v>375</v>
      </c>
      <c r="BO11" s="216">
        <v>435</v>
      </c>
      <c r="BP11" s="216">
        <v>430</v>
      </c>
      <c r="BQ11" s="216">
        <v>893</v>
      </c>
      <c r="BR11" s="216">
        <v>417</v>
      </c>
      <c r="BS11" s="216">
        <v>414</v>
      </c>
      <c r="BT11" s="216">
        <v>482</v>
      </c>
      <c r="BU11" s="216">
        <v>395</v>
      </c>
      <c r="BV11" s="216">
        <v>381</v>
      </c>
      <c r="BW11" s="217">
        <v>370</v>
      </c>
      <c r="BX11" s="217">
        <v>443</v>
      </c>
      <c r="BY11" s="217">
        <v>404</v>
      </c>
      <c r="BZ11" s="217">
        <v>607</v>
      </c>
      <c r="CA11" s="218">
        <v>471</v>
      </c>
      <c r="CB11" s="218">
        <v>402</v>
      </c>
      <c r="CC11" s="216">
        <v>797</v>
      </c>
      <c r="CD11" s="216">
        <v>603</v>
      </c>
      <c r="CE11" s="216">
        <v>526</v>
      </c>
      <c r="CF11" s="216">
        <v>727</v>
      </c>
      <c r="CG11" s="216">
        <v>516</v>
      </c>
      <c r="CH11" s="218">
        <v>508</v>
      </c>
      <c r="CI11" s="218">
        <v>422</v>
      </c>
      <c r="CJ11" s="216">
        <v>462</v>
      </c>
      <c r="CK11" s="218">
        <v>474</v>
      </c>
      <c r="CL11" s="218">
        <v>772</v>
      </c>
      <c r="CM11" s="218">
        <v>3240</v>
      </c>
      <c r="CN11" s="218">
        <v>3614</v>
      </c>
      <c r="CO11" s="218">
        <v>1624</v>
      </c>
      <c r="CP11" s="218">
        <v>1469</v>
      </c>
      <c r="CQ11" s="216">
        <v>1699</v>
      </c>
      <c r="CR11" s="218">
        <v>2075</v>
      </c>
      <c r="CS11" s="218">
        <v>1831</v>
      </c>
      <c r="CT11" s="218">
        <v>2055</v>
      </c>
      <c r="CU11" s="216">
        <v>1407</v>
      </c>
      <c r="CV11" s="218">
        <v>1737</v>
      </c>
      <c r="CW11" s="218">
        <v>1339</v>
      </c>
      <c r="CX11" s="218">
        <v>1839</v>
      </c>
      <c r="CY11" s="218">
        <v>1529</v>
      </c>
      <c r="CZ11" s="216">
        <v>1547</v>
      </c>
      <c r="DA11" s="218">
        <v>1953</v>
      </c>
      <c r="DB11" s="219">
        <v>1887</v>
      </c>
      <c r="DC11" s="218">
        <v>1822</v>
      </c>
      <c r="DD11" s="218">
        <v>1883</v>
      </c>
      <c r="DE11" s="218">
        <v>1778</v>
      </c>
      <c r="DF11" s="218">
        <v>1939</v>
      </c>
      <c r="DG11" s="218">
        <v>1815</v>
      </c>
      <c r="DH11" s="218">
        <v>1839</v>
      </c>
      <c r="DI11" s="216">
        <v>2005</v>
      </c>
      <c r="DJ11" s="216">
        <v>2042</v>
      </c>
      <c r="DK11" s="216">
        <v>1657</v>
      </c>
      <c r="DL11" s="216">
        <v>1530</v>
      </c>
      <c r="DM11" s="216">
        <v>1595</v>
      </c>
      <c r="DN11" s="216">
        <v>1776</v>
      </c>
      <c r="DO11" s="216">
        <v>2208</v>
      </c>
      <c r="DP11" s="216">
        <v>1835</v>
      </c>
      <c r="DQ11" s="216">
        <v>1855</v>
      </c>
      <c r="DR11" s="216">
        <v>1474</v>
      </c>
      <c r="DS11" s="216">
        <v>1971</v>
      </c>
      <c r="DT11" s="216">
        <v>1264</v>
      </c>
      <c r="DU11" s="216">
        <v>1512</v>
      </c>
      <c r="DV11" s="216">
        <v>1651</v>
      </c>
      <c r="DW11" s="216">
        <v>1598</v>
      </c>
      <c r="DX11" s="216">
        <v>1441</v>
      </c>
      <c r="DY11" s="216">
        <v>1268</v>
      </c>
      <c r="DZ11" s="216">
        <v>1374</v>
      </c>
      <c r="EA11" s="216">
        <v>1341</v>
      </c>
      <c r="EB11" s="216">
        <v>1285</v>
      </c>
      <c r="EC11" s="14">
        <v>1884</v>
      </c>
      <c r="ED11" s="216">
        <v>1693</v>
      </c>
      <c r="EE11" s="216">
        <v>1255</v>
      </c>
      <c r="EF11" s="220">
        <v>1159</v>
      </c>
      <c r="EG11" s="220">
        <v>1301</v>
      </c>
      <c r="EH11" s="221">
        <v>1318</v>
      </c>
      <c r="EI11" s="216">
        <v>1120</v>
      </c>
      <c r="EJ11" s="220">
        <v>1173</v>
      </c>
      <c r="EK11" s="220">
        <v>1368</v>
      </c>
      <c r="EL11" s="220">
        <v>1370</v>
      </c>
      <c r="EM11" s="220">
        <v>1262</v>
      </c>
      <c r="EN11" s="220">
        <v>1599</v>
      </c>
      <c r="EO11" s="220">
        <v>1188</v>
      </c>
      <c r="EP11" s="220">
        <v>1319</v>
      </c>
      <c r="EQ11" s="220">
        <v>1170</v>
      </c>
      <c r="ER11" s="220">
        <v>1196</v>
      </c>
      <c r="ES11" s="220">
        <v>1209</v>
      </c>
      <c r="ET11" s="220">
        <v>1314</v>
      </c>
      <c r="EU11" s="220">
        <v>1170</v>
      </c>
      <c r="EV11" s="216">
        <v>1189</v>
      </c>
      <c r="EW11" s="220">
        <v>1106</v>
      </c>
      <c r="EX11" s="140">
        <v>1614</v>
      </c>
      <c r="EY11" s="220">
        <v>1420</v>
      </c>
      <c r="EZ11" s="220">
        <v>1089</v>
      </c>
      <c r="FA11" s="220">
        <v>1101</v>
      </c>
      <c r="FB11" s="220">
        <v>1505</v>
      </c>
      <c r="FC11" s="220">
        <v>1593</v>
      </c>
      <c r="FD11" s="220">
        <v>1345</v>
      </c>
      <c r="FE11" s="220">
        <v>863</v>
      </c>
      <c r="FF11" s="220">
        <v>955</v>
      </c>
      <c r="FG11" s="220">
        <v>1008</v>
      </c>
      <c r="FH11" s="222">
        <v>917</v>
      </c>
      <c r="FI11" s="220">
        <v>1071</v>
      </c>
      <c r="FJ11" s="220">
        <v>1006</v>
      </c>
      <c r="FK11" s="223">
        <v>891</v>
      </c>
      <c r="FL11" s="140">
        <v>925</v>
      </c>
      <c r="FM11" s="221">
        <v>832</v>
      </c>
      <c r="FN11" s="221">
        <v>772</v>
      </c>
      <c r="FO11" s="221">
        <v>812</v>
      </c>
      <c r="FP11" s="143">
        <v>902</v>
      </c>
      <c r="FQ11" s="221">
        <v>670</v>
      </c>
      <c r="FR11" s="144">
        <v>673</v>
      </c>
      <c r="FS11" s="221">
        <v>790</v>
      </c>
      <c r="FT11" s="219">
        <v>889</v>
      </c>
      <c r="FU11" s="144">
        <v>606</v>
      </c>
      <c r="FV11" s="144">
        <v>556</v>
      </c>
      <c r="FW11" s="216">
        <v>663</v>
      </c>
      <c r="FX11" s="216">
        <v>686</v>
      </c>
      <c r="FY11" s="216">
        <v>620</v>
      </c>
      <c r="FZ11" s="216">
        <v>620</v>
      </c>
      <c r="GA11" s="216">
        <v>783</v>
      </c>
      <c r="GB11" s="216">
        <v>741</v>
      </c>
      <c r="GC11" s="216">
        <v>714</v>
      </c>
      <c r="GD11" s="216">
        <v>797</v>
      </c>
      <c r="GE11" s="274">
        <v>656</v>
      </c>
      <c r="GF11" s="274">
        <v>600</v>
      </c>
      <c r="GG11" s="274">
        <v>609</v>
      </c>
      <c r="GH11" s="274">
        <v>570</v>
      </c>
      <c r="GI11" s="274">
        <v>628</v>
      </c>
      <c r="GJ11" s="274">
        <v>583</v>
      </c>
      <c r="GK11" s="274">
        <v>775</v>
      </c>
      <c r="GL11" s="274">
        <v>716</v>
      </c>
      <c r="GM11" s="274">
        <v>554</v>
      </c>
      <c r="GN11" s="225">
        <v>497</v>
      </c>
      <c r="GO11" s="274">
        <v>564</v>
      </c>
      <c r="GP11" s="226">
        <v>628</v>
      </c>
      <c r="GQ11" s="274">
        <v>566</v>
      </c>
      <c r="GR11" s="274">
        <v>587</v>
      </c>
      <c r="GS11" s="274">
        <v>621</v>
      </c>
      <c r="GT11" s="274">
        <v>679</v>
      </c>
      <c r="GU11" s="274">
        <v>607</v>
      </c>
      <c r="GV11" s="274">
        <v>691</v>
      </c>
      <c r="GW11" s="274">
        <v>448</v>
      </c>
      <c r="GX11" s="274">
        <v>1023</v>
      </c>
      <c r="GY11" s="274">
        <v>694</v>
      </c>
      <c r="GZ11" s="274">
        <v>750</v>
      </c>
      <c r="HA11" s="274">
        <v>707</v>
      </c>
      <c r="HB11" s="274">
        <v>787</v>
      </c>
      <c r="HC11" s="274">
        <v>1132</v>
      </c>
      <c r="HD11" s="274">
        <v>620</v>
      </c>
      <c r="HE11" s="274">
        <v>636</v>
      </c>
      <c r="HF11" s="274">
        <v>624</v>
      </c>
      <c r="HG11" s="274">
        <v>629</v>
      </c>
      <c r="HH11" s="274">
        <v>540</v>
      </c>
      <c r="HI11" s="274">
        <v>493</v>
      </c>
      <c r="HJ11" s="274">
        <v>462</v>
      </c>
      <c r="HK11" s="274">
        <v>538</v>
      </c>
      <c r="HL11" s="274">
        <v>539</v>
      </c>
      <c r="HM11" s="274">
        <v>559</v>
      </c>
      <c r="HN11" s="274">
        <v>520</v>
      </c>
      <c r="HO11" s="274">
        <v>509</v>
      </c>
      <c r="HP11" s="274">
        <v>612</v>
      </c>
      <c r="HQ11" s="274">
        <v>482</v>
      </c>
      <c r="HR11" s="274">
        <v>440</v>
      </c>
      <c r="HS11" s="274">
        <v>463</v>
      </c>
      <c r="HT11" s="274">
        <v>476</v>
      </c>
      <c r="HU11" s="274">
        <v>492</v>
      </c>
      <c r="HV11" s="274">
        <v>421</v>
      </c>
      <c r="HW11" s="274">
        <v>476</v>
      </c>
      <c r="HX11" s="274">
        <v>376</v>
      </c>
      <c r="HY11" s="274">
        <v>525</v>
      </c>
      <c r="HZ11" s="274">
        <v>463</v>
      </c>
      <c r="IA11" s="274">
        <v>459</v>
      </c>
      <c r="IB11" s="274">
        <v>439</v>
      </c>
      <c r="IC11" s="274">
        <v>492</v>
      </c>
      <c r="ID11" s="274">
        <v>516</v>
      </c>
      <c r="IE11" s="274">
        <v>392</v>
      </c>
      <c r="IF11" s="274">
        <v>515</v>
      </c>
      <c r="IG11" s="274">
        <v>474</v>
      </c>
      <c r="IH11" s="274">
        <v>474</v>
      </c>
      <c r="II11" s="274">
        <v>442</v>
      </c>
      <c r="IJ11" s="274">
        <v>362</v>
      </c>
      <c r="IK11" s="274">
        <v>436</v>
      </c>
      <c r="IL11" s="274">
        <v>370</v>
      </c>
      <c r="IM11" s="274">
        <v>426</v>
      </c>
      <c r="IN11" s="274">
        <v>565</v>
      </c>
      <c r="IO11" s="274">
        <v>501</v>
      </c>
      <c r="IP11" s="274">
        <v>596</v>
      </c>
      <c r="IQ11" s="274">
        <v>653</v>
      </c>
      <c r="IR11" s="274">
        <v>690</v>
      </c>
      <c r="IS11" s="274">
        <v>534</v>
      </c>
      <c r="IT11" s="274">
        <v>530</v>
      </c>
      <c r="IU11" s="274">
        <v>427</v>
      </c>
      <c r="IV11" s="274">
        <v>624</v>
      </c>
      <c r="IW11" s="274">
        <v>463</v>
      </c>
      <c r="IX11" s="274">
        <v>634</v>
      </c>
      <c r="IY11" s="274">
        <v>530</v>
      </c>
      <c r="IZ11" s="274">
        <v>552</v>
      </c>
      <c r="JA11" s="274">
        <v>764</v>
      </c>
      <c r="JB11" s="274">
        <v>504</v>
      </c>
      <c r="JC11" s="274">
        <v>754</v>
      </c>
      <c r="JD11" s="274">
        <v>503</v>
      </c>
      <c r="JE11" s="227">
        <v>406</v>
      </c>
      <c r="JF11" s="98">
        <v>736</v>
      </c>
      <c r="JG11" s="274">
        <v>461</v>
      </c>
      <c r="JH11" s="274">
        <v>592</v>
      </c>
      <c r="JI11" s="274">
        <v>519</v>
      </c>
      <c r="JJ11" s="274">
        <v>602</v>
      </c>
      <c r="JK11" s="274">
        <v>481</v>
      </c>
      <c r="JL11" s="274">
        <v>554</v>
      </c>
      <c r="JM11" s="98">
        <v>378</v>
      </c>
      <c r="JN11" s="274">
        <v>345</v>
      </c>
      <c r="JO11" s="274">
        <v>647</v>
      </c>
      <c r="JP11" s="274">
        <v>470</v>
      </c>
      <c r="JQ11" s="274">
        <v>359</v>
      </c>
      <c r="JR11" s="274">
        <v>338</v>
      </c>
      <c r="JS11" s="274">
        <v>326</v>
      </c>
      <c r="JT11" s="274">
        <v>390</v>
      </c>
      <c r="JU11" s="274">
        <v>403</v>
      </c>
      <c r="JV11" s="274">
        <v>366</v>
      </c>
      <c r="JW11" s="274">
        <v>328</v>
      </c>
      <c r="JX11" s="274">
        <v>336</v>
      </c>
      <c r="JY11" s="98">
        <v>413</v>
      </c>
      <c r="JZ11" s="98">
        <v>309</v>
      </c>
      <c r="KA11" s="274">
        <v>345</v>
      </c>
      <c r="KB11" s="274">
        <v>540</v>
      </c>
      <c r="KC11" s="274">
        <v>532</v>
      </c>
      <c r="KD11" s="274">
        <v>535</v>
      </c>
      <c r="KE11" s="274">
        <v>366</v>
      </c>
      <c r="KF11" s="274">
        <v>767</v>
      </c>
      <c r="KG11" s="274">
        <v>353</v>
      </c>
      <c r="KH11" s="274">
        <v>423</v>
      </c>
      <c r="KI11" s="274">
        <v>337</v>
      </c>
      <c r="KJ11" s="274">
        <v>388</v>
      </c>
      <c r="KK11" s="274">
        <v>338</v>
      </c>
      <c r="KL11" s="274">
        <v>434</v>
      </c>
      <c r="KM11" s="274">
        <v>443</v>
      </c>
      <c r="KN11" s="274">
        <v>418</v>
      </c>
      <c r="KO11" s="98">
        <v>409</v>
      </c>
      <c r="KP11" s="274">
        <v>409</v>
      </c>
      <c r="KQ11" s="274">
        <v>534</v>
      </c>
      <c r="KR11" s="274">
        <v>490</v>
      </c>
      <c r="KS11" s="274">
        <v>561</v>
      </c>
      <c r="KT11" s="274">
        <v>547</v>
      </c>
      <c r="KU11" s="274">
        <v>581</v>
      </c>
      <c r="KV11" s="274">
        <v>499</v>
      </c>
      <c r="KW11" s="274">
        <v>690</v>
      </c>
      <c r="KX11" s="274">
        <v>577</v>
      </c>
      <c r="KY11" s="274">
        <v>556</v>
      </c>
      <c r="KZ11" s="274">
        <v>496</v>
      </c>
      <c r="LA11" s="274">
        <v>472</v>
      </c>
      <c r="LB11" s="274">
        <v>597</v>
      </c>
      <c r="LC11" s="98">
        <v>598</v>
      </c>
      <c r="LD11" s="274">
        <v>682</v>
      </c>
      <c r="LE11" s="274">
        <v>462</v>
      </c>
      <c r="LF11" s="274">
        <v>435</v>
      </c>
      <c r="LG11" s="274">
        <v>444</v>
      </c>
      <c r="LH11" s="274">
        <v>441</v>
      </c>
      <c r="LI11" s="274">
        <v>376</v>
      </c>
      <c r="LJ11" s="274">
        <v>322</v>
      </c>
      <c r="LK11" s="274">
        <v>448</v>
      </c>
      <c r="LL11" s="274">
        <v>419</v>
      </c>
      <c r="LM11" s="274">
        <v>376</v>
      </c>
      <c r="LN11" s="274">
        <v>405</v>
      </c>
      <c r="LO11" s="274">
        <v>633</v>
      </c>
      <c r="LP11" s="274">
        <v>460</v>
      </c>
      <c r="LQ11" s="274">
        <v>484</v>
      </c>
      <c r="LR11" s="274">
        <v>335</v>
      </c>
      <c r="LS11" s="274">
        <v>310</v>
      </c>
      <c r="LT11" s="274">
        <v>352</v>
      </c>
      <c r="LU11" s="274">
        <v>325</v>
      </c>
      <c r="LV11" s="274">
        <v>321</v>
      </c>
      <c r="LW11" s="274">
        <v>286</v>
      </c>
      <c r="LX11" s="274">
        <v>364</v>
      </c>
      <c r="LY11" s="274">
        <v>433</v>
      </c>
      <c r="LZ11" s="274">
        <v>646</v>
      </c>
      <c r="MA11" s="274">
        <v>636</v>
      </c>
      <c r="MB11" s="274">
        <v>492</v>
      </c>
      <c r="MC11" s="274">
        <v>492</v>
      </c>
      <c r="MD11" s="274">
        <v>743</v>
      </c>
      <c r="ME11" s="274">
        <v>741</v>
      </c>
      <c r="MF11" s="274">
        <v>564</v>
      </c>
      <c r="MG11" s="274">
        <v>458</v>
      </c>
      <c r="MH11" s="274">
        <v>460</v>
      </c>
      <c r="MI11" s="274">
        <v>416</v>
      </c>
      <c r="MJ11" s="274">
        <v>479</v>
      </c>
      <c r="MK11" s="274">
        <v>472</v>
      </c>
      <c r="ML11" s="274">
        <v>303</v>
      </c>
      <c r="MM11" s="274">
        <v>428</v>
      </c>
      <c r="MN11" s="274">
        <v>482</v>
      </c>
      <c r="MO11" s="274">
        <v>395</v>
      </c>
      <c r="MP11" s="274">
        <v>527</v>
      </c>
      <c r="MQ11" s="274">
        <v>568</v>
      </c>
      <c r="MR11" s="274">
        <v>427</v>
      </c>
      <c r="MS11" s="274">
        <v>414</v>
      </c>
      <c r="MT11" s="274">
        <v>618</v>
      </c>
      <c r="MU11" s="274">
        <v>541</v>
      </c>
      <c r="MV11" s="274">
        <v>493</v>
      </c>
      <c r="MW11" s="274">
        <v>428</v>
      </c>
      <c r="MX11" s="274">
        <v>448</v>
      </c>
      <c r="MY11" s="274">
        <v>804</v>
      </c>
      <c r="MZ11" s="274">
        <v>516</v>
      </c>
      <c r="NA11" s="274">
        <v>500</v>
      </c>
      <c r="NB11" s="274">
        <v>587</v>
      </c>
      <c r="NC11" s="274">
        <v>792</v>
      </c>
      <c r="ND11" s="274">
        <v>714</v>
      </c>
      <c r="NE11" s="274">
        <v>473</v>
      </c>
      <c r="NF11" s="274">
        <v>461</v>
      </c>
      <c r="NG11" s="274">
        <v>568</v>
      </c>
      <c r="NH11" s="274">
        <v>424</v>
      </c>
      <c r="NI11" s="274">
        <v>490</v>
      </c>
      <c r="NJ11" s="169">
        <v>630</v>
      </c>
      <c r="NK11" s="274">
        <v>579</v>
      </c>
      <c r="NL11" s="274">
        <v>630</v>
      </c>
      <c r="NM11" s="274">
        <v>418</v>
      </c>
      <c r="NN11" s="274">
        <v>373</v>
      </c>
      <c r="NO11" s="274">
        <v>429</v>
      </c>
      <c r="NP11" s="274">
        <v>412</v>
      </c>
      <c r="NQ11" s="274">
        <v>414</v>
      </c>
      <c r="NR11" s="274">
        <v>425</v>
      </c>
      <c r="NS11" s="274">
        <v>470</v>
      </c>
      <c r="NT11" s="274">
        <v>366</v>
      </c>
      <c r="NU11" s="274">
        <v>414</v>
      </c>
      <c r="NV11" s="274">
        <v>341</v>
      </c>
      <c r="NW11" s="274">
        <v>314</v>
      </c>
      <c r="NX11" s="274">
        <v>403</v>
      </c>
      <c r="NY11" s="274">
        <v>452</v>
      </c>
      <c r="NZ11" s="274">
        <v>377</v>
      </c>
      <c r="OA11" s="274">
        <v>425</v>
      </c>
      <c r="OB11" s="274">
        <v>405</v>
      </c>
      <c r="OC11" s="274">
        <v>369</v>
      </c>
      <c r="OD11" s="274">
        <v>395</v>
      </c>
      <c r="OE11" s="274">
        <v>361</v>
      </c>
      <c r="OF11" s="274">
        <v>400</v>
      </c>
      <c r="OG11" s="274">
        <v>367</v>
      </c>
      <c r="OH11" s="274">
        <v>431</v>
      </c>
      <c r="OI11" s="274">
        <v>328</v>
      </c>
      <c r="OJ11" s="274">
        <v>589</v>
      </c>
      <c r="OK11" s="274">
        <v>483</v>
      </c>
      <c r="OL11" s="274">
        <v>419</v>
      </c>
      <c r="OM11" s="274">
        <v>434</v>
      </c>
      <c r="ON11" s="274">
        <v>332</v>
      </c>
      <c r="OO11" s="274">
        <v>440</v>
      </c>
      <c r="OP11" s="274">
        <v>363</v>
      </c>
      <c r="OQ11" s="274">
        <v>426</v>
      </c>
      <c r="OR11" s="274">
        <v>421</v>
      </c>
      <c r="OS11" s="274">
        <v>368</v>
      </c>
      <c r="OT11" s="274">
        <v>412</v>
      </c>
      <c r="OU11" s="274">
        <v>391</v>
      </c>
      <c r="OV11" s="274">
        <v>303</v>
      </c>
      <c r="OW11" s="274">
        <v>408</v>
      </c>
      <c r="OX11" s="274">
        <v>323</v>
      </c>
      <c r="OY11" s="274">
        <v>575</v>
      </c>
      <c r="OZ11" s="274">
        <v>356</v>
      </c>
      <c r="PA11" s="274">
        <v>461</v>
      </c>
      <c r="PB11" s="274">
        <v>461</v>
      </c>
      <c r="PC11" s="274">
        <v>380</v>
      </c>
      <c r="PD11" s="274">
        <v>497</v>
      </c>
      <c r="PE11" s="274">
        <v>379</v>
      </c>
      <c r="PF11" s="274">
        <v>381</v>
      </c>
      <c r="PG11" s="274">
        <v>487</v>
      </c>
      <c r="PH11" s="274">
        <v>485</v>
      </c>
      <c r="PI11" s="274">
        <v>513</v>
      </c>
      <c r="PJ11" s="274">
        <v>312</v>
      </c>
      <c r="PK11" s="274">
        <v>317</v>
      </c>
      <c r="PL11" s="274">
        <v>476</v>
      </c>
      <c r="PM11" s="274">
        <v>520</v>
      </c>
      <c r="PN11" s="274">
        <v>372</v>
      </c>
      <c r="PO11" s="274">
        <v>389</v>
      </c>
      <c r="PP11" s="274">
        <v>354</v>
      </c>
      <c r="PQ11" s="274">
        <v>366</v>
      </c>
      <c r="PR11" s="274">
        <v>382</v>
      </c>
      <c r="PS11" s="274">
        <v>330</v>
      </c>
      <c r="PT11" s="274">
        <v>357</v>
      </c>
      <c r="PU11" s="274">
        <v>427</v>
      </c>
      <c r="PV11" s="274">
        <v>328</v>
      </c>
      <c r="PW11" s="274">
        <v>331</v>
      </c>
      <c r="PX11" s="98">
        <v>314</v>
      </c>
      <c r="PY11" s="98">
        <v>286</v>
      </c>
      <c r="PZ11" s="98">
        <v>330</v>
      </c>
      <c r="QA11" s="98">
        <v>436</v>
      </c>
      <c r="QB11" s="98">
        <v>354</v>
      </c>
      <c r="QC11" s="98">
        <v>341</v>
      </c>
      <c r="QD11" s="98">
        <v>387</v>
      </c>
      <c r="QE11" s="98">
        <v>465</v>
      </c>
      <c r="QF11" s="98">
        <v>374</v>
      </c>
      <c r="QG11" s="98">
        <v>300</v>
      </c>
      <c r="QH11" s="98">
        <v>360</v>
      </c>
      <c r="QI11" s="98">
        <v>382</v>
      </c>
      <c r="QJ11" s="98">
        <v>366</v>
      </c>
      <c r="QK11" s="98">
        <v>433</v>
      </c>
      <c r="QL11" s="98">
        <v>797</v>
      </c>
      <c r="QM11" s="98">
        <v>355</v>
      </c>
      <c r="QN11" s="98">
        <v>364</v>
      </c>
      <c r="QO11" s="98">
        <v>460</v>
      </c>
      <c r="QP11" s="98">
        <v>392</v>
      </c>
      <c r="QQ11" s="98">
        <v>391</v>
      </c>
      <c r="QR11" s="98">
        <v>481</v>
      </c>
      <c r="QS11" s="98">
        <v>573</v>
      </c>
      <c r="QT11" s="98">
        <v>642</v>
      </c>
      <c r="QU11" s="98">
        <v>448</v>
      </c>
      <c r="QV11" s="98">
        <v>399</v>
      </c>
      <c r="QW11" s="98">
        <v>483</v>
      </c>
      <c r="QX11" s="98">
        <v>412</v>
      </c>
      <c r="QY11" s="98">
        <v>508</v>
      </c>
      <c r="QZ11" s="98">
        <v>410</v>
      </c>
      <c r="RA11" s="98">
        <v>376</v>
      </c>
      <c r="RB11" s="98">
        <v>452</v>
      </c>
      <c r="RC11" s="98">
        <v>518</v>
      </c>
      <c r="RD11" s="98">
        <v>982</v>
      </c>
      <c r="RE11" s="98">
        <v>556</v>
      </c>
      <c r="RF11" s="98">
        <v>442</v>
      </c>
      <c r="RG11" s="98">
        <v>373</v>
      </c>
      <c r="RH11" s="98">
        <v>428</v>
      </c>
      <c r="RI11" s="98">
        <v>374</v>
      </c>
      <c r="RJ11" s="98">
        <v>368</v>
      </c>
      <c r="RK11" s="98">
        <v>345</v>
      </c>
      <c r="RL11" s="98">
        <v>353</v>
      </c>
      <c r="RM11" s="98">
        <v>489</v>
      </c>
      <c r="RN11" s="98">
        <v>431</v>
      </c>
      <c r="RO11" s="98">
        <v>347</v>
      </c>
      <c r="RP11" s="98">
        <v>388</v>
      </c>
      <c r="RQ11" s="98">
        <v>506</v>
      </c>
      <c r="RR11" s="98">
        <v>292</v>
      </c>
      <c r="RS11" s="228">
        <v>300</v>
      </c>
      <c r="RT11" s="98">
        <v>380</v>
      </c>
      <c r="RU11" s="98">
        <v>474</v>
      </c>
      <c r="RV11" s="98">
        <v>328</v>
      </c>
      <c r="RW11" s="98">
        <v>358</v>
      </c>
      <c r="RX11" s="98">
        <v>657</v>
      </c>
      <c r="RY11" s="98">
        <v>481</v>
      </c>
      <c r="RZ11" s="98">
        <v>466</v>
      </c>
      <c r="SA11" s="98">
        <v>414</v>
      </c>
      <c r="SB11" s="98">
        <v>430</v>
      </c>
      <c r="SC11" s="98">
        <v>596</v>
      </c>
      <c r="SD11" s="98">
        <v>917</v>
      </c>
      <c r="SE11" s="98">
        <v>540</v>
      </c>
      <c r="SF11" s="98">
        <v>391</v>
      </c>
      <c r="SG11" s="98">
        <v>676</v>
      </c>
      <c r="SH11" s="98">
        <v>456</v>
      </c>
      <c r="SI11" s="229">
        <v>371</v>
      </c>
      <c r="SJ11" s="98">
        <v>366</v>
      </c>
      <c r="SK11" s="98">
        <v>387</v>
      </c>
      <c r="SL11" s="98">
        <v>821</v>
      </c>
      <c r="SM11" s="98">
        <v>389</v>
      </c>
      <c r="SN11" s="98">
        <v>395</v>
      </c>
      <c r="SO11" s="98">
        <v>324</v>
      </c>
      <c r="SP11" s="98">
        <v>503</v>
      </c>
      <c r="SQ11" s="98">
        <v>614</v>
      </c>
      <c r="SR11" s="98">
        <v>313</v>
      </c>
      <c r="SS11" s="98">
        <v>377</v>
      </c>
      <c r="ST11" s="98">
        <v>552</v>
      </c>
      <c r="SU11" s="98">
        <v>426</v>
      </c>
      <c r="SV11" s="98">
        <v>458</v>
      </c>
      <c r="SW11" s="98">
        <v>376</v>
      </c>
      <c r="SX11" s="98">
        <v>338</v>
      </c>
      <c r="SY11" s="98">
        <v>508</v>
      </c>
      <c r="SZ11" s="98">
        <v>418</v>
      </c>
      <c r="TA11" s="98">
        <v>402</v>
      </c>
      <c r="TB11" s="98">
        <v>459</v>
      </c>
      <c r="TC11" s="98">
        <v>558</v>
      </c>
      <c r="TD11" s="98">
        <v>316</v>
      </c>
      <c r="TE11" s="98">
        <v>331</v>
      </c>
      <c r="TF11" s="98">
        <v>422</v>
      </c>
      <c r="TG11" s="98">
        <v>447</v>
      </c>
      <c r="TH11" s="98">
        <v>409</v>
      </c>
      <c r="TI11" s="98">
        <v>441</v>
      </c>
      <c r="TJ11" s="98">
        <v>386</v>
      </c>
      <c r="TK11" s="98">
        <v>297</v>
      </c>
      <c r="TL11" s="98">
        <v>291</v>
      </c>
      <c r="TM11" s="98">
        <v>263</v>
      </c>
      <c r="TN11" s="98">
        <v>247</v>
      </c>
      <c r="TO11" s="98">
        <v>259</v>
      </c>
      <c r="TP11" s="98">
        <v>354</v>
      </c>
      <c r="TQ11" s="98">
        <v>298</v>
      </c>
      <c r="TR11" s="98">
        <v>376</v>
      </c>
      <c r="TS11" s="98">
        <v>282</v>
      </c>
      <c r="TT11" s="98">
        <v>514</v>
      </c>
      <c r="TU11" s="98">
        <v>309</v>
      </c>
      <c r="TV11" s="98">
        <v>335</v>
      </c>
      <c r="TW11" s="98">
        <v>269</v>
      </c>
      <c r="TX11" s="98">
        <v>334</v>
      </c>
      <c r="TY11" s="98">
        <v>269</v>
      </c>
      <c r="TZ11" s="98">
        <v>281</v>
      </c>
      <c r="UA11" s="98">
        <v>257</v>
      </c>
      <c r="UB11" s="98">
        <v>236</v>
      </c>
      <c r="UC11" s="98">
        <v>446</v>
      </c>
      <c r="UD11" s="98">
        <v>345</v>
      </c>
      <c r="UE11" s="29">
        <v>343</v>
      </c>
      <c r="UF11" s="98">
        <v>277</v>
      </c>
      <c r="UG11" s="98">
        <v>301</v>
      </c>
      <c r="UH11" s="98">
        <v>301</v>
      </c>
      <c r="UI11" s="98">
        <v>233</v>
      </c>
      <c r="UJ11" s="98">
        <v>216</v>
      </c>
      <c r="UK11" s="98">
        <v>261</v>
      </c>
      <c r="UL11" s="98">
        <v>299</v>
      </c>
      <c r="UM11" s="98">
        <v>248</v>
      </c>
      <c r="UN11" s="98">
        <v>233</v>
      </c>
      <c r="UO11" s="98">
        <v>257</v>
      </c>
      <c r="UP11" s="98">
        <v>225</v>
      </c>
      <c r="UQ11" s="98">
        <v>249</v>
      </c>
      <c r="UR11" s="98">
        <v>269</v>
      </c>
      <c r="US11" s="229">
        <v>300</v>
      </c>
      <c r="UT11" s="229">
        <v>319</v>
      </c>
      <c r="UU11" s="98">
        <v>290</v>
      </c>
      <c r="UV11" s="98">
        <v>233</v>
      </c>
      <c r="UW11" s="98">
        <v>261</v>
      </c>
      <c r="UX11" s="98">
        <v>287</v>
      </c>
      <c r="UY11" s="229">
        <v>281</v>
      </c>
      <c r="UZ11" s="98">
        <v>242</v>
      </c>
      <c r="VA11" s="98">
        <v>257</v>
      </c>
      <c r="VB11" s="98">
        <v>242</v>
      </c>
      <c r="VC11" s="98">
        <v>265</v>
      </c>
      <c r="VD11" s="245">
        <v>264</v>
      </c>
      <c r="VE11" s="98">
        <v>351</v>
      </c>
      <c r="VF11" s="98">
        <v>375</v>
      </c>
      <c r="VG11" s="98">
        <v>401</v>
      </c>
      <c r="VH11" s="98">
        <v>329</v>
      </c>
      <c r="VI11" s="98">
        <v>296</v>
      </c>
      <c r="VJ11" s="98">
        <v>239</v>
      </c>
      <c r="VK11" s="98">
        <v>238</v>
      </c>
      <c r="VL11" s="98">
        <v>286</v>
      </c>
      <c r="VM11" s="98">
        <v>248</v>
      </c>
      <c r="VN11" s="245">
        <v>251</v>
      </c>
      <c r="VO11" s="264">
        <v>248</v>
      </c>
      <c r="VP11" s="98">
        <v>303</v>
      </c>
      <c r="VQ11" s="98">
        <v>261</v>
      </c>
      <c r="VR11" s="98">
        <v>239</v>
      </c>
      <c r="VS11" s="87">
        <v>265</v>
      </c>
      <c r="VT11" s="98">
        <v>243</v>
      </c>
      <c r="VU11" s="98">
        <v>268</v>
      </c>
      <c r="VV11" s="98">
        <v>272</v>
      </c>
      <c r="VW11" s="98">
        <v>248</v>
      </c>
      <c r="VX11" s="98">
        <v>256</v>
      </c>
      <c r="VY11" s="98">
        <v>234</v>
      </c>
      <c r="VZ11" s="98">
        <v>281</v>
      </c>
      <c r="WA11" s="98">
        <v>222</v>
      </c>
      <c r="WB11" s="98">
        <v>214</v>
      </c>
      <c r="WC11" s="98">
        <v>298</v>
      </c>
      <c r="WD11" s="87">
        <v>340</v>
      </c>
      <c r="WE11" s="98">
        <v>307</v>
      </c>
      <c r="WF11" s="274">
        <v>267</v>
      </c>
      <c r="WG11" s="98">
        <v>292</v>
      </c>
      <c r="WH11" s="98">
        <v>262</v>
      </c>
      <c r="WI11" s="98">
        <v>268</v>
      </c>
      <c r="WJ11" s="98">
        <v>236</v>
      </c>
      <c r="WK11" s="98">
        <v>258</v>
      </c>
      <c r="WL11" s="98">
        <v>268</v>
      </c>
      <c r="WM11" s="98">
        <v>201</v>
      </c>
      <c r="WN11" s="98">
        <v>243</v>
      </c>
      <c r="WO11" s="98">
        <v>242</v>
      </c>
      <c r="WP11" s="98">
        <v>201</v>
      </c>
      <c r="WQ11" s="98">
        <v>248</v>
      </c>
      <c r="WR11" s="98">
        <v>254</v>
      </c>
      <c r="WS11" s="98">
        <v>225</v>
      </c>
      <c r="WT11" s="98">
        <v>237</v>
      </c>
      <c r="WU11" s="98">
        <v>226</v>
      </c>
      <c r="WV11" s="98">
        <v>246</v>
      </c>
      <c r="WW11" s="98">
        <v>281</v>
      </c>
      <c r="WX11" s="274">
        <v>318</v>
      </c>
      <c r="WY11" s="98">
        <v>314</v>
      </c>
      <c r="WZ11" s="29">
        <v>265</v>
      </c>
      <c r="XA11" s="29">
        <v>303</v>
      </c>
      <c r="XB11" s="98">
        <v>325</v>
      </c>
      <c r="XC11" s="98">
        <v>308</v>
      </c>
      <c r="XD11" s="98">
        <v>350</v>
      </c>
      <c r="XE11" s="98">
        <v>352</v>
      </c>
      <c r="XF11" s="98">
        <v>315</v>
      </c>
      <c r="XG11" s="98">
        <v>247</v>
      </c>
      <c r="XH11" s="98">
        <v>250</v>
      </c>
      <c r="XI11" s="98">
        <v>252</v>
      </c>
      <c r="XJ11" s="98">
        <v>327</v>
      </c>
      <c r="XK11" s="229">
        <v>316</v>
      </c>
      <c r="XL11" s="229">
        <v>264</v>
      </c>
      <c r="XM11" s="229">
        <v>344</v>
      </c>
      <c r="XN11" s="229">
        <v>254</v>
      </c>
      <c r="XO11" s="294">
        <v>298</v>
      </c>
      <c r="XP11" s="245">
        <v>333</v>
      </c>
      <c r="XQ11" s="245">
        <v>337</v>
      </c>
      <c r="XR11" s="245">
        <v>277</v>
      </c>
      <c r="XS11" s="245">
        <v>298</v>
      </c>
      <c r="XT11" s="245">
        <v>273</v>
      </c>
      <c r="XU11" s="245">
        <v>232</v>
      </c>
      <c r="XV11" s="229">
        <v>296</v>
      </c>
      <c r="XW11" s="229">
        <v>276</v>
      </c>
      <c r="XX11" s="229">
        <v>300</v>
      </c>
      <c r="XY11" s="229">
        <v>228</v>
      </c>
      <c r="XZ11" s="229">
        <v>336</v>
      </c>
      <c r="YA11" s="229">
        <v>243</v>
      </c>
      <c r="YB11" s="229">
        <v>236</v>
      </c>
      <c r="YC11" s="229">
        <v>343</v>
      </c>
      <c r="YD11" s="229">
        <v>292</v>
      </c>
      <c r="YE11" s="229">
        <v>314</v>
      </c>
      <c r="YF11" s="229">
        <v>233</v>
      </c>
      <c r="YG11" s="229">
        <v>227</v>
      </c>
      <c r="YH11" s="229">
        <v>252</v>
      </c>
      <c r="YI11" s="229">
        <v>333</v>
      </c>
      <c r="YJ11" s="229">
        <v>286</v>
      </c>
      <c r="YK11" s="229">
        <v>297</v>
      </c>
      <c r="YL11" s="229">
        <v>282</v>
      </c>
      <c r="YM11" s="229">
        <v>276</v>
      </c>
      <c r="YN11" s="229">
        <v>411</v>
      </c>
      <c r="YO11" s="229">
        <v>299</v>
      </c>
      <c r="YP11" s="229">
        <v>375</v>
      </c>
      <c r="YQ11" s="229">
        <v>398</v>
      </c>
      <c r="YR11" s="229">
        <v>330</v>
      </c>
      <c r="YS11" s="229">
        <v>323</v>
      </c>
      <c r="YT11" s="275">
        <v>295</v>
      </c>
      <c r="YU11" s="229">
        <v>297</v>
      </c>
      <c r="YV11" s="229">
        <v>292</v>
      </c>
      <c r="YW11" s="229">
        <v>345</v>
      </c>
      <c r="YX11" s="229">
        <v>662</v>
      </c>
      <c r="YY11" s="229">
        <v>356</v>
      </c>
      <c r="YZ11" s="229">
        <v>457</v>
      </c>
      <c r="ZA11" s="229">
        <v>352</v>
      </c>
      <c r="ZB11" s="229">
        <v>542</v>
      </c>
      <c r="ZC11" s="229">
        <v>465</v>
      </c>
      <c r="ZD11" s="229">
        <v>466</v>
      </c>
      <c r="ZE11" s="229">
        <v>500</v>
      </c>
      <c r="ZF11" s="229">
        <v>478</v>
      </c>
      <c r="ZG11" s="229">
        <v>430</v>
      </c>
      <c r="ZH11" s="229">
        <v>407</v>
      </c>
      <c r="ZI11" s="341">
        <v>422</v>
      </c>
      <c r="ZJ11" s="253">
        <v>418</v>
      </c>
      <c r="ZK11" s="253">
        <v>337</v>
      </c>
      <c r="ZL11" s="253">
        <v>313</v>
      </c>
      <c r="ZM11" s="253">
        <v>370</v>
      </c>
      <c r="ZN11" s="253">
        <v>404</v>
      </c>
      <c r="ZO11" s="253">
        <v>2005</v>
      </c>
      <c r="ZP11" s="229">
        <v>8151</v>
      </c>
      <c r="ZQ11" s="253"/>
      <c r="ZR11" s="253"/>
      <c r="ZS11" s="253"/>
      <c r="ZT11" s="253"/>
      <c r="ZU11" s="253"/>
      <c r="ZV11" s="253"/>
      <c r="ZW11" s="253"/>
      <c r="ZX11" s="253"/>
      <c r="ZY11" s="253"/>
      <c r="ZZ11" s="253"/>
      <c r="AAA11" s="253"/>
      <c r="AAB11" s="253"/>
      <c r="AAC11" s="253"/>
      <c r="AAD11" s="253"/>
      <c r="AAE11" s="253"/>
      <c r="AAF11" s="253"/>
      <c r="AAG11" s="253"/>
      <c r="AAH11" s="253"/>
      <c r="AAI11" s="253"/>
      <c r="AAJ11" s="253"/>
      <c r="AAK11" s="253"/>
      <c r="AAL11" s="253"/>
      <c r="AAM11" s="253"/>
      <c r="AAN11" s="253"/>
      <c r="AAO11" s="253"/>
      <c r="AAP11" s="253"/>
      <c r="AAQ11" s="253"/>
      <c r="AAR11" s="253"/>
      <c r="AAS11" s="253"/>
      <c r="AAT11" s="253"/>
      <c r="AAU11" s="253"/>
      <c r="AAV11" s="253"/>
      <c r="AAW11" s="253"/>
      <c r="AAX11" s="253"/>
      <c r="AAY11" s="253"/>
      <c r="AAZ11" s="253"/>
      <c r="ABA11" s="253"/>
      <c r="ABB11" s="253"/>
      <c r="ABC11" s="253"/>
      <c r="ABD11" s="253"/>
      <c r="ABE11" s="253"/>
      <c r="ABF11" s="253"/>
      <c r="ABG11" s="253"/>
      <c r="ABH11" s="253"/>
      <c r="ABI11" s="253"/>
      <c r="ABJ11" s="253"/>
      <c r="ABK11" s="253"/>
      <c r="ABL11" s="253"/>
      <c r="ABM11" s="253"/>
      <c r="ABN11" s="253"/>
      <c r="ABO11" s="253"/>
      <c r="ABP11" s="253"/>
      <c r="ABQ11" s="253"/>
      <c r="ABR11" s="253"/>
      <c r="ABS11" s="253"/>
      <c r="ABT11" s="253"/>
      <c r="ABU11" s="253"/>
      <c r="ABV11" s="253"/>
      <c r="ABW11" s="253"/>
      <c r="ABX11" s="253"/>
      <c r="ABY11" s="253"/>
      <c r="ABZ11" s="253"/>
      <c r="ACA11" s="253"/>
      <c r="ACB11" s="253"/>
      <c r="ACC11" s="253"/>
      <c r="ACD11" s="253"/>
      <c r="ACE11" s="253"/>
      <c r="ACF11" s="253"/>
      <c r="ACG11" s="253"/>
      <c r="ACH11" s="253"/>
      <c r="ACI11" s="253"/>
      <c r="ACJ11" s="253"/>
      <c r="ACK11" s="253"/>
      <c r="ACL11" s="253"/>
      <c r="ACM11" s="253"/>
      <c r="ACN11" s="253"/>
      <c r="ACO11" s="253"/>
      <c r="ACP11" s="253"/>
      <c r="ACQ11" s="253"/>
      <c r="ACR11" s="253"/>
      <c r="ACS11" s="253"/>
      <c r="ACT11" s="253"/>
      <c r="ACU11" s="253"/>
      <c r="ACV11" s="253"/>
      <c r="ACW11" s="253"/>
      <c r="ACX11" s="253"/>
      <c r="ACY11" s="253"/>
      <c r="ACZ11" s="253"/>
      <c r="ADA11" s="253"/>
      <c r="ADB11" s="253"/>
      <c r="ADC11" s="253"/>
      <c r="ADD11" s="253"/>
      <c r="ADE11" s="253"/>
      <c r="ADF11" s="253"/>
      <c r="ADG11" s="253"/>
      <c r="ADH11" s="253"/>
      <c r="ADI11" s="253"/>
    </row>
    <row r="12" spans="1:789" s="230" customFormat="1" ht="12.75" customHeight="1" x14ac:dyDescent="0.35">
      <c r="A12" s="99" t="s">
        <v>183</v>
      </c>
      <c r="B12" s="99" t="s">
        <v>183</v>
      </c>
      <c r="C12" s="9">
        <f>SUM(C9:C11)</f>
        <v>1659</v>
      </c>
      <c r="D12" s="9">
        <f>SUM(D9:D11)</f>
        <v>1599</v>
      </c>
      <c r="E12" s="9">
        <f t="shared" ref="E12:BP12" si="0">SUM(E9:E11)</f>
        <v>1147</v>
      </c>
      <c r="F12" s="9">
        <f t="shared" si="0"/>
        <v>966</v>
      </c>
      <c r="G12" s="9">
        <f t="shared" si="0"/>
        <v>954</v>
      </c>
      <c r="H12" s="9">
        <f t="shared" si="0"/>
        <v>988</v>
      </c>
      <c r="I12" s="9">
        <f t="shared" si="0"/>
        <v>1375</v>
      </c>
      <c r="J12" s="9">
        <f t="shared" si="0"/>
        <v>1249</v>
      </c>
      <c r="K12" s="9">
        <f t="shared" si="0"/>
        <v>1053</v>
      </c>
      <c r="L12" s="9">
        <f t="shared" si="0"/>
        <v>1170</v>
      </c>
      <c r="M12" s="9">
        <f t="shared" si="0"/>
        <v>1009</v>
      </c>
      <c r="N12" s="9">
        <f t="shared" si="0"/>
        <v>1061</v>
      </c>
      <c r="O12" s="9">
        <f t="shared" si="0"/>
        <v>2175</v>
      </c>
      <c r="P12" s="9">
        <f t="shared" si="0"/>
        <v>1381</v>
      </c>
      <c r="Q12" s="9">
        <f t="shared" si="0"/>
        <v>952</v>
      </c>
      <c r="R12" s="9">
        <f t="shared" si="0"/>
        <v>1022</v>
      </c>
      <c r="S12" s="9">
        <f t="shared" si="0"/>
        <v>1005</v>
      </c>
      <c r="T12" s="9">
        <f t="shared" si="0"/>
        <v>939</v>
      </c>
      <c r="U12" s="9">
        <f t="shared" si="0"/>
        <v>982</v>
      </c>
      <c r="V12" s="9">
        <f t="shared" si="0"/>
        <v>1194</v>
      </c>
      <c r="W12" s="9">
        <f t="shared" si="0"/>
        <v>648</v>
      </c>
      <c r="X12" s="9">
        <f t="shared" si="0"/>
        <v>765</v>
      </c>
      <c r="Y12" s="9">
        <f t="shared" si="0"/>
        <v>763</v>
      </c>
      <c r="Z12" s="9">
        <f t="shared" si="0"/>
        <v>1032</v>
      </c>
      <c r="AA12" s="9">
        <f t="shared" si="0"/>
        <v>1337</v>
      </c>
      <c r="AB12" s="9">
        <f t="shared" si="0"/>
        <v>1720</v>
      </c>
      <c r="AC12" s="9">
        <f t="shared" si="0"/>
        <v>919</v>
      </c>
      <c r="AD12" s="9">
        <f t="shared" si="0"/>
        <v>699</v>
      </c>
      <c r="AE12" s="9">
        <f t="shared" si="0"/>
        <v>708</v>
      </c>
      <c r="AF12" s="9">
        <f t="shared" si="0"/>
        <v>914</v>
      </c>
      <c r="AG12" s="9">
        <f t="shared" si="0"/>
        <v>802</v>
      </c>
      <c r="AH12" s="9">
        <f t="shared" si="0"/>
        <v>763</v>
      </c>
      <c r="AI12" s="9">
        <f t="shared" si="0"/>
        <v>809</v>
      </c>
      <c r="AJ12" s="9">
        <f t="shared" si="0"/>
        <v>731</v>
      </c>
      <c r="AK12" s="9">
        <f t="shared" si="0"/>
        <v>1010</v>
      </c>
      <c r="AL12" s="9">
        <f t="shared" si="0"/>
        <v>895</v>
      </c>
      <c r="AM12" s="9">
        <f t="shared" si="0"/>
        <v>1219</v>
      </c>
      <c r="AN12" s="9">
        <f t="shared" si="0"/>
        <v>787</v>
      </c>
      <c r="AO12" s="9">
        <f t="shared" si="0"/>
        <v>1070</v>
      </c>
      <c r="AP12" s="9">
        <f t="shared" si="0"/>
        <v>1105</v>
      </c>
      <c r="AQ12" s="9">
        <f t="shared" si="0"/>
        <v>1194</v>
      </c>
      <c r="AR12" s="9">
        <f t="shared" si="0"/>
        <v>1520</v>
      </c>
      <c r="AS12" s="9">
        <f t="shared" si="0"/>
        <v>1276</v>
      </c>
      <c r="AT12" s="9">
        <f t="shared" si="0"/>
        <v>1581</v>
      </c>
      <c r="AU12" s="9">
        <f t="shared" si="0"/>
        <v>1699</v>
      </c>
      <c r="AV12" s="9">
        <f t="shared" si="0"/>
        <v>2805</v>
      </c>
      <c r="AW12" s="9">
        <f t="shared" si="0"/>
        <v>1873</v>
      </c>
      <c r="AX12" s="9">
        <f t="shared" si="0"/>
        <v>2066</v>
      </c>
      <c r="AY12" s="9">
        <f t="shared" si="0"/>
        <v>1575</v>
      </c>
      <c r="AZ12" s="9">
        <f t="shared" si="0"/>
        <v>1556</v>
      </c>
      <c r="BA12" s="9">
        <f t="shared" si="0"/>
        <v>3402</v>
      </c>
      <c r="BB12" s="9">
        <f t="shared" si="0"/>
        <v>2674</v>
      </c>
      <c r="BC12" s="9">
        <f t="shared" si="0"/>
        <v>1558</v>
      </c>
      <c r="BD12" s="9">
        <f t="shared" si="0"/>
        <v>1401</v>
      </c>
      <c r="BE12" s="9">
        <f t="shared" si="0"/>
        <v>1182</v>
      </c>
      <c r="BF12" s="9">
        <f t="shared" si="0"/>
        <v>1651</v>
      </c>
      <c r="BG12" s="9">
        <f t="shared" si="0"/>
        <v>1912</v>
      </c>
      <c r="BH12" s="9">
        <f t="shared" si="0"/>
        <v>1603</v>
      </c>
      <c r="BI12" s="9">
        <f t="shared" si="0"/>
        <v>1261</v>
      </c>
      <c r="BJ12" s="9">
        <f t="shared" si="0"/>
        <v>1490</v>
      </c>
      <c r="BK12" s="9">
        <f t="shared" si="0"/>
        <v>1389</v>
      </c>
      <c r="BL12" s="9">
        <f t="shared" si="0"/>
        <v>1378</v>
      </c>
      <c r="BM12" s="9">
        <f t="shared" si="0"/>
        <v>1249</v>
      </c>
      <c r="BN12" s="9">
        <f t="shared" si="0"/>
        <v>1224</v>
      </c>
      <c r="BO12" s="9">
        <f t="shared" si="0"/>
        <v>1336</v>
      </c>
      <c r="BP12" s="9">
        <f t="shared" si="0"/>
        <v>1560</v>
      </c>
      <c r="BQ12" s="9">
        <f t="shared" ref="BQ12:EB12" si="1">SUM(BQ9:BQ11)</f>
        <v>1962</v>
      </c>
      <c r="BR12" s="9">
        <f t="shared" si="1"/>
        <v>1217</v>
      </c>
      <c r="BS12" s="9">
        <f t="shared" si="1"/>
        <v>1426</v>
      </c>
      <c r="BT12" s="9">
        <f t="shared" si="1"/>
        <v>1350</v>
      </c>
      <c r="BU12" s="9">
        <f t="shared" si="1"/>
        <v>1384</v>
      </c>
      <c r="BV12" s="9">
        <f t="shared" si="1"/>
        <v>1138</v>
      </c>
      <c r="BW12" s="9">
        <f t="shared" si="1"/>
        <v>1044</v>
      </c>
      <c r="BX12" s="9">
        <f t="shared" si="1"/>
        <v>1087</v>
      </c>
      <c r="BY12" s="9">
        <f t="shared" si="1"/>
        <v>935</v>
      </c>
      <c r="BZ12" s="9">
        <f t="shared" si="1"/>
        <v>1296</v>
      </c>
      <c r="CA12" s="9">
        <f t="shared" si="1"/>
        <v>1039</v>
      </c>
      <c r="CB12" s="9">
        <f t="shared" si="1"/>
        <v>1432</v>
      </c>
      <c r="CC12" s="9">
        <f t="shared" si="1"/>
        <v>1740</v>
      </c>
      <c r="CD12" s="9">
        <f t="shared" si="1"/>
        <v>1173</v>
      </c>
      <c r="CE12" s="9">
        <f t="shared" si="1"/>
        <v>1372</v>
      </c>
      <c r="CF12" s="9">
        <f t="shared" si="1"/>
        <v>1332</v>
      </c>
      <c r="CG12" s="9">
        <f t="shared" si="1"/>
        <v>1124</v>
      </c>
      <c r="CH12" s="9">
        <f t="shared" si="1"/>
        <v>1071</v>
      </c>
      <c r="CI12" s="9">
        <f t="shared" si="1"/>
        <v>1084</v>
      </c>
      <c r="CJ12" s="9">
        <f t="shared" si="1"/>
        <v>1044</v>
      </c>
      <c r="CK12" s="9">
        <f t="shared" si="1"/>
        <v>943</v>
      </c>
      <c r="CL12" s="9">
        <f t="shared" si="1"/>
        <v>1265</v>
      </c>
      <c r="CM12" s="9">
        <f t="shared" si="1"/>
        <v>3799</v>
      </c>
      <c r="CN12" s="9">
        <f t="shared" si="1"/>
        <v>4232</v>
      </c>
      <c r="CO12" s="9">
        <f t="shared" si="1"/>
        <v>2269</v>
      </c>
      <c r="CP12" s="9">
        <f t="shared" si="1"/>
        <v>2577</v>
      </c>
      <c r="CQ12" s="9">
        <f t="shared" si="1"/>
        <v>2732</v>
      </c>
      <c r="CR12" s="9">
        <f t="shared" si="1"/>
        <v>3128</v>
      </c>
      <c r="CS12" s="9">
        <f t="shared" si="1"/>
        <v>3238</v>
      </c>
      <c r="CT12" s="9">
        <f t="shared" si="1"/>
        <v>3610</v>
      </c>
      <c r="CU12" s="9">
        <f t="shared" si="1"/>
        <v>2905</v>
      </c>
      <c r="CV12" s="9">
        <f t="shared" si="1"/>
        <v>3670</v>
      </c>
      <c r="CW12" s="9">
        <f t="shared" si="1"/>
        <v>4804</v>
      </c>
      <c r="CX12" s="9">
        <f t="shared" si="1"/>
        <v>3811</v>
      </c>
      <c r="CY12" s="9">
        <f t="shared" si="1"/>
        <v>3029</v>
      </c>
      <c r="CZ12" s="9">
        <f t="shared" si="1"/>
        <v>4426</v>
      </c>
      <c r="DA12" s="9">
        <f t="shared" si="1"/>
        <v>6482</v>
      </c>
      <c r="DB12" s="9">
        <f t="shared" si="1"/>
        <v>4399</v>
      </c>
      <c r="DC12" s="9">
        <f t="shared" si="1"/>
        <v>3737</v>
      </c>
      <c r="DD12" s="9">
        <f t="shared" si="1"/>
        <v>3409</v>
      </c>
      <c r="DE12" s="9">
        <f t="shared" si="1"/>
        <v>3048</v>
      </c>
      <c r="DF12" s="9">
        <f t="shared" si="1"/>
        <v>3991</v>
      </c>
      <c r="DG12" s="9">
        <f t="shared" si="1"/>
        <v>3874</v>
      </c>
      <c r="DH12" s="9">
        <f t="shared" si="1"/>
        <v>3449</v>
      </c>
      <c r="DI12" s="9">
        <f t="shared" si="1"/>
        <v>3872</v>
      </c>
      <c r="DJ12" s="9">
        <f t="shared" si="1"/>
        <v>4018</v>
      </c>
      <c r="DK12" s="9">
        <f t="shared" si="1"/>
        <v>3745</v>
      </c>
      <c r="DL12" s="9">
        <f t="shared" si="1"/>
        <v>3198</v>
      </c>
      <c r="DM12" s="9">
        <f t="shared" si="1"/>
        <v>3060</v>
      </c>
      <c r="DN12" s="9">
        <f t="shared" si="1"/>
        <v>3659</v>
      </c>
      <c r="DO12" s="9">
        <f t="shared" si="1"/>
        <v>4331</v>
      </c>
      <c r="DP12" s="9">
        <f t="shared" si="1"/>
        <v>3781</v>
      </c>
      <c r="DQ12" s="9">
        <f t="shared" si="1"/>
        <v>3452</v>
      </c>
      <c r="DR12" s="9">
        <f t="shared" si="1"/>
        <v>3013</v>
      </c>
      <c r="DS12" s="9">
        <f t="shared" si="1"/>
        <v>3865</v>
      </c>
      <c r="DT12" s="9">
        <f t="shared" si="1"/>
        <v>2638</v>
      </c>
      <c r="DU12" s="9">
        <f t="shared" si="1"/>
        <v>2999</v>
      </c>
      <c r="DV12" s="9">
        <f t="shared" si="1"/>
        <v>3213</v>
      </c>
      <c r="DW12" s="9">
        <f t="shared" si="1"/>
        <v>3484</v>
      </c>
      <c r="DX12" s="9">
        <f t="shared" si="1"/>
        <v>2835</v>
      </c>
      <c r="DY12" s="9">
        <f t="shared" si="1"/>
        <v>2369</v>
      </c>
      <c r="DZ12" s="9">
        <f t="shared" si="1"/>
        <v>2335</v>
      </c>
      <c r="EA12" s="9">
        <f t="shared" si="1"/>
        <v>2422</v>
      </c>
      <c r="EB12" s="9">
        <f t="shared" si="1"/>
        <v>2625</v>
      </c>
      <c r="EC12" s="9">
        <f t="shared" ref="EC12:GM12" si="2">SUM(EC9:EC11)</f>
        <v>3333</v>
      </c>
      <c r="ED12" s="9">
        <f t="shared" si="2"/>
        <v>3046</v>
      </c>
      <c r="EE12" s="9">
        <f t="shared" si="2"/>
        <v>2309</v>
      </c>
      <c r="EF12" s="9">
        <f t="shared" si="2"/>
        <v>2367</v>
      </c>
      <c r="EG12" s="9">
        <f t="shared" si="2"/>
        <v>2740</v>
      </c>
      <c r="EH12" s="9">
        <f t="shared" si="2"/>
        <v>2413</v>
      </c>
      <c r="EI12" s="9">
        <f t="shared" si="2"/>
        <v>2342</v>
      </c>
      <c r="EJ12" s="9">
        <f t="shared" si="2"/>
        <v>2134</v>
      </c>
      <c r="EK12" s="9">
        <f t="shared" si="2"/>
        <v>2421</v>
      </c>
      <c r="EL12" s="9">
        <f t="shared" si="2"/>
        <v>2600</v>
      </c>
      <c r="EM12" s="9">
        <f t="shared" si="2"/>
        <v>2271</v>
      </c>
      <c r="EN12" s="9">
        <f t="shared" si="2"/>
        <v>2524</v>
      </c>
      <c r="EO12" s="9">
        <f t="shared" si="2"/>
        <v>2322</v>
      </c>
      <c r="EP12" s="9">
        <f t="shared" si="2"/>
        <v>3108</v>
      </c>
      <c r="EQ12" s="9">
        <f t="shared" si="2"/>
        <v>2620</v>
      </c>
      <c r="ER12" s="9">
        <f t="shared" si="2"/>
        <v>2631</v>
      </c>
      <c r="ES12" s="9">
        <f t="shared" si="2"/>
        <v>2404</v>
      </c>
      <c r="ET12" s="9">
        <f t="shared" si="2"/>
        <v>3086</v>
      </c>
      <c r="EU12" s="9">
        <f t="shared" si="2"/>
        <v>2548</v>
      </c>
      <c r="EV12" s="9">
        <f t="shared" si="2"/>
        <v>3012</v>
      </c>
      <c r="EW12" s="9">
        <f t="shared" si="2"/>
        <v>3764</v>
      </c>
      <c r="EX12" s="9">
        <f t="shared" si="2"/>
        <v>3859</v>
      </c>
      <c r="EY12" s="9">
        <f t="shared" si="2"/>
        <v>3151</v>
      </c>
      <c r="EZ12" s="9">
        <f t="shared" si="2"/>
        <v>3057</v>
      </c>
      <c r="FA12" s="9">
        <f t="shared" si="2"/>
        <v>4109</v>
      </c>
      <c r="FB12" s="9">
        <f t="shared" si="2"/>
        <v>3822</v>
      </c>
      <c r="FC12" s="9">
        <f t="shared" si="2"/>
        <v>3202</v>
      </c>
      <c r="FD12" s="9">
        <f t="shared" si="2"/>
        <v>2512</v>
      </c>
      <c r="FE12" s="9">
        <f t="shared" si="2"/>
        <v>2036</v>
      </c>
      <c r="FF12" s="9">
        <f t="shared" si="2"/>
        <v>2315</v>
      </c>
      <c r="FG12" s="9">
        <f t="shared" si="2"/>
        <v>2133</v>
      </c>
      <c r="FH12" s="9">
        <f t="shared" si="2"/>
        <v>1878</v>
      </c>
      <c r="FI12" s="9">
        <f t="shared" si="2"/>
        <v>2172</v>
      </c>
      <c r="FJ12" s="9">
        <f t="shared" si="2"/>
        <v>2001</v>
      </c>
      <c r="FK12" s="9">
        <f t="shared" si="2"/>
        <v>1916</v>
      </c>
      <c r="FL12" s="9">
        <f t="shared" si="2"/>
        <v>1989</v>
      </c>
      <c r="FM12" s="9">
        <f t="shared" si="2"/>
        <v>1725</v>
      </c>
      <c r="FN12" s="9">
        <f t="shared" si="2"/>
        <v>1867</v>
      </c>
      <c r="FO12" s="9">
        <f t="shared" si="2"/>
        <v>1923</v>
      </c>
      <c r="FP12" s="9">
        <f t="shared" si="2"/>
        <v>2367</v>
      </c>
      <c r="FQ12" s="9">
        <f t="shared" si="2"/>
        <v>1599</v>
      </c>
      <c r="FR12" s="9">
        <f t="shared" si="2"/>
        <v>1511</v>
      </c>
      <c r="FS12" s="9">
        <f t="shared" si="2"/>
        <v>1575</v>
      </c>
      <c r="FT12" s="9">
        <f t="shared" si="2"/>
        <v>1882</v>
      </c>
      <c r="FU12" s="9">
        <f t="shared" si="2"/>
        <v>1293</v>
      </c>
      <c r="FV12" s="9">
        <f t="shared" si="2"/>
        <v>1175</v>
      </c>
      <c r="FW12" s="9">
        <f t="shared" si="2"/>
        <v>1590</v>
      </c>
      <c r="FX12" s="9">
        <f t="shared" si="2"/>
        <v>1716</v>
      </c>
      <c r="FY12" s="9">
        <f t="shared" si="2"/>
        <v>1547</v>
      </c>
      <c r="FZ12" s="9">
        <f t="shared" si="2"/>
        <v>1702</v>
      </c>
      <c r="GA12" s="9">
        <f t="shared" si="2"/>
        <v>1650</v>
      </c>
      <c r="GB12" s="9">
        <f t="shared" si="2"/>
        <v>1868</v>
      </c>
      <c r="GC12" s="9">
        <f t="shared" si="2"/>
        <v>1971</v>
      </c>
      <c r="GD12" s="9">
        <f t="shared" si="2"/>
        <v>1642</v>
      </c>
      <c r="GE12" s="9">
        <f t="shared" si="2"/>
        <v>1484</v>
      </c>
      <c r="GF12" s="9">
        <f t="shared" si="2"/>
        <v>1734</v>
      </c>
      <c r="GG12" s="9">
        <f t="shared" si="2"/>
        <v>1596</v>
      </c>
      <c r="GH12" s="9">
        <f t="shared" si="2"/>
        <v>1414</v>
      </c>
      <c r="GI12" s="9">
        <f t="shared" si="2"/>
        <v>1288</v>
      </c>
      <c r="GJ12" s="9">
        <f t="shared" si="2"/>
        <v>1337</v>
      </c>
      <c r="GK12" s="9">
        <f t="shared" si="2"/>
        <v>1695</v>
      </c>
      <c r="GL12" s="9">
        <f t="shared" si="2"/>
        <v>1523</v>
      </c>
      <c r="GM12" s="9">
        <f t="shared" si="2"/>
        <v>1268</v>
      </c>
      <c r="GN12" s="20">
        <f>SUM(GN9:GN11)</f>
        <v>1201</v>
      </c>
      <c r="GO12" s="20">
        <f>SUM(GO9:GO11)</f>
        <v>1162</v>
      </c>
      <c r="GP12" s="20">
        <v>1540</v>
      </c>
      <c r="GQ12" s="20">
        <f t="shared" ref="GQ12:JB12" si="3">SUM(GQ9:GQ11)</f>
        <v>1424</v>
      </c>
      <c r="GR12" s="20">
        <f t="shared" si="3"/>
        <v>1579</v>
      </c>
      <c r="GS12" s="20">
        <f t="shared" si="3"/>
        <v>1595</v>
      </c>
      <c r="GT12" s="20">
        <f t="shared" si="3"/>
        <v>1956</v>
      </c>
      <c r="GU12" s="20">
        <f t="shared" si="3"/>
        <v>1688</v>
      </c>
      <c r="GV12" s="20">
        <f t="shared" si="3"/>
        <v>2052</v>
      </c>
      <c r="GW12" s="20">
        <f t="shared" si="3"/>
        <v>2612</v>
      </c>
      <c r="GX12" s="20">
        <f t="shared" si="3"/>
        <v>2984</v>
      </c>
      <c r="GY12" s="20">
        <f t="shared" si="3"/>
        <v>1834</v>
      </c>
      <c r="GZ12" s="20">
        <f t="shared" si="3"/>
        <v>2136</v>
      </c>
      <c r="HA12" s="20">
        <f t="shared" si="3"/>
        <v>3233</v>
      </c>
      <c r="HB12" s="20">
        <f t="shared" si="3"/>
        <v>3144</v>
      </c>
      <c r="HC12" s="20">
        <f t="shared" si="3"/>
        <v>2834</v>
      </c>
      <c r="HD12" s="20">
        <f t="shared" si="3"/>
        <v>1640</v>
      </c>
      <c r="HE12" s="20">
        <f t="shared" si="3"/>
        <v>1435</v>
      </c>
      <c r="HF12" s="20">
        <f t="shared" si="3"/>
        <v>1412</v>
      </c>
      <c r="HG12" s="20">
        <f t="shared" si="3"/>
        <v>1546</v>
      </c>
      <c r="HH12" s="20">
        <f t="shared" si="3"/>
        <v>1569</v>
      </c>
      <c r="HI12" s="20">
        <f t="shared" si="3"/>
        <v>1443</v>
      </c>
      <c r="HJ12" s="20">
        <f t="shared" si="3"/>
        <v>1672</v>
      </c>
      <c r="HK12" s="20">
        <f t="shared" si="3"/>
        <v>1678</v>
      </c>
      <c r="HL12" s="20">
        <f t="shared" si="3"/>
        <v>1564</v>
      </c>
      <c r="HM12" s="20">
        <f t="shared" si="3"/>
        <v>1266</v>
      </c>
      <c r="HN12" s="20">
        <f t="shared" si="3"/>
        <v>1341</v>
      </c>
      <c r="HO12" s="20">
        <f t="shared" si="3"/>
        <v>1293</v>
      </c>
      <c r="HP12" s="20">
        <f t="shared" si="3"/>
        <v>1840</v>
      </c>
      <c r="HQ12" s="20">
        <f t="shared" si="3"/>
        <v>1682</v>
      </c>
      <c r="HR12" s="20">
        <f t="shared" si="3"/>
        <v>1616</v>
      </c>
      <c r="HS12" s="20">
        <f t="shared" si="3"/>
        <v>1397</v>
      </c>
      <c r="HT12" s="20">
        <f t="shared" si="3"/>
        <v>1786</v>
      </c>
      <c r="HU12" s="20">
        <f t="shared" si="3"/>
        <v>1385</v>
      </c>
      <c r="HV12" s="20">
        <f t="shared" si="3"/>
        <v>1142</v>
      </c>
      <c r="HW12" s="20">
        <f t="shared" si="3"/>
        <v>1663</v>
      </c>
      <c r="HX12" s="20">
        <f t="shared" si="3"/>
        <v>1420</v>
      </c>
      <c r="HY12" s="20">
        <f t="shared" si="3"/>
        <v>1389</v>
      </c>
      <c r="HZ12" s="20">
        <f t="shared" si="3"/>
        <v>1052</v>
      </c>
      <c r="IA12" s="20">
        <f t="shared" si="3"/>
        <v>1236</v>
      </c>
      <c r="IB12" s="20">
        <f t="shared" si="3"/>
        <v>1756</v>
      </c>
      <c r="IC12" s="20">
        <f t="shared" si="3"/>
        <v>1691</v>
      </c>
      <c r="ID12" s="20">
        <f t="shared" si="3"/>
        <v>1673</v>
      </c>
      <c r="IE12" s="20">
        <f t="shared" si="3"/>
        <v>1458</v>
      </c>
      <c r="IF12" s="20">
        <f t="shared" si="3"/>
        <v>1284</v>
      </c>
      <c r="IG12" s="20">
        <f t="shared" si="3"/>
        <v>1272</v>
      </c>
      <c r="IH12" s="20">
        <f t="shared" si="3"/>
        <v>1352</v>
      </c>
      <c r="II12" s="20">
        <f t="shared" si="3"/>
        <v>1146</v>
      </c>
      <c r="IJ12" s="20">
        <f t="shared" si="3"/>
        <v>927</v>
      </c>
      <c r="IK12" s="20">
        <f t="shared" si="3"/>
        <v>1315</v>
      </c>
      <c r="IL12" s="20">
        <f t="shared" si="3"/>
        <v>901</v>
      </c>
      <c r="IM12" s="20">
        <f t="shared" si="3"/>
        <v>894</v>
      </c>
      <c r="IN12" s="20">
        <f t="shared" si="3"/>
        <v>1008</v>
      </c>
      <c r="IO12" s="20">
        <f t="shared" si="3"/>
        <v>1124</v>
      </c>
      <c r="IP12" s="20">
        <f t="shared" si="3"/>
        <v>1235</v>
      </c>
      <c r="IQ12" s="20">
        <f t="shared" si="3"/>
        <v>1372</v>
      </c>
      <c r="IR12" s="20">
        <f t="shared" si="3"/>
        <v>1485</v>
      </c>
      <c r="IS12" s="20">
        <f t="shared" si="3"/>
        <v>1326</v>
      </c>
      <c r="IT12" s="20">
        <f t="shared" si="3"/>
        <v>1454</v>
      </c>
      <c r="IU12" s="20">
        <f t="shared" si="3"/>
        <v>1463</v>
      </c>
      <c r="IV12" s="20">
        <f t="shared" si="3"/>
        <v>1909</v>
      </c>
      <c r="IW12" s="20">
        <f t="shared" si="3"/>
        <v>2180</v>
      </c>
      <c r="IX12" s="20">
        <f t="shared" si="3"/>
        <v>1978</v>
      </c>
      <c r="IY12" s="20">
        <f t="shared" si="3"/>
        <v>1594</v>
      </c>
      <c r="IZ12" s="20">
        <f t="shared" si="3"/>
        <v>1637</v>
      </c>
      <c r="JA12" s="20">
        <f t="shared" si="3"/>
        <v>2165</v>
      </c>
      <c r="JB12" s="20">
        <f t="shared" si="3"/>
        <v>2219</v>
      </c>
      <c r="JC12" s="20">
        <f t="shared" ref="JC12:LN12" si="4">SUM(JC9:JC11)</f>
        <v>2254</v>
      </c>
      <c r="JD12" s="20">
        <f t="shared" si="4"/>
        <v>1336</v>
      </c>
      <c r="JE12" s="20">
        <f t="shared" si="4"/>
        <v>1636</v>
      </c>
      <c r="JF12" s="20">
        <f t="shared" si="4"/>
        <v>2288</v>
      </c>
      <c r="JG12" s="20">
        <f t="shared" si="4"/>
        <v>1426</v>
      </c>
      <c r="JH12" s="20">
        <f t="shared" si="4"/>
        <v>1365</v>
      </c>
      <c r="JI12" s="20">
        <f t="shared" si="4"/>
        <v>1286</v>
      </c>
      <c r="JJ12" s="20">
        <f t="shared" si="4"/>
        <v>1297</v>
      </c>
      <c r="JK12" s="20">
        <f t="shared" si="4"/>
        <v>1261</v>
      </c>
      <c r="JL12" s="20">
        <f t="shared" si="4"/>
        <v>1342</v>
      </c>
      <c r="JM12" s="20">
        <f t="shared" si="4"/>
        <v>1057</v>
      </c>
      <c r="JN12" s="20">
        <f t="shared" si="4"/>
        <v>1122</v>
      </c>
      <c r="JO12" s="20">
        <f t="shared" si="4"/>
        <v>1461</v>
      </c>
      <c r="JP12" s="20">
        <f t="shared" si="4"/>
        <v>1593</v>
      </c>
      <c r="JQ12" s="20">
        <f t="shared" si="4"/>
        <v>1247</v>
      </c>
      <c r="JR12" s="20">
        <f t="shared" si="4"/>
        <v>1566</v>
      </c>
      <c r="JS12" s="20">
        <f t="shared" si="4"/>
        <v>963</v>
      </c>
      <c r="JT12" s="20">
        <f t="shared" si="4"/>
        <v>987</v>
      </c>
      <c r="JU12" s="20">
        <f t="shared" si="4"/>
        <v>1019</v>
      </c>
      <c r="JV12" s="20">
        <f t="shared" si="4"/>
        <v>1157</v>
      </c>
      <c r="JW12" s="20">
        <f t="shared" si="4"/>
        <v>975</v>
      </c>
      <c r="JX12" s="20">
        <f t="shared" si="4"/>
        <v>891</v>
      </c>
      <c r="JY12" s="20">
        <f t="shared" si="4"/>
        <v>1115</v>
      </c>
      <c r="JZ12" s="20">
        <f t="shared" si="4"/>
        <v>872</v>
      </c>
      <c r="KA12" s="20">
        <f t="shared" si="4"/>
        <v>836</v>
      </c>
      <c r="KB12" s="20">
        <f t="shared" si="4"/>
        <v>1003</v>
      </c>
      <c r="KC12" s="20">
        <f t="shared" si="4"/>
        <v>1333</v>
      </c>
      <c r="KD12" s="20">
        <f t="shared" si="4"/>
        <v>1211</v>
      </c>
      <c r="KE12" s="20">
        <f t="shared" si="4"/>
        <v>788</v>
      </c>
      <c r="KF12" s="20">
        <f t="shared" si="4"/>
        <v>1229</v>
      </c>
      <c r="KG12" s="20">
        <f t="shared" si="4"/>
        <v>861</v>
      </c>
      <c r="KH12" s="20">
        <f t="shared" si="4"/>
        <v>1050</v>
      </c>
      <c r="KI12" s="20">
        <f t="shared" si="4"/>
        <v>884</v>
      </c>
      <c r="KJ12" s="20">
        <f t="shared" si="4"/>
        <v>885</v>
      </c>
      <c r="KK12" s="20">
        <f t="shared" si="4"/>
        <v>885</v>
      </c>
      <c r="KL12" s="20">
        <f t="shared" si="4"/>
        <v>918</v>
      </c>
      <c r="KM12" s="20">
        <f t="shared" si="4"/>
        <v>964</v>
      </c>
      <c r="KN12" s="20">
        <f t="shared" si="4"/>
        <v>874</v>
      </c>
      <c r="KO12" s="20">
        <f t="shared" si="4"/>
        <v>923</v>
      </c>
      <c r="KP12" s="20">
        <f t="shared" si="4"/>
        <v>922</v>
      </c>
      <c r="KQ12" s="20">
        <f t="shared" si="4"/>
        <v>1277</v>
      </c>
      <c r="KR12" s="20">
        <f t="shared" si="4"/>
        <v>1088</v>
      </c>
      <c r="KS12" s="20">
        <f t="shared" si="4"/>
        <v>1293</v>
      </c>
      <c r="KT12" s="20">
        <f t="shared" si="4"/>
        <v>1340</v>
      </c>
      <c r="KU12" s="20">
        <f t="shared" si="4"/>
        <v>1359</v>
      </c>
      <c r="KV12" s="20">
        <f t="shared" si="4"/>
        <v>1395</v>
      </c>
      <c r="KW12" s="20">
        <f t="shared" si="4"/>
        <v>1878</v>
      </c>
      <c r="KX12" s="20">
        <f t="shared" si="4"/>
        <v>1560</v>
      </c>
      <c r="KY12" s="20">
        <f t="shared" si="4"/>
        <v>1493</v>
      </c>
      <c r="KZ12" s="20">
        <f t="shared" si="4"/>
        <v>1545</v>
      </c>
      <c r="LA12" s="20">
        <f t="shared" si="4"/>
        <v>1456</v>
      </c>
      <c r="LB12" s="20">
        <f t="shared" si="4"/>
        <v>2205</v>
      </c>
      <c r="LC12" s="20">
        <f t="shared" si="4"/>
        <v>1529</v>
      </c>
      <c r="LD12" s="20">
        <f t="shared" si="4"/>
        <v>1646</v>
      </c>
      <c r="LE12" s="20">
        <f t="shared" si="4"/>
        <v>1145</v>
      </c>
      <c r="LF12" s="20">
        <f t="shared" si="4"/>
        <v>1041</v>
      </c>
      <c r="LG12" s="20">
        <f t="shared" si="4"/>
        <v>1057</v>
      </c>
      <c r="LH12" s="20">
        <f t="shared" si="4"/>
        <v>1050</v>
      </c>
      <c r="LI12" s="20">
        <f t="shared" si="4"/>
        <v>1007</v>
      </c>
      <c r="LJ12" s="20">
        <f t="shared" si="4"/>
        <v>837</v>
      </c>
      <c r="LK12" s="20">
        <f t="shared" si="4"/>
        <v>1010</v>
      </c>
      <c r="LL12" s="20">
        <f t="shared" si="4"/>
        <v>997</v>
      </c>
      <c r="LM12" s="20">
        <f t="shared" si="4"/>
        <v>893</v>
      </c>
      <c r="LN12" s="20">
        <f t="shared" si="4"/>
        <v>898</v>
      </c>
      <c r="LO12" s="20">
        <f t="shared" ref="LO12:NZ12" si="5">SUM(LO9:LO11)</f>
        <v>1236</v>
      </c>
      <c r="LP12" s="20">
        <f t="shared" si="5"/>
        <v>1357</v>
      </c>
      <c r="LQ12" s="20">
        <f t="shared" si="5"/>
        <v>1482</v>
      </c>
      <c r="LR12" s="20">
        <f t="shared" si="5"/>
        <v>1505</v>
      </c>
      <c r="LS12" s="20">
        <f t="shared" si="5"/>
        <v>826</v>
      </c>
      <c r="LT12" s="20">
        <f t="shared" si="5"/>
        <v>1018</v>
      </c>
      <c r="LU12" s="20">
        <f t="shared" si="5"/>
        <v>894</v>
      </c>
      <c r="LV12" s="20">
        <f t="shared" si="5"/>
        <v>902</v>
      </c>
      <c r="LW12" s="20">
        <f t="shared" si="5"/>
        <v>754</v>
      </c>
      <c r="LX12" s="20">
        <f t="shared" si="5"/>
        <v>818</v>
      </c>
      <c r="LY12" s="20">
        <f t="shared" si="5"/>
        <v>1079</v>
      </c>
      <c r="LZ12" s="20">
        <f t="shared" si="5"/>
        <v>1108</v>
      </c>
      <c r="MA12" s="20">
        <f t="shared" si="5"/>
        <v>1014</v>
      </c>
      <c r="MB12" s="20">
        <f t="shared" si="5"/>
        <v>990</v>
      </c>
      <c r="MC12" s="20">
        <f t="shared" si="5"/>
        <v>1456</v>
      </c>
      <c r="MD12" s="20">
        <f t="shared" si="5"/>
        <v>1595</v>
      </c>
      <c r="ME12" s="20">
        <f t="shared" si="5"/>
        <v>1410</v>
      </c>
      <c r="MF12" s="20">
        <f t="shared" si="5"/>
        <v>1059</v>
      </c>
      <c r="MG12" s="20">
        <f t="shared" si="5"/>
        <v>867</v>
      </c>
      <c r="MH12" s="20">
        <f t="shared" si="5"/>
        <v>895</v>
      </c>
      <c r="MI12" s="20">
        <f t="shared" si="5"/>
        <v>827</v>
      </c>
      <c r="MJ12" s="20">
        <f t="shared" si="5"/>
        <v>751</v>
      </c>
      <c r="MK12" s="20">
        <f t="shared" si="5"/>
        <v>821</v>
      </c>
      <c r="ML12" s="20">
        <f t="shared" si="5"/>
        <v>656</v>
      </c>
      <c r="MM12" s="20">
        <f t="shared" si="5"/>
        <v>796</v>
      </c>
      <c r="MN12" s="20">
        <f t="shared" si="5"/>
        <v>828</v>
      </c>
      <c r="MO12" s="20">
        <f t="shared" si="5"/>
        <v>792</v>
      </c>
      <c r="MP12" s="20">
        <f t="shared" si="5"/>
        <v>931</v>
      </c>
      <c r="MQ12" s="20">
        <f t="shared" si="5"/>
        <v>1131</v>
      </c>
      <c r="MR12" s="20">
        <f t="shared" si="5"/>
        <v>1096</v>
      </c>
      <c r="MS12" s="20">
        <f t="shared" si="5"/>
        <v>1015</v>
      </c>
      <c r="MT12" s="20">
        <f t="shared" si="5"/>
        <v>1268</v>
      </c>
      <c r="MU12" s="20">
        <f t="shared" si="5"/>
        <v>1213</v>
      </c>
      <c r="MV12" s="20">
        <f t="shared" si="5"/>
        <v>1133</v>
      </c>
      <c r="MW12" s="20">
        <f t="shared" si="5"/>
        <v>1268</v>
      </c>
      <c r="MX12" s="20">
        <f t="shared" si="5"/>
        <v>1261</v>
      </c>
      <c r="MY12" s="20">
        <f t="shared" si="5"/>
        <v>1925</v>
      </c>
      <c r="MZ12" s="20">
        <f t="shared" si="5"/>
        <v>1515</v>
      </c>
      <c r="NA12" s="20">
        <f t="shared" si="5"/>
        <v>1177</v>
      </c>
      <c r="NB12" s="20">
        <f t="shared" si="5"/>
        <v>1682</v>
      </c>
      <c r="NC12" s="20">
        <f t="shared" si="5"/>
        <v>1711</v>
      </c>
      <c r="ND12" s="20">
        <f t="shared" si="5"/>
        <v>1686</v>
      </c>
      <c r="NE12" s="20">
        <f t="shared" si="5"/>
        <v>1090</v>
      </c>
      <c r="NF12" s="20">
        <f t="shared" si="5"/>
        <v>998</v>
      </c>
      <c r="NG12" s="20">
        <f t="shared" si="5"/>
        <v>1128</v>
      </c>
      <c r="NH12" s="20">
        <f t="shared" si="5"/>
        <v>1039</v>
      </c>
      <c r="NI12" s="20">
        <f t="shared" si="5"/>
        <v>1211</v>
      </c>
      <c r="NJ12" s="20">
        <f t="shared" si="5"/>
        <v>1219</v>
      </c>
      <c r="NK12" s="20">
        <f t="shared" si="5"/>
        <v>1217</v>
      </c>
      <c r="NL12" s="20">
        <f t="shared" si="5"/>
        <v>1554</v>
      </c>
      <c r="NM12" s="20">
        <f t="shared" si="5"/>
        <v>1066</v>
      </c>
      <c r="NN12" s="20">
        <f t="shared" si="5"/>
        <v>846</v>
      </c>
      <c r="NO12" s="20">
        <f t="shared" si="5"/>
        <v>1031</v>
      </c>
      <c r="NP12" s="20">
        <f t="shared" si="5"/>
        <v>1373</v>
      </c>
      <c r="NQ12" s="20">
        <f t="shared" si="5"/>
        <v>1401</v>
      </c>
      <c r="NR12" s="20">
        <f t="shared" si="5"/>
        <v>1121</v>
      </c>
      <c r="NS12" s="20">
        <f t="shared" si="5"/>
        <v>1158</v>
      </c>
      <c r="NT12" s="20">
        <f t="shared" si="5"/>
        <v>846</v>
      </c>
      <c r="NU12" s="20">
        <f t="shared" si="5"/>
        <v>861</v>
      </c>
      <c r="NV12" s="20">
        <f t="shared" si="5"/>
        <v>1062</v>
      </c>
      <c r="NW12" s="20">
        <f t="shared" si="5"/>
        <v>889</v>
      </c>
      <c r="NX12" s="20">
        <f t="shared" si="5"/>
        <v>895</v>
      </c>
      <c r="NY12" s="20">
        <f t="shared" si="5"/>
        <v>864</v>
      </c>
      <c r="NZ12" s="20">
        <f t="shared" si="5"/>
        <v>895</v>
      </c>
      <c r="OA12" s="20">
        <f t="shared" ref="OA12:QN12" si="6">SUM(OA9:OA11)</f>
        <v>841</v>
      </c>
      <c r="OB12" s="20">
        <f t="shared" si="6"/>
        <v>1121</v>
      </c>
      <c r="OC12" s="20">
        <f t="shared" si="6"/>
        <v>1109</v>
      </c>
      <c r="OD12" s="20">
        <f t="shared" si="6"/>
        <v>976</v>
      </c>
      <c r="OE12" s="20">
        <f t="shared" si="6"/>
        <v>1047</v>
      </c>
      <c r="OF12" s="20">
        <f t="shared" si="6"/>
        <v>963</v>
      </c>
      <c r="OG12" s="20">
        <f t="shared" si="6"/>
        <v>830</v>
      </c>
      <c r="OH12" s="20">
        <f t="shared" si="6"/>
        <v>861</v>
      </c>
      <c r="OI12" s="20">
        <f t="shared" si="6"/>
        <v>748</v>
      </c>
      <c r="OJ12" s="20">
        <f t="shared" si="6"/>
        <v>916</v>
      </c>
      <c r="OK12" s="20">
        <f t="shared" si="6"/>
        <v>787</v>
      </c>
      <c r="OL12" s="20">
        <f t="shared" si="6"/>
        <v>811</v>
      </c>
      <c r="OM12" s="20">
        <f t="shared" si="6"/>
        <v>792</v>
      </c>
      <c r="ON12" s="20">
        <f t="shared" si="6"/>
        <v>660</v>
      </c>
      <c r="OO12" s="20">
        <f t="shared" si="6"/>
        <v>826</v>
      </c>
      <c r="OP12" s="20">
        <f t="shared" si="6"/>
        <v>798</v>
      </c>
      <c r="OQ12" s="20">
        <f t="shared" si="6"/>
        <v>873</v>
      </c>
      <c r="OR12" s="20">
        <f t="shared" si="6"/>
        <v>1011</v>
      </c>
      <c r="OS12" s="20">
        <f t="shared" si="6"/>
        <v>977</v>
      </c>
      <c r="OT12" s="20">
        <f t="shared" si="6"/>
        <v>1048</v>
      </c>
      <c r="OU12" s="20">
        <f t="shared" si="6"/>
        <v>1142</v>
      </c>
      <c r="OV12" s="20">
        <f t="shared" si="6"/>
        <v>1112</v>
      </c>
      <c r="OW12" s="20">
        <f t="shared" si="6"/>
        <v>1454</v>
      </c>
      <c r="OX12" s="20">
        <f t="shared" si="6"/>
        <v>1217</v>
      </c>
      <c r="OY12" s="20">
        <f t="shared" si="6"/>
        <v>1503</v>
      </c>
      <c r="OZ12" s="20">
        <f t="shared" si="6"/>
        <v>1002</v>
      </c>
      <c r="PA12" s="20">
        <f t="shared" si="6"/>
        <v>1199</v>
      </c>
      <c r="PB12" s="20">
        <f t="shared" si="6"/>
        <v>1502</v>
      </c>
      <c r="PC12" s="20">
        <f t="shared" si="6"/>
        <v>1331</v>
      </c>
      <c r="PD12" s="20">
        <f t="shared" si="6"/>
        <v>1305</v>
      </c>
      <c r="PE12" s="20">
        <f t="shared" si="6"/>
        <v>930</v>
      </c>
      <c r="PF12" s="20">
        <f t="shared" si="6"/>
        <v>877</v>
      </c>
      <c r="PG12" s="20">
        <f t="shared" si="6"/>
        <v>1068</v>
      </c>
      <c r="PH12" s="20">
        <f t="shared" si="6"/>
        <v>1076</v>
      </c>
      <c r="PI12" s="20">
        <f t="shared" si="6"/>
        <v>1189</v>
      </c>
      <c r="PJ12" s="20">
        <f t="shared" si="6"/>
        <v>1070</v>
      </c>
      <c r="PK12" s="20">
        <f t="shared" si="6"/>
        <v>836</v>
      </c>
      <c r="PL12" s="20">
        <f t="shared" si="6"/>
        <v>904</v>
      </c>
      <c r="PM12" s="20">
        <f t="shared" si="6"/>
        <v>888</v>
      </c>
      <c r="PN12" s="20">
        <f t="shared" si="6"/>
        <v>1029</v>
      </c>
      <c r="PO12" s="20">
        <f t="shared" si="6"/>
        <v>896</v>
      </c>
      <c r="PP12" s="20">
        <f t="shared" si="6"/>
        <v>1048</v>
      </c>
      <c r="PQ12" s="20">
        <f t="shared" si="6"/>
        <v>1461</v>
      </c>
      <c r="PR12" s="20">
        <f t="shared" si="6"/>
        <v>1127</v>
      </c>
      <c r="PS12" s="20">
        <f t="shared" si="6"/>
        <v>799</v>
      </c>
      <c r="PT12" s="20">
        <f t="shared" si="6"/>
        <v>793</v>
      </c>
      <c r="PU12" s="20">
        <f t="shared" si="6"/>
        <v>916</v>
      </c>
      <c r="PV12" s="20">
        <f t="shared" si="6"/>
        <v>1023</v>
      </c>
      <c r="PW12" s="20">
        <f t="shared" si="6"/>
        <v>800</v>
      </c>
      <c r="PX12" s="20">
        <f t="shared" si="6"/>
        <v>693</v>
      </c>
      <c r="PY12" s="20">
        <f t="shared" si="6"/>
        <v>637</v>
      </c>
      <c r="PZ12" s="20">
        <f t="shared" si="6"/>
        <v>712</v>
      </c>
      <c r="QA12" s="20">
        <f t="shared" si="6"/>
        <v>947</v>
      </c>
      <c r="QB12" s="20">
        <f t="shared" si="6"/>
        <v>743</v>
      </c>
      <c r="QC12" s="20">
        <f t="shared" si="6"/>
        <v>785</v>
      </c>
      <c r="QD12" s="20">
        <f t="shared" si="6"/>
        <v>1224</v>
      </c>
      <c r="QE12" s="20">
        <f t="shared" si="6"/>
        <v>1083</v>
      </c>
      <c r="QF12" s="20">
        <f t="shared" si="6"/>
        <v>820</v>
      </c>
      <c r="QG12" s="20">
        <f t="shared" si="6"/>
        <v>761</v>
      </c>
      <c r="QH12" s="20">
        <f t="shared" si="6"/>
        <v>796</v>
      </c>
      <c r="QI12" s="20">
        <f t="shared" si="6"/>
        <v>728</v>
      </c>
      <c r="QJ12" s="20">
        <f t="shared" si="6"/>
        <v>678</v>
      </c>
      <c r="QK12" s="20">
        <f t="shared" si="6"/>
        <v>695</v>
      </c>
      <c r="QL12" s="20">
        <f t="shared" si="6"/>
        <v>1184</v>
      </c>
      <c r="QM12" s="20">
        <f t="shared" si="6"/>
        <v>813</v>
      </c>
      <c r="QN12" s="20">
        <f t="shared" si="6"/>
        <v>689</v>
      </c>
      <c r="QO12" s="20">
        <f t="shared" ref="QO12:TY12" si="7">SUM(QO9:QO11)</f>
        <v>814</v>
      </c>
      <c r="QP12" s="20">
        <f t="shared" si="7"/>
        <v>878</v>
      </c>
      <c r="QQ12" s="20">
        <f t="shared" si="7"/>
        <v>883</v>
      </c>
      <c r="QR12" s="20">
        <f t="shared" si="7"/>
        <v>1000</v>
      </c>
      <c r="QS12" s="20">
        <f t="shared" si="7"/>
        <v>1197</v>
      </c>
      <c r="QT12" s="20">
        <f t="shared" si="7"/>
        <v>1313</v>
      </c>
      <c r="QU12" s="20">
        <f t="shared" si="7"/>
        <v>1176</v>
      </c>
      <c r="QV12" s="20">
        <f t="shared" si="7"/>
        <v>1083</v>
      </c>
      <c r="QW12" s="20">
        <f t="shared" si="7"/>
        <v>1290</v>
      </c>
      <c r="QX12" s="20">
        <f t="shared" si="7"/>
        <v>1199</v>
      </c>
      <c r="QY12" s="20">
        <f t="shared" si="7"/>
        <v>1302</v>
      </c>
      <c r="QZ12" s="20">
        <f t="shared" si="7"/>
        <v>991</v>
      </c>
      <c r="RA12" s="20">
        <f t="shared" si="7"/>
        <v>955</v>
      </c>
      <c r="RB12" s="20">
        <f t="shared" si="7"/>
        <v>1497</v>
      </c>
      <c r="RC12" s="20">
        <f t="shared" si="7"/>
        <v>1411</v>
      </c>
      <c r="RD12" s="20">
        <f t="shared" si="7"/>
        <v>1740</v>
      </c>
      <c r="RE12" s="20">
        <f t="shared" si="7"/>
        <v>1193</v>
      </c>
      <c r="RF12" s="20">
        <f t="shared" si="7"/>
        <v>933</v>
      </c>
      <c r="RG12" s="20">
        <f t="shared" si="7"/>
        <v>807</v>
      </c>
      <c r="RH12" s="20">
        <f t="shared" si="7"/>
        <v>933</v>
      </c>
      <c r="RI12" s="20">
        <f t="shared" si="7"/>
        <v>885</v>
      </c>
      <c r="RJ12" s="20">
        <f t="shared" si="7"/>
        <v>842</v>
      </c>
      <c r="RK12" s="20">
        <f t="shared" si="7"/>
        <v>784</v>
      </c>
      <c r="RL12" s="20">
        <f t="shared" si="7"/>
        <v>901</v>
      </c>
      <c r="RM12" s="20">
        <f t="shared" si="7"/>
        <v>1116</v>
      </c>
      <c r="RN12" s="20">
        <f t="shared" si="7"/>
        <v>1009</v>
      </c>
      <c r="RO12" s="20">
        <f t="shared" si="7"/>
        <v>1104</v>
      </c>
      <c r="RP12" s="20">
        <f t="shared" si="7"/>
        <v>1057</v>
      </c>
      <c r="RQ12" s="20">
        <f t="shared" si="7"/>
        <v>1192</v>
      </c>
      <c r="RR12" s="20">
        <f t="shared" si="7"/>
        <v>899</v>
      </c>
      <c r="RS12" s="20">
        <f t="shared" si="7"/>
        <v>885</v>
      </c>
      <c r="RT12" s="20">
        <f t="shared" si="7"/>
        <v>897</v>
      </c>
      <c r="RU12" s="20">
        <f t="shared" si="7"/>
        <v>905</v>
      </c>
      <c r="RV12" s="20">
        <f t="shared" si="7"/>
        <v>757</v>
      </c>
      <c r="RW12" s="20">
        <f t="shared" si="7"/>
        <v>796</v>
      </c>
      <c r="RX12" s="20">
        <f t="shared" si="7"/>
        <v>940</v>
      </c>
      <c r="RY12" s="20">
        <f t="shared" si="7"/>
        <v>746</v>
      </c>
      <c r="RZ12" s="20">
        <f t="shared" si="7"/>
        <v>769</v>
      </c>
      <c r="SA12" s="20">
        <f t="shared" si="7"/>
        <v>723</v>
      </c>
      <c r="SB12" s="20">
        <f t="shared" si="7"/>
        <v>711</v>
      </c>
      <c r="SC12" s="20">
        <f t="shared" si="7"/>
        <v>1051</v>
      </c>
      <c r="SD12" s="20">
        <f t="shared" si="7"/>
        <v>1460</v>
      </c>
      <c r="SE12" s="20">
        <f t="shared" si="7"/>
        <v>936</v>
      </c>
      <c r="SF12" s="20">
        <f t="shared" si="7"/>
        <v>736</v>
      </c>
      <c r="SG12" s="20">
        <f t="shared" si="7"/>
        <v>1043</v>
      </c>
      <c r="SH12" s="20">
        <f t="shared" si="7"/>
        <v>907</v>
      </c>
      <c r="SI12" s="20">
        <f t="shared" si="7"/>
        <v>887</v>
      </c>
      <c r="SJ12" s="20">
        <f t="shared" si="7"/>
        <v>747</v>
      </c>
      <c r="SK12" s="20">
        <f t="shared" si="7"/>
        <v>663</v>
      </c>
      <c r="SL12" s="20">
        <f t="shared" si="7"/>
        <v>1108</v>
      </c>
      <c r="SM12" s="20">
        <f t="shared" si="7"/>
        <v>660</v>
      </c>
      <c r="SN12" s="20">
        <f t="shared" si="7"/>
        <v>646</v>
      </c>
      <c r="SO12" s="20">
        <f t="shared" si="7"/>
        <v>571</v>
      </c>
      <c r="SP12" s="20">
        <f t="shared" si="7"/>
        <v>771</v>
      </c>
      <c r="SQ12" s="20">
        <f t="shared" si="7"/>
        <v>1015</v>
      </c>
      <c r="SR12" s="20">
        <f t="shared" si="7"/>
        <v>725</v>
      </c>
      <c r="SS12" s="20">
        <f t="shared" si="7"/>
        <v>777</v>
      </c>
      <c r="ST12" s="20">
        <f t="shared" si="7"/>
        <v>1025</v>
      </c>
      <c r="SU12" s="20">
        <f t="shared" si="7"/>
        <v>1003</v>
      </c>
      <c r="SV12" s="20">
        <f t="shared" si="7"/>
        <v>1065</v>
      </c>
      <c r="SW12" s="20">
        <f t="shared" si="7"/>
        <v>1279</v>
      </c>
      <c r="SX12" s="20">
        <f t="shared" si="7"/>
        <v>1158</v>
      </c>
      <c r="SY12" s="20">
        <f t="shared" si="7"/>
        <v>1334</v>
      </c>
      <c r="SZ12" s="20">
        <f t="shared" si="7"/>
        <v>1025</v>
      </c>
      <c r="TA12" s="20">
        <f t="shared" si="7"/>
        <v>1062</v>
      </c>
      <c r="TB12" s="20">
        <f t="shared" si="7"/>
        <v>1174</v>
      </c>
      <c r="TC12" s="20">
        <f t="shared" si="7"/>
        <v>1253</v>
      </c>
      <c r="TD12" s="230">
        <f t="shared" si="7"/>
        <v>717</v>
      </c>
      <c r="TE12" s="230">
        <f t="shared" si="7"/>
        <v>850</v>
      </c>
      <c r="TF12" s="230">
        <f t="shared" si="7"/>
        <v>787</v>
      </c>
      <c r="TG12" s="230">
        <f t="shared" si="7"/>
        <v>792</v>
      </c>
      <c r="TH12" s="230">
        <f t="shared" si="7"/>
        <v>723</v>
      </c>
      <c r="TI12" s="230">
        <f t="shared" si="7"/>
        <v>905</v>
      </c>
      <c r="TJ12" s="230">
        <f t="shared" si="7"/>
        <v>755</v>
      </c>
      <c r="TK12" s="230">
        <f t="shared" si="7"/>
        <v>590</v>
      </c>
      <c r="TL12" s="230">
        <f t="shared" si="7"/>
        <v>565</v>
      </c>
      <c r="TM12" s="230">
        <f t="shared" si="7"/>
        <v>633</v>
      </c>
      <c r="TN12" s="230">
        <f t="shared" si="7"/>
        <v>587</v>
      </c>
      <c r="TO12" s="230">
        <f t="shared" si="7"/>
        <v>672</v>
      </c>
      <c r="TP12" s="230">
        <f t="shared" si="7"/>
        <v>791</v>
      </c>
      <c r="TQ12" s="230">
        <f t="shared" si="7"/>
        <v>836</v>
      </c>
      <c r="TR12" s="230">
        <f t="shared" si="7"/>
        <v>776</v>
      </c>
      <c r="TS12" s="230">
        <f t="shared" si="7"/>
        <v>737</v>
      </c>
      <c r="TT12" s="230">
        <f t="shared" si="7"/>
        <v>908</v>
      </c>
      <c r="TU12" s="230">
        <f t="shared" si="7"/>
        <v>649</v>
      </c>
      <c r="TV12" s="230">
        <f t="shared" si="7"/>
        <v>614</v>
      </c>
      <c r="TW12" s="230">
        <f t="shared" si="7"/>
        <v>565</v>
      </c>
      <c r="TX12" s="230">
        <f t="shared" si="7"/>
        <v>565</v>
      </c>
      <c r="TY12" s="230">
        <f t="shared" si="7"/>
        <v>553</v>
      </c>
      <c r="TZ12" s="230">
        <v>458</v>
      </c>
      <c r="UA12" s="230">
        <v>500</v>
      </c>
      <c r="UB12" s="230">
        <v>395</v>
      </c>
      <c r="UC12" s="230">
        <v>697</v>
      </c>
      <c r="UD12" s="230">
        <v>662</v>
      </c>
      <c r="UE12" s="238">
        <v>607</v>
      </c>
      <c r="UF12" s="230">
        <v>491</v>
      </c>
      <c r="UG12" s="230">
        <v>583</v>
      </c>
      <c r="UH12" s="230">
        <v>571</v>
      </c>
      <c r="UI12" s="230">
        <v>593</v>
      </c>
      <c r="UJ12" s="230">
        <v>462</v>
      </c>
      <c r="UK12" s="230">
        <v>475</v>
      </c>
      <c r="UL12" s="230">
        <v>491</v>
      </c>
      <c r="UM12" s="230">
        <v>461</v>
      </c>
      <c r="UN12" s="230">
        <v>517</v>
      </c>
      <c r="UO12" s="230">
        <v>472</v>
      </c>
      <c r="UP12" s="230">
        <v>459</v>
      </c>
      <c r="UQ12" s="230">
        <v>534</v>
      </c>
      <c r="UR12" s="230">
        <v>677</v>
      </c>
      <c r="US12" s="230">
        <v>638</v>
      </c>
      <c r="UT12" s="230">
        <v>660</v>
      </c>
      <c r="UU12" s="230">
        <v>767</v>
      </c>
      <c r="UV12" s="230">
        <v>704</v>
      </c>
      <c r="UW12" s="230">
        <v>817</v>
      </c>
      <c r="UX12" s="230">
        <v>953</v>
      </c>
      <c r="UY12" s="246">
        <v>857</v>
      </c>
      <c r="UZ12" s="230">
        <v>684</v>
      </c>
      <c r="VA12" s="230">
        <v>760</v>
      </c>
      <c r="VB12" s="230">
        <v>773</v>
      </c>
      <c r="VC12" s="230">
        <v>864</v>
      </c>
      <c r="VD12" s="247">
        <v>653</v>
      </c>
      <c r="VE12" s="230">
        <v>1079</v>
      </c>
      <c r="VF12" s="230">
        <v>849</v>
      </c>
      <c r="VG12" s="230">
        <v>803</v>
      </c>
      <c r="VH12" s="230">
        <v>743</v>
      </c>
      <c r="VI12" s="230">
        <v>653</v>
      </c>
      <c r="VJ12" s="230">
        <v>585</v>
      </c>
      <c r="VK12" s="230">
        <v>698</v>
      </c>
      <c r="VL12" s="230">
        <v>747</v>
      </c>
      <c r="VM12" s="230">
        <v>670</v>
      </c>
      <c r="VN12" s="247">
        <v>583</v>
      </c>
      <c r="VO12" s="265">
        <v>656</v>
      </c>
      <c r="VP12" s="230">
        <v>703</v>
      </c>
      <c r="VQ12" s="230">
        <v>793</v>
      </c>
      <c r="VR12" s="267">
        <v>926</v>
      </c>
      <c r="VS12" s="292">
        <v>960</v>
      </c>
      <c r="VT12" s="230">
        <v>700</v>
      </c>
      <c r="VU12" s="230">
        <v>603</v>
      </c>
      <c r="VV12" s="230">
        <v>946</v>
      </c>
      <c r="VW12" s="230">
        <v>576</v>
      </c>
      <c r="VX12" s="230">
        <v>665</v>
      </c>
      <c r="VY12" s="230">
        <v>551</v>
      </c>
      <c r="VZ12" s="230">
        <v>589</v>
      </c>
      <c r="WA12" s="230">
        <v>588</v>
      </c>
      <c r="WB12" s="230">
        <v>526</v>
      </c>
      <c r="WC12" s="230">
        <v>566</v>
      </c>
      <c r="WD12" s="293">
        <v>837</v>
      </c>
      <c r="WE12" s="230">
        <v>749</v>
      </c>
      <c r="WF12" s="293">
        <v>628</v>
      </c>
      <c r="WG12" s="230">
        <v>576</v>
      </c>
      <c r="WH12" s="230">
        <v>576</v>
      </c>
      <c r="WI12" s="230">
        <v>537</v>
      </c>
      <c r="WJ12" s="230">
        <v>503</v>
      </c>
      <c r="WK12" s="230">
        <v>520</v>
      </c>
      <c r="WL12" s="230">
        <v>563</v>
      </c>
      <c r="WM12" s="230">
        <v>423</v>
      </c>
      <c r="WN12" s="230">
        <v>498</v>
      </c>
      <c r="WO12" s="230">
        <v>510</v>
      </c>
      <c r="WP12" s="230">
        <v>521</v>
      </c>
      <c r="WQ12" s="230">
        <v>653</v>
      </c>
      <c r="WR12" s="230">
        <v>694</v>
      </c>
      <c r="WS12" s="230">
        <v>647</v>
      </c>
      <c r="WT12" s="230">
        <v>629</v>
      </c>
      <c r="WU12" s="230">
        <v>687</v>
      </c>
      <c r="WV12" s="230">
        <v>908</v>
      </c>
      <c r="WW12" s="230">
        <v>830</v>
      </c>
      <c r="WX12" s="293">
        <v>1194</v>
      </c>
      <c r="WY12" s="230">
        <v>1285</v>
      </c>
      <c r="WZ12" s="276">
        <v>840</v>
      </c>
      <c r="XA12" s="276">
        <v>877</v>
      </c>
      <c r="XB12" s="230">
        <v>1069</v>
      </c>
      <c r="XC12" s="230">
        <v>1082</v>
      </c>
      <c r="XD12" s="230">
        <v>960</v>
      </c>
      <c r="XE12" s="230">
        <v>899</v>
      </c>
      <c r="XF12" s="230">
        <v>692</v>
      </c>
      <c r="XG12" s="230">
        <v>590</v>
      </c>
      <c r="XH12" s="230">
        <v>595</v>
      </c>
      <c r="XI12" s="230">
        <v>1008</v>
      </c>
      <c r="XJ12" s="230">
        <v>1227</v>
      </c>
      <c r="XK12" s="246">
        <v>870</v>
      </c>
      <c r="XL12" s="246">
        <v>700</v>
      </c>
      <c r="XM12" s="246">
        <v>961</v>
      </c>
      <c r="XN12" s="229">
        <v>651</v>
      </c>
      <c r="XO12" s="294">
        <v>691</v>
      </c>
      <c r="XP12" s="247">
        <v>853</v>
      </c>
      <c r="XQ12" s="247">
        <v>917</v>
      </c>
      <c r="XR12" s="247">
        <v>1161</v>
      </c>
      <c r="XS12" s="247">
        <v>824</v>
      </c>
      <c r="XT12" s="247">
        <v>625</v>
      </c>
      <c r="XU12" s="247">
        <v>637</v>
      </c>
      <c r="XV12" s="246">
        <v>601</v>
      </c>
      <c r="XW12" s="246">
        <v>820</v>
      </c>
      <c r="XX12" s="246">
        <v>719</v>
      </c>
      <c r="XY12" s="246">
        <v>626</v>
      </c>
      <c r="XZ12" s="246">
        <v>645</v>
      </c>
      <c r="YA12" s="246">
        <v>493</v>
      </c>
      <c r="YB12" s="246">
        <v>492</v>
      </c>
      <c r="YC12" s="246">
        <v>703</v>
      </c>
      <c r="YD12" s="246">
        <v>663</v>
      </c>
      <c r="YE12" s="246">
        <v>797</v>
      </c>
      <c r="YF12" s="246">
        <v>474</v>
      </c>
      <c r="YG12" s="246">
        <v>501</v>
      </c>
      <c r="YH12" s="246">
        <v>840</v>
      </c>
      <c r="YI12" s="246">
        <v>723</v>
      </c>
      <c r="YJ12" s="246">
        <v>601</v>
      </c>
      <c r="YK12" s="246">
        <v>537</v>
      </c>
      <c r="YL12" s="246">
        <v>517</v>
      </c>
      <c r="YM12" s="246">
        <v>517</v>
      </c>
      <c r="YN12" s="246">
        <v>690</v>
      </c>
      <c r="YO12" s="246">
        <v>570</v>
      </c>
      <c r="YP12" s="246">
        <v>680</v>
      </c>
      <c r="YQ12" s="246">
        <v>759</v>
      </c>
      <c r="YR12" s="246">
        <v>744</v>
      </c>
      <c r="YS12" s="229">
        <v>744</v>
      </c>
      <c r="YT12" s="322">
        <v>723</v>
      </c>
      <c r="YU12" s="246">
        <v>860</v>
      </c>
      <c r="YV12" s="246">
        <v>893</v>
      </c>
      <c r="YW12" s="246">
        <v>933</v>
      </c>
      <c r="YX12" s="246">
        <v>1568</v>
      </c>
      <c r="YY12" s="246">
        <v>1206</v>
      </c>
      <c r="YZ12" s="246">
        <v>1352</v>
      </c>
      <c r="ZA12" s="246">
        <v>883</v>
      </c>
      <c r="ZB12" s="246">
        <v>1129</v>
      </c>
      <c r="ZC12" s="229">
        <v>1123</v>
      </c>
      <c r="ZD12" s="229">
        <v>1049</v>
      </c>
      <c r="ZE12" s="246">
        <v>1116</v>
      </c>
      <c r="ZF12" s="246">
        <v>1043</v>
      </c>
      <c r="ZG12" s="246">
        <v>1004</v>
      </c>
      <c r="ZH12" s="246">
        <v>810</v>
      </c>
      <c r="ZI12" s="341">
        <v>894</v>
      </c>
      <c r="ZJ12" s="342">
        <v>819</v>
      </c>
      <c r="ZK12" s="342">
        <v>675</v>
      </c>
      <c r="ZL12" s="342">
        <v>749</v>
      </c>
      <c r="ZM12" s="342">
        <v>763</v>
      </c>
      <c r="ZN12" s="342">
        <v>989</v>
      </c>
      <c r="ZO12" s="342">
        <v>5276</v>
      </c>
      <c r="ZP12" s="246">
        <v>13967</v>
      </c>
      <c r="ZQ12" s="342"/>
      <c r="ZR12" s="342"/>
      <c r="ZS12" s="342"/>
      <c r="ZT12" s="342"/>
      <c r="ZU12" s="342"/>
      <c r="ZV12" s="342"/>
      <c r="ZW12" s="342"/>
      <c r="ZX12" s="342"/>
      <c r="ZY12" s="342"/>
      <c r="ZZ12" s="342"/>
      <c r="AAA12" s="342"/>
      <c r="AAB12" s="342"/>
      <c r="AAC12" s="342"/>
      <c r="AAD12" s="342"/>
      <c r="AAE12" s="342"/>
      <c r="AAF12" s="342"/>
      <c r="AAG12" s="342"/>
      <c r="AAH12" s="342"/>
      <c r="AAI12" s="342"/>
      <c r="AAJ12" s="342"/>
      <c r="AAK12" s="342"/>
      <c r="AAL12" s="342"/>
      <c r="AAM12" s="342"/>
      <c r="AAN12" s="342"/>
      <c r="AAO12" s="342"/>
      <c r="AAP12" s="342"/>
      <c r="AAQ12" s="342"/>
      <c r="AAR12" s="342"/>
      <c r="AAS12" s="342"/>
      <c r="AAT12" s="342"/>
      <c r="AAU12" s="342"/>
      <c r="AAV12" s="342"/>
      <c r="AAW12" s="342"/>
      <c r="AAX12" s="342"/>
      <c r="AAY12" s="342"/>
      <c r="AAZ12" s="342"/>
      <c r="ABA12" s="342"/>
      <c r="ABB12" s="342"/>
      <c r="ABC12" s="342"/>
      <c r="ABD12" s="342"/>
      <c r="ABE12" s="342"/>
      <c r="ABF12" s="342"/>
      <c r="ABG12" s="342"/>
      <c r="ABH12" s="342"/>
      <c r="ABI12" s="342"/>
      <c r="ABJ12" s="342"/>
      <c r="ABK12" s="342"/>
      <c r="ABL12" s="342"/>
      <c r="ABM12" s="342"/>
      <c r="ABN12" s="342"/>
      <c r="ABO12" s="342"/>
      <c r="ABP12" s="342"/>
      <c r="ABQ12" s="342"/>
      <c r="ABR12" s="342"/>
      <c r="ABS12" s="342"/>
      <c r="ABT12" s="342"/>
      <c r="ABU12" s="342"/>
      <c r="ABV12" s="342"/>
      <c r="ABW12" s="342"/>
      <c r="ABX12" s="342"/>
      <c r="ABY12" s="342"/>
      <c r="ABZ12" s="342"/>
      <c r="ACA12" s="342"/>
      <c r="ACB12" s="342"/>
      <c r="ACC12" s="342"/>
      <c r="ACD12" s="342"/>
      <c r="ACE12" s="342"/>
      <c r="ACF12" s="342"/>
      <c r="ACG12" s="342"/>
      <c r="ACH12" s="342"/>
      <c r="ACI12" s="342"/>
      <c r="ACJ12" s="342"/>
      <c r="ACK12" s="342"/>
      <c r="ACL12" s="342"/>
      <c r="ACM12" s="342"/>
      <c r="ACN12" s="342"/>
      <c r="ACO12" s="342"/>
      <c r="ACP12" s="342"/>
      <c r="ACQ12" s="342"/>
      <c r="ACR12" s="342"/>
      <c r="ACS12" s="342"/>
      <c r="ACT12" s="342"/>
      <c r="ACU12" s="342"/>
      <c r="ACV12" s="342"/>
      <c r="ACW12" s="342"/>
      <c r="ACX12" s="342"/>
      <c r="ACY12" s="342"/>
      <c r="ACZ12" s="342"/>
      <c r="ADA12" s="342"/>
      <c r="ADB12" s="342"/>
      <c r="ADC12" s="342"/>
      <c r="ADD12" s="342"/>
      <c r="ADE12" s="342"/>
      <c r="ADF12" s="342"/>
      <c r="ADG12" s="342"/>
      <c r="ADH12" s="342"/>
      <c r="ADI12" s="342"/>
    </row>
    <row r="13" spans="1:789" s="98" customFormat="1" ht="12.75" customHeight="1" x14ac:dyDescent="0.35">
      <c r="A13" s="132">
        <v>42</v>
      </c>
      <c r="B13" s="132" t="s">
        <v>184</v>
      </c>
      <c r="C13" s="10">
        <v>315</v>
      </c>
      <c r="D13" s="10">
        <v>331</v>
      </c>
      <c r="E13" s="10">
        <v>280</v>
      </c>
      <c r="F13" s="10">
        <v>262</v>
      </c>
      <c r="G13" s="10">
        <v>272</v>
      </c>
      <c r="H13" s="10">
        <v>229</v>
      </c>
      <c r="I13" s="10">
        <v>248</v>
      </c>
      <c r="J13" s="10">
        <v>316</v>
      </c>
      <c r="K13" s="10">
        <v>306</v>
      </c>
      <c r="L13" s="10">
        <v>221</v>
      </c>
      <c r="M13" s="10">
        <v>235</v>
      </c>
      <c r="N13" s="10">
        <v>273</v>
      </c>
      <c r="O13" s="11">
        <v>417</v>
      </c>
      <c r="P13" s="10">
        <v>218</v>
      </c>
      <c r="Q13" s="10">
        <v>269</v>
      </c>
      <c r="R13" s="10">
        <v>220</v>
      </c>
      <c r="S13" s="10">
        <v>229</v>
      </c>
      <c r="T13" s="10">
        <v>266</v>
      </c>
      <c r="U13" s="10">
        <v>210</v>
      </c>
      <c r="V13" s="10">
        <v>235</v>
      </c>
      <c r="W13" s="10">
        <v>245</v>
      </c>
      <c r="X13" s="10">
        <v>323</v>
      </c>
      <c r="Y13" s="10">
        <v>212</v>
      </c>
      <c r="Z13" s="10">
        <v>251</v>
      </c>
      <c r="AA13" s="10">
        <v>261</v>
      </c>
      <c r="AB13" s="10">
        <v>311</v>
      </c>
      <c r="AC13" s="10">
        <v>274</v>
      </c>
      <c r="AD13" s="10">
        <v>231</v>
      </c>
      <c r="AE13" s="10">
        <v>251</v>
      </c>
      <c r="AF13" s="10">
        <v>308</v>
      </c>
      <c r="AG13" s="10">
        <v>285</v>
      </c>
      <c r="AH13" s="10">
        <v>232</v>
      </c>
      <c r="AI13" s="10">
        <v>211</v>
      </c>
      <c r="AJ13" s="10">
        <v>212</v>
      </c>
      <c r="AK13" s="10">
        <v>202</v>
      </c>
      <c r="AL13" s="10">
        <v>211</v>
      </c>
      <c r="AM13" s="10">
        <v>228</v>
      </c>
      <c r="AN13" s="10">
        <v>195</v>
      </c>
      <c r="AO13" s="10">
        <v>267</v>
      </c>
      <c r="AP13" s="10">
        <v>258</v>
      </c>
      <c r="AQ13" s="10">
        <v>294</v>
      </c>
      <c r="AR13" s="10">
        <v>243</v>
      </c>
      <c r="AS13" s="10">
        <v>297</v>
      </c>
      <c r="AT13" s="10">
        <v>311</v>
      </c>
      <c r="AU13" s="10">
        <v>297</v>
      </c>
      <c r="AV13" s="10">
        <v>214</v>
      </c>
      <c r="AW13" s="10">
        <v>306</v>
      </c>
      <c r="AX13" s="10">
        <v>303</v>
      </c>
      <c r="AY13" s="10">
        <v>300</v>
      </c>
      <c r="AZ13" s="10">
        <v>354</v>
      </c>
      <c r="BA13" s="10">
        <v>266</v>
      </c>
      <c r="BB13" s="10">
        <v>360</v>
      </c>
      <c r="BC13" s="10">
        <v>389</v>
      </c>
      <c r="BD13" s="10">
        <v>328</v>
      </c>
      <c r="BE13" s="10">
        <v>301</v>
      </c>
      <c r="BF13" s="10">
        <v>369</v>
      </c>
      <c r="BG13" s="231">
        <v>313</v>
      </c>
      <c r="BH13" s="10">
        <v>264</v>
      </c>
      <c r="BI13" s="10">
        <v>283</v>
      </c>
      <c r="BJ13" s="10">
        <v>302</v>
      </c>
      <c r="BK13" s="10">
        <v>333</v>
      </c>
      <c r="BL13" s="231">
        <v>340</v>
      </c>
      <c r="BM13" s="231">
        <v>287</v>
      </c>
      <c r="BN13" s="14">
        <v>287</v>
      </c>
      <c r="BO13" s="14">
        <v>389</v>
      </c>
      <c r="BP13" s="231">
        <v>302</v>
      </c>
      <c r="BQ13" s="231">
        <v>332</v>
      </c>
      <c r="BR13" s="231">
        <v>303</v>
      </c>
      <c r="BS13" s="231">
        <v>281</v>
      </c>
      <c r="BT13" s="231">
        <v>310</v>
      </c>
      <c r="BU13" s="231">
        <v>284</v>
      </c>
      <c r="BV13" s="231">
        <v>327</v>
      </c>
      <c r="BW13" s="232">
        <v>274</v>
      </c>
      <c r="BX13" s="232">
        <v>348</v>
      </c>
      <c r="BY13" s="232">
        <v>314</v>
      </c>
      <c r="BZ13" s="232">
        <v>353</v>
      </c>
      <c r="CA13" s="233">
        <v>319</v>
      </c>
      <c r="CB13" s="233">
        <v>250</v>
      </c>
      <c r="CC13" s="231">
        <v>377</v>
      </c>
      <c r="CD13" s="231">
        <v>326</v>
      </c>
      <c r="CE13" s="231">
        <v>308</v>
      </c>
      <c r="CF13" s="14">
        <v>371</v>
      </c>
      <c r="CG13" s="231">
        <v>317</v>
      </c>
      <c r="CH13" s="233">
        <v>386</v>
      </c>
      <c r="CI13" s="233">
        <v>283</v>
      </c>
      <c r="CJ13" s="231">
        <v>268</v>
      </c>
      <c r="CK13" s="233">
        <v>283</v>
      </c>
      <c r="CL13" s="233">
        <v>284</v>
      </c>
      <c r="CM13" s="233">
        <v>322</v>
      </c>
      <c r="CN13" s="233">
        <v>338</v>
      </c>
      <c r="CO13" s="233">
        <v>389</v>
      </c>
      <c r="CP13" s="233">
        <v>445</v>
      </c>
      <c r="CQ13" s="231">
        <v>408</v>
      </c>
      <c r="CR13" s="233">
        <v>429</v>
      </c>
      <c r="CS13" s="233">
        <v>552</v>
      </c>
      <c r="CT13" s="233">
        <v>642</v>
      </c>
      <c r="CU13" s="231">
        <v>597</v>
      </c>
      <c r="CV13" s="233">
        <v>608</v>
      </c>
      <c r="CW13" s="233">
        <v>472</v>
      </c>
      <c r="CX13" s="233">
        <v>691</v>
      </c>
      <c r="CY13" s="233">
        <v>643</v>
      </c>
      <c r="CZ13" s="231">
        <v>586</v>
      </c>
      <c r="DA13" s="233">
        <v>632</v>
      </c>
      <c r="DB13" s="154">
        <v>642</v>
      </c>
      <c r="DC13" s="233">
        <v>899</v>
      </c>
      <c r="DD13" s="233">
        <v>772</v>
      </c>
      <c r="DE13" s="233">
        <v>588</v>
      </c>
      <c r="DF13" s="233">
        <v>715</v>
      </c>
      <c r="DG13" s="233">
        <v>891</v>
      </c>
      <c r="DH13" s="233">
        <v>693</v>
      </c>
      <c r="DI13" s="231">
        <v>737</v>
      </c>
      <c r="DJ13" s="231">
        <v>770</v>
      </c>
      <c r="DK13" s="231">
        <v>714</v>
      </c>
      <c r="DL13" s="231">
        <v>631</v>
      </c>
      <c r="DM13" s="231">
        <v>552</v>
      </c>
      <c r="DN13" s="231">
        <v>676</v>
      </c>
      <c r="DO13" s="231">
        <v>886</v>
      </c>
      <c r="DP13" s="231">
        <v>721</v>
      </c>
      <c r="DQ13" s="231">
        <v>596</v>
      </c>
      <c r="DR13" s="231">
        <v>554</v>
      </c>
      <c r="DS13" s="231">
        <v>558</v>
      </c>
      <c r="DT13" s="231">
        <v>522</v>
      </c>
      <c r="DU13" s="231">
        <v>541</v>
      </c>
      <c r="DV13" s="231">
        <v>599</v>
      </c>
      <c r="DW13" s="231">
        <v>543</v>
      </c>
      <c r="DX13" s="231">
        <v>614</v>
      </c>
      <c r="DY13" s="231">
        <v>502</v>
      </c>
      <c r="DZ13" s="231">
        <v>487</v>
      </c>
      <c r="EA13" s="231">
        <v>464</v>
      </c>
      <c r="EB13" s="231">
        <v>495</v>
      </c>
      <c r="EC13" s="14">
        <v>566</v>
      </c>
      <c r="ED13" s="231">
        <v>495</v>
      </c>
      <c r="EE13" s="231">
        <v>450</v>
      </c>
      <c r="EF13" s="234">
        <v>473</v>
      </c>
      <c r="EG13" s="234">
        <v>519</v>
      </c>
      <c r="EH13" s="235">
        <v>498</v>
      </c>
      <c r="EI13" s="231">
        <v>489</v>
      </c>
      <c r="EJ13" s="234">
        <v>426</v>
      </c>
      <c r="EK13" s="234">
        <v>494</v>
      </c>
      <c r="EL13" s="234">
        <v>468</v>
      </c>
      <c r="EM13" s="234">
        <v>426</v>
      </c>
      <c r="EN13" s="234">
        <v>431</v>
      </c>
      <c r="EO13" s="234">
        <v>559</v>
      </c>
      <c r="EP13" s="234">
        <v>542</v>
      </c>
      <c r="EQ13" s="234">
        <v>506</v>
      </c>
      <c r="ER13" s="234">
        <v>518</v>
      </c>
      <c r="ES13" s="234">
        <v>547</v>
      </c>
      <c r="ET13" s="234">
        <v>645</v>
      </c>
      <c r="EU13" s="234">
        <v>592</v>
      </c>
      <c r="EV13" s="231">
        <v>788</v>
      </c>
      <c r="EW13" s="234">
        <v>496</v>
      </c>
      <c r="EX13" s="150">
        <v>633</v>
      </c>
      <c r="EY13" s="234">
        <v>595</v>
      </c>
      <c r="EZ13" s="234">
        <v>589</v>
      </c>
      <c r="FA13" s="234">
        <v>493</v>
      </c>
      <c r="FB13" s="234">
        <v>581</v>
      </c>
      <c r="FC13" s="234">
        <v>763</v>
      </c>
      <c r="FD13" s="234">
        <v>648</v>
      </c>
      <c r="FE13" s="234">
        <v>482</v>
      </c>
      <c r="FF13" s="234">
        <v>531</v>
      </c>
      <c r="FG13" s="234">
        <v>522</v>
      </c>
      <c r="FH13" s="222">
        <v>516</v>
      </c>
      <c r="FI13" s="234">
        <v>514</v>
      </c>
      <c r="FJ13" s="234">
        <v>558</v>
      </c>
      <c r="FK13" s="236">
        <v>471</v>
      </c>
      <c r="FL13" s="150">
        <v>521</v>
      </c>
      <c r="FM13" s="235">
        <v>559</v>
      </c>
      <c r="FN13" s="235">
        <v>415</v>
      </c>
      <c r="FO13" s="235">
        <v>441</v>
      </c>
      <c r="FP13" s="151">
        <v>510</v>
      </c>
      <c r="FQ13" s="235">
        <v>471</v>
      </c>
      <c r="FR13" s="151">
        <v>367</v>
      </c>
      <c r="FS13" s="235">
        <v>433</v>
      </c>
      <c r="FT13" s="154">
        <v>450</v>
      </c>
      <c r="FU13" s="151">
        <v>330</v>
      </c>
      <c r="FV13" s="151">
        <v>376</v>
      </c>
      <c r="FW13" s="231">
        <v>433</v>
      </c>
      <c r="FX13" s="231">
        <v>379</v>
      </c>
      <c r="FY13" s="231">
        <v>385</v>
      </c>
      <c r="FZ13" s="231">
        <v>357</v>
      </c>
      <c r="GA13" s="231">
        <v>398</v>
      </c>
      <c r="GB13" s="231">
        <v>430</v>
      </c>
      <c r="GC13" s="231">
        <v>400</v>
      </c>
      <c r="GD13" s="231">
        <v>330</v>
      </c>
      <c r="GE13" s="274">
        <v>319</v>
      </c>
      <c r="GF13" s="274">
        <v>400</v>
      </c>
      <c r="GG13" s="274">
        <v>420</v>
      </c>
      <c r="GH13" s="274">
        <v>371</v>
      </c>
      <c r="GI13" s="274">
        <v>359</v>
      </c>
      <c r="GJ13" s="161">
        <v>378</v>
      </c>
      <c r="GK13" s="274">
        <v>451</v>
      </c>
      <c r="GL13" s="274">
        <v>331</v>
      </c>
      <c r="GM13" s="274">
        <v>410</v>
      </c>
      <c r="GN13" s="225">
        <v>329</v>
      </c>
      <c r="GO13" s="274">
        <v>371</v>
      </c>
      <c r="GP13" s="226">
        <v>495</v>
      </c>
      <c r="GQ13" s="274">
        <v>369</v>
      </c>
      <c r="GR13" s="274">
        <v>356</v>
      </c>
      <c r="GS13" s="274">
        <v>464</v>
      </c>
      <c r="GT13" s="274">
        <v>490</v>
      </c>
      <c r="GU13" s="274">
        <v>428</v>
      </c>
      <c r="GV13" s="274">
        <v>495</v>
      </c>
      <c r="GW13" s="274">
        <v>388</v>
      </c>
      <c r="GX13" s="274">
        <v>683</v>
      </c>
      <c r="GY13" s="274">
        <v>406</v>
      </c>
      <c r="GZ13" s="274">
        <v>445</v>
      </c>
      <c r="HA13" s="274">
        <v>516</v>
      </c>
      <c r="HB13" s="274">
        <v>515</v>
      </c>
      <c r="HC13" s="274">
        <v>616</v>
      </c>
      <c r="HD13" s="274">
        <v>392</v>
      </c>
      <c r="HE13" s="274">
        <v>391</v>
      </c>
      <c r="HF13" s="274">
        <v>373</v>
      </c>
      <c r="HG13" s="274">
        <v>442</v>
      </c>
      <c r="HH13" s="274">
        <v>416</v>
      </c>
      <c r="HI13" s="274">
        <v>376</v>
      </c>
      <c r="HJ13" s="274">
        <v>378</v>
      </c>
      <c r="HK13" s="274">
        <v>409</v>
      </c>
      <c r="HL13" s="274">
        <v>424</v>
      </c>
      <c r="HM13" s="274">
        <v>390</v>
      </c>
      <c r="HN13" s="274">
        <v>388</v>
      </c>
      <c r="HO13" s="274">
        <v>416</v>
      </c>
      <c r="HP13" s="274">
        <v>526</v>
      </c>
      <c r="HQ13" s="274">
        <v>300</v>
      </c>
      <c r="HR13" s="274">
        <v>274</v>
      </c>
      <c r="HS13" s="274">
        <v>337</v>
      </c>
      <c r="HT13" s="274">
        <v>409</v>
      </c>
      <c r="HU13" s="274">
        <v>358</v>
      </c>
      <c r="HV13" s="274">
        <v>316</v>
      </c>
      <c r="HW13" s="274">
        <v>369</v>
      </c>
      <c r="HX13" s="274">
        <v>353</v>
      </c>
      <c r="HY13" s="274">
        <v>423</v>
      </c>
      <c r="HZ13" s="274">
        <v>394</v>
      </c>
      <c r="IA13" s="274">
        <v>315</v>
      </c>
      <c r="IB13" s="274">
        <v>323</v>
      </c>
      <c r="IC13" s="274">
        <v>352</v>
      </c>
      <c r="ID13" s="274">
        <v>382</v>
      </c>
      <c r="IE13" s="274">
        <v>282</v>
      </c>
      <c r="IF13" s="274">
        <v>287</v>
      </c>
      <c r="IG13" s="274">
        <v>338</v>
      </c>
      <c r="IH13" s="274">
        <v>338</v>
      </c>
      <c r="II13" s="274">
        <v>290</v>
      </c>
      <c r="IJ13" s="274">
        <v>376</v>
      </c>
      <c r="IK13" s="274">
        <v>443</v>
      </c>
      <c r="IL13" s="274">
        <v>288</v>
      </c>
      <c r="IM13" s="274">
        <v>332</v>
      </c>
      <c r="IN13" s="274">
        <v>273</v>
      </c>
      <c r="IO13" s="274">
        <v>299</v>
      </c>
      <c r="IP13" s="274">
        <v>393</v>
      </c>
      <c r="IQ13" s="274">
        <v>326</v>
      </c>
      <c r="IR13" s="274">
        <v>297</v>
      </c>
      <c r="IS13" s="274">
        <v>302</v>
      </c>
      <c r="IT13" s="274">
        <v>380</v>
      </c>
      <c r="IU13" s="274">
        <v>349</v>
      </c>
      <c r="IV13" s="274">
        <v>464</v>
      </c>
      <c r="IW13" s="274">
        <v>350</v>
      </c>
      <c r="IX13" s="274">
        <v>422</v>
      </c>
      <c r="IY13" s="274">
        <v>349</v>
      </c>
      <c r="IZ13" s="274">
        <v>412</v>
      </c>
      <c r="JA13" s="274">
        <v>445</v>
      </c>
      <c r="JB13" s="274">
        <v>436</v>
      </c>
      <c r="JC13" s="274">
        <v>543</v>
      </c>
      <c r="JD13" s="274">
        <v>390</v>
      </c>
      <c r="JE13" s="227">
        <v>297</v>
      </c>
      <c r="JF13" s="98">
        <v>479</v>
      </c>
      <c r="JG13" s="274">
        <v>348</v>
      </c>
      <c r="JH13" s="274">
        <v>364</v>
      </c>
      <c r="JI13" s="274">
        <v>378</v>
      </c>
      <c r="JJ13" s="274">
        <v>335</v>
      </c>
      <c r="JK13" s="274">
        <v>375</v>
      </c>
      <c r="JL13" s="274">
        <v>403</v>
      </c>
      <c r="JM13" s="98">
        <v>338</v>
      </c>
      <c r="JN13" s="274">
        <v>354</v>
      </c>
      <c r="JO13" s="274">
        <v>341</v>
      </c>
      <c r="JP13" s="274">
        <v>391</v>
      </c>
      <c r="JQ13" s="274">
        <v>303</v>
      </c>
      <c r="JR13" s="274">
        <v>324</v>
      </c>
      <c r="JS13" s="274">
        <v>341</v>
      </c>
      <c r="JT13" s="274">
        <v>338</v>
      </c>
      <c r="JU13" s="274">
        <v>303</v>
      </c>
      <c r="JV13" s="274">
        <v>233</v>
      </c>
      <c r="JW13" s="274">
        <v>330</v>
      </c>
      <c r="JX13" s="274">
        <v>379</v>
      </c>
      <c r="JY13" s="98">
        <v>367</v>
      </c>
      <c r="JZ13" s="98">
        <v>316</v>
      </c>
      <c r="KA13" s="274">
        <v>273</v>
      </c>
      <c r="KB13" s="274">
        <v>338</v>
      </c>
      <c r="KC13" s="274">
        <v>304</v>
      </c>
      <c r="KD13" s="274">
        <v>399</v>
      </c>
      <c r="KE13" s="274">
        <v>264</v>
      </c>
      <c r="KF13" s="274">
        <v>244</v>
      </c>
      <c r="KG13" s="274">
        <v>342</v>
      </c>
      <c r="KH13" s="274">
        <v>264</v>
      </c>
      <c r="KI13" s="274">
        <v>307</v>
      </c>
      <c r="KJ13" s="274">
        <v>294</v>
      </c>
      <c r="KK13" s="274">
        <v>259</v>
      </c>
      <c r="KL13" s="274">
        <v>268</v>
      </c>
      <c r="KM13" s="274">
        <v>263</v>
      </c>
      <c r="KN13" s="274">
        <v>247</v>
      </c>
      <c r="KO13" s="98">
        <v>287</v>
      </c>
      <c r="KP13" s="274">
        <v>304</v>
      </c>
      <c r="KQ13" s="274">
        <v>315</v>
      </c>
      <c r="KR13" s="274">
        <v>319</v>
      </c>
      <c r="KS13" s="274">
        <v>315</v>
      </c>
      <c r="KT13" s="274">
        <v>392</v>
      </c>
      <c r="KU13" s="274">
        <v>375</v>
      </c>
      <c r="KV13" s="274">
        <v>380</v>
      </c>
      <c r="KW13" s="274">
        <v>473</v>
      </c>
      <c r="KX13" s="274">
        <v>447</v>
      </c>
      <c r="KY13" s="274">
        <v>369</v>
      </c>
      <c r="KZ13" s="274">
        <v>386</v>
      </c>
      <c r="LA13" s="274">
        <v>474</v>
      </c>
      <c r="LB13" s="274">
        <v>421</v>
      </c>
      <c r="LC13" s="98">
        <v>461</v>
      </c>
      <c r="LD13" s="274">
        <v>431</v>
      </c>
      <c r="LE13" s="274">
        <v>315</v>
      </c>
      <c r="LF13" s="274">
        <v>309</v>
      </c>
      <c r="LG13" s="274">
        <v>348</v>
      </c>
      <c r="LH13" s="274">
        <v>326</v>
      </c>
      <c r="LI13" s="274">
        <v>448</v>
      </c>
      <c r="LJ13" s="274">
        <v>320</v>
      </c>
      <c r="LK13" s="274">
        <v>309</v>
      </c>
      <c r="LL13" s="274">
        <v>274</v>
      </c>
      <c r="LM13" s="274">
        <v>454</v>
      </c>
      <c r="LN13" s="274">
        <v>485</v>
      </c>
      <c r="LO13" s="274">
        <v>426</v>
      </c>
      <c r="LP13" s="274">
        <v>371</v>
      </c>
      <c r="LQ13" s="274">
        <v>411</v>
      </c>
      <c r="LR13" s="274">
        <v>337</v>
      </c>
      <c r="LS13" s="274">
        <v>296</v>
      </c>
      <c r="LT13" s="274">
        <v>354</v>
      </c>
      <c r="LU13" s="274">
        <v>280</v>
      </c>
      <c r="LV13" s="274">
        <v>254</v>
      </c>
      <c r="LW13" s="274">
        <v>350</v>
      </c>
      <c r="LX13" s="274">
        <v>409</v>
      </c>
      <c r="LY13" s="274">
        <v>300</v>
      </c>
      <c r="LZ13" s="274">
        <v>290</v>
      </c>
      <c r="MA13" s="274">
        <v>302</v>
      </c>
      <c r="MB13" s="274">
        <v>402</v>
      </c>
      <c r="MC13" s="274">
        <v>473</v>
      </c>
      <c r="MD13" s="274">
        <v>306</v>
      </c>
      <c r="ME13" s="274">
        <v>264</v>
      </c>
      <c r="MF13" s="274">
        <v>303</v>
      </c>
      <c r="MG13" s="274">
        <v>357</v>
      </c>
      <c r="MH13" s="274">
        <v>313</v>
      </c>
      <c r="MI13" s="274">
        <v>239</v>
      </c>
      <c r="MJ13" s="274">
        <v>233</v>
      </c>
      <c r="MK13" s="274">
        <v>264</v>
      </c>
      <c r="ML13" s="274">
        <v>265</v>
      </c>
      <c r="MM13" s="274">
        <v>290</v>
      </c>
      <c r="MN13" s="274">
        <v>203</v>
      </c>
      <c r="MO13" s="274">
        <v>190</v>
      </c>
      <c r="MP13" s="274">
        <v>300</v>
      </c>
      <c r="MQ13" s="274">
        <v>288</v>
      </c>
      <c r="MR13" s="274">
        <v>270</v>
      </c>
      <c r="MS13" s="274">
        <v>303</v>
      </c>
      <c r="MT13" s="274">
        <v>293</v>
      </c>
      <c r="MU13" s="274">
        <v>367</v>
      </c>
      <c r="MV13" s="274">
        <v>316</v>
      </c>
      <c r="MW13" s="274">
        <v>358</v>
      </c>
      <c r="MX13" s="274">
        <v>309</v>
      </c>
      <c r="MY13" s="274">
        <v>486</v>
      </c>
      <c r="MZ13" s="274">
        <v>354</v>
      </c>
      <c r="NA13" s="274">
        <v>287</v>
      </c>
      <c r="NB13" s="274">
        <v>475</v>
      </c>
      <c r="NC13" s="274">
        <v>447</v>
      </c>
      <c r="ND13" s="274">
        <v>406</v>
      </c>
      <c r="NE13" s="274">
        <v>370</v>
      </c>
      <c r="NF13" s="274">
        <v>357</v>
      </c>
      <c r="NG13" s="274">
        <v>372</v>
      </c>
      <c r="NH13" s="274">
        <v>324</v>
      </c>
      <c r="NI13" s="274">
        <v>481</v>
      </c>
      <c r="NJ13" s="169">
        <v>288</v>
      </c>
      <c r="NK13" s="274">
        <v>272</v>
      </c>
      <c r="NL13" s="274">
        <v>304</v>
      </c>
      <c r="NM13" s="274">
        <v>446</v>
      </c>
      <c r="NN13" s="274">
        <v>263</v>
      </c>
      <c r="NO13" s="274">
        <v>364</v>
      </c>
      <c r="NP13" s="274">
        <v>349</v>
      </c>
      <c r="NQ13" s="274">
        <v>292</v>
      </c>
      <c r="NR13" s="274">
        <v>293</v>
      </c>
      <c r="NS13" s="274">
        <v>349</v>
      </c>
      <c r="NT13" s="274">
        <v>286</v>
      </c>
      <c r="NU13" s="274">
        <v>259</v>
      </c>
      <c r="NV13" s="274">
        <v>256</v>
      </c>
      <c r="NW13" s="274">
        <v>268</v>
      </c>
      <c r="NX13" s="274">
        <v>408</v>
      </c>
      <c r="NY13" s="274">
        <v>280</v>
      </c>
      <c r="NZ13" s="274">
        <v>272</v>
      </c>
      <c r="OA13" s="274">
        <v>389</v>
      </c>
      <c r="OB13" s="274">
        <v>262</v>
      </c>
      <c r="OC13" s="274">
        <v>317</v>
      </c>
      <c r="OD13" s="274">
        <v>311</v>
      </c>
      <c r="OE13" s="274">
        <v>214</v>
      </c>
      <c r="OF13" s="274">
        <v>252</v>
      </c>
      <c r="OG13" s="274">
        <v>306</v>
      </c>
      <c r="OH13" s="274">
        <v>261</v>
      </c>
      <c r="OI13" s="274">
        <v>213</v>
      </c>
      <c r="OJ13" s="274">
        <v>241</v>
      </c>
      <c r="OK13" s="274">
        <v>230</v>
      </c>
      <c r="OL13" s="274">
        <v>263</v>
      </c>
      <c r="OM13" s="274">
        <v>239</v>
      </c>
      <c r="ON13" s="274">
        <v>204</v>
      </c>
      <c r="OO13" s="274">
        <v>219</v>
      </c>
      <c r="OP13" s="274">
        <v>257</v>
      </c>
      <c r="OQ13" s="274">
        <v>275</v>
      </c>
      <c r="OR13" s="274">
        <v>249</v>
      </c>
      <c r="OS13" s="274">
        <v>309</v>
      </c>
      <c r="OT13" s="274">
        <v>277</v>
      </c>
      <c r="OU13" s="274">
        <v>416</v>
      </c>
      <c r="OV13" s="274">
        <v>310</v>
      </c>
      <c r="OW13" s="274">
        <v>330</v>
      </c>
      <c r="OX13" s="274">
        <v>335</v>
      </c>
      <c r="OY13" s="274">
        <v>436</v>
      </c>
      <c r="OZ13" s="274">
        <v>263</v>
      </c>
      <c r="PA13" s="274">
        <v>275</v>
      </c>
      <c r="PB13" s="274">
        <v>340</v>
      </c>
      <c r="PC13" s="274">
        <v>356</v>
      </c>
      <c r="PD13" s="274">
        <v>357</v>
      </c>
      <c r="PE13" s="274">
        <v>305</v>
      </c>
      <c r="PF13" s="274">
        <v>286</v>
      </c>
      <c r="PG13" s="274">
        <v>371</v>
      </c>
      <c r="PH13" s="274">
        <v>331</v>
      </c>
      <c r="PI13" s="274">
        <v>437</v>
      </c>
      <c r="PJ13" s="274">
        <v>263</v>
      </c>
      <c r="PK13" s="274">
        <v>218</v>
      </c>
      <c r="PL13" s="274">
        <v>355</v>
      </c>
      <c r="PM13" s="274">
        <v>258</v>
      </c>
      <c r="PN13" s="274">
        <v>275</v>
      </c>
      <c r="PO13" s="274">
        <v>204</v>
      </c>
      <c r="PP13" s="274">
        <v>441</v>
      </c>
      <c r="PQ13" s="274">
        <v>279</v>
      </c>
      <c r="PR13" s="274">
        <v>230</v>
      </c>
      <c r="PS13" s="274">
        <v>215</v>
      </c>
      <c r="PT13" s="274">
        <v>232</v>
      </c>
      <c r="PU13" s="274">
        <v>271</v>
      </c>
      <c r="PV13" s="274">
        <v>219</v>
      </c>
      <c r="PW13" s="274">
        <v>217</v>
      </c>
      <c r="PX13" s="98">
        <v>199</v>
      </c>
      <c r="PY13" s="98">
        <v>218</v>
      </c>
      <c r="PZ13" s="98">
        <v>205</v>
      </c>
      <c r="QA13" s="98">
        <v>192</v>
      </c>
      <c r="QB13" s="98">
        <v>210</v>
      </c>
      <c r="QC13" s="98">
        <v>213</v>
      </c>
      <c r="QD13" s="98">
        <v>449</v>
      </c>
      <c r="QE13" s="98">
        <v>266</v>
      </c>
      <c r="QF13" s="98">
        <v>262</v>
      </c>
      <c r="QG13" s="98">
        <v>232</v>
      </c>
      <c r="QH13" s="98">
        <v>212</v>
      </c>
      <c r="QI13" s="98">
        <v>238</v>
      </c>
      <c r="QJ13" s="98">
        <v>225</v>
      </c>
      <c r="QK13" s="98">
        <v>224</v>
      </c>
      <c r="QL13" s="98">
        <v>352</v>
      </c>
      <c r="QM13" s="98">
        <v>244</v>
      </c>
      <c r="QN13" s="98">
        <v>213</v>
      </c>
      <c r="QO13" s="98">
        <v>214</v>
      </c>
      <c r="QP13" s="98">
        <v>275</v>
      </c>
      <c r="QQ13" s="98">
        <v>280</v>
      </c>
      <c r="QR13" s="98">
        <v>274</v>
      </c>
      <c r="QS13" s="98">
        <v>262</v>
      </c>
      <c r="QT13" s="98">
        <v>282</v>
      </c>
      <c r="QU13" s="98">
        <v>355</v>
      </c>
      <c r="QV13" s="98">
        <v>319</v>
      </c>
      <c r="QW13" s="98">
        <v>295</v>
      </c>
      <c r="QX13" s="98">
        <v>272</v>
      </c>
      <c r="QY13" s="98">
        <v>389</v>
      </c>
      <c r="QZ13" s="98">
        <v>289</v>
      </c>
      <c r="RA13" s="98">
        <v>289</v>
      </c>
      <c r="RB13" s="98">
        <v>559</v>
      </c>
      <c r="RC13" s="98">
        <v>361</v>
      </c>
      <c r="RD13" s="98">
        <v>381</v>
      </c>
      <c r="RE13" s="98">
        <v>394</v>
      </c>
      <c r="RF13" s="98">
        <v>271</v>
      </c>
      <c r="RG13" s="98">
        <v>255</v>
      </c>
      <c r="RH13" s="98">
        <v>310</v>
      </c>
      <c r="RI13" s="98">
        <v>280</v>
      </c>
      <c r="RJ13" s="98">
        <v>262</v>
      </c>
      <c r="RK13" s="98">
        <v>333</v>
      </c>
      <c r="RL13" s="98">
        <v>307</v>
      </c>
      <c r="RM13" s="98">
        <v>339</v>
      </c>
      <c r="RN13" s="98">
        <v>375</v>
      </c>
      <c r="RO13" s="98">
        <v>279</v>
      </c>
      <c r="RP13" s="98">
        <v>391</v>
      </c>
      <c r="RQ13" s="98">
        <v>324</v>
      </c>
      <c r="RR13" s="98">
        <v>288</v>
      </c>
      <c r="RS13" s="228">
        <v>265</v>
      </c>
      <c r="RT13" s="98">
        <v>235</v>
      </c>
      <c r="RU13" s="98">
        <v>294</v>
      </c>
      <c r="RV13" s="98">
        <v>306</v>
      </c>
      <c r="RW13" s="98">
        <v>250</v>
      </c>
      <c r="RX13" s="98">
        <v>225</v>
      </c>
      <c r="RY13" s="98">
        <v>248</v>
      </c>
      <c r="RZ13" s="98">
        <v>264</v>
      </c>
      <c r="SA13" s="98">
        <v>254</v>
      </c>
      <c r="SB13" s="98">
        <v>211</v>
      </c>
      <c r="SC13" s="98">
        <v>186</v>
      </c>
      <c r="SD13" s="98">
        <v>343</v>
      </c>
      <c r="SE13" s="98">
        <v>262</v>
      </c>
      <c r="SF13" s="98">
        <v>273</v>
      </c>
      <c r="SG13" s="98">
        <v>206</v>
      </c>
      <c r="SH13" s="98">
        <v>233</v>
      </c>
      <c r="SI13" s="229">
        <v>178</v>
      </c>
      <c r="SJ13" s="98">
        <v>222</v>
      </c>
      <c r="SK13" s="98">
        <v>200</v>
      </c>
      <c r="SL13" s="98">
        <v>251</v>
      </c>
      <c r="SM13" s="98">
        <v>261</v>
      </c>
      <c r="SN13" s="98">
        <v>174</v>
      </c>
      <c r="SO13" s="98">
        <v>194</v>
      </c>
      <c r="SP13" s="98">
        <v>186</v>
      </c>
      <c r="SQ13" s="98">
        <v>295</v>
      </c>
      <c r="SR13" s="98">
        <v>212</v>
      </c>
      <c r="SS13" s="98">
        <v>250</v>
      </c>
      <c r="ST13" s="98">
        <v>243</v>
      </c>
      <c r="SU13" s="98">
        <v>282</v>
      </c>
      <c r="SV13" s="98">
        <v>239</v>
      </c>
      <c r="SW13" s="98">
        <v>323</v>
      </c>
      <c r="SX13" s="98">
        <v>245</v>
      </c>
      <c r="SY13" s="98">
        <v>343</v>
      </c>
      <c r="SZ13" s="98">
        <v>282</v>
      </c>
      <c r="TA13" s="98">
        <v>362</v>
      </c>
      <c r="TB13" s="98">
        <v>273</v>
      </c>
      <c r="TC13" s="98">
        <v>304</v>
      </c>
      <c r="TD13" s="98">
        <v>239</v>
      </c>
      <c r="TE13" s="98">
        <v>294</v>
      </c>
      <c r="TF13" s="98">
        <v>280</v>
      </c>
      <c r="TG13" s="98">
        <v>236</v>
      </c>
      <c r="TH13" s="98">
        <v>267</v>
      </c>
      <c r="TI13" s="98">
        <v>255</v>
      </c>
      <c r="TJ13" s="98">
        <v>254</v>
      </c>
      <c r="TK13" s="98">
        <v>176</v>
      </c>
      <c r="TL13" s="98">
        <v>237</v>
      </c>
      <c r="TM13" s="98">
        <v>196</v>
      </c>
      <c r="TN13" s="98">
        <v>199</v>
      </c>
      <c r="TO13" s="98">
        <v>205</v>
      </c>
      <c r="TP13" s="98">
        <v>238</v>
      </c>
      <c r="TQ13" s="98">
        <v>216</v>
      </c>
      <c r="TR13" s="98">
        <v>272</v>
      </c>
      <c r="TS13" s="98">
        <v>174</v>
      </c>
      <c r="TT13" s="98">
        <v>171</v>
      </c>
      <c r="TU13" s="98">
        <v>223</v>
      </c>
      <c r="TV13" s="98">
        <v>197</v>
      </c>
      <c r="TW13" s="98">
        <v>194</v>
      </c>
      <c r="TX13" s="98">
        <v>301</v>
      </c>
      <c r="TY13" s="98">
        <v>161</v>
      </c>
      <c r="TZ13" s="98">
        <v>172</v>
      </c>
      <c r="UA13" s="98">
        <v>189</v>
      </c>
      <c r="UB13" s="98">
        <v>192</v>
      </c>
      <c r="UC13" s="98">
        <v>267</v>
      </c>
      <c r="UD13" s="98">
        <v>199</v>
      </c>
      <c r="UE13" s="29">
        <v>203</v>
      </c>
      <c r="UF13" s="98">
        <v>181</v>
      </c>
      <c r="UG13" s="98">
        <v>174</v>
      </c>
      <c r="UH13" s="98">
        <v>235</v>
      </c>
      <c r="UI13" s="98">
        <v>203</v>
      </c>
      <c r="UJ13" s="98">
        <v>183</v>
      </c>
      <c r="UK13" s="98">
        <v>173</v>
      </c>
      <c r="UL13" s="98">
        <v>191</v>
      </c>
      <c r="UM13" s="98">
        <v>178</v>
      </c>
      <c r="UN13" s="98">
        <v>179</v>
      </c>
      <c r="UO13" s="98">
        <v>165</v>
      </c>
      <c r="UP13" s="98">
        <v>142</v>
      </c>
      <c r="UQ13" s="98">
        <v>251</v>
      </c>
      <c r="UR13" s="98">
        <v>202</v>
      </c>
      <c r="US13" s="229">
        <v>221</v>
      </c>
      <c r="UT13" s="229">
        <v>208</v>
      </c>
      <c r="UU13" s="98">
        <v>219</v>
      </c>
      <c r="UV13" s="98">
        <v>220</v>
      </c>
      <c r="UW13" s="98">
        <v>271</v>
      </c>
      <c r="UX13" s="98">
        <v>211</v>
      </c>
      <c r="UY13" s="229">
        <v>258</v>
      </c>
      <c r="UZ13" s="98">
        <v>254</v>
      </c>
      <c r="VA13" s="98">
        <v>208</v>
      </c>
      <c r="VB13" s="98">
        <v>234</v>
      </c>
      <c r="VC13" s="98">
        <v>198</v>
      </c>
      <c r="VD13" s="245">
        <v>220</v>
      </c>
      <c r="VE13" s="98">
        <v>348</v>
      </c>
      <c r="VF13" s="98">
        <v>281</v>
      </c>
      <c r="VG13" s="98">
        <v>254</v>
      </c>
      <c r="VH13" s="98">
        <v>274</v>
      </c>
      <c r="VI13" s="98">
        <v>423</v>
      </c>
      <c r="VJ13" s="98">
        <v>247</v>
      </c>
      <c r="VK13" s="98">
        <v>256</v>
      </c>
      <c r="VL13" s="98">
        <v>288</v>
      </c>
      <c r="VM13" s="98">
        <v>238</v>
      </c>
      <c r="VN13" s="245">
        <v>209</v>
      </c>
      <c r="VO13" s="264">
        <v>274</v>
      </c>
      <c r="VP13" s="98">
        <v>229</v>
      </c>
      <c r="VQ13" s="98">
        <v>241</v>
      </c>
      <c r="VR13" s="98">
        <v>252</v>
      </c>
      <c r="VS13" s="87">
        <v>247</v>
      </c>
      <c r="VT13" s="98">
        <v>201</v>
      </c>
      <c r="VU13" s="98">
        <v>228</v>
      </c>
      <c r="VV13" s="98">
        <v>248</v>
      </c>
      <c r="VW13" s="98">
        <v>233</v>
      </c>
      <c r="VX13" s="98">
        <v>213</v>
      </c>
      <c r="VY13" s="98">
        <v>206</v>
      </c>
      <c r="VZ13" s="98">
        <v>256</v>
      </c>
      <c r="WA13" s="98">
        <v>214</v>
      </c>
      <c r="WB13" s="98">
        <v>183</v>
      </c>
      <c r="WC13" s="98">
        <v>236</v>
      </c>
      <c r="WD13" s="87">
        <v>306</v>
      </c>
      <c r="WE13" s="98">
        <v>299</v>
      </c>
      <c r="WF13" s="274">
        <v>189</v>
      </c>
      <c r="WG13" s="98">
        <v>190</v>
      </c>
      <c r="WH13" s="98">
        <v>221</v>
      </c>
      <c r="WI13" s="98">
        <v>220</v>
      </c>
      <c r="WJ13" s="98">
        <v>184</v>
      </c>
      <c r="WK13" s="98">
        <v>270</v>
      </c>
      <c r="WL13" s="98">
        <v>290</v>
      </c>
      <c r="WM13" s="98">
        <v>287</v>
      </c>
      <c r="WN13" s="98">
        <v>230</v>
      </c>
      <c r="WO13" s="98">
        <v>207</v>
      </c>
      <c r="WP13" s="98">
        <v>170</v>
      </c>
      <c r="WQ13" s="98">
        <v>234</v>
      </c>
      <c r="WR13" s="98">
        <v>254</v>
      </c>
      <c r="WS13" s="98">
        <v>229</v>
      </c>
      <c r="WT13" s="98">
        <v>238</v>
      </c>
      <c r="WU13" s="98">
        <v>299</v>
      </c>
      <c r="WV13" s="98">
        <v>354</v>
      </c>
      <c r="WW13" s="98">
        <v>271</v>
      </c>
      <c r="WX13" s="274">
        <v>275</v>
      </c>
      <c r="WY13" s="98">
        <v>353</v>
      </c>
      <c r="WZ13" s="29">
        <v>333</v>
      </c>
      <c r="XA13" s="29">
        <v>236</v>
      </c>
      <c r="XB13" s="98">
        <v>326</v>
      </c>
      <c r="XC13" s="98">
        <v>288</v>
      </c>
      <c r="XD13" s="98">
        <v>309</v>
      </c>
      <c r="XE13" s="98">
        <v>291</v>
      </c>
      <c r="XF13" s="98">
        <v>262</v>
      </c>
      <c r="XG13" s="98">
        <v>245</v>
      </c>
      <c r="XH13" s="98">
        <v>273</v>
      </c>
      <c r="XI13" s="98">
        <v>306</v>
      </c>
      <c r="XJ13" s="98">
        <v>374</v>
      </c>
      <c r="XK13" s="229">
        <v>254</v>
      </c>
      <c r="XL13" s="229">
        <v>238</v>
      </c>
      <c r="XM13" s="229">
        <v>262</v>
      </c>
      <c r="XN13" s="229">
        <v>244</v>
      </c>
      <c r="XO13" s="294">
        <v>252</v>
      </c>
      <c r="XP13" s="245">
        <v>250</v>
      </c>
      <c r="XQ13" s="245">
        <v>259</v>
      </c>
      <c r="XR13" s="245">
        <v>271</v>
      </c>
      <c r="XS13" s="245">
        <v>281</v>
      </c>
      <c r="XT13" s="245">
        <v>277</v>
      </c>
      <c r="XU13" s="245">
        <v>239</v>
      </c>
      <c r="XV13" s="229">
        <v>247</v>
      </c>
      <c r="XW13" s="229">
        <v>251</v>
      </c>
      <c r="XX13" s="229">
        <v>255</v>
      </c>
      <c r="XY13" s="229">
        <v>178</v>
      </c>
      <c r="XZ13" s="229">
        <v>256</v>
      </c>
      <c r="YA13" s="229">
        <v>225</v>
      </c>
      <c r="YB13" s="229">
        <v>203</v>
      </c>
      <c r="YC13" s="229">
        <v>233</v>
      </c>
      <c r="YD13" s="229">
        <v>193</v>
      </c>
      <c r="YE13" s="229">
        <v>281</v>
      </c>
      <c r="YF13" s="229">
        <v>235</v>
      </c>
      <c r="YG13" s="229">
        <v>220</v>
      </c>
      <c r="YH13" s="229">
        <v>211</v>
      </c>
      <c r="YI13" s="229">
        <v>242</v>
      </c>
      <c r="YJ13" s="229">
        <v>265</v>
      </c>
      <c r="YK13" s="229">
        <v>229</v>
      </c>
      <c r="YL13" s="229">
        <v>211</v>
      </c>
      <c r="YM13" s="229">
        <v>225</v>
      </c>
      <c r="YN13" s="229">
        <v>244</v>
      </c>
      <c r="YO13" s="229">
        <v>237</v>
      </c>
      <c r="YP13" s="229">
        <v>256</v>
      </c>
      <c r="YQ13" s="229">
        <v>263</v>
      </c>
      <c r="YR13" s="229">
        <v>281</v>
      </c>
      <c r="YS13" s="229">
        <v>260</v>
      </c>
      <c r="YT13" s="275">
        <v>320</v>
      </c>
      <c r="YU13" s="229">
        <v>296</v>
      </c>
      <c r="YV13" s="229">
        <v>329</v>
      </c>
      <c r="YW13" s="229">
        <v>310</v>
      </c>
      <c r="YX13" s="229">
        <v>370</v>
      </c>
      <c r="YY13" s="229">
        <v>363</v>
      </c>
      <c r="YZ13" s="229">
        <v>516</v>
      </c>
      <c r="ZA13" s="229">
        <v>277</v>
      </c>
      <c r="ZB13" s="229">
        <v>296</v>
      </c>
      <c r="ZC13" s="229">
        <v>385</v>
      </c>
      <c r="ZD13" s="229">
        <v>358</v>
      </c>
      <c r="ZE13" s="229">
        <v>344</v>
      </c>
      <c r="ZF13" s="229">
        <v>299</v>
      </c>
      <c r="ZG13" s="229">
        <v>268</v>
      </c>
      <c r="ZH13" s="229">
        <v>269</v>
      </c>
      <c r="ZI13" s="343">
        <v>286</v>
      </c>
      <c r="ZJ13" s="253">
        <v>284</v>
      </c>
      <c r="ZK13" s="253">
        <v>237</v>
      </c>
      <c r="ZL13" s="253">
        <v>246</v>
      </c>
      <c r="ZM13" s="253">
        <v>268</v>
      </c>
      <c r="ZN13" s="253">
        <v>347</v>
      </c>
      <c r="ZO13" s="253">
        <v>1954</v>
      </c>
      <c r="ZP13" s="229">
        <v>5207</v>
      </c>
      <c r="ZQ13" s="253"/>
      <c r="ZR13" s="253"/>
      <c r="ZS13" s="253"/>
      <c r="ZT13" s="253"/>
      <c r="ZU13" s="253"/>
      <c r="ZV13" s="253"/>
      <c r="ZW13" s="253"/>
      <c r="ZX13" s="253"/>
      <c r="ZY13" s="253"/>
      <c r="ZZ13" s="253"/>
      <c r="AAA13" s="253"/>
      <c r="AAB13" s="253"/>
      <c r="AAC13" s="253"/>
      <c r="AAD13" s="253"/>
      <c r="AAE13" s="253"/>
      <c r="AAF13" s="253"/>
      <c r="AAG13" s="253"/>
      <c r="AAH13" s="253"/>
      <c r="AAI13" s="253"/>
      <c r="AAJ13" s="253"/>
      <c r="AAK13" s="253"/>
      <c r="AAL13" s="253"/>
      <c r="AAM13" s="253"/>
      <c r="AAN13" s="253"/>
      <c r="AAO13" s="253"/>
      <c r="AAP13" s="253"/>
      <c r="AAQ13" s="253"/>
      <c r="AAR13" s="253"/>
      <c r="AAS13" s="253"/>
      <c r="AAT13" s="253"/>
      <c r="AAU13" s="253"/>
      <c r="AAV13" s="253"/>
      <c r="AAW13" s="253"/>
      <c r="AAX13" s="253"/>
      <c r="AAY13" s="253"/>
      <c r="AAZ13" s="253"/>
      <c r="ABA13" s="253"/>
      <c r="ABB13" s="253"/>
      <c r="ABC13" s="253"/>
      <c r="ABD13" s="253"/>
      <c r="ABE13" s="253"/>
      <c r="ABF13" s="253"/>
      <c r="ABG13" s="253"/>
      <c r="ABH13" s="253"/>
      <c r="ABI13" s="253"/>
      <c r="ABJ13" s="253"/>
      <c r="ABK13" s="253"/>
      <c r="ABL13" s="253"/>
      <c r="ABM13" s="253"/>
      <c r="ABN13" s="253"/>
      <c r="ABO13" s="253"/>
      <c r="ABP13" s="253"/>
      <c r="ABQ13" s="253"/>
      <c r="ABR13" s="253"/>
      <c r="ABS13" s="253"/>
      <c r="ABT13" s="253"/>
      <c r="ABU13" s="253"/>
      <c r="ABV13" s="253"/>
      <c r="ABW13" s="253"/>
      <c r="ABX13" s="253"/>
      <c r="ABY13" s="253"/>
      <c r="ABZ13" s="253"/>
      <c r="ACA13" s="253"/>
      <c r="ACB13" s="253"/>
      <c r="ACC13" s="253"/>
      <c r="ACD13" s="253"/>
      <c r="ACE13" s="253"/>
      <c r="ACF13" s="253"/>
      <c r="ACG13" s="253"/>
      <c r="ACH13" s="253"/>
      <c r="ACI13" s="253"/>
      <c r="ACJ13" s="253"/>
      <c r="ACK13" s="253"/>
      <c r="ACL13" s="253"/>
      <c r="ACM13" s="253"/>
      <c r="ACN13" s="253"/>
      <c r="ACO13" s="253"/>
      <c r="ACP13" s="253"/>
      <c r="ACQ13" s="253"/>
      <c r="ACR13" s="253"/>
      <c r="ACS13" s="253"/>
      <c r="ACT13" s="253"/>
      <c r="ACU13" s="253"/>
      <c r="ACV13" s="253"/>
      <c r="ACW13" s="253"/>
      <c r="ACX13" s="253"/>
      <c r="ACY13" s="253"/>
      <c r="ACZ13" s="253"/>
      <c r="ADA13" s="253"/>
      <c r="ADB13" s="253"/>
      <c r="ADC13" s="253"/>
      <c r="ADD13" s="253"/>
      <c r="ADE13" s="253"/>
      <c r="ADF13" s="253"/>
      <c r="ADG13" s="253"/>
      <c r="ADH13" s="253"/>
      <c r="ADI13" s="253"/>
    </row>
    <row r="14" spans="1:789" s="98" customFormat="1" ht="12.75" customHeight="1" x14ac:dyDescent="0.35">
      <c r="A14" s="132">
        <v>44</v>
      </c>
      <c r="B14" s="132" t="s">
        <v>185</v>
      </c>
      <c r="C14" s="10">
        <v>597</v>
      </c>
      <c r="D14" s="10">
        <v>574</v>
      </c>
      <c r="E14" s="10">
        <v>513</v>
      </c>
      <c r="F14" s="10">
        <v>455</v>
      </c>
      <c r="G14" s="10">
        <v>489</v>
      </c>
      <c r="H14" s="10">
        <v>375</v>
      </c>
      <c r="I14" s="10">
        <v>340</v>
      </c>
      <c r="J14" s="10">
        <v>411</v>
      </c>
      <c r="K14" s="10">
        <v>419</v>
      </c>
      <c r="L14" s="10">
        <v>378</v>
      </c>
      <c r="M14" s="10">
        <v>368</v>
      </c>
      <c r="N14" s="10">
        <v>374</v>
      </c>
      <c r="O14" s="11">
        <v>494</v>
      </c>
      <c r="P14" s="10">
        <v>347</v>
      </c>
      <c r="Q14" s="10">
        <v>367</v>
      </c>
      <c r="R14" s="10">
        <v>379</v>
      </c>
      <c r="S14" s="10">
        <v>399</v>
      </c>
      <c r="T14" s="10">
        <v>383</v>
      </c>
      <c r="U14" s="10">
        <v>393</v>
      </c>
      <c r="V14" s="10">
        <v>326</v>
      </c>
      <c r="W14" s="10">
        <v>317</v>
      </c>
      <c r="X14" s="10">
        <v>400</v>
      </c>
      <c r="Y14" s="10">
        <v>321</v>
      </c>
      <c r="Z14" s="10">
        <v>343</v>
      </c>
      <c r="AA14" s="10">
        <v>331</v>
      </c>
      <c r="AB14" s="10">
        <v>338</v>
      </c>
      <c r="AC14" s="10">
        <v>343</v>
      </c>
      <c r="AD14" s="10">
        <v>340</v>
      </c>
      <c r="AE14" s="10">
        <v>341</v>
      </c>
      <c r="AF14" s="10">
        <v>320</v>
      </c>
      <c r="AG14" s="10">
        <v>313</v>
      </c>
      <c r="AH14" s="10">
        <v>328</v>
      </c>
      <c r="AI14" s="10">
        <v>357</v>
      </c>
      <c r="AJ14" s="10">
        <v>336</v>
      </c>
      <c r="AK14" s="10">
        <v>366</v>
      </c>
      <c r="AL14" s="10">
        <v>377</v>
      </c>
      <c r="AM14" s="10">
        <v>392</v>
      </c>
      <c r="AN14" s="10">
        <v>371</v>
      </c>
      <c r="AO14" s="10">
        <v>454</v>
      </c>
      <c r="AP14" s="10">
        <v>469</v>
      </c>
      <c r="AQ14" s="10">
        <v>485</v>
      </c>
      <c r="AR14" s="10">
        <v>452</v>
      </c>
      <c r="AS14" s="10">
        <v>455</v>
      </c>
      <c r="AT14" s="10">
        <v>513</v>
      </c>
      <c r="AU14" s="10">
        <v>455</v>
      </c>
      <c r="AV14" s="10">
        <v>336</v>
      </c>
      <c r="AW14" s="10">
        <v>580</v>
      </c>
      <c r="AX14" s="10">
        <v>608</v>
      </c>
      <c r="AY14" s="10">
        <v>580</v>
      </c>
      <c r="AZ14" s="10">
        <v>504</v>
      </c>
      <c r="BA14" s="10">
        <v>477</v>
      </c>
      <c r="BB14" s="10">
        <v>659</v>
      </c>
      <c r="BC14" s="10">
        <v>657</v>
      </c>
      <c r="BD14" s="10">
        <v>686</v>
      </c>
      <c r="BE14" s="10">
        <v>559</v>
      </c>
      <c r="BF14" s="10">
        <v>617</v>
      </c>
      <c r="BG14" s="231">
        <v>574</v>
      </c>
      <c r="BH14" s="10">
        <v>541</v>
      </c>
      <c r="BI14" s="10">
        <v>435</v>
      </c>
      <c r="BJ14" s="10">
        <v>441</v>
      </c>
      <c r="BK14" s="10">
        <v>451</v>
      </c>
      <c r="BL14" s="231">
        <v>446</v>
      </c>
      <c r="BM14" s="231">
        <v>406</v>
      </c>
      <c r="BN14" s="14">
        <v>427</v>
      </c>
      <c r="BO14" s="14">
        <v>469</v>
      </c>
      <c r="BP14" s="231">
        <v>492</v>
      </c>
      <c r="BQ14" s="231">
        <v>457</v>
      </c>
      <c r="BR14" s="231">
        <v>458</v>
      </c>
      <c r="BS14" s="231">
        <v>426</v>
      </c>
      <c r="BT14" s="231">
        <v>453</v>
      </c>
      <c r="BU14" s="231">
        <v>446</v>
      </c>
      <c r="BV14" s="231">
        <v>418</v>
      </c>
      <c r="BW14" s="232">
        <v>353</v>
      </c>
      <c r="BX14" s="232">
        <v>474</v>
      </c>
      <c r="BY14" s="232">
        <v>459</v>
      </c>
      <c r="BZ14" s="232">
        <v>451</v>
      </c>
      <c r="CA14" s="233">
        <v>471</v>
      </c>
      <c r="CB14" s="233">
        <v>440</v>
      </c>
      <c r="CC14" s="231">
        <v>475</v>
      </c>
      <c r="CD14" s="231">
        <v>472</v>
      </c>
      <c r="CE14" s="231">
        <v>476</v>
      </c>
      <c r="CF14" s="14">
        <v>449</v>
      </c>
      <c r="CG14" s="231">
        <v>474</v>
      </c>
      <c r="CH14" s="233">
        <v>446</v>
      </c>
      <c r="CI14" s="233">
        <v>432</v>
      </c>
      <c r="CJ14" s="231">
        <v>473</v>
      </c>
      <c r="CK14" s="233">
        <v>532</v>
      </c>
      <c r="CL14" s="233">
        <v>557</v>
      </c>
      <c r="CM14" s="233">
        <v>504</v>
      </c>
      <c r="CN14" s="233">
        <v>595</v>
      </c>
      <c r="CO14" s="233">
        <v>728</v>
      </c>
      <c r="CP14" s="233">
        <v>733</v>
      </c>
      <c r="CQ14" s="231">
        <v>694</v>
      </c>
      <c r="CR14" s="233">
        <v>725</v>
      </c>
      <c r="CS14" s="233">
        <v>777</v>
      </c>
      <c r="CT14" s="233">
        <v>983</v>
      </c>
      <c r="CU14" s="231">
        <v>799</v>
      </c>
      <c r="CV14" s="233">
        <v>884</v>
      </c>
      <c r="CW14" s="233">
        <v>808</v>
      </c>
      <c r="CX14" s="233">
        <v>1028</v>
      </c>
      <c r="CY14" s="233">
        <v>1012</v>
      </c>
      <c r="CZ14" s="231">
        <v>754</v>
      </c>
      <c r="DA14" s="233">
        <v>907</v>
      </c>
      <c r="DB14" s="154">
        <v>1100</v>
      </c>
      <c r="DC14" s="233">
        <v>1478</v>
      </c>
      <c r="DD14" s="233">
        <v>1356</v>
      </c>
      <c r="DE14" s="233">
        <v>982</v>
      </c>
      <c r="DF14" s="233">
        <v>1136</v>
      </c>
      <c r="DG14" s="233">
        <v>1193</v>
      </c>
      <c r="DH14" s="233">
        <v>884</v>
      </c>
      <c r="DI14" s="231">
        <v>901</v>
      </c>
      <c r="DJ14" s="231">
        <v>963</v>
      </c>
      <c r="DK14" s="231">
        <v>1018</v>
      </c>
      <c r="DL14" s="231">
        <v>904</v>
      </c>
      <c r="DM14" s="231">
        <v>829</v>
      </c>
      <c r="DN14" s="231">
        <v>834</v>
      </c>
      <c r="DO14" s="231">
        <v>847</v>
      </c>
      <c r="DP14" s="231">
        <v>819</v>
      </c>
      <c r="DQ14" s="231">
        <v>727</v>
      </c>
      <c r="DR14" s="231">
        <v>719</v>
      </c>
      <c r="DS14" s="231">
        <v>725</v>
      </c>
      <c r="DT14" s="231">
        <v>659</v>
      </c>
      <c r="DU14" s="231">
        <v>751</v>
      </c>
      <c r="DV14" s="231">
        <v>646</v>
      </c>
      <c r="DW14" s="231">
        <v>647</v>
      </c>
      <c r="DX14" s="231">
        <v>727</v>
      </c>
      <c r="DY14" s="231">
        <v>710</v>
      </c>
      <c r="DZ14" s="231">
        <v>612</v>
      </c>
      <c r="EA14" s="231">
        <v>653</v>
      </c>
      <c r="EB14" s="231">
        <v>512</v>
      </c>
      <c r="EC14" s="14">
        <v>710</v>
      </c>
      <c r="ED14" s="231">
        <v>665</v>
      </c>
      <c r="EE14" s="231">
        <v>638</v>
      </c>
      <c r="EF14" s="234">
        <v>593</v>
      </c>
      <c r="EG14" s="234">
        <v>744</v>
      </c>
      <c r="EH14" s="235">
        <v>664</v>
      </c>
      <c r="EI14" s="231">
        <v>642</v>
      </c>
      <c r="EJ14" s="234">
        <v>675</v>
      </c>
      <c r="EK14" s="234">
        <v>688</v>
      </c>
      <c r="EL14" s="234">
        <v>570</v>
      </c>
      <c r="EM14" s="234">
        <v>646</v>
      </c>
      <c r="EN14" s="234">
        <v>672</v>
      </c>
      <c r="EO14" s="234">
        <v>782</v>
      </c>
      <c r="EP14" s="234">
        <v>876</v>
      </c>
      <c r="EQ14" s="234">
        <v>726</v>
      </c>
      <c r="ER14" s="234">
        <v>837</v>
      </c>
      <c r="ES14" s="234">
        <v>758</v>
      </c>
      <c r="ET14" s="234">
        <v>969</v>
      </c>
      <c r="EU14" s="234">
        <v>858</v>
      </c>
      <c r="EV14" s="231">
        <v>941</v>
      </c>
      <c r="EW14" s="234">
        <v>646</v>
      </c>
      <c r="EX14" s="150">
        <v>1060</v>
      </c>
      <c r="EY14" s="234">
        <v>871</v>
      </c>
      <c r="EZ14" s="234">
        <v>862</v>
      </c>
      <c r="FA14" s="234">
        <v>689</v>
      </c>
      <c r="FB14" s="234">
        <v>881</v>
      </c>
      <c r="FC14" s="234">
        <v>1144</v>
      </c>
      <c r="FD14" s="234">
        <v>1175</v>
      </c>
      <c r="FE14" s="234">
        <v>854</v>
      </c>
      <c r="FF14" s="234">
        <v>857</v>
      </c>
      <c r="FG14" s="234">
        <v>772</v>
      </c>
      <c r="FH14" s="222">
        <v>766</v>
      </c>
      <c r="FI14" s="234">
        <v>656</v>
      </c>
      <c r="FJ14" s="234">
        <v>732</v>
      </c>
      <c r="FK14" s="236">
        <v>660</v>
      </c>
      <c r="FL14" s="150">
        <v>599</v>
      </c>
      <c r="FM14" s="235">
        <v>614</v>
      </c>
      <c r="FN14" s="235">
        <v>579</v>
      </c>
      <c r="FO14" s="235">
        <v>577</v>
      </c>
      <c r="FP14" s="152">
        <v>691</v>
      </c>
      <c r="FQ14" s="235">
        <v>584</v>
      </c>
      <c r="FR14" s="151">
        <v>577</v>
      </c>
      <c r="FS14" s="235">
        <v>618</v>
      </c>
      <c r="FT14" s="154">
        <v>601</v>
      </c>
      <c r="FU14" s="151">
        <v>555</v>
      </c>
      <c r="FV14" s="151">
        <v>565</v>
      </c>
      <c r="FW14" s="231">
        <v>543</v>
      </c>
      <c r="FX14" s="231">
        <v>514</v>
      </c>
      <c r="FY14" s="231">
        <v>526</v>
      </c>
      <c r="FZ14" s="231">
        <v>520</v>
      </c>
      <c r="GA14" s="231">
        <v>571</v>
      </c>
      <c r="GB14" s="231">
        <v>624</v>
      </c>
      <c r="GC14" s="231">
        <v>481</v>
      </c>
      <c r="GD14" s="231">
        <v>554</v>
      </c>
      <c r="GE14" s="274">
        <v>593</v>
      </c>
      <c r="GF14" s="274">
        <v>521</v>
      </c>
      <c r="GG14" s="274">
        <v>558</v>
      </c>
      <c r="GH14" s="274">
        <v>570</v>
      </c>
      <c r="GI14" s="274">
        <v>619</v>
      </c>
      <c r="GJ14" s="161">
        <v>584</v>
      </c>
      <c r="GK14" s="274">
        <v>617</v>
      </c>
      <c r="GL14" s="274">
        <v>515</v>
      </c>
      <c r="GM14" s="274">
        <v>600</v>
      </c>
      <c r="GN14" s="225">
        <v>617</v>
      </c>
      <c r="GO14" s="274">
        <v>612</v>
      </c>
      <c r="GP14" s="226">
        <v>684</v>
      </c>
      <c r="GQ14" s="274">
        <v>604</v>
      </c>
      <c r="GR14" s="274">
        <v>643</v>
      </c>
      <c r="GS14" s="274">
        <v>671</v>
      </c>
      <c r="GT14" s="274">
        <v>785</v>
      </c>
      <c r="GU14" s="274">
        <v>690</v>
      </c>
      <c r="GV14" s="274">
        <v>723</v>
      </c>
      <c r="GW14" s="274">
        <v>529</v>
      </c>
      <c r="GX14" s="274">
        <v>958</v>
      </c>
      <c r="GY14" s="274">
        <v>852</v>
      </c>
      <c r="GZ14" s="274">
        <v>824</v>
      </c>
      <c r="HA14" s="274">
        <v>614</v>
      </c>
      <c r="HB14" s="274">
        <v>674</v>
      </c>
      <c r="HC14" s="274">
        <v>1201</v>
      </c>
      <c r="HD14" s="274">
        <v>877</v>
      </c>
      <c r="HE14" s="274">
        <v>780</v>
      </c>
      <c r="HF14" s="274">
        <v>840</v>
      </c>
      <c r="HG14" s="274">
        <v>798</v>
      </c>
      <c r="HH14" s="274">
        <v>650</v>
      </c>
      <c r="HI14" s="274">
        <v>603</v>
      </c>
      <c r="HJ14" s="274">
        <v>529</v>
      </c>
      <c r="HK14" s="274">
        <v>648</v>
      </c>
      <c r="HL14" s="274">
        <v>650</v>
      </c>
      <c r="HM14" s="274">
        <v>554</v>
      </c>
      <c r="HN14" s="274">
        <v>513</v>
      </c>
      <c r="HO14" s="274">
        <v>547</v>
      </c>
      <c r="HP14" s="274">
        <v>599</v>
      </c>
      <c r="HQ14" s="274">
        <v>502</v>
      </c>
      <c r="HR14" s="274">
        <v>528</v>
      </c>
      <c r="HS14" s="274">
        <v>480</v>
      </c>
      <c r="HT14" s="274">
        <v>560</v>
      </c>
      <c r="HU14" s="274">
        <v>542</v>
      </c>
      <c r="HV14" s="274">
        <v>492</v>
      </c>
      <c r="HW14" s="274">
        <v>460</v>
      </c>
      <c r="HX14" s="274">
        <v>451</v>
      </c>
      <c r="HY14" s="274">
        <v>540</v>
      </c>
      <c r="HZ14" s="274">
        <v>480</v>
      </c>
      <c r="IA14" s="274">
        <v>431</v>
      </c>
      <c r="IB14" s="274">
        <v>475</v>
      </c>
      <c r="IC14" s="274">
        <v>484</v>
      </c>
      <c r="ID14" s="274">
        <v>468</v>
      </c>
      <c r="IE14" s="274">
        <v>484</v>
      </c>
      <c r="IF14" s="274">
        <v>465</v>
      </c>
      <c r="IG14" s="274">
        <v>460</v>
      </c>
      <c r="IH14" s="274">
        <v>447</v>
      </c>
      <c r="II14" s="274">
        <v>446</v>
      </c>
      <c r="IJ14" s="274">
        <v>430</v>
      </c>
      <c r="IK14" s="274">
        <v>487</v>
      </c>
      <c r="IL14" s="274">
        <v>448</v>
      </c>
      <c r="IM14" s="274">
        <v>530</v>
      </c>
      <c r="IN14" s="274">
        <v>496</v>
      </c>
      <c r="IO14" s="274">
        <v>443</v>
      </c>
      <c r="IP14" s="274">
        <v>658</v>
      </c>
      <c r="IQ14" s="274">
        <v>614</v>
      </c>
      <c r="IR14" s="274">
        <v>557</v>
      </c>
      <c r="IS14" s="274">
        <v>569</v>
      </c>
      <c r="IT14" s="274">
        <v>737</v>
      </c>
      <c r="IU14" s="274">
        <v>587</v>
      </c>
      <c r="IV14" s="274">
        <v>664</v>
      </c>
      <c r="IW14" s="274">
        <v>499</v>
      </c>
      <c r="IX14" s="274">
        <v>752</v>
      </c>
      <c r="IY14" s="274">
        <v>771</v>
      </c>
      <c r="IZ14" s="274">
        <v>657</v>
      </c>
      <c r="JA14" s="274">
        <v>619</v>
      </c>
      <c r="JB14" s="274">
        <v>632</v>
      </c>
      <c r="JC14" s="274">
        <v>890</v>
      </c>
      <c r="JD14" s="274">
        <v>798</v>
      </c>
      <c r="JE14" s="227">
        <v>602</v>
      </c>
      <c r="JF14" s="98">
        <v>784</v>
      </c>
      <c r="JG14" s="274">
        <v>674</v>
      </c>
      <c r="JH14" s="274">
        <v>604</v>
      </c>
      <c r="JI14" s="274">
        <v>564</v>
      </c>
      <c r="JJ14" s="274">
        <v>472</v>
      </c>
      <c r="JK14" s="274">
        <v>542</v>
      </c>
      <c r="JL14" s="274">
        <v>511</v>
      </c>
      <c r="JM14" s="98">
        <v>481</v>
      </c>
      <c r="JN14" s="274">
        <v>544</v>
      </c>
      <c r="JO14" s="274">
        <v>480</v>
      </c>
      <c r="JP14" s="274">
        <v>585</v>
      </c>
      <c r="JQ14" s="274">
        <v>423</v>
      </c>
      <c r="JR14" s="274">
        <v>470</v>
      </c>
      <c r="JS14" s="274">
        <v>386</v>
      </c>
      <c r="JT14" s="274">
        <v>519</v>
      </c>
      <c r="JU14" s="274">
        <v>435</v>
      </c>
      <c r="JV14" s="274">
        <v>418</v>
      </c>
      <c r="JW14" s="274">
        <v>442</v>
      </c>
      <c r="JX14" s="274">
        <v>517</v>
      </c>
      <c r="JY14" s="98">
        <v>579</v>
      </c>
      <c r="JZ14" s="98">
        <v>562</v>
      </c>
      <c r="KA14" s="274">
        <v>602</v>
      </c>
      <c r="KB14" s="274">
        <v>535</v>
      </c>
      <c r="KC14" s="274">
        <v>808</v>
      </c>
      <c r="KD14" s="274">
        <v>461</v>
      </c>
      <c r="KE14" s="274">
        <v>402</v>
      </c>
      <c r="KF14" s="274">
        <v>441</v>
      </c>
      <c r="KG14" s="274">
        <v>458</v>
      </c>
      <c r="KH14" s="274">
        <v>452</v>
      </c>
      <c r="KI14" s="274">
        <v>402</v>
      </c>
      <c r="KJ14" s="274">
        <v>421</v>
      </c>
      <c r="KK14" s="274">
        <v>402</v>
      </c>
      <c r="KL14" s="274">
        <v>441</v>
      </c>
      <c r="KM14" s="274">
        <v>447</v>
      </c>
      <c r="KN14" s="274">
        <v>444</v>
      </c>
      <c r="KO14" s="98">
        <v>459</v>
      </c>
      <c r="KP14" s="274">
        <v>532</v>
      </c>
      <c r="KQ14" s="274">
        <v>588</v>
      </c>
      <c r="KR14" s="274">
        <v>575</v>
      </c>
      <c r="KS14" s="274">
        <v>507</v>
      </c>
      <c r="KT14" s="274">
        <v>566</v>
      </c>
      <c r="KU14" s="274">
        <v>616</v>
      </c>
      <c r="KV14" s="274">
        <v>539</v>
      </c>
      <c r="KW14" s="274">
        <v>471</v>
      </c>
      <c r="KX14" s="274">
        <v>628</v>
      </c>
      <c r="KY14" s="274">
        <v>618</v>
      </c>
      <c r="KZ14" s="274">
        <v>559</v>
      </c>
      <c r="LA14" s="274">
        <v>489</v>
      </c>
      <c r="LB14" s="274">
        <v>514</v>
      </c>
      <c r="LC14" s="98">
        <v>728</v>
      </c>
      <c r="LD14" s="274">
        <v>718</v>
      </c>
      <c r="LE14" s="274">
        <v>687</v>
      </c>
      <c r="LF14" s="274">
        <v>601</v>
      </c>
      <c r="LG14" s="274">
        <v>634</v>
      </c>
      <c r="LH14" s="274">
        <v>613</v>
      </c>
      <c r="LI14" s="274">
        <v>530</v>
      </c>
      <c r="LJ14" s="274">
        <v>473</v>
      </c>
      <c r="LK14" s="274">
        <v>509</v>
      </c>
      <c r="LL14" s="274">
        <v>449</v>
      </c>
      <c r="LM14" s="274">
        <v>429</v>
      </c>
      <c r="LN14" s="274">
        <v>402</v>
      </c>
      <c r="LO14" s="274">
        <v>418</v>
      </c>
      <c r="LP14" s="274">
        <v>438</v>
      </c>
      <c r="LQ14" s="274">
        <v>440</v>
      </c>
      <c r="LR14" s="274">
        <v>430</v>
      </c>
      <c r="LS14" s="274">
        <v>400</v>
      </c>
      <c r="LT14" s="274">
        <v>391</v>
      </c>
      <c r="LU14" s="274">
        <v>374</v>
      </c>
      <c r="LV14" s="274">
        <v>374</v>
      </c>
      <c r="LW14" s="274">
        <v>363</v>
      </c>
      <c r="LX14" s="274">
        <v>322</v>
      </c>
      <c r="LY14" s="274">
        <v>390</v>
      </c>
      <c r="LZ14" s="274">
        <v>407</v>
      </c>
      <c r="MA14" s="274">
        <v>338</v>
      </c>
      <c r="MB14" s="274">
        <v>384</v>
      </c>
      <c r="MC14" s="274">
        <v>329</v>
      </c>
      <c r="MD14" s="274">
        <v>382</v>
      </c>
      <c r="ME14" s="274">
        <v>393</v>
      </c>
      <c r="MF14" s="274">
        <v>352</v>
      </c>
      <c r="MG14" s="274">
        <v>398</v>
      </c>
      <c r="MH14" s="274">
        <v>397</v>
      </c>
      <c r="MI14" s="274">
        <v>361</v>
      </c>
      <c r="MJ14" s="274">
        <v>357</v>
      </c>
      <c r="MK14" s="274">
        <v>354</v>
      </c>
      <c r="ML14" s="274">
        <v>332</v>
      </c>
      <c r="MM14" s="274">
        <v>432</v>
      </c>
      <c r="MN14" s="274">
        <v>370</v>
      </c>
      <c r="MO14" s="274">
        <v>401</v>
      </c>
      <c r="MP14" s="274">
        <v>497</v>
      </c>
      <c r="MQ14" s="274">
        <v>464</v>
      </c>
      <c r="MR14" s="274">
        <v>398</v>
      </c>
      <c r="MS14" s="274">
        <v>446</v>
      </c>
      <c r="MT14" s="274">
        <v>480</v>
      </c>
      <c r="MU14" s="274">
        <v>465</v>
      </c>
      <c r="MV14" s="274">
        <v>463</v>
      </c>
      <c r="MW14" s="274">
        <v>500</v>
      </c>
      <c r="MX14" s="274">
        <v>409</v>
      </c>
      <c r="MY14" s="274">
        <v>659</v>
      </c>
      <c r="MZ14" s="274">
        <v>566</v>
      </c>
      <c r="NA14" s="274">
        <v>458</v>
      </c>
      <c r="NB14" s="274">
        <v>423</v>
      </c>
      <c r="NC14" s="274">
        <v>589</v>
      </c>
      <c r="ND14" s="274">
        <v>754</v>
      </c>
      <c r="NE14" s="274">
        <v>726</v>
      </c>
      <c r="NF14" s="274">
        <v>558</v>
      </c>
      <c r="NG14" s="274">
        <v>550</v>
      </c>
      <c r="NH14" s="274">
        <v>561</v>
      </c>
      <c r="NI14" s="274">
        <v>492</v>
      </c>
      <c r="NJ14" s="169">
        <v>444</v>
      </c>
      <c r="NK14" s="274">
        <v>443</v>
      </c>
      <c r="NL14" s="274">
        <v>432</v>
      </c>
      <c r="NM14" s="274">
        <v>392</v>
      </c>
      <c r="NN14" s="274">
        <v>393</v>
      </c>
      <c r="NO14" s="274">
        <v>354</v>
      </c>
      <c r="NP14" s="274">
        <v>382</v>
      </c>
      <c r="NQ14" s="274">
        <v>401</v>
      </c>
      <c r="NR14" s="274">
        <v>356</v>
      </c>
      <c r="NS14" s="274">
        <v>414</v>
      </c>
      <c r="NT14" s="274">
        <v>384</v>
      </c>
      <c r="NU14" s="274">
        <v>370</v>
      </c>
      <c r="NV14" s="274">
        <v>335</v>
      </c>
      <c r="NW14" s="274">
        <v>278</v>
      </c>
      <c r="NX14" s="274">
        <v>311</v>
      </c>
      <c r="NY14" s="274">
        <v>404</v>
      </c>
      <c r="NZ14" s="274">
        <v>338</v>
      </c>
      <c r="OA14" s="274">
        <v>351</v>
      </c>
      <c r="OB14" s="274">
        <v>303</v>
      </c>
      <c r="OC14" s="274">
        <v>303</v>
      </c>
      <c r="OD14" s="274">
        <v>358</v>
      </c>
      <c r="OE14" s="274">
        <v>318</v>
      </c>
      <c r="OF14" s="274">
        <v>300</v>
      </c>
      <c r="OG14" s="274">
        <v>357</v>
      </c>
      <c r="OH14" s="274">
        <v>382</v>
      </c>
      <c r="OI14" s="274">
        <v>313</v>
      </c>
      <c r="OJ14" s="274">
        <v>286</v>
      </c>
      <c r="OK14" s="274">
        <v>312</v>
      </c>
      <c r="OL14" s="274">
        <v>351</v>
      </c>
      <c r="OM14" s="274">
        <v>363</v>
      </c>
      <c r="ON14" s="274">
        <v>317</v>
      </c>
      <c r="OO14" s="274">
        <v>351</v>
      </c>
      <c r="OP14" s="274">
        <v>400</v>
      </c>
      <c r="OQ14" s="274">
        <v>409</v>
      </c>
      <c r="OR14" s="274">
        <v>362</v>
      </c>
      <c r="OS14" s="274">
        <v>406</v>
      </c>
      <c r="OT14" s="274">
        <v>367</v>
      </c>
      <c r="OU14" s="274">
        <v>462</v>
      </c>
      <c r="OV14" s="274">
        <v>423</v>
      </c>
      <c r="OW14" s="274">
        <v>445</v>
      </c>
      <c r="OX14" s="274">
        <v>349</v>
      </c>
      <c r="OY14" s="274">
        <v>496</v>
      </c>
      <c r="OZ14" s="274">
        <v>455</v>
      </c>
      <c r="PA14" s="274">
        <v>465</v>
      </c>
      <c r="PB14" s="274">
        <v>396</v>
      </c>
      <c r="PC14" s="274">
        <v>428</v>
      </c>
      <c r="PD14" s="274">
        <v>629</v>
      </c>
      <c r="PE14" s="274">
        <v>523</v>
      </c>
      <c r="PF14" s="274">
        <v>455</v>
      </c>
      <c r="PG14" s="274">
        <v>406</v>
      </c>
      <c r="PH14" s="274">
        <v>422</v>
      </c>
      <c r="PI14" s="274">
        <v>393</v>
      </c>
      <c r="PJ14" s="274">
        <v>369</v>
      </c>
      <c r="PK14" s="274">
        <v>360</v>
      </c>
      <c r="PL14" s="274">
        <v>379</v>
      </c>
      <c r="PM14" s="274">
        <v>335</v>
      </c>
      <c r="PN14" s="274">
        <v>319</v>
      </c>
      <c r="PO14" s="274">
        <v>311</v>
      </c>
      <c r="PP14" s="274">
        <v>311</v>
      </c>
      <c r="PQ14" s="274">
        <v>366</v>
      </c>
      <c r="PR14" s="274">
        <v>324</v>
      </c>
      <c r="PS14" s="274">
        <v>296</v>
      </c>
      <c r="PT14" s="274">
        <v>294</v>
      </c>
      <c r="PU14" s="274">
        <v>336</v>
      </c>
      <c r="PV14" s="274">
        <v>285</v>
      </c>
      <c r="PW14" s="274">
        <v>290</v>
      </c>
      <c r="PX14" s="98">
        <v>255</v>
      </c>
      <c r="PY14" s="98">
        <v>304</v>
      </c>
      <c r="PZ14" s="98">
        <v>278</v>
      </c>
      <c r="QA14" s="98">
        <v>320</v>
      </c>
      <c r="QB14" s="98">
        <v>302</v>
      </c>
      <c r="QC14" s="98">
        <v>257</v>
      </c>
      <c r="QD14" s="98">
        <v>313</v>
      </c>
      <c r="QE14" s="98">
        <v>333</v>
      </c>
      <c r="QF14" s="98">
        <v>312</v>
      </c>
      <c r="QG14" s="98">
        <v>318</v>
      </c>
      <c r="QH14" s="98">
        <v>303</v>
      </c>
      <c r="QI14" s="98">
        <v>302</v>
      </c>
      <c r="QJ14" s="98">
        <v>289</v>
      </c>
      <c r="QK14" s="98">
        <v>284</v>
      </c>
      <c r="QL14" s="98">
        <v>329</v>
      </c>
      <c r="QM14" s="98">
        <v>320</v>
      </c>
      <c r="QN14" s="98">
        <v>313</v>
      </c>
      <c r="QO14" s="98">
        <v>328</v>
      </c>
      <c r="QP14" s="98">
        <v>366</v>
      </c>
      <c r="QQ14" s="98">
        <v>422</v>
      </c>
      <c r="QR14" s="98">
        <v>358</v>
      </c>
      <c r="QS14" s="98">
        <v>364</v>
      </c>
      <c r="QT14" s="98">
        <v>368</v>
      </c>
      <c r="QU14" s="98">
        <v>443</v>
      </c>
      <c r="QV14" s="98">
        <v>354</v>
      </c>
      <c r="QW14" s="98">
        <v>424</v>
      </c>
      <c r="QX14" s="98">
        <v>335</v>
      </c>
      <c r="QY14" s="98">
        <v>595</v>
      </c>
      <c r="QZ14" s="98">
        <v>513</v>
      </c>
      <c r="RA14" s="98">
        <v>424</v>
      </c>
      <c r="RB14" s="98">
        <v>320</v>
      </c>
      <c r="RC14" s="98">
        <v>429</v>
      </c>
      <c r="RD14" s="98">
        <v>550</v>
      </c>
      <c r="RE14" s="98">
        <v>502</v>
      </c>
      <c r="RF14" s="98">
        <v>428</v>
      </c>
      <c r="RG14" s="98">
        <v>383</v>
      </c>
      <c r="RH14" s="98">
        <v>408</v>
      </c>
      <c r="RI14" s="98">
        <v>355</v>
      </c>
      <c r="RJ14" s="98">
        <v>303</v>
      </c>
      <c r="RK14" s="98">
        <v>327</v>
      </c>
      <c r="RL14" s="98">
        <v>349</v>
      </c>
      <c r="RM14" s="98">
        <v>323</v>
      </c>
      <c r="RN14" s="98">
        <v>294</v>
      </c>
      <c r="RO14" s="98">
        <v>305</v>
      </c>
      <c r="RP14" s="98">
        <v>270</v>
      </c>
      <c r="RQ14" s="98">
        <v>320</v>
      </c>
      <c r="RR14" s="98">
        <v>284</v>
      </c>
      <c r="RS14" s="228">
        <v>263</v>
      </c>
      <c r="RT14" s="98">
        <v>280</v>
      </c>
      <c r="RU14" s="98">
        <v>337</v>
      </c>
      <c r="RV14" s="98">
        <v>302</v>
      </c>
      <c r="RW14" s="98">
        <v>279</v>
      </c>
      <c r="RX14" s="98">
        <v>276</v>
      </c>
      <c r="RY14" s="98">
        <v>223</v>
      </c>
      <c r="RZ14" s="98">
        <v>261</v>
      </c>
      <c r="SA14" s="98">
        <v>252</v>
      </c>
      <c r="SB14" s="98">
        <v>238</v>
      </c>
      <c r="SC14" s="98">
        <v>278</v>
      </c>
      <c r="SD14" s="98">
        <v>267</v>
      </c>
      <c r="SE14" s="98">
        <v>264</v>
      </c>
      <c r="SF14" s="98">
        <v>283</v>
      </c>
      <c r="SG14" s="98">
        <v>266</v>
      </c>
      <c r="SH14" s="98">
        <v>304</v>
      </c>
      <c r="SI14" s="229">
        <v>258</v>
      </c>
      <c r="SJ14" s="98">
        <v>277</v>
      </c>
      <c r="SK14" s="98">
        <v>250</v>
      </c>
      <c r="SL14" s="98">
        <v>343</v>
      </c>
      <c r="SM14" s="98">
        <v>289</v>
      </c>
      <c r="SN14" s="98">
        <v>289</v>
      </c>
      <c r="SO14" s="98">
        <v>281</v>
      </c>
      <c r="SP14" s="98">
        <v>288</v>
      </c>
      <c r="SQ14" s="98">
        <v>378</v>
      </c>
      <c r="SR14" s="98">
        <v>305</v>
      </c>
      <c r="SS14" s="98">
        <v>296</v>
      </c>
      <c r="ST14" s="98">
        <v>311</v>
      </c>
      <c r="SU14" s="98">
        <v>405</v>
      </c>
      <c r="SV14" s="98">
        <v>360</v>
      </c>
      <c r="SW14" s="98">
        <v>339</v>
      </c>
      <c r="SX14" s="98">
        <v>273</v>
      </c>
      <c r="SY14" s="98">
        <v>388</v>
      </c>
      <c r="SZ14" s="98">
        <v>390</v>
      </c>
      <c r="TA14" s="98">
        <v>386</v>
      </c>
      <c r="TB14" s="98">
        <v>377</v>
      </c>
      <c r="TC14" s="98">
        <v>356</v>
      </c>
      <c r="TD14" s="98">
        <v>355</v>
      </c>
      <c r="TE14" s="98">
        <v>391</v>
      </c>
      <c r="TF14" s="98">
        <v>379</v>
      </c>
      <c r="TG14" s="98">
        <v>376</v>
      </c>
      <c r="TH14" s="98">
        <v>429</v>
      </c>
      <c r="TI14" s="98">
        <v>369</v>
      </c>
      <c r="TJ14" s="98">
        <v>275</v>
      </c>
      <c r="TK14" s="98">
        <v>259</v>
      </c>
      <c r="TL14" s="98">
        <v>244</v>
      </c>
      <c r="TM14" s="98">
        <v>254</v>
      </c>
      <c r="TN14" s="98">
        <v>260</v>
      </c>
      <c r="TO14" s="98">
        <v>227</v>
      </c>
      <c r="TP14" s="98">
        <v>280</v>
      </c>
      <c r="TQ14" s="98">
        <v>291</v>
      </c>
      <c r="TR14" s="98">
        <v>396</v>
      </c>
      <c r="TS14" s="98">
        <v>247</v>
      </c>
      <c r="TT14" s="98">
        <v>225</v>
      </c>
      <c r="TU14" s="98">
        <v>251</v>
      </c>
      <c r="TV14" s="98">
        <v>289</v>
      </c>
      <c r="TW14" s="98">
        <v>254</v>
      </c>
      <c r="TX14" s="98">
        <v>234</v>
      </c>
      <c r="TY14" s="98">
        <v>258</v>
      </c>
      <c r="TZ14" s="98">
        <v>263</v>
      </c>
      <c r="UA14" s="98">
        <v>233</v>
      </c>
      <c r="UB14" s="98">
        <v>220</v>
      </c>
      <c r="UC14" s="98">
        <v>205</v>
      </c>
      <c r="UD14" s="98">
        <v>172</v>
      </c>
      <c r="UE14" s="29">
        <v>249</v>
      </c>
      <c r="UF14" s="98">
        <v>247</v>
      </c>
      <c r="UG14" s="98">
        <v>188</v>
      </c>
      <c r="UH14" s="98">
        <v>239</v>
      </c>
      <c r="UI14" s="98">
        <v>224</v>
      </c>
      <c r="UJ14" s="98">
        <v>205</v>
      </c>
      <c r="UK14" s="98">
        <v>207</v>
      </c>
      <c r="UL14" s="98">
        <v>234</v>
      </c>
      <c r="UM14" s="98">
        <v>235</v>
      </c>
      <c r="UN14" s="98">
        <v>249</v>
      </c>
      <c r="UO14" s="98">
        <v>247</v>
      </c>
      <c r="UP14" s="98">
        <v>230</v>
      </c>
      <c r="UQ14" s="98">
        <v>279</v>
      </c>
      <c r="UR14" s="98">
        <v>215</v>
      </c>
      <c r="US14" s="229">
        <v>247</v>
      </c>
      <c r="UT14" s="229">
        <v>258</v>
      </c>
      <c r="UU14" s="98">
        <v>291</v>
      </c>
      <c r="UV14" s="98">
        <v>252</v>
      </c>
      <c r="UW14" s="98">
        <v>307</v>
      </c>
      <c r="UX14" s="98">
        <v>186</v>
      </c>
      <c r="UY14" s="229">
        <v>307</v>
      </c>
      <c r="UZ14" s="98">
        <v>306</v>
      </c>
      <c r="VA14" s="98">
        <v>310</v>
      </c>
      <c r="VB14" s="98">
        <v>286</v>
      </c>
      <c r="VC14" s="98">
        <v>247</v>
      </c>
      <c r="VD14" s="245">
        <v>361</v>
      </c>
      <c r="VE14" s="98">
        <v>464</v>
      </c>
      <c r="VF14" s="98">
        <v>385</v>
      </c>
      <c r="VG14" s="98">
        <v>344</v>
      </c>
      <c r="VH14" s="98">
        <v>352</v>
      </c>
      <c r="VI14" s="98">
        <v>366</v>
      </c>
      <c r="VJ14" s="98">
        <v>316</v>
      </c>
      <c r="VK14" s="98">
        <v>249</v>
      </c>
      <c r="VL14" s="98">
        <v>324</v>
      </c>
      <c r="VM14" s="98">
        <v>317</v>
      </c>
      <c r="VN14" s="245">
        <v>276</v>
      </c>
      <c r="VO14" s="264">
        <v>233</v>
      </c>
      <c r="VP14" s="98">
        <v>254</v>
      </c>
      <c r="VQ14" s="98">
        <v>252</v>
      </c>
      <c r="VR14" s="98">
        <v>269</v>
      </c>
      <c r="VS14" s="87">
        <v>226</v>
      </c>
      <c r="VT14" s="98">
        <v>223</v>
      </c>
      <c r="VU14" s="98">
        <v>237</v>
      </c>
      <c r="VV14" s="98">
        <v>223</v>
      </c>
      <c r="VW14" s="98">
        <v>277</v>
      </c>
      <c r="VX14" s="98">
        <v>255</v>
      </c>
      <c r="VY14" s="98">
        <v>218</v>
      </c>
      <c r="VZ14" s="98">
        <v>264</v>
      </c>
      <c r="WA14" s="98">
        <v>248</v>
      </c>
      <c r="WB14" s="98">
        <v>248</v>
      </c>
      <c r="WC14" s="98">
        <v>233</v>
      </c>
      <c r="WD14" s="87">
        <v>233</v>
      </c>
      <c r="WE14" s="98">
        <v>241</v>
      </c>
      <c r="WF14" s="274">
        <v>219</v>
      </c>
      <c r="WG14" s="98">
        <v>232</v>
      </c>
      <c r="WH14" s="98">
        <v>260</v>
      </c>
      <c r="WI14" s="98">
        <v>219</v>
      </c>
      <c r="WJ14" s="98">
        <v>226</v>
      </c>
      <c r="WK14" s="98">
        <v>227</v>
      </c>
      <c r="WL14" s="98">
        <v>232</v>
      </c>
      <c r="WM14" s="98">
        <v>235</v>
      </c>
      <c r="WN14" s="98">
        <v>265</v>
      </c>
      <c r="WO14" s="98">
        <v>280</v>
      </c>
      <c r="WP14" s="98">
        <v>258</v>
      </c>
      <c r="WQ14" s="98">
        <v>307</v>
      </c>
      <c r="WR14" s="98">
        <v>294</v>
      </c>
      <c r="WS14" s="98">
        <v>299</v>
      </c>
      <c r="WT14" s="98">
        <v>288</v>
      </c>
      <c r="WU14" s="98">
        <v>286</v>
      </c>
      <c r="WV14" s="98">
        <v>358</v>
      </c>
      <c r="WW14" s="98">
        <v>347</v>
      </c>
      <c r="WX14" s="274">
        <v>231</v>
      </c>
      <c r="WY14" s="98">
        <v>375</v>
      </c>
      <c r="WZ14" s="29">
        <v>369</v>
      </c>
      <c r="XA14" s="29">
        <v>328</v>
      </c>
      <c r="XB14" s="98">
        <v>374</v>
      </c>
      <c r="XC14" s="98">
        <v>272</v>
      </c>
      <c r="XD14" s="98">
        <v>435</v>
      </c>
      <c r="XE14" s="98">
        <v>484</v>
      </c>
      <c r="XF14" s="98">
        <v>409</v>
      </c>
      <c r="XG14" s="98">
        <v>365</v>
      </c>
      <c r="XH14" s="98">
        <v>356</v>
      </c>
      <c r="XI14" s="98">
        <v>392</v>
      </c>
      <c r="XJ14" s="98">
        <v>340</v>
      </c>
      <c r="XK14" s="229">
        <v>361</v>
      </c>
      <c r="XL14" s="229">
        <v>323</v>
      </c>
      <c r="XM14" s="229">
        <v>320</v>
      </c>
      <c r="XN14" s="229">
        <v>297</v>
      </c>
      <c r="XO14" s="294">
        <v>244</v>
      </c>
      <c r="XP14" s="245">
        <v>262</v>
      </c>
      <c r="XQ14" s="245">
        <v>231</v>
      </c>
      <c r="XR14" s="245">
        <v>283</v>
      </c>
      <c r="XS14" s="245">
        <v>289</v>
      </c>
      <c r="XT14" s="245">
        <v>249</v>
      </c>
      <c r="XU14" s="245">
        <v>305</v>
      </c>
      <c r="XV14" s="229">
        <v>292</v>
      </c>
      <c r="XW14" s="229">
        <v>225</v>
      </c>
      <c r="XX14" s="229">
        <v>235</v>
      </c>
      <c r="XY14" s="229">
        <v>266</v>
      </c>
      <c r="XZ14" s="229">
        <v>296</v>
      </c>
      <c r="YA14" s="229">
        <v>249</v>
      </c>
      <c r="YB14" s="229">
        <v>220</v>
      </c>
      <c r="YC14" s="229">
        <v>248</v>
      </c>
      <c r="YD14" s="229">
        <v>217</v>
      </c>
      <c r="YE14" s="229">
        <v>276</v>
      </c>
      <c r="YF14" s="229">
        <v>266</v>
      </c>
      <c r="YG14" s="229">
        <v>250</v>
      </c>
      <c r="YH14" s="229">
        <v>272</v>
      </c>
      <c r="YI14" s="229">
        <v>251</v>
      </c>
      <c r="YJ14" s="229">
        <v>267</v>
      </c>
      <c r="YK14" s="229">
        <v>261</v>
      </c>
      <c r="YL14" s="229">
        <v>247</v>
      </c>
      <c r="YM14" s="229">
        <v>247</v>
      </c>
      <c r="YN14" s="229">
        <v>288</v>
      </c>
      <c r="YO14" s="229">
        <v>309</v>
      </c>
      <c r="YP14" s="229">
        <v>268</v>
      </c>
      <c r="YQ14" s="229">
        <v>315</v>
      </c>
      <c r="YR14" s="229">
        <v>298</v>
      </c>
      <c r="YS14" s="229">
        <v>310</v>
      </c>
      <c r="YT14" s="275">
        <v>314</v>
      </c>
      <c r="YU14" s="229">
        <v>309</v>
      </c>
      <c r="YV14" s="229">
        <v>371</v>
      </c>
      <c r="YW14" s="229">
        <v>328</v>
      </c>
      <c r="YX14" s="229">
        <v>308</v>
      </c>
      <c r="YY14" s="229">
        <v>251</v>
      </c>
      <c r="YZ14" s="229">
        <v>370</v>
      </c>
      <c r="ZA14" s="229">
        <v>303</v>
      </c>
      <c r="ZB14" s="229">
        <v>337</v>
      </c>
      <c r="ZC14" s="229">
        <v>238</v>
      </c>
      <c r="ZD14" s="229">
        <v>421</v>
      </c>
      <c r="ZE14" s="229">
        <v>410</v>
      </c>
      <c r="ZF14" s="229">
        <v>393</v>
      </c>
      <c r="ZG14" s="229">
        <v>316</v>
      </c>
      <c r="ZH14" s="229">
        <v>324</v>
      </c>
      <c r="ZI14" s="323">
        <v>341</v>
      </c>
      <c r="ZJ14" s="253">
        <v>309</v>
      </c>
      <c r="ZK14" s="253">
        <v>293</v>
      </c>
      <c r="ZL14" s="253">
        <v>227</v>
      </c>
      <c r="ZM14" s="253">
        <v>259</v>
      </c>
      <c r="ZN14" s="253">
        <v>393</v>
      </c>
      <c r="ZO14" s="253">
        <v>5075</v>
      </c>
      <c r="ZP14" s="229">
        <v>15654</v>
      </c>
      <c r="ZQ14" s="253"/>
      <c r="ZR14" s="253"/>
      <c r="ZS14" s="253"/>
      <c r="ZT14" s="253"/>
      <c r="ZU14" s="253"/>
      <c r="ZV14" s="253"/>
      <c r="ZW14" s="253"/>
      <c r="ZX14" s="253"/>
      <c r="ZY14" s="253"/>
      <c r="ZZ14" s="253"/>
      <c r="AAA14" s="253"/>
      <c r="AAB14" s="253"/>
      <c r="AAC14" s="253"/>
      <c r="AAD14" s="253"/>
      <c r="AAE14" s="253"/>
      <c r="AAF14" s="253"/>
      <c r="AAG14" s="253"/>
      <c r="AAH14" s="253"/>
      <c r="AAI14" s="253"/>
      <c r="AAJ14" s="253"/>
      <c r="AAK14" s="253"/>
      <c r="AAL14" s="253"/>
      <c r="AAM14" s="253"/>
      <c r="AAN14" s="253"/>
      <c r="AAO14" s="253"/>
      <c r="AAP14" s="253"/>
      <c r="AAQ14" s="253"/>
      <c r="AAR14" s="253"/>
      <c r="AAS14" s="253"/>
      <c r="AAT14" s="253"/>
      <c r="AAU14" s="253"/>
      <c r="AAV14" s="253"/>
      <c r="AAW14" s="253"/>
      <c r="AAX14" s="253"/>
      <c r="AAY14" s="253"/>
      <c r="AAZ14" s="253"/>
      <c r="ABA14" s="253"/>
      <c r="ABB14" s="253"/>
      <c r="ABC14" s="253"/>
      <c r="ABD14" s="253"/>
      <c r="ABE14" s="253"/>
      <c r="ABF14" s="253"/>
      <c r="ABG14" s="253"/>
      <c r="ABH14" s="253"/>
      <c r="ABI14" s="253"/>
      <c r="ABJ14" s="253"/>
      <c r="ABK14" s="253"/>
      <c r="ABL14" s="253"/>
      <c r="ABM14" s="253"/>
      <c r="ABN14" s="253"/>
      <c r="ABO14" s="253"/>
      <c r="ABP14" s="253"/>
      <c r="ABQ14" s="253"/>
      <c r="ABR14" s="253"/>
      <c r="ABS14" s="253"/>
      <c r="ABT14" s="253"/>
      <c r="ABU14" s="253"/>
      <c r="ABV14" s="253"/>
      <c r="ABW14" s="253"/>
      <c r="ABX14" s="253"/>
      <c r="ABY14" s="253"/>
      <c r="ABZ14" s="253"/>
      <c r="ACA14" s="253"/>
      <c r="ACB14" s="253"/>
      <c r="ACC14" s="253"/>
      <c r="ACD14" s="253"/>
      <c r="ACE14" s="253"/>
      <c r="ACF14" s="253"/>
      <c r="ACG14" s="253"/>
      <c r="ACH14" s="253"/>
      <c r="ACI14" s="253"/>
      <c r="ACJ14" s="253"/>
      <c r="ACK14" s="253"/>
      <c r="ACL14" s="253"/>
      <c r="ACM14" s="253"/>
      <c r="ACN14" s="253"/>
      <c r="ACO14" s="253"/>
      <c r="ACP14" s="253"/>
      <c r="ACQ14" s="253"/>
      <c r="ACR14" s="253"/>
      <c r="ACS14" s="253"/>
      <c r="ACT14" s="253"/>
      <c r="ACU14" s="253"/>
      <c r="ACV14" s="253"/>
      <c r="ACW14" s="253"/>
      <c r="ACX14" s="253"/>
      <c r="ACY14" s="253"/>
      <c r="ACZ14" s="253"/>
      <c r="ADA14" s="253"/>
      <c r="ADB14" s="253"/>
      <c r="ADC14" s="253"/>
      <c r="ADD14" s="253"/>
      <c r="ADE14" s="253"/>
      <c r="ADF14" s="253"/>
      <c r="ADG14" s="253"/>
      <c r="ADH14" s="253"/>
      <c r="ADI14" s="253"/>
    </row>
    <row r="15" spans="1:789" s="98" customFormat="1" ht="12.75" customHeight="1" x14ac:dyDescent="0.35">
      <c r="A15" s="132">
        <v>45</v>
      </c>
      <c r="B15" s="132" t="s">
        <v>185</v>
      </c>
      <c r="C15" s="10">
        <v>341</v>
      </c>
      <c r="D15" s="10">
        <v>320</v>
      </c>
      <c r="E15" s="10">
        <v>283</v>
      </c>
      <c r="F15" s="10">
        <v>203</v>
      </c>
      <c r="G15" s="10">
        <v>210</v>
      </c>
      <c r="H15" s="10">
        <v>195</v>
      </c>
      <c r="I15" s="10">
        <v>174</v>
      </c>
      <c r="J15" s="10">
        <v>182</v>
      </c>
      <c r="K15" s="10">
        <v>209</v>
      </c>
      <c r="L15" s="10">
        <v>176</v>
      </c>
      <c r="M15" s="10">
        <v>164</v>
      </c>
      <c r="N15" s="10">
        <v>175</v>
      </c>
      <c r="O15" s="11">
        <v>190</v>
      </c>
      <c r="P15" s="10">
        <v>182</v>
      </c>
      <c r="Q15" s="10">
        <v>166</v>
      </c>
      <c r="R15" s="10">
        <v>191</v>
      </c>
      <c r="S15" s="10">
        <v>212</v>
      </c>
      <c r="T15" s="10">
        <v>167</v>
      </c>
      <c r="U15" s="10">
        <v>168</v>
      </c>
      <c r="V15" s="10">
        <v>154</v>
      </c>
      <c r="W15" s="10">
        <v>139</v>
      </c>
      <c r="X15" s="10">
        <v>172</v>
      </c>
      <c r="Y15" s="10">
        <v>187</v>
      </c>
      <c r="Z15" s="10">
        <v>170</v>
      </c>
      <c r="AA15" s="10">
        <v>189</v>
      </c>
      <c r="AB15" s="10">
        <v>185</v>
      </c>
      <c r="AC15" s="10">
        <v>187</v>
      </c>
      <c r="AD15" s="10">
        <v>167</v>
      </c>
      <c r="AE15" s="10">
        <v>172</v>
      </c>
      <c r="AF15" s="10">
        <v>164</v>
      </c>
      <c r="AG15" s="10">
        <v>173</v>
      </c>
      <c r="AH15" s="10">
        <v>146</v>
      </c>
      <c r="AI15" s="10">
        <v>148</v>
      </c>
      <c r="AJ15" s="10">
        <v>154</v>
      </c>
      <c r="AK15" s="10">
        <v>149</v>
      </c>
      <c r="AL15" s="10">
        <v>191</v>
      </c>
      <c r="AM15" s="10">
        <v>173</v>
      </c>
      <c r="AN15" s="10">
        <v>165</v>
      </c>
      <c r="AO15" s="10">
        <v>149</v>
      </c>
      <c r="AP15" s="10">
        <v>195</v>
      </c>
      <c r="AQ15" s="10">
        <v>180</v>
      </c>
      <c r="AR15" s="10">
        <v>179</v>
      </c>
      <c r="AS15" s="10">
        <v>209</v>
      </c>
      <c r="AT15" s="10">
        <v>233</v>
      </c>
      <c r="AU15" s="10">
        <v>203</v>
      </c>
      <c r="AV15" s="10">
        <v>163</v>
      </c>
      <c r="AW15" s="10">
        <v>221</v>
      </c>
      <c r="AX15" s="10">
        <v>257</v>
      </c>
      <c r="AY15" s="10">
        <v>251</v>
      </c>
      <c r="AZ15" s="10">
        <v>221</v>
      </c>
      <c r="BA15" s="10">
        <v>160</v>
      </c>
      <c r="BB15" s="10">
        <v>277</v>
      </c>
      <c r="BC15" s="10">
        <v>300</v>
      </c>
      <c r="BD15" s="10">
        <v>278</v>
      </c>
      <c r="BE15" s="10">
        <v>232</v>
      </c>
      <c r="BF15" s="10">
        <v>225</v>
      </c>
      <c r="BG15" s="231">
        <v>216</v>
      </c>
      <c r="BH15" s="10">
        <v>221</v>
      </c>
      <c r="BI15" s="10">
        <v>200</v>
      </c>
      <c r="BJ15" s="10">
        <v>204</v>
      </c>
      <c r="BK15" s="10">
        <v>216</v>
      </c>
      <c r="BL15" s="231">
        <v>193</v>
      </c>
      <c r="BM15" s="231">
        <v>197</v>
      </c>
      <c r="BN15" s="14">
        <v>173</v>
      </c>
      <c r="BO15" s="14">
        <v>176</v>
      </c>
      <c r="BP15" s="231">
        <v>186</v>
      </c>
      <c r="BQ15" s="231">
        <v>201</v>
      </c>
      <c r="BR15" s="231">
        <v>174</v>
      </c>
      <c r="BS15" s="231">
        <v>203</v>
      </c>
      <c r="BT15" s="231">
        <v>338</v>
      </c>
      <c r="BU15" s="231">
        <v>191</v>
      </c>
      <c r="BV15" s="231">
        <v>200</v>
      </c>
      <c r="BW15" s="232">
        <v>206</v>
      </c>
      <c r="BX15" s="232">
        <v>220</v>
      </c>
      <c r="BY15" s="232">
        <v>236</v>
      </c>
      <c r="BZ15" s="232">
        <v>187</v>
      </c>
      <c r="CA15" s="233">
        <v>227</v>
      </c>
      <c r="CB15" s="233">
        <v>173</v>
      </c>
      <c r="CC15" s="231">
        <v>257</v>
      </c>
      <c r="CD15" s="231">
        <v>204</v>
      </c>
      <c r="CE15" s="231">
        <v>211</v>
      </c>
      <c r="CF15" s="14">
        <v>200</v>
      </c>
      <c r="CG15" s="231">
        <v>216</v>
      </c>
      <c r="CH15" s="233">
        <v>200</v>
      </c>
      <c r="CI15" s="233">
        <v>207</v>
      </c>
      <c r="CJ15" s="231">
        <v>198</v>
      </c>
      <c r="CK15" s="233">
        <v>194</v>
      </c>
      <c r="CL15" s="233">
        <v>217</v>
      </c>
      <c r="CM15" s="233">
        <v>220</v>
      </c>
      <c r="CN15" s="233">
        <v>214</v>
      </c>
      <c r="CO15" s="233">
        <v>264</v>
      </c>
      <c r="CP15" s="233">
        <v>267</v>
      </c>
      <c r="CQ15" s="231">
        <v>226</v>
      </c>
      <c r="CR15" s="233">
        <v>248</v>
      </c>
      <c r="CS15" s="233">
        <v>235</v>
      </c>
      <c r="CT15" s="233">
        <v>285</v>
      </c>
      <c r="CU15" s="231">
        <v>229</v>
      </c>
      <c r="CV15" s="233">
        <v>335</v>
      </c>
      <c r="CW15" s="233">
        <v>258</v>
      </c>
      <c r="CX15" s="233">
        <v>326</v>
      </c>
      <c r="CY15" s="233">
        <v>316</v>
      </c>
      <c r="CZ15" s="231">
        <v>251</v>
      </c>
      <c r="DA15" s="233">
        <v>262</v>
      </c>
      <c r="DB15" s="154">
        <v>334</v>
      </c>
      <c r="DC15" s="233">
        <v>623</v>
      </c>
      <c r="DD15" s="233">
        <v>501</v>
      </c>
      <c r="DE15" s="233">
        <v>367</v>
      </c>
      <c r="DF15" s="233">
        <v>408</v>
      </c>
      <c r="DG15" s="233">
        <v>418</v>
      </c>
      <c r="DH15" s="233">
        <v>477</v>
      </c>
      <c r="DI15" s="231">
        <v>417</v>
      </c>
      <c r="DJ15" s="231">
        <v>408</v>
      </c>
      <c r="DK15" s="231">
        <v>410</v>
      </c>
      <c r="DL15" s="231">
        <v>366</v>
      </c>
      <c r="DM15" s="231">
        <v>299</v>
      </c>
      <c r="DN15" s="231">
        <v>350</v>
      </c>
      <c r="DO15" s="231">
        <v>381</v>
      </c>
      <c r="DP15" s="231">
        <v>370</v>
      </c>
      <c r="DQ15" s="231">
        <v>286</v>
      </c>
      <c r="DR15" s="231">
        <v>305</v>
      </c>
      <c r="DS15" s="231">
        <v>298</v>
      </c>
      <c r="DT15" s="231">
        <v>299</v>
      </c>
      <c r="DU15" s="231">
        <v>311</v>
      </c>
      <c r="DV15" s="231">
        <v>376</v>
      </c>
      <c r="DW15" s="231">
        <v>342</v>
      </c>
      <c r="DX15" s="231">
        <v>513</v>
      </c>
      <c r="DY15" s="231">
        <v>364</v>
      </c>
      <c r="DZ15" s="231">
        <v>304</v>
      </c>
      <c r="EA15" s="231">
        <v>321</v>
      </c>
      <c r="EB15" s="231">
        <v>249</v>
      </c>
      <c r="EC15" s="14">
        <v>319</v>
      </c>
      <c r="ED15" s="231">
        <v>299</v>
      </c>
      <c r="EE15" s="231">
        <v>258</v>
      </c>
      <c r="EF15" s="234">
        <v>231</v>
      </c>
      <c r="EG15" s="234">
        <v>313</v>
      </c>
      <c r="EH15" s="235">
        <v>321</v>
      </c>
      <c r="EI15" s="231">
        <v>303</v>
      </c>
      <c r="EJ15" s="234">
        <v>244</v>
      </c>
      <c r="EK15" s="234">
        <v>252</v>
      </c>
      <c r="EL15" s="234">
        <v>254</v>
      </c>
      <c r="EM15" s="234">
        <v>294</v>
      </c>
      <c r="EN15" s="234">
        <v>296</v>
      </c>
      <c r="EO15" s="234">
        <v>305</v>
      </c>
      <c r="EP15" s="234">
        <v>316</v>
      </c>
      <c r="EQ15" s="234">
        <v>289</v>
      </c>
      <c r="ER15" s="234">
        <v>325</v>
      </c>
      <c r="ES15" s="234">
        <v>300</v>
      </c>
      <c r="ET15" s="234">
        <v>337</v>
      </c>
      <c r="EU15" s="234">
        <v>282</v>
      </c>
      <c r="EV15" s="231">
        <v>312</v>
      </c>
      <c r="EW15" s="234">
        <v>223</v>
      </c>
      <c r="EX15" s="150">
        <v>322</v>
      </c>
      <c r="EY15" s="234">
        <v>312</v>
      </c>
      <c r="EZ15" s="234">
        <v>340</v>
      </c>
      <c r="FA15" s="234">
        <v>263</v>
      </c>
      <c r="FB15" s="234">
        <v>352</v>
      </c>
      <c r="FC15" s="234">
        <v>504</v>
      </c>
      <c r="FD15" s="234">
        <v>431</v>
      </c>
      <c r="FE15" s="234">
        <v>373</v>
      </c>
      <c r="FF15" s="234">
        <v>368</v>
      </c>
      <c r="FG15" s="234">
        <v>357</v>
      </c>
      <c r="FH15" s="222">
        <v>367</v>
      </c>
      <c r="FI15" s="234">
        <v>332</v>
      </c>
      <c r="FJ15" s="234">
        <v>369</v>
      </c>
      <c r="FK15" s="236">
        <v>332</v>
      </c>
      <c r="FL15" s="150">
        <v>325</v>
      </c>
      <c r="FM15" s="235">
        <v>313</v>
      </c>
      <c r="FN15" s="235">
        <v>285</v>
      </c>
      <c r="FO15" s="235">
        <v>309</v>
      </c>
      <c r="FP15" s="152">
        <v>358</v>
      </c>
      <c r="FQ15" s="235">
        <v>309</v>
      </c>
      <c r="FR15" s="151">
        <v>294</v>
      </c>
      <c r="FS15" s="235">
        <v>284</v>
      </c>
      <c r="FT15" s="154">
        <v>309</v>
      </c>
      <c r="FU15" s="152">
        <v>285</v>
      </c>
      <c r="FV15" s="151">
        <v>274</v>
      </c>
      <c r="FW15" s="231">
        <v>280</v>
      </c>
      <c r="FX15" s="231">
        <v>249</v>
      </c>
      <c r="FY15" s="231">
        <v>326</v>
      </c>
      <c r="FZ15" s="231">
        <v>271</v>
      </c>
      <c r="GA15" s="231">
        <v>298</v>
      </c>
      <c r="GB15" s="231">
        <v>275</v>
      </c>
      <c r="GC15" s="231">
        <v>280</v>
      </c>
      <c r="GD15" s="231">
        <v>300</v>
      </c>
      <c r="GE15" s="274">
        <v>318</v>
      </c>
      <c r="GF15" s="274">
        <v>312</v>
      </c>
      <c r="GG15" s="274">
        <v>291</v>
      </c>
      <c r="GH15" s="274">
        <v>263</v>
      </c>
      <c r="GI15" s="274">
        <v>235</v>
      </c>
      <c r="GJ15" s="161">
        <v>252</v>
      </c>
      <c r="GK15" s="274">
        <v>267</v>
      </c>
      <c r="GL15" s="274">
        <v>249</v>
      </c>
      <c r="GM15" s="274">
        <v>298</v>
      </c>
      <c r="GN15" s="225">
        <v>292</v>
      </c>
      <c r="GO15" s="274">
        <v>282</v>
      </c>
      <c r="GP15" s="226">
        <v>334</v>
      </c>
      <c r="GQ15" s="274">
        <v>259</v>
      </c>
      <c r="GR15" s="274">
        <v>249</v>
      </c>
      <c r="GS15" s="274">
        <v>286</v>
      </c>
      <c r="GT15" s="274">
        <v>300</v>
      </c>
      <c r="GU15" s="274">
        <v>264</v>
      </c>
      <c r="GV15" s="274">
        <v>302</v>
      </c>
      <c r="GW15" s="274">
        <v>152</v>
      </c>
      <c r="GX15" s="274">
        <v>336</v>
      </c>
      <c r="GY15" s="274">
        <v>308</v>
      </c>
      <c r="GZ15" s="274">
        <v>322</v>
      </c>
      <c r="HA15" s="274">
        <v>252</v>
      </c>
      <c r="HB15" s="274">
        <v>350</v>
      </c>
      <c r="HC15" s="274">
        <v>576</v>
      </c>
      <c r="HD15" s="274">
        <v>429</v>
      </c>
      <c r="HE15" s="274">
        <v>358</v>
      </c>
      <c r="HF15" s="274">
        <v>333</v>
      </c>
      <c r="HG15" s="274">
        <v>362</v>
      </c>
      <c r="HH15" s="274">
        <v>307</v>
      </c>
      <c r="HI15" s="274">
        <v>273</v>
      </c>
      <c r="HJ15" s="274">
        <v>260</v>
      </c>
      <c r="HK15" s="274">
        <v>275</v>
      </c>
      <c r="HL15" s="274">
        <v>319</v>
      </c>
      <c r="HM15" s="274">
        <v>284</v>
      </c>
      <c r="HN15" s="274">
        <v>290</v>
      </c>
      <c r="HO15" s="274">
        <v>298</v>
      </c>
      <c r="HP15" s="274">
        <v>324</v>
      </c>
      <c r="HQ15" s="274">
        <v>293</v>
      </c>
      <c r="HR15" s="274">
        <v>279</v>
      </c>
      <c r="HS15" s="274">
        <v>268</v>
      </c>
      <c r="HT15" s="274">
        <v>255</v>
      </c>
      <c r="HU15" s="274">
        <v>268</v>
      </c>
      <c r="HV15" s="274">
        <v>249</v>
      </c>
      <c r="HW15" s="274">
        <v>252</v>
      </c>
      <c r="HX15" s="274">
        <v>243</v>
      </c>
      <c r="HY15" s="274">
        <v>244</v>
      </c>
      <c r="HZ15" s="274">
        <v>269</v>
      </c>
      <c r="IA15" s="274">
        <v>281</v>
      </c>
      <c r="IB15" s="274">
        <v>272</v>
      </c>
      <c r="IC15" s="274">
        <v>266</v>
      </c>
      <c r="ID15" s="274">
        <v>268</v>
      </c>
      <c r="IE15" s="274">
        <v>236</v>
      </c>
      <c r="IF15" s="274">
        <v>246</v>
      </c>
      <c r="IG15" s="274">
        <v>222</v>
      </c>
      <c r="IH15" s="274">
        <v>238</v>
      </c>
      <c r="II15" s="274">
        <v>238</v>
      </c>
      <c r="IJ15" s="274">
        <v>222</v>
      </c>
      <c r="IK15" s="274">
        <v>251</v>
      </c>
      <c r="IL15" s="274">
        <v>231</v>
      </c>
      <c r="IM15" s="274">
        <v>290</v>
      </c>
      <c r="IN15" s="274">
        <v>316</v>
      </c>
      <c r="IO15" s="274">
        <v>248</v>
      </c>
      <c r="IP15" s="274">
        <v>286</v>
      </c>
      <c r="IQ15" s="274">
        <v>249</v>
      </c>
      <c r="IR15" s="274">
        <v>252</v>
      </c>
      <c r="IS15" s="274">
        <v>259</v>
      </c>
      <c r="IT15" s="274">
        <v>279</v>
      </c>
      <c r="IU15" s="274">
        <v>206</v>
      </c>
      <c r="IV15" s="274">
        <v>291</v>
      </c>
      <c r="IW15" s="274">
        <v>230</v>
      </c>
      <c r="IX15" s="274">
        <v>274</v>
      </c>
      <c r="IY15" s="274">
        <v>283</v>
      </c>
      <c r="IZ15" s="274">
        <v>291</v>
      </c>
      <c r="JA15" s="274">
        <v>302</v>
      </c>
      <c r="JB15" s="274">
        <v>320</v>
      </c>
      <c r="JC15" s="274">
        <v>407</v>
      </c>
      <c r="JD15" s="274">
        <v>406</v>
      </c>
      <c r="JE15" s="227">
        <v>284</v>
      </c>
      <c r="JF15" s="98">
        <v>400</v>
      </c>
      <c r="JG15" s="274">
        <v>377</v>
      </c>
      <c r="JH15" s="274">
        <v>323</v>
      </c>
      <c r="JI15" s="274">
        <v>275</v>
      </c>
      <c r="JJ15" s="274">
        <v>251</v>
      </c>
      <c r="JK15" s="274">
        <v>325</v>
      </c>
      <c r="JL15" s="274">
        <v>254</v>
      </c>
      <c r="JM15" s="98">
        <v>251</v>
      </c>
      <c r="JN15" s="274">
        <v>278</v>
      </c>
      <c r="JO15" s="274">
        <v>233</v>
      </c>
      <c r="JP15" s="274">
        <v>329</v>
      </c>
      <c r="JQ15" s="274">
        <v>239</v>
      </c>
      <c r="JR15" s="274">
        <v>240</v>
      </c>
      <c r="JS15" s="274">
        <v>225</v>
      </c>
      <c r="JT15" s="274">
        <v>277</v>
      </c>
      <c r="JU15" s="274">
        <v>237</v>
      </c>
      <c r="JV15" s="274">
        <v>223</v>
      </c>
      <c r="JW15" s="274">
        <v>271</v>
      </c>
      <c r="JX15" s="274">
        <v>246</v>
      </c>
      <c r="JY15" s="98">
        <v>249</v>
      </c>
      <c r="JZ15" s="98">
        <v>222</v>
      </c>
      <c r="KA15" s="274">
        <v>266</v>
      </c>
      <c r="KB15" s="274">
        <v>248</v>
      </c>
      <c r="KC15" s="274">
        <v>274</v>
      </c>
      <c r="KD15" s="274">
        <v>234</v>
      </c>
      <c r="KE15" s="274">
        <v>226</v>
      </c>
      <c r="KF15" s="274">
        <v>237</v>
      </c>
      <c r="KG15" s="274">
        <v>222</v>
      </c>
      <c r="KH15" s="274">
        <v>188</v>
      </c>
      <c r="KI15" s="274">
        <v>222</v>
      </c>
      <c r="KJ15" s="274">
        <v>218</v>
      </c>
      <c r="KK15" s="274">
        <v>194</v>
      </c>
      <c r="KL15" s="274">
        <v>213</v>
      </c>
      <c r="KM15" s="274">
        <v>210</v>
      </c>
      <c r="KN15" s="274">
        <v>210</v>
      </c>
      <c r="KO15" s="98">
        <v>235</v>
      </c>
      <c r="KP15" s="274">
        <v>237</v>
      </c>
      <c r="KQ15" s="274">
        <v>266</v>
      </c>
      <c r="KR15" s="274">
        <v>226</v>
      </c>
      <c r="KS15" s="274">
        <v>218</v>
      </c>
      <c r="KT15" s="274">
        <v>232</v>
      </c>
      <c r="KU15" s="274">
        <v>266</v>
      </c>
      <c r="KV15" s="274">
        <v>204</v>
      </c>
      <c r="KW15" s="274">
        <v>212</v>
      </c>
      <c r="KX15" s="274">
        <v>273</v>
      </c>
      <c r="KY15" s="274">
        <v>250</v>
      </c>
      <c r="KZ15" s="274">
        <v>231</v>
      </c>
      <c r="LA15" s="274">
        <v>237</v>
      </c>
      <c r="LB15" s="274">
        <v>233</v>
      </c>
      <c r="LC15" s="98">
        <v>372</v>
      </c>
      <c r="LD15" s="274">
        <v>364</v>
      </c>
      <c r="LE15" s="274">
        <v>349</v>
      </c>
      <c r="LF15" s="274">
        <v>306</v>
      </c>
      <c r="LG15" s="274">
        <v>298</v>
      </c>
      <c r="LH15" s="274">
        <v>262</v>
      </c>
      <c r="LI15" s="274">
        <v>241</v>
      </c>
      <c r="LJ15" s="274">
        <v>212</v>
      </c>
      <c r="LK15" s="274">
        <v>273</v>
      </c>
      <c r="LL15" s="274">
        <v>249</v>
      </c>
      <c r="LM15" s="274">
        <v>282</v>
      </c>
      <c r="LN15" s="274">
        <v>268</v>
      </c>
      <c r="LO15" s="274">
        <v>233</v>
      </c>
      <c r="LP15" s="274">
        <v>252</v>
      </c>
      <c r="LQ15" s="274">
        <v>253</v>
      </c>
      <c r="LR15" s="274">
        <v>280</v>
      </c>
      <c r="LS15" s="274">
        <v>207</v>
      </c>
      <c r="LT15" s="274">
        <v>238</v>
      </c>
      <c r="LU15" s="274">
        <v>204</v>
      </c>
      <c r="LV15" s="274">
        <v>230</v>
      </c>
      <c r="LW15" s="274">
        <v>203</v>
      </c>
      <c r="LX15" s="274">
        <v>174</v>
      </c>
      <c r="LY15" s="274">
        <v>212</v>
      </c>
      <c r="LZ15" s="274">
        <v>208</v>
      </c>
      <c r="MA15" s="274">
        <v>227</v>
      </c>
      <c r="MB15" s="274">
        <v>213</v>
      </c>
      <c r="MC15" s="274">
        <v>211</v>
      </c>
      <c r="MD15" s="274">
        <v>244</v>
      </c>
      <c r="ME15" s="274">
        <v>198</v>
      </c>
      <c r="MF15" s="274">
        <v>223</v>
      </c>
      <c r="MG15" s="274">
        <v>208</v>
      </c>
      <c r="MH15" s="274">
        <v>235</v>
      </c>
      <c r="MI15" s="274">
        <v>229</v>
      </c>
      <c r="MJ15" s="274">
        <v>206</v>
      </c>
      <c r="MK15" s="274">
        <v>187</v>
      </c>
      <c r="ML15" s="274">
        <v>150</v>
      </c>
      <c r="MM15" s="274">
        <v>223</v>
      </c>
      <c r="MN15" s="274">
        <v>185</v>
      </c>
      <c r="MO15" s="274">
        <v>189</v>
      </c>
      <c r="MP15" s="274">
        <v>248</v>
      </c>
      <c r="MQ15" s="274">
        <v>230</v>
      </c>
      <c r="MR15" s="274">
        <v>191</v>
      </c>
      <c r="MS15" s="274">
        <v>200</v>
      </c>
      <c r="MT15" s="274">
        <v>192</v>
      </c>
      <c r="MU15" s="274">
        <v>182</v>
      </c>
      <c r="MV15" s="274">
        <v>205</v>
      </c>
      <c r="MW15" s="274">
        <v>214</v>
      </c>
      <c r="MX15" s="274">
        <v>186</v>
      </c>
      <c r="MY15" s="274">
        <v>237</v>
      </c>
      <c r="MZ15" s="274">
        <v>242</v>
      </c>
      <c r="NA15" s="274">
        <v>203</v>
      </c>
      <c r="NB15" s="274">
        <v>187</v>
      </c>
      <c r="NC15" s="274">
        <v>297</v>
      </c>
      <c r="ND15" s="274">
        <v>340</v>
      </c>
      <c r="NE15" s="274">
        <v>302</v>
      </c>
      <c r="NF15" s="274">
        <v>278</v>
      </c>
      <c r="NG15" s="274">
        <v>267</v>
      </c>
      <c r="NH15" s="274">
        <v>245</v>
      </c>
      <c r="NI15" s="274">
        <v>192</v>
      </c>
      <c r="NJ15" s="169">
        <v>200</v>
      </c>
      <c r="NK15" s="274">
        <v>220</v>
      </c>
      <c r="NL15" s="274">
        <v>225</v>
      </c>
      <c r="NM15" s="274">
        <v>189</v>
      </c>
      <c r="NN15" s="274">
        <v>233</v>
      </c>
      <c r="NO15" s="274">
        <v>216</v>
      </c>
      <c r="NP15" s="274">
        <v>189</v>
      </c>
      <c r="NQ15" s="274">
        <v>215</v>
      </c>
      <c r="NR15" s="274">
        <v>172</v>
      </c>
      <c r="NS15" s="274">
        <v>188</v>
      </c>
      <c r="NT15" s="274">
        <v>205</v>
      </c>
      <c r="NU15" s="274">
        <v>243</v>
      </c>
      <c r="NV15" s="274">
        <v>179</v>
      </c>
      <c r="NW15" s="274">
        <v>158</v>
      </c>
      <c r="NX15" s="274">
        <v>169</v>
      </c>
      <c r="NY15" s="274">
        <v>203</v>
      </c>
      <c r="NZ15" s="274">
        <v>225</v>
      </c>
      <c r="OA15" s="274">
        <v>238</v>
      </c>
      <c r="OB15" s="274">
        <v>190</v>
      </c>
      <c r="OC15" s="274">
        <v>207</v>
      </c>
      <c r="OD15" s="274">
        <v>209</v>
      </c>
      <c r="OE15" s="274">
        <v>189</v>
      </c>
      <c r="OF15" s="274">
        <v>193</v>
      </c>
      <c r="OG15" s="274">
        <v>177</v>
      </c>
      <c r="OH15" s="274">
        <v>193</v>
      </c>
      <c r="OI15" s="274">
        <v>200</v>
      </c>
      <c r="OJ15" s="274">
        <v>191</v>
      </c>
      <c r="OK15" s="274">
        <v>153</v>
      </c>
      <c r="OL15" s="274">
        <v>192</v>
      </c>
      <c r="OM15" s="274">
        <v>196</v>
      </c>
      <c r="ON15" s="274">
        <v>182</v>
      </c>
      <c r="OO15" s="274">
        <v>181</v>
      </c>
      <c r="OP15" s="274">
        <v>206</v>
      </c>
      <c r="OQ15" s="274">
        <v>225</v>
      </c>
      <c r="OR15" s="274">
        <v>176</v>
      </c>
      <c r="OS15" s="274">
        <v>188</v>
      </c>
      <c r="OT15" s="274">
        <v>199</v>
      </c>
      <c r="OU15" s="274">
        <v>231</v>
      </c>
      <c r="OV15" s="274">
        <v>176</v>
      </c>
      <c r="OW15" s="274">
        <v>243</v>
      </c>
      <c r="OX15" s="274">
        <v>158</v>
      </c>
      <c r="OY15" s="274">
        <v>247</v>
      </c>
      <c r="OZ15" s="274">
        <v>221</v>
      </c>
      <c r="PA15" s="274">
        <v>195</v>
      </c>
      <c r="PB15" s="274">
        <v>166</v>
      </c>
      <c r="PC15" s="274">
        <v>227</v>
      </c>
      <c r="PD15" s="274">
        <v>370</v>
      </c>
      <c r="PE15" s="274">
        <v>291</v>
      </c>
      <c r="PF15" s="274">
        <v>251</v>
      </c>
      <c r="PG15" s="274">
        <v>211</v>
      </c>
      <c r="PH15" s="274">
        <v>210</v>
      </c>
      <c r="PI15" s="274">
        <v>192</v>
      </c>
      <c r="PJ15" s="274">
        <v>189</v>
      </c>
      <c r="PK15" s="274">
        <v>190</v>
      </c>
      <c r="PL15" s="274">
        <v>215</v>
      </c>
      <c r="PM15" s="274">
        <v>182</v>
      </c>
      <c r="PN15" s="274">
        <v>164</v>
      </c>
      <c r="PO15" s="274">
        <v>163</v>
      </c>
      <c r="PP15" s="274">
        <v>194</v>
      </c>
      <c r="PQ15" s="274">
        <v>214</v>
      </c>
      <c r="PR15" s="274">
        <v>203</v>
      </c>
      <c r="PS15" s="274">
        <v>156</v>
      </c>
      <c r="PT15" s="274">
        <v>165</v>
      </c>
      <c r="PU15" s="274">
        <v>147</v>
      </c>
      <c r="PV15" s="274">
        <v>174</v>
      </c>
      <c r="PW15" s="274">
        <v>173</v>
      </c>
      <c r="PX15" s="98">
        <v>133</v>
      </c>
      <c r="PY15" s="98">
        <v>175</v>
      </c>
      <c r="PZ15" s="98">
        <v>172</v>
      </c>
      <c r="QA15" s="98">
        <v>198</v>
      </c>
      <c r="QB15" s="98">
        <v>201</v>
      </c>
      <c r="QC15" s="98">
        <v>204</v>
      </c>
      <c r="QD15" s="98">
        <v>185</v>
      </c>
      <c r="QE15" s="98">
        <v>204</v>
      </c>
      <c r="QF15" s="98">
        <v>184</v>
      </c>
      <c r="QG15" s="98">
        <v>178</v>
      </c>
      <c r="QH15" s="98">
        <v>191</v>
      </c>
      <c r="QI15" s="98">
        <v>174</v>
      </c>
      <c r="QJ15" s="98">
        <v>147</v>
      </c>
      <c r="QK15" s="98">
        <v>167</v>
      </c>
      <c r="QL15" s="98">
        <v>171</v>
      </c>
      <c r="QM15" s="98">
        <v>152</v>
      </c>
      <c r="QN15" s="98">
        <v>157</v>
      </c>
      <c r="QO15" s="98">
        <v>161</v>
      </c>
      <c r="QP15" s="98">
        <v>151</v>
      </c>
      <c r="QQ15" s="98">
        <v>162</v>
      </c>
      <c r="QR15" s="98">
        <v>145</v>
      </c>
      <c r="QS15" s="98">
        <v>159</v>
      </c>
      <c r="QT15" s="98">
        <v>173</v>
      </c>
      <c r="QU15" s="98">
        <v>233</v>
      </c>
      <c r="QV15" s="98">
        <v>181</v>
      </c>
      <c r="QW15" s="98">
        <v>182</v>
      </c>
      <c r="QX15" s="98">
        <v>179</v>
      </c>
      <c r="QY15" s="98">
        <v>234</v>
      </c>
      <c r="QZ15" s="98">
        <v>180</v>
      </c>
      <c r="RA15" s="98">
        <v>194</v>
      </c>
      <c r="RB15" s="98">
        <v>204</v>
      </c>
      <c r="RC15" s="98">
        <v>190</v>
      </c>
      <c r="RD15" s="98">
        <v>316</v>
      </c>
      <c r="RE15" s="98">
        <v>264</v>
      </c>
      <c r="RF15" s="98">
        <v>217</v>
      </c>
      <c r="RG15" s="98">
        <v>211</v>
      </c>
      <c r="RH15" s="98">
        <v>224</v>
      </c>
      <c r="RI15" s="98">
        <v>188</v>
      </c>
      <c r="RJ15" s="98">
        <v>181</v>
      </c>
      <c r="RK15" s="98">
        <v>209</v>
      </c>
      <c r="RL15" s="98">
        <v>199</v>
      </c>
      <c r="RM15" s="98">
        <v>189</v>
      </c>
      <c r="RN15" s="98">
        <v>154</v>
      </c>
      <c r="RO15" s="98">
        <v>188</v>
      </c>
      <c r="RP15" s="98">
        <v>158</v>
      </c>
      <c r="RQ15" s="98">
        <v>209</v>
      </c>
      <c r="RR15" s="98">
        <v>178</v>
      </c>
      <c r="RS15" s="228">
        <v>158</v>
      </c>
      <c r="RT15" s="98">
        <v>179</v>
      </c>
      <c r="RU15" s="98">
        <v>168</v>
      </c>
      <c r="RV15" s="98">
        <v>144</v>
      </c>
      <c r="RW15" s="98">
        <v>174</v>
      </c>
      <c r="RX15" s="98">
        <v>156</v>
      </c>
      <c r="RY15" s="98">
        <v>170</v>
      </c>
      <c r="RZ15" s="98">
        <v>186</v>
      </c>
      <c r="SA15" s="98">
        <v>173</v>
      </c>
      <c r="SB15" s="98">
        <v>187</v>
      </c>
      <c r="SC15" s="98">
        <v>163</v>
      </c>
      <c r="SD15" s="98">
        <v>155</v>
      </c>
      <c r="SE15" s="98">
        <v>186</v>
      </c>
      <c r="SF15" s="98">
        <v>173</v>
      </c>
      <c r="SG15" s="98">
        <v>210</v>
      </c>
      <c r="SH15" s="98">
        <v>202</v>
      </c>
      <c r="SI15" s="229">
        <v>173</v>
      </c>
      <c r="SJ15" s="98">
        <v>159</v>
      </c>
      <c r="SK15" s="98">
        <v>135</v>
      </c>
      <c r="SL15" s="98">
        <v>161</v>
      </c>
      <c r="SM15" s="98">
        <v>127</v>
      </c>
      <c r="SN15" s="98">
        <v>161</v>
      </c>
      <c r="SO15" s="98">
        <v>169</v>
      </c>
      <c r="SP15" s="98">
        <v>176</v>
      </c>
      <c r="SQ15" s="98">
        <v>237</v>
      </c>
      <c r="SR15" s="98">
        <v>156</v>
      </c>
      <c r="SS15" s="98">
        <v>152</v>
      </c>
      <c r="ST15" s="98">
        <v>161</v>
      </c>
      <c r="SU15" s="98">
        <v>180</v>
      </c>
      <c r="SV15" s="98">
        <v>158</v>
      </c>
      <c r="SW15" s="98">
        <v>182</v>
      </c>
      <c r="SX15" s="98">
        <v>137</v>
      </c>
      <c r="SY15" s="98">
        <v>205</v>
      </c>
      <c r="SZ15" s="98">
        <v>198</v>
      </c>
      <c r="TA15" s="98">
        <v>190</v>
      </c>
      <c r="TB15" s="98">
        <v>182</v>
      </c>
      <c r="TC15" s="98">
        <v>188</v>
      </c>
      <c r="TD15" s="98">
        <v>151</v>
      </c>
      <c r="TE15" s="98">
        <v>204</v>
      </c>
      <c r="TF15" s="98">
        <v>212</v>
      </c>
      <c r="TG15" s="98">
        <v>186</v>
      </c>
      <c r="TH15" s="98">
        <v>192</v>
      </c>
      <c r="TI15" s="98">
        <v>169</v>
      </c>
      <c r="TJ15" s="98">
        <v>174</v>
      </c>
      <c r="TK15" s="98">
        <v>138</v>
      </c>
      <c r="TL15" s="98">
        <v>133</v>
      </c>
      <c r="TM15" s="98">
        <v>141</v>
      </c>
      <c r="TN15" s="98">
        <v>128</v>
      </c>
      <c r="TO15" s="98">
        <v>157</v>
      </c>
      <c r="TP15" s="98">
        <v>190</v>
      </c>
      <c r="TQ15" s="98">
        <v>214</v>
      </c>
      <c r="TR15" s="98">
        <v>198</v>
      </c>
      <c r="TS15" s="98">
        <v>171</v>
      </c>
      <c r="TT15" s="98">
        <v>168</v>
      </c>
      <c r="TU15" s="98">
        <v>145</v>
      </c>
      <c r="TV15" s="98">
        <v>125</v>
      </c>
      <c r="TW15" s="98">
        <v>116</v>
      </c>
      <c r="TX15" s="98">
        <v>133</v>
      </c>
      <c r="TY15" s="98">
        <v>149</v>
      </c>
      <c r="TZ15" s="98">
        <v>131</v>
      </c>
      <c r="UA15" s="98">
        <v>147</v>
      </c>
      <c r="UB15" s="98">
        <v>141</v>
      </c>
      <c r="UC15" s="98">
        <v>154</v>
      </c>
      <c r="UD15" s="98">
        <v>121</v>
      </c>
      <c r="UE15" s="29">
        <v>146</v>
      </c>
      <c r="UF15" s="98">
        <v>147</v>
      </c>
      <c r="UG15" s="98">
        <v>134</v>
      </c>
      <c r="UH15" s="98">
        <v>165</v>
      </c>
      <c r="UI15" s="98">
        <v>114</v>
      </c>
      <c r="UJ15" s="98">
        <v>138</v>
      </c>
      <c r="UK15" s="98">
        <v>127</v>
      </c>
      <c r="UL15" s="98">
        <v>123</v>
      </c>
      <c r="UM15" s="98">
        <v>120</v>
      </c>
      <c r="UN15" s="98">
        <v>124</v>
      </c>
      <c r="UO15" s="98">
        <v>140</v>
      </c>
      <c r="UP15" s="98">
        <v>116</v>
      </c>
      <c r="UQ15" s="98">
        <v>150</v>
      </c>
      <c r="UR15" s="98">
        <v>108</v>
      </c>
      <c r="US15" s="229">
        <v>99</v>
      </c>
      <c r="UT15" s="229">
        <v>101</v>
      </c>
      <c r="UU15" s="98">
        <v>119</v>
      </c>
      <c r="UV15" s="98">
        <v>121</v>
      </c>
      <c r="UW15" s="98">
        <v>159</v>
      </c>
      <c r="UX15" s="98">
        <v>111</v>
      </c>
      <c r="UY15" s="229">
        <v>148</v>
      </c>
      <c r="UZ15" s="98">
        <v>173</v>
      </c>
      <c r="VA15" s="98">
        <v>136</v>
      </c>
      <c r="VB15" s="98">
        <v>156</v>
      </c>
      <c r="VC15" s="98">
        <v>139</v>
      </c>
      <c r="VD15" s="245">
        <v>184</v>
      </c>
      <c r="VE15" s="98">
        <v>225</v>
      </c>
      <c r="VF15" s="98">
        <v>180</v>
      </c>
      <c r="VG15" s="98">
        <v>212</v>
      </c>
      <c r="VH15" s="98">
        <v>199</v>
      </c>
      <c r="VI15" s="98">
        <v>215</v>
      </c>
      <c r="VJ15" s="98">
        <v>172</v>
      </c>
      <c r="VK15" s="98">
        <v>121</v>
      </c>
      <c r="VL15" s="98">
        <v>207</v>
      </c>
      <c r="VM15" s="98">
        <v>180</v>
      </c>
      <c r="VN15" s="245">
        <v>156</v>
      </c>
      <c r="VO15" s="264">
        <v>226</v>
      </c>
      <c r="VP15" s="98">
        <v>175</v>
      </c>
      <c r="VQ15" s="98">
        <v>195</v>
      </c>
      <c r="VR15" s="98">
        <v>188</v>
      </c>
      <c r="VS15" s="87">
        <v>183</v>
      </c>
      <c r="VT15" s="98">
        <v>157</v>
      </c>
      <c r="VU15" s="98">
        <v>144</v>
      </c>
      <c r="VV15" s="98">
        <v>173</v>
      </c>
      <c r="VW15" s="98">
        <v>164</v>
      </c>
      <c r="VX15" s="98">
        <v>124</v>
      </c>
      <c r="VY15" s="98">
        <v>145</v>
      </c>
      <c r="VZ15" s="98">
        <v>158</v>
      </c>
      <c r="WA15" s="98">
        <v>173</v>
      </c>
      <c r="WB15" s="98">
        <v>172</v>
      </c>
      <c r="WC15" s="98">
        <v>148</v>
      </c>
      <c r="WD15" s="87">
        <v>210</v>
      </c>
      <c r="WE15" s="98">
        <v>168</v>
      </c>
      <c r="WF15" s="274">
        <v>153</v>
      </c>
      <c r="WG15" s="98">
        <v>133</v>
      </c>
      <c r="WH15" s="98">
        <v>118</v>
      </c>
      <c r="WI15" s="98">
        <v>118</v>
      </c>
      <c r="WJ15" s="98">
        <v>107</v>
      </c>
      <c r="WK15" s="98">
        <v>111</v>
      </c>
      <c r="WL15" s="98">
        <v>137</v>
      </c>
      <c r="WM15" s="98">
        <v>119</v>
      </c>
      <c r="WN15" s="98">
        <v>128</v>
      </c>
      <c r="WO15" s="98">
        <v>153</v>
      </c>
      <c r="WP15" s="98">
        <v>157</v>
      </c>
      <c r="WQ15" s="98">
        <v>146</v>
      </c>
      <c r="WR15" s="98">
        <v>147</v>
      </c>
      <c r="WS15" s="98">
        <v>147</v>
      </c>
      <c r="WT15" s="98">
        <v>172</v>
      </c>
      <c r="WU15" s="98">
        <v>166</v>
      </c>
      <c r="WV15" s="98">
        <v>165</v>
      </c>
      <c r="WW15" s="98">
        <v>135</v>
      </c>
      <c r="WX15" s="274">
        <v>136</v>
      </c>
      <c r="WY15" s="98">
        <v>158</v>
      </c>
      <c r="WZ15" s="29">
        <v>172</v>
      </c>
      <c r="XA15" s="29">
        <v>167</v>
      </c>
      <c r="XB15" s="98">
        <v>179</v>
      </c>
      <c r="XC15" s="98">
        <v>158</v>
      </c>
      <c r="XD15" s="98">
        <v>198</v>
      </c>
      <c r="XE15" s="98">
        <v>257</v>
      </c>
      <c r="XF15" s="98">
        <v>201</v>
      </c>
      <c r="XG15" s="98">
        <v>148</v>
      </c>
      <c r="XH15" s="98">
        <v>208</v>
      </c>
      <c r="XI15" s="98">
        <v>161</v>
      </c>
      <c r="XJ15" s="98">
        <v>181</v>
      </c>
      <c r="XK15" s="229">
        <v>144</v>
      </c>
      <c r="XL15" s="229">
        <v>147</v>
      </c>
      <c r="XM15" s="229">
        <v>179</v>
      </c>
      <c r="XN15" s="229">
        <v>153</v>
      </c>
      <c r="XO15" s="294">
        <v>184</v>
      </c>
      <c r="XP15" s="245">
        <v>136</v>
      </c>
      <c r="XQ15" s="245">
        <v>162</v>
      </c>
      <c r="XR15" s="245">
        <v>164</v>
      </c>
      <c r="XS15" s="245">
        <v>165</v>
      </c>
      <c r="XT15" s="245">
        <v>169</v>
      </c>
      <c r="XU15" s="245">
        <v>176</v>
      </c>
      <c r="XV15" s="229">
        <v>163</v>
      </c>
      <c r="XW15" s="229">
        <v>197</v>
      </c>
      <c r="XX15" s="229">
        <v>164</v>
      </c>
      <c r="XY15" s="229">
        <v>149</v>
      </c>
      <c r="XZ15" s="229">
        <v>150</v>
      </c>
      <c r="YA15" s="229">
        <v>121</v>
      </c>
      <c r="YB15" s="229">
        <v>135</v>
      </c>
      <c r="YC15" s="229">
        <v>160</v>
      </c>
      <c r="YD15" s="229">
        <v>148</v>
      </c>
      <c r="YE15" s="229">
        <v>151</v>
      </c>
      <c r="YF15" s="229">
        <v>147</v>
      </c>
      <c r="YG15" s="229">
        <v>131</v>
      </c>
      <c r="YH15" s="229">
        <v>162</v>
      </c>
      <c r="YI15" s="229">
        <v>179</v>
      </c>
      <c r="YJ15" s="229">
        <v>142</v>
      </c>
      <c r="YK15" s="229">
        <v>129</v>
      </c>
      <c r="YL15" s="229">
        <v>134</v>
      </c>
      <c r="YM15" s="229">
        <v>117</v>
      </c>
      <c r="YN15" s="229">
        <v>145</v>
      </c>
      <c r="YO15" s="229">
        <v>134</v>
      </c>
      <c r="YP15" s="229">
        <v>143</v>
      </c>
      <c r="YQ15" s="229">
        <v>135</v>
      </c>
      <c r="YR15" s="229">
        <v>164</v>
      </c>
      <c r="YS15" s="229">
        <v>149</v>
      </c>
      <c r="YT15" s="275">
        <v>160</v>
      </c>
      <c r="YU15" s="229">
        <v>172</v>
      </c>
      <c r="YV15" s="229">
        <v>181</v>
      </c>
      <c r="YW15" s="229">
        <v>167</v>
      </c>
      <c r="YX15" s="229">
        <v>162</v>
      </c>
      <c r="YY15" s="229">
        <v>127</v>
      </c>
      <c r="YZ15" s="229">
        <v>188</v>
      </c>
      <c r="ZA15" s="229">
        <v>149</v>
      </c>
      <c r="ZB15" s="229">
        <v>140</v>
      </c>
      <c r="ZC15" s="229">
        <v>127</v>
      </c>
      <c r="ZD15" s="229">
        <v>188</v>
      </c>
      <c r="ZE15" s="229">
        <v>236</v>
      </c>
      <c r="ZF15" s="229">
        <v>189</v>
      </c>
      <c r="ZG15" s="229">
        <v>189</v>
      </c>
      <c r="ZH15" s="229">
        <v>214</v>
      </c>
      <c r="ZI15" s="323">
        <v>192</v>
      </c>
      <c r="ZJ15" s="253">
        <v>208</v>
      </c>
      <c r="ZK15" s="253">
        <v>167</v>
      </c>
      <c r="ZL15" s="253">
        <v>202</v>
      </c>
      <c r="ZM15" s="253">
        <v>199</v>
      </c>
      <c r="ZN15" s="253">
        <v>282</v>
      </c>
      <c r="ZO15" s="253">
        <v>3625</v>
      </c>
      <c r="ZP15" s="229">
        <v>6348</v>
      </c>
      <c r="ZQ15" s="253"/>
      <c r="ZR15" s="253"/>
      <c r="ZS15" s="253"/>
      <c r="ZT15" s="253"/>
      <c r="ZU15" s="253"/>
      <c r="ZV15" s="253"/>
      <c r="ZW15" s="253"/>
      <c r="ZX15" s="253"/>
      <c r="ZY15" s="253"/>
      <c r="ZZ15" s="253"/>
      <c r="AAA15" s="253"/>
      <c r="AAB15" s="253"/>
      <c r="AAC15" s="253"/>
      <c r="AAD15" s="253"/>
      <c r="AAE15" s="253"/>
      <c r="AAF15" s="253"/>
      <c r="AAG15" s="253"/>
      <c r="AAH15" s="253"/>
      <c r="AAI15" s="253"/>
      <c r="AAJ15" s="253"/>
      <c r="AAK15" s="253"/>
      <c r="AAL15" s="253"/>
      <c r="AAM15" s="253"/>
      <c r="AAN15" s="253"/>
      <c r="AAO15" s="253"/>
      <c r="AAP15" s="253"/>
      <c r="AAQ15" s="253"/>
      <c r="AAR15" s="253"/>
      <c r="AAS15" s="253"/>
      <c r="AAT15" s="253"/>
      <c r="AAU15" s="253"/>
      <c r="AAV15" s="253"/>
      <c r="AAW15" s="253"/>
      <c r="AAX15" s="253"/>
      <c r="AAY15" s="253"/>
      <c r="AAZ15" s="253"/>
      <c r="ABA15" s="253"/>
      <c r="ABB15" s="253"/>
      <c r="ABC15" s="253"/>
      <c r="ABD15" s="253"/>
      <c r="ABE15" s="253"/>
      <c r="ABF15" s="253"/>
      <c r="ABG15" s="253"/>
      <c r="ABH15" s="253"/>
      <c r="ABI15" s="253"/>
      <c r="ABJ15" s="253"/>
      <c r="ABK15" s="253"/>
      <c r="ABL15" s="253"/>
      <c r="ABM15" s="253"/>
      <c r="ABN15" s="253"/>
      <c r="ABO15" s="253"/>
      <c r="ABP15" s="253"/>
      <c r="ABQ15" s="253"/>
      <c r="ABR15" s="253"/>
      <c r="ABS15" s="253"/>
      <c r="ABT15" s="253"/>
      <c r="ABU15" s="253"/>
      <c r="ABV15" s="253"/>
      <c r="ABW15" s="253"/>
      <c r="ABX15" s="253"/>
      <c r="ABY15" s="253"/>
      <c r="ABZ15" s="253"/>
      <c r="ACA15" s="253"/>
      <c r="ACB15" s="253"/>
      <c r="ACC15" s="253"/>
      <c r="ACD15" s="253"/>
      <c r="ACE15" s="253"/>
      <c r="ACF15" s="253"/>
      <c r="ACG15" s="253"/>
      <c r="ACH15" s="253"/>
      <c r="ACI15" s="253"/>
      <c r="ACJ15" s="253"/>
      <c r="ACK15" s="253"/>
      <c r="ACL15" s="253"/>
      <c r="ACM15" s="253"/>
      <c r="ACN15" s="253"/>
      <c r="ACO15" s="253"/>
      <c r="ACP15" s="253"/>
      <c r="ACQ15" s="253"/>
      <c r="ACR15" s="253"/>
      <c r="ACS15" s="253"/>
      <c r="ACT15" s="253"/>
      <c r="ACU15" s="253"/>
      <c r="ACV15" s="253"/>
      <c r="ACW15" s="253"/>
      <c r="ACX15" s="253"/>
      <c r="ACY15" s="253"/>
      <c r="ACZ15" s="253"/>
      <c r="ADA15" s="253"/>
      <c r="ADB15" s="253"/>
      <c r="ADC15" s="253"/>
      <c r="ADD15" s="253"/>
      <c r="ADE15" s="253"/>
      <c r="ADF15" s="253"/>
      <c r="ADG15" s="253"/>
      <c r="ADH15" s="253"/>
      <c r="ADI15" s="253"/>
    </row>
    <row r="16" spans="1:789" s="230" customFormat="1" ht="12.75" customHeight="1" x14ac:dyDescent="0.35">
      <c r="A16" s="99" t="s">
        <v>185</v>
      </c>
      <c r="B16" s="99" t="s">
        <v>185</v>
      </c>
      <c r="C16" s="20">
        <f>SUM(C14:C15)</f>
        <v>938</v>
      </c>
      <c r="D16" s="20">
        <f t="shared" ref="D16:BO16" si="8">SUM(D14:D15)</f>
        <v>894</v>
      </c>
      <c r="E16" s="20">
        <f t="shared" si="8"/>
        <v>796</v>
      </c>
      <c r="F16" s="20">
        <f t="shared" si="8"/>
        <v>658</v>
      </c>
      <c r="G16" s="20">
        <f t="shared" si="8"/>
        <v>699</v>
      </c>
      <c r="H16" s="20">
        <f t="shared" si="8"/>
        <v>570</v>
      </c>
      <c r="I16" s="20">
        <f t="shared" si="8"/>
        <v>514</v>
      </c>
      <c r="J16" s="20">
        <f t="shared" si="8"/>
        <v>593</v>
      </c>
      <c r="K16" s="20">
        <f t="shared" si="8"/>
        <v>628</v>
      </c>
      <c r="L16" s="20">
        <f t="shared" si="8"/>
        <v>554</v>
      </c>
      <c r="M16" s="20">
        <f t="shared" si="8"/>
        <v>532</v>
      </c>
      <c r="N16" s="20">
        <f t="shared" si="8"/>
        <v>549</v>
      </c>
      <c r="O16" s="20">
        <f t="shared" si="8"/>
        <v>684</v>
      </c>
      <c r="P16" s="20">
        <f t="shared" si="8"/>
        <v>529</v>
      </c>
      <c r="Q16" s="20">
        <f t="shared" si="8"/>
        <v>533</v>
      </c>
      <c r="R16" s="20">
        <f t="shared" si="8"/>
        <v>570</v>
      </c>
      <c r="S16" s="20">
        <f t="shared" si="8"/>
        <v>611</v>
      </c>
      <c r="T16" s="20">
        <f t="shared" si="8"/>
        <v>550</v>
      </c>
      <c r="U16" s="20">
        <f t="shared" si="8"/>
        <v>561</v>
      </c>
      <c r="V16" s="20">
        <f t="shared" si="8"/>
        <v>480</v>
      </c>
      <c r="W16" s="20">
        <f t="shared" si="8"/>
        <v>456</v>
      </c>
      <c r="X16" s="20">
        <f t="shared" si="8"/>
        <v>572</v>
      </c>
      <c r="Y16" s="20">
        <f t="shared" si="8"/>
        <v>508</v>
      </c>
      <c r="Z16" s="20">
        <f t="shared" si="8"/>
        <v>513</v>
      </c>
      <c r="AA16" s="20">
        <f t="shared" si="8"/>
        <v>520</v>
      </c>
      <c r="AB16" s="20">
        <f t="shared" si="8"/>
        <v>523</v>
      </c>
      <c r="AC16" s="20">
        <f t="shared" si="8"/>
        <v>530</v>
      </c>
      <c r="AD16" s="20">
        <f t="shared" si="8"/>
        <v>507</v>
      </c>
      <c r="AE16" s="20">
        <f t="shared" si="8"/>
        <v>513</v>
      </c>
      <c r="AF16" s="20">
        <f t="shared" si="8"/>
        <v>484</v>
      </c>
      <c r="AG16" s="20">
        <f t="shared" si="8"/>
        <v>486</v>
      </c>
      <c r="AH16" s="20">
        <f t="shared" si="8"/>
        <v>474</v>
      </c>
      <c r="AI16" s="20">
        <f t="shared" si="8"/>
        <v>505</v>
      </c>
      <c r="AJ16" s="20">
        <f t="shared" si="8"/>
        <v>490</v>
      </c>
      <c r="AK16" s="20">
        <f t="shared" si="8"/>
        <v>515</v>
      </c>
      <c r="AL16" s="20">
        <f t="shared" si="8"/>
        <v>568</v>
      </c>
      <c r="AM16" s="20">
        <f t="shared" si="8"/>
        <v>565</v>
      </c>
      <c r="AN16" s="20">
        <f t="shared" si="8"/>
        <v>536</v>
      </c>
      <c r="AO16" s="20">
        <f t="shared" si="8"/>
        <v>603</v>
      </c>
      <c r="AP16" s="20">
        <f t="shared" si="8"/>
        <v>664</v>
      </c>
      <c r="AQ16" s="20">
        <f t="shared" si="8"/>
        <v>665</v>
      </c>
      <c r="AR16" s="20">
        <f t="shared" si="8"/>
        <v>631</v>
      </c>
      <c r="AS16" s="20">
        <f t="shared" si="8"/>
        <v>664</v>
      </c>
      <c r="AT16" s="20">
        <f t="shared" si="8"/>
        <v>746</v>
      </c>
      <c r="AU16" s="20">
        <f t="shared" si="8"/>
        <v>658</v>
      </c>
      <c r="AV16" s="20">
        <f t="shared" si="8"/>
        <v>499</v>
      </c>
      <c r="AW16" s="20">
        <f t="shared" si="8"/>
        <v>801</v>
      </c>
      <c r="AX16" s="20">
        <f t="shared" si="8"/>
        <v>865</v>
      </c>
      <c r="AY16" s="20">
        <f t="shared" si="8"/>
        <v>831</v>
      </c>
      <c r="AZ16" s="20">
        <f t="shared" si="8"/>
        <v>725</v>
      </c>
      <c r="BA16" s="20">
        <f t="shared" si="8"/>
        <v>637</v>
      </c>
      <c r="BB16" s="20">
        <f t="shared" si="8"/>
        <v>936</v>
      </c>
      <c r="BC16" s="20">
        <f t="shared" si="8"/>
        <v>957</v>
      </c>
      <c r="BD16" s="20">
        <f t="shared" si="8"/>
        <v>964</v>
      </c>
      <c r="BE16" s="20">
        <f t="shared" si="8"/>
        <v>791</v>
      </c>
      <c r="BF16" s="20">
        <f t="shared" si="8"/>
        <v>842</v>
      </c>
      <c r="BG16" s="20">
        <f t="shared" si="8"/>
        <v>790</v>
      </c>
      <c r="BH16" s="20">
        <f t="shared" si="8"/>
        <v>762</v>
      </c>
      <c r="BI16" s="20">
        <f t="shared" si="8"/>
        <v>635</v>
      </c>
      <c r="BJ16" s="20">
        <f t="shared" si="8"/>
        <v>645</v>
      </c>
      <c r="BK16" s="20">
        <f t="shared" si="8"/>
        <v>667</v>
      </c>
      <c r="BL16" s="20">
        <f t="shared" si="8"/>
        <v>639</v>
      </c>
      <c r="BM16" s="20">
        <f t="shared" si="8"/>
        <v>603</v>
      </c>
      <c r="BN16" s="20">
        <f t="shared" si="8"/>
        <v>600</v>
      </c>
      <c r="BO16" s="20">
        <f t="shared" si="8"/>
        <v>645</v>
      </c>
      <c r="BP16" s="20">
        <f t="shared" ref="BP16:EA16" si="9">SUM(BP14:BP15)</f>
        <v>678</v>
      </c>
      <c r="BQ16" s="20">
        <f t="shared" si="9"/>
        <v>658</v>
      </c>
      <c r="BR16" s="20">
        <f t="shared" si="9"/>
        <v>632</v>
      </c>
      <c r="BS16" s="20">
        <f t="shared" si="9"/>
        <v>629</v>
      </c>
      <c r="BT16" s="20">
        <f t="shared" si="9"/>
        <v>791</v>
      </c>
      <c r="BU16" s="20">
        <f t="shared" si="9"/>
        <v>637</v>
      </c>
      <c r="BV16" s="20">
        <f t="shared" si="9"/>
        <v>618</v>
      </c>
      <c r="BW16" s="20">
        <f t="shared" si="9"/>
        <v>559</v>
      </c>
      <c r="BX16" s="20">
        <f t="shared" si="9"/>
        <v>694</v>
      </c>
      <c r="BY16" s="20">
        <f t="shared" si="9"/>
        <v>695</v>
      </c>
      <c r="BZ16" s="20">
        <f t="shared" si="9"/>
        <v>638</v>
      </c>
      <c r="CA16" s="20">
        <f t="shared" si="9"/>
        <v>698</v>
      </c>
      <c r="CB16" s="20">
        <f t="shared" si="9"/>
        <v>613</v>
      </c>
      <c r="CC16" s="20">
        <f t="shared" si="9"/>
        <v>732</v>
      </c>
      <c r="CD16" s="20">
        <f t="shared" si="9"/>
        <v>676</v>
      </c>
      <c r="CE16" s="20">
        <f t="shared" si="9"/>
        <v>687</v>
      </c>
      <c r="CF16" s="20">
        <f t="shared" si="9"/>
        <v>649</v>
      </c>
      <c r="CG16" s="20">
        <f t="shared" si="9"/>
        <v>690</v>
      </c>
      <c r="CH16" s="20">
        <f t="shared" si="9"/>
        <v>646</v>
      </c>
      <c r="CI16" s="20">
        <f t="shared" si="9"/>
        <v>639</v>
      </c>
      <c r="CJ16" s="20">
        <f t="shared" si="9"/>
        <v>671</v>
      </c>
      <c r="CK16" s="20">
        <f t="shared" si="9"/>
        <v>726</v>
      </c>
      <c r="CL16" s="20">
        <f t="shared" si="9"/>
        <v>774</v>
      </c>
      <c r="CM16" s="20">
        <f t="shared" si="9"/>
        <v>724</v>
      </c>
      <c r="CN16" s="20">
        <f t="shared" si="9"/>
        <v>809</v>
      </c>
      <c r="CO16" s="20">
        <f t="shared" si="9"/>
        <v>992</v>
      </c>
      <c r="CP16" s="20">
        <f t="shared" si="9"/>
        <v>1000</v>
      </c>
      <c r="CQ16" s="20">
        <f t="shared" si="9"/>
        <v>920</v>
      </c>
      <c r="CR16" s="20">
        <f t="shared" si="9"/>
        <v>973</v>
      </c>
      <c r="CS16" s="20">
        <f t="shared" si="9"/>
        <v>1012</v>
      </c>
      <c r="CT16" s="20">
        <f t="shared" si="9"/>
        <v>1268</v>
      </c>
      <c r="CU16" s="20">
        <f t="shared" si="9"/>
        <v>1028</v>
      </c>
      <c r="CV16" s="20">
        <f t="shared" si="9"/>
        <v>1219</v>
      </c>
      <c r="CW16" s="20">
        <f t="shared" si="9"/>
        <v>1066</v>
      </c>
      <c r="CX16" s="20">
        <f t="shared" si="9"/>
        <v>1354</v>
      </c>
      <c r="CY16" s="20">
        <f t="shared" si="9"/>
        <v>1328</v>
      </c>
      <c r="CZ16" s="20">
        <f t="shared" si="9"/>
        <v>1005</v>
      </c>
      <c r="DA16" s="20">
        <f t="shared" si="9"/>
        <v>1169</v>
      </c>
      <c r="DB16" s="20">
        <f t="shared" si="9"/>
        <v>1434</v>
      </c>
      <c r="DC16" s="20">
        <f t="shared" si="9"/>
        <v>2101</v>
      </c>
      <c r="DD16" s="20">
        <f t="shared" si="9"/>
        <v>1857</v>
      </c>
      <c r="DE16" s="20">
        <f t="shared" si="9"/>
        <v>1349</v>
      </c>
      <c r="DF16" s="20">
        <f t="shared" si="9"/>
        <v>1544</v>
      </c>
      <c r="DG16" s="20">
        <f t="shared" si="9"/>
        <v>1611</v>
      </c>
      <c r="DH16" s="20">
        <f t="shared" si="9"/>
        <v>1361</v>
      </c>
      <c r="DI16" s="20">
        <f t="shared" si="9"/>
        <v>1318</v>
      </c>
      <c r="DJ16" s="20">
        <f t="shared" si="9"/>
        <v>1371</v>
      </c>
      <c r="DK16" s="20">
        <f t="shared" si="9"/>
        <v>1428</v>
      </c>
      <c r="DL16" s="20">
        <f t="shared" si="9"/>
        <v>1270</v>
      </c>
      <c r="DM16" s="20">
        <f t="shared" si="9"/>
        <v>1128</v>
      </c>
      <c r="DN16" s="20">
        <f t="shared" si="9"/>
        <v>1184</v>
      </c>
      <c r="DO16" s="20">
        <f t="shared" si="9"/>
        <v>1228</v>
      </c>
      <c r="DP16" s="20">
        <f t="shared" si="9"/>
        <v>1189</v>
      </c>
      <c r="DQ16" s="20">
        <f t="shared" si="9"/>
        <v>1013</v>
      </c>
      <c r="DR16" s="20">
        <f t="shared" si="9"/>
        <v>1024</v>
      </c>
      <c r="DS16" s="20">
        <f t="shared" si="9"/>
        <v>1023</v>
      </c>
      <c r="DT16" s="20">
        <f t="shared" si="9"/>
        <v>958</v>
      </c>
      <c r="DU16" s="20">
        <f t="shared" si="9"/>
        <v>1062</v>
      </c>
      <c r="DV16" s="20">
        <f t="shared" si="9"/>
        <v>1022</v>
      </c>
      <c r="DW16" s="20">
        <f t="shared" si="9"/>
        <v>989</v>
      </c>
      <c r="DX16" s="20">
        <f t="shared" si="9"/>
        <v>1240</v>
      </c>
      <c r="DY16" s="20">
        <f t="shared" si="9"/>
        <v>1074</v>
      </c>
      <c r="DZ16" s="20">
        <f t="shared" si="9"/>
        <v>916</v>
      </c>
      <c r="EA16" s="20">
        <f t="shared" si="9"/>
        <v>974</v>
      </c>
      <c r="EB16" s="20">
        <f t="shared" ref="EB16:GM16" si="10">SUM(EB14:EB15)</f>
        <v>761</v>
      </c>
      <c r="EC16" s="20">
        <f t="shared" si="10"/>
        <v>1029</v>
      </c>
      <c r="ED16" s="20">
        <f t="shared" si="10"/>
        <v>964</v>
      </c>
      <c r="EE16" s="20">
        <f t="shared" si="10"/>
        <v>896</v>
      </c>
      <c r="EF16" s="20">
        <f t="shared" si="10"/>
        <v>824</v>
      </c>
      <c r="EG16" s="20">
        <f t="shared" si="10"/>
        <v>1057</v>
      </c>
      <c r="EH16" s="20">
        <f t="shared" si="10"/>
        <v>985</v>
      </c>
      <c r="EI16" s="20">
        <f t="shared" si="10"/>
        <v>945</v>
      </c>
      <c r="EJ16" s="20">
        <f t="shared" si="10"/>
        <v>919</v>
      </c>
      <c r="EK16" s="20">
        <f t="shared" si="10"/>
        <v>940</v>
      </c>
      <c r="EL16" s="20">
        <f t="shared" si="10"/>
        <v>824</v>
      </c>
      <c r="EM16" s="20">
        <f t="shared" si="10"/>
        <v>940</v>
      </c>
      <c r="EN16" s="20">
        <f t="shared" si="10"/>
        <v>968</v>
      </c>
      <c r="EO16" s="20">
        <f t="shared" si="10"/>
        <v>1087</v>
      </c>
      <c r="EP16" s="20">
        <f t="shared" si="10"/>
        <v>1192</v>
      </c>
      <c r="EQ16" s="20">
        <f t="shared" si="10"/>
        <v>1015</v>
      </c>
      <c r="ER16" s="20">
        <f t="shared" si="10"/>
        <v>1162</v>
      </c>
      <c r="ES16" s="20">
        <f t="shared" si="10"/>
        <v>1058</v>
      </c>
      <c r="ET16" s="20">
        <f t="shared" si="10"/>
        <v>1306</v>
      </c>
      <c r="EU16" s="20">
        <f t="shared" si="10"/>
        <v>1140</v>
      </c>
      <c r="EV16" s="20">
        <f t="shared" si="10"/>
        <v>1253</v>
      </c>
      <c r="EW16" s="20">
        <f t="shared" si="10"/>
        <v>869</v>
      </c>
      <c r="EX16" s="20">
        <f t="shared" si="10"/>
        <v>1382</v>
      </c>
      <c r="EY16" s="20">
        <f t="shared" si="10"/>
        <v>1183</v>
      </c>
      <c r="EZ16" s="20">
        <f t="shared" si="10"/>
        <v>1202</v>
      </c>
      <c r="FA16" s="20">
        <f t="shared" si="10"/>
        <v>952</v>
      </c>
      <c r="FB16" s="20">
        <f t="shared" si="10"/>
        <v>1233</v>
      </c>
      <c r="FC16" s="20">
        <f t="shared" si="10"/>
        <v>1648</v>
      </c>
      <c r="FD16" s="20">
        <f t="shared" si="10"/>
        <v>1606</v>
      </c>
      <c r="FE16" s="20">
        <f t="shared" si="10"/>
        <v>1227</v>
      </c>
      <c r="FF16" s="20">
        <f t="shared" si="10"/>
        <v>1225</v>
      </c>
      <c r="FG16" s="20">
        <f t="shared" si="10"/>
        <v>1129</v>
      </c>
      <c r="FH16" s="20">
        <f t="shared" si="10"/>
        <v>1133</v>
      </c>
      <c r="FI16" s="20">
        <f t="shared" si="10"/>
        <v>988</v>
      </c>
      <c r="FJ16" s="20">
        <f t="shared" si="10"/>
        <v>1101</v>
      </c>
      <c r="FK16" s="20">
        <f t="shared" si="10"/>
        <v>992</v>
      </c>
      <c r="FL16" s="20">
        <f t="shared" si="10"/>
        <v>924</v>
      </c>
      <c r="FM16" s="20">
        <f t="shared" si="10"/>
        <v>927</v>
      </c>
      <c r="FN16" s="20">
        <f t="shared" si="10"/>
        <v>864</v>
      </c>
      <c r="FO16" s="20">
        <f t="shared" si="10"/>
        <v>886</v>
      </c>
      <c r="FP16" s="20">
        <f t="shared" si="10"/>
        <v>1049</v>
      </c>
      <c r="FQ16" s="20">
        <f t="shared" si="10"/>
        <v>893</v>
      </c>
      <c r="FR16" s="20">
        <f t="shared" si="10"/>
        <v>871</v>
      </c>
      <c r="FS16" s="20">
        <f t="shared" si="10"/>
        <v>902</v>
      </c>
      <c r="FT16" s="20">
        <f t="shared" si="10"/>
        <v>910</v>
      </c>
      <c r="FU16" s="20">
        <f t="shared" si="10"/>
        <v>840</v>
      </c>
      <c r="FV16" s="20">
        <f t="shared" si="10"/>
        <v>839</v>
      </c>
      <c r="FW16" s="20">
        <f t="shared" si="10"/>
        <v>823</v>
      </c>
      <c r="FX16" s="20">
        <f t="shared" si="10"/>
        <v>763</v>
      </c>
      <c r="FY16" s="20">
        <f t="shared" si="10"/>
        <v>852</v>
      </c>
      <c r="FZ16" s="20">
        <f t="shared" si="10"/>
        <v>791</v>
      </c>
      <c r="GA16" s="20">
        <f t="shared" si="10"/>
        <v>869</v>
      </c>
      <c r="GB16" s="20">
        <f t="shared" si="10"/>
        <v>899</v>
      </c>
      <c r="GC16" s="20">
        <f t="shared" si="10"/>
        <v>761</v>
      </c>
      <c r="GD16" s="20">
        <f t="shared" si="10"/>
        <v>854</v>
      </c>
      <c r="GE16" s="20">
        <f t="shared" si="10"/>
        <v>911</v>
      </c>
      <c r="GF16" s="20">
        <f>SUM(GF14:GF15)</f>
        <v>833</v>
      </c>
      <c r="GG16" s="20">
        <f t="shared" si="10"/>
        <v>849</v>
      </c>
      <c r="GH16" s="20">
        <f t="shared" si="10"/>
        <v>833</v>
      </c>
      <c r="GI16" s="20">
        <f t="shared" si="10"/>
        <v>854</v>
      </c>
      <c r="GJ16" s="20">
        <f t="shared" si="10"/>
        <v>836</v>
      </c>
      <c r="GK16" s="20">
        <f t="shared" si="10"/>
        <v>884</v>
      </c>
      <c r="GL16" s="20">
        <f t="shared" si="10"/>
        <v>764</v>
      </c>
      <c r="GM16" s="20">
        <f t="shared" si="10"/>
        <v>898</v>
      </c>
      <c r="GN16" s="20">
        <f>SUM(GN14:GN15)</f>
        <v>909</v>
      </c>
      <c r="GO16" s="20">
        <f>SUM(GO14:GO15)</f>
        <v>894</v>
      </c>
      <c r="GP16" s="20">
        <v>1018</v>
      </c>
      <c r="GQ16" s="20">
        <f t="shared" ref="GQ16:JB16" si="11">SUM(GQ14:GQ15)</f>
        <v>863</v>
      </c>
      <c r="GR16" s="20">
        <f t="shared" si="11"/>
        <v>892</v>
      </c>
      <c r="GS16" s="20">
        <f t="shared" si="11"/>
        <v>957</v>
      </c>
      <c r="GT16" s="20">
        <f t="shared" si="11"/>
        <v>1085</v>
      </c>
      <c r="GU16" s="20">
        <f t="shared" si="11"/>
        <v>954</v>
      </c>
      <c r="GV16" s="20">
        <f t="shared" si="11"/>
        <v>1025</v>
      </c>
      <c r="GW16" s="20">
        <f t="shared" si="11"/>
        <v>681</v>
      </c>
      <c r="GX16" s="20">
        <f t="shared" si="11"/>
        <v>1294</v>
      </c>
      <c r="GY16" s="20">
        <f t="shared" si="11"/>
        <v>1160</v>
      </c>
      <c r="GZ16" s="20">
        <f t="shared" si="11"/>
        <v>1146</v>
      </c>
      <c r="HA16" s="20">
        <f t="shared" si="11"/>
        <v>866</v>
      </c>
      <c r="HB16" s="20">
        <f t="shared" si="11"/>
        <v>1024</v>
      </c>
      <c r="HC16" s="20">
        <f t="shared" si="11"/>
        <v>1777</v>
      </c>
      <c r="HD16" s="20">
        <f t="shared" si="11"/>
        <v>1306</v>
      </c>
      <c r="HE16" s="20">
        <f t="shared" si="11"/>
        <v>1138</v>
      </c>
      <c r="HF16" s="20">
        <f t="shared" si="11"/>
        <v>1173</v>
      </c>
      <c r="HG16" s="20">
        <f t="shared" si="11"/>
        <v>1160</v>
      </c>
      <c r="HH16" s="20">
        <f t="shared" si="11"/>
        <v>957</v>
      </c>
      <c r="HI16" s="20">
        <f t="shared" si="11"/>
        <v>876</v>
      </c>
      <c r="HJ16" s="20">
        <f t="shared" si="11"/>
        <v>789</v>
      </c>
      <c r="HK16" s="20">
        <f t="shared" si="11"/>
        <v>923</v>
      </c>
      <c r="HL16" s="20">
        <f t="shared" si="11"/>
        <v>969</v>
      </c>
      <c r="HM16" s="20">
        <f t="shared" si="11"/>
        <v>838</v>
      </c>
      <c r="HN16" s="20">
        <f t="shared" si="11"/>
        <v>803</v>
      </c>
      <c r="HO16" s="20">
        <f t="shared" si="11"/>
        <v>845</v>
      </c>
      <c r="HP16" s="20">
        <f t="shared" si="11"/>
        <v>923</v>
      </c>
      <c r="HQ16" s="20">
        <f t="shared" si="11"/>
        <v>795</v>
      </c>
      <c r="HR16" s="20">
        <f t="shared" si="11"/>
        <v>807</v>
      </c>
      <c r="HS16" s="20">
        <f t="shared" si="11"/>
        <v>748</v>
      </c>
      <c r="HT16" s="20">
        <f t="shared" si="11"/>
        <v>815</v>
      </c>
      <c r="HU16" s="20">
        <f t="shared" si="11"/>
        <v>810</v>
      </c>
      <c r="HV16" s="20">
        <f t="shared" si="11"/>
        <v>741</v>
      </c>
      <c r="HW16" s="20">
        <f t="shared" si="11"/>
        <v>712</v>
      </c>
      <c r="HX16" s="20">
        <f t="shared" si="11"/>
        <v>694</v>
      </c>
      <c r="HY16" s="20">
        <f t="shared" si="11"/>
        <v>784</v>
      </c>
      <c r="HZ16" s="20">
        <f t="shared" si="11"/>
        <v>749</v>
      </c>
      <c r="IA16" s="20">
        <f t="shared" si="11"/>
        <v>712</v>
      </c>
      <c r="IB16" s="20">
        <f>SUM(IB14:IB15)</f>
        <v>747</v>
      </c>
      <c r="IC16" s="20">
        <f t="shared" si="11"/>
        <v>750</v>
      </c>
      <c r="ID16" s="20">
        <f t="shared" si="11"/>
        <v>736</v>
      </c>
      <c r="IE16" s="20">
        <f t="shared" si="11"/>
        <v>720</v>
      </c>
      <c r="IF16" s="20">
        <f t="shared" si="11"/>
        <v>711</v>
      </c>
      <c r="IG16" s="20">
        <f t="shared" si="11"/>
        <v>682</v>
      </c>
      <c r="IH16" s="20">
        <f t="shared" si="11"/>
        <v>685</v>
      </c>
      <c r="II16" s="20">
        <f t="shared" si="11"/>
        <v>684</v>
      </c>
      <c r="IJ16" s="20">
        <f t="shared" si="11"/>
        <v>652</v>
      </c>
      <c r="IK16" s="20">
        <f t="shared" si="11"/>
        <v>738</v>
      </c>
      <c r="IL16" s="20">
        <f t="shared" si="11"/>
        <v>679</v>
      </c>
      <c r="IM16" s="20">
        <f t="shared" si="11"/>
        <v>820</v>
      </c>
      <c r="IN16" s="20">
        <f t="shared" si="11"/>
        <v>812</v>
      </c>
      <c r="IO16" s="20">
        <f t="shared" si="11"/>
        <v>691</v>
      </c>
      <c r="IP16" s="20">
        <f t="shared" si="11"/>
        <v>944</v>
      </c>
      <c r="IQ16" s="20">
        <f t="shared" si="11"/>
        <v>863</v>
      </c>
      <c r="IR16" s="20">
        <f t="shared" si="11"/>
        <v>809</v>
      </c>
      <c r="IS16" s="20">
        <f t="shared" si="11"/>
        <v>828</v>
      </c>
      <c r="IT16" s="20">
        <f t="shared" si="11"/>
        <v>1016</v>
      </c>
      <c r="IU16" s="20">
        <f t="shared" si="11"/>
        <v>793</v>
      </c>
      <c r="IV16" s="20">
        <f t="shared" si="11"/>
        <v>955</v>
      </c>
      <c r="IW16" s="20">
        <f t="shared" si="11"/>
        <v>729</v>
      </c>
      <c r="IX16" s="20">
        <f t="shared" si="11"/>
        <v>1026</v>
      </c>
      <c r="IY16" s="20">
        <f t="shared" si="11"/>
        <v>1054</v>
      </c>
      <c r="IZ16" s="20">
        <f t="shared" si="11"/>
        <v>948</v>
      </c>
      <c r="JA16" s="20">
        <f t="shared" si="11"/>
        <v>921</v>
      </c>
      <c r="JB16" s="20">
        <f t="shared" si="11"/>
        <v>952</v>
      </c>
      <c r="JC16" s="20">
        <f t="shared" ref="JC16:OD16" si="12">SUM(JC14:JC15)</f>
        <v>1297</v>
      </c>
      <c r="JD16" s="20">
        <f t="shared" si="12"/>
        <v>1204</v>
      </c>
      <c r="JE16" s="20">
        <f t="shared" si="12"/>
        <v>886</v>
      </c>
      <c r="JF16" s="20">
        <f t="shared" si="12"/>
        <v>1184</v>
      </c>
      <c r="JG16" s="20">
        <f t="shared" si="12"/>
        <v>1051</v>
      </c>
      <c r="JH16" s="20">
        <f t="shared" si="12"/>
        <v>927</v>
      </c>
      <c r="JI16" s="20">
        <f t="shared" si="12"/>
        <v>839</v>
      </c>
      <c r="JJ16" s="20">
        <f t="shared" si="12"/>
        <v>723</v>
      </c>
      <c r="JK16" s="20">
        <f t="shared" si="12"/>
        <v>867</v>
      </c>
      <c r="JL16" s="20">
        <f t="shared" si="12"/>
        <v>765</v>
      </c>
      <c r="JM16" s="20">
        <f t="shared" si="12"/>
        <v>732</v>
      </c>
      <c r="JN16" s="20">
        <f t="shared" si="12"/>
        <v>822</v>
      </c>
      <c r="JO16" s="20">
        <f t="shared" si="12"/>
        <v>713</v>
      </c>
      <c r="JP16" s="20">
        <f t="shared" si="12"/>
        <v>914</v>
      </c>
      <c r="JQ16" s="20">
        <f t="shared" si="12"/>
        <v>662</v>
      </c>
      <c r="JR16" s="20">
        <f t="shared" si="12"/>
        <v>710</v>
      </c>
      <c r="JS16" s="20">
        <f t="shared" si="12"/>
        <v>611</v>
      </c>
      <c r="JT16" s="20">
        <f t="shared" si="12"/>
        <v>796</v>
      </c>
      <c r="JU16" s="20">
        <f t="shared" si="12"/>
        <v>672</v>
      </c>
      <c r="JV16" s="20">
        <f t="shared" si="12"/>
        <v>641</v>
      </c>
      <c r="JW16" s="20">
        <f t="shared" si="12"/>
        <v>713</v>
      </c>
      <c r="JX16" s="20">
        <f t="shared" si="12"/>
        <v>763</v>
      </c>
      <c r="JY16" s="20">
        <f t="shared" si="12"/>
        <v>828</v>
      </c>
      <c r="JZ16" s="20">
        <f t="shared" si="12"/>
        <v>784</v>
      </c>
      <c r="KA16" s="20">
        <f t="shared" si="12"/>
        <v>868</v>
      </c>
      <c r="KB16" s="20">
        <f t="shared" si="12"/>
        <v>783</v>
      </c>
      <c r="KC16" s="20">
        <f t="shared" si="12"/>
        <v>1082</v>
      </c>
      <c r="KD16" s="20">
        <f t="shared" si="12"/>
        <v>695</v>
      </c>
      <c r="KE16" s="20">
        <f t="shared" si="12"/>
        <v>628</v>
      </c>
      <c r="KF16" s="20">
        <f t="shared" si="12"/>
        <v>678</v>
      </c>
      <c r="KG16" s="20">
        <f t="shared" si="12"/>
        <v>680</v>
      </c>
      <c r="KH16" s="20">
        <f t="shared" si="12"/>
        <v>640</v>
      </c>
      <c r="KI16" s="20">
        <f t="shared" si="12"/>
        <v>624</v>
      </c>
      <c r="KJ16" s="20">
        <f t="shared" si="12"/>
        <v>639</v>
      </c>
      <c r="KK16" s="20">
        <f t="shared" si="12"/>
        <v>596</v>
      </c>
      <c r="KL16" s="20">
        <f t="shared" si="12"/>
        <v>654</v>
      </c>
      <c r="KM16" s="20">
        <f t="shared" si="12"/>
        <v>657</v>
      </c>
      <c r="KN16" s="20">
        <f t="shared" si="12"/>
        <v>654</v>
      </c>
      <c r="KO16" s="20">
        <f t="shared" si="12"/>
        <v>694</v>
      </c>
      <c r="KP16" s="20">
        <f t="shared" si="12"/>
        <v>769</v>
      </c>
      <c r="KQ16" s="20">
        <f t="shared" si="12"/>
        <v>854</v>
      </c>
      <c r="KR16" s="20">
        <f t="shared" si="12"/>
        <v>801</v>
      </c>
      <c r="KS16" s="20">
        <f t="shared" si="12"/>
        <v>725</v>
      </c>
      <c r="KT16" s="20">
        <f t="shared" si="12"/>
        <v>798</v>
      </c>
      <c r="KU16" s="20">
        <f t="shared" si="12"/>
        <v>882</v>
      </c>
      <c r="KV16" s="20">
        <f t="shared" si="12"/>
        <v>743</v>
      </c>
      <c r="KW16" s="20">
        <f t="shared" si="12"/>
        <v>683</v>
      </c>
      <c r="KX16" s="20">
        <f t="shared" si="12"/>
        <v>901</v>
      </c>
      <c r="KY16" s="20">
        <f t="shared" si="12"/>
        <v>868</v>
      </c>
      <c r="KZ16" s="20">
        <f t="shared" si="12"/>
        <v>790</v>
      </c>
      <c r="LA16" s="20">
        <f t="shared" si="12"/>
        <v>726</v>
      </c>
      <c r="LB16" s="20">
        <f t="shared" si="12"/>
        <v>747</v>
      </c>
      <c r="LC16" s="20">
        <f t="shared" si="12"/>
        <v>1100</v>
      </c>
      <c r="LD16" s="20">
        <f t="shared" si="12"/>
        <v>1082</v>
      </c>
      <c r="LE16" s="20">
        <f t="shared" si="12"/>
        <v>1036</v>
      </c>
      <c r="LF16" s="20">
        <f t="shared" si="12"/>
        <v>907</v>
      </c>
      <c r="LG16" s="20">
        <f t="shared" si="12"/>
        <v>932</v>
      </c>
      <c r="LH16" s="20">
        <f t="shared" si="12"/>
        <v>875</v>
      </c>
      <c r="LI16" s="20">
        <f t="shared" si="12"/>
        <v>771</v>
      </c>
      <c r="LJ16" s="20">
        <f t="shared" si="12"/>
        <v>685</v>
      </c>
      <c r="LK16" s="20">
        <f t="shared" si="12"/>
        <v>782</v>
      </c>
      <c r="LL16" s="20">
        <f t="shared" si="12"/>
        <v>698</v>
      </c>
      <c r="LM16" s="20">
        <f t="shared" si="12"/>
        <v>711</v>
      </c>
      <c r="LN16" s="20">
        <f t="shared" si="12"/>
        <v>670</v>
      </c>
      <c r="LO16" s="20">
        <f t="shared" si="12"/>
        <v>651</v>
      </c>
      <c r="LP16" s="20">
        <f t="shared" si="12"/>
        <v>690</v>
      </c>
      <c r="LQ16" s="20">
        <f>SUM(LQ14:LQ15)</f>
        <v>693</v>
      </c>
      <c r="LR16" s="20">
        <f t="shared" si="12"/>
        <v>710</v>
      </c>
      <c r="LS16" s="20">
        <f t="shared" si="12"/>
        <v>607</v>
      </c>
      <c r="LT16" s="20">
        <f>SUM(LT14:LT15)</f>
        <v>629</v>
      </c>
      <c r="LU16" s="20">
        <f t="shared" si="12"/>
        <v>578</v>
      </c>
      <c r="LV16" s="20">
        <f t="shared" si="12"/>
        <v>604</v>
      </c>
      <c r="LW16" s="20">
        <f>SUM(LW14:LW15)</f>
        <v>566</v>
      </c>
      <c r="LX16" s="20">
        <f t="shared" si="12"/>
        <v>496</v>
      </c>
      <c r="LY16" s="20">
        <f t="shared" si="12"/>
        <v>602</v>
      </c>
      <c r="LZ16" s="20">
        <f>SUM(LZ14:LZ15)</f>
        <v>615</v>
      </c>
      <c r="MA16" s="20">
        <f t="shared" si="12"/>
        <v>565</v>
      </c>
      <c r="MB16" s="20">
        <f t="shared" si="12"/>
        <v>597</v>
      </c>
      <c r="MC16" s="20">
        <f>SUM(MC14:MC15)</f>
        <v>540</v>
      </c>
      <c r="MD16" s="20">
        <f t="shared" si="12"/>
        <v>626</v>
      </c>
      <c r="ME16" s="20">
        <f t="shared" si="12"/>
        <v>591</v>
      </c>
      <c r="MF16" s="20">
        <f>SUM(MF14:MF15)</f>
        <v>575</v>
      </c>
      <c r="MG16" s="20">
        <f t="shared" si="12"/>
        <v>606</v>
      </c>
      <c r="MH16" s="20">
        <f t="shared" si="12"/>
        <v>632</v>
      </c>
      <c r="MI16" s="20">
        <f t="shared" si="12"/>
        <v>590</v>
      </c>
      <c r="MJ16" s="20">
        <f t="shared" si="12"/>
        <v>563</v>
      </c>
      <c r="MK16" s="20">
        <f t="shared" si="12"/>
        <v>541</v>
      </c>
      <c r="ML16" s="20">
        <f t="shared" si="12"/>
        <v>482</v>
      </c>
      <c r="MM16" s="20">
        <f t="shared" si="12"/>
        <v>655</v>
      </c>
      <c r="MN16" s="20">
        <f t="shared" si="12"/>
        <v>555</v>
      </c>
      <c r="MO16" s="20">
        <f t="shared" si="12"/>
        <v>590</v>
      </c>
      <c r="MP16" s="20">
        <f t="shared" si="12"/>
        <v>745</v>
      </c>
      <c r="MQ16" s="20">
        <f t="shared" si="12"/>
        <v>694</v>
      </c>
      <c r="MR16" s="20">
        <f t="shared" si="12"/>
        <v>589</v>
      </c>
      <c r="MS16" s="20">
        <f t="shared" si="12"/>
        <v>646</v>
      </c>
      <c r="MT16" s="20">
        <f t="shared" si="12"/>
        <v>672</v>
      </c>
      <c r="MU16" s="20">
        <f t="shared" si="12"/>
        <v>647</v>
      </c>
      <c r="MV16" s="20">
        <f t="shared" si="12"/>
        <v>668</v>
      </c>
      <c r="MW16" s="20">
        <f t="shared" si="12"/>
        <v>714</v>
      </c>
      <c r="MX16" s="20">
        <f t="shared" si="12"/>
        <v>595</v>
      </c>
      <c r="MY16" s="20">
        <f t="shared" si="12"/>
        <v>896</v>
      </c>
      <c r="MZ16" s="20">
        <f t="shared" si="12"/>
        <v>808</v>
      </c>
      <c r="NA16" s="20">
        <f t="shared" si="12"/>
        <v>661</v>
      </c>
      <c r="NB16" s="20">
        <f t="shared" si="12"/>
        <v>610</v>
      </c>
      <c r="NC16" s="20">
        <f t="shared" si="12"/>
        <v>886</v>
      </c>
      <c r="ND16" s="20">
        <f t="shared" si="12"/>
        <v>1094</v>
      </c>
      <c r="NE16" s="20">
        <f t="shared" si="12"/>
        <v>1028</v>
      </c>
      <c r="NF16" s="20">
        <f t="shared" si="12"/>
        <v>836</v>
      </c>
      <c r="NG16" s="20">
        <f t="shared" si="12"/>
        <v>817</v>
      </c>
      <c r="NH16" s="20">
        <f t="shared" si="12"/>
        <v>806</v>
      </c>
      <c r="NI16" s="20">
        <f t="shared" si="12"/>
        <v>684</v>
      </c>
      <c r="NJ16" s="20">
        <f t="shared" si="12"/>
        <v>644</v>
      </c>
      <c r="NK16" s="20">
        <f t="shared" si="12"/>
        <v>663</v>
      </c>
      <c r="NL16" s="20">
        <f t="shared" si="12"/>
        <v>657</v>
      </c>
      <c r="NM16" s="20">
        <f t="shared" si="12"/>
        <v>581</v>
      </c>
      <c r="NN16" s="20">
        <f t="shared" si="12"/>
        <v>626</v>
      </c>
      <c r="NO16" s="20">
        <f t="shared" si="12"/>
        <v>570</v>
      </c>
      <c r="NP16" s="20">
        <f t="shared" si="12"/>
        <v>571</v>
      </c>
      <c r="NQ16" s="20">
        <f t="shared" si="12"/>
        <v>616</v>
      </c>
      <c r="NR16" s="20">
        <f t="shared" si="12"/>
        <v>528</v>
      </c>
      <c r="NS16" s="20">
        <f t="shared" si="12"/>
        <v>602</v>
      </c>
      <c r="NT16" s="20">
        <f t="shared" si="12"/>
        <v>589</v>
      </c>
      <c r="NU16" s="20">
        <f t="shared" si="12"/>
        <v>613</v>
      </c>
      <c r="NV16" s="20">
        <f t="shared" si="12"/>
        <v>514</v>
      </c>
      <c r="NW16" s="20">
        <f t="shared" si="12"/>
        <v>436</v>
      </c>
      <c r="NX16" s="20">
        <f t="shared" si="12"/>
        <v>480</v>
      </c>
      <c r="NY16" s="20">
        <f t="shared" si="12"/>
        <v>607</v>
      </c>
      <c r="NZ16" s="20">
        <f t="shared" si="12"/>
        <v>563</v>
      </c>
      <c r="OA16" s="20">
        <f t="shared" si="12"/>
        <v>589</v>
      </c>
      <c r="OB16" s="20">
        <f t="shared" si="12"/>
        <v>493</v>
      </c>
      <c r="OC16" s="20">
        <f t="shared" si="12"/>
        <v>510</v>
      </c>
      <c r="OD16" s="20">
        <f t="shared" si="12"/>
        <v>567</v>
      </c>
      <c r="OE16" s="20">
        <f t="shared" ref="OE16:QP16" si="13">SUM(OE14:OE15)</f>
        <v>507</v>
      </c>
      <c r="OF16" s="20">
        <f t="shared" si="13"/>
        <v>493</v>
      </c>
      <c r="OG16" s="20">
        <f t="shared" si="13"/>
        <v>534</v>
      </c>
      <c r="OH16" s="20">
        <f t="shared" si="13"/>
        <v>575</v>
      </c>
      <c r="OI16" s="20">
        <f t="shared" si="13"/>
        <v>513</v>
      </c>
      <c r="OJ16" s="20">
        <f t="shared" si="13"/>
        <v>477</v>
      </c>
      <c r="OK16" s="20">
        <f t="shared" si="13"/>
        <v>465</v>
      </c>
      <c r="OL16" s="20">
        <f t="shared" si="13"/>
        <v>543</v>
      </c>
      <c r="OM16" s="20">
        <f t="shared" si="13"/>
        <v>559</v>
      </c>
      <c r="ON16" s="20">
        <f t="shared" si="13"/>
        <v>499</v>
      </c>
      <c r="OO16" s="20">
        <f t="shared" si="13"/>
        <v>532</v>
      </c>
      <c r="OP16" s="20">
        <f t="shared" si="13"/>
        <v>606</v>
      </c>
      <c r="OQ16" s="20">
        <f t="shared" si="13"/>
        <v>634</v>
      </c>
      <c r="OR16" s="20">
        <f t="shared" si="13"/>
        <v>538</v>
      </c>
      <c r="OS16" s="20">
        <f t="shared" si="13"/>
        <v>594</v>
      </c>
      <c r="OT16" s="20">
        <f t="shared" si="13"/>
        <v>566</v>
      </c>
      <c r="OU16" s="20">
        <f t="shared" si="13"/>
        <v>693</v>
      </c>
      <c r="OV16" s="20">
        <f t="shared" si="13"/>
        <v>599</v>
      </c>
      <c r="OW16" s="20">
        <f t="shared" si="13"/>
        <v>688</v>
      </c>
      <c r="OX16" s="20">
        <f t="shared" si="13"/>
        <v>507</v>
      </c>
      <c r="OY16" s="20">
        <f t="shared" si="13"/>
        <v>743</v>
      </c>
      <c r="OZ16" s="20">
        <f t="shared" si="13"/>
        <v>676</v>
      </c>
      <c r="PA16" s="20">
        <f t="shared" si="13"/>
        <v>660</v>
      </c>
      <c r="PB16" s="20">
        <f t="shared" si="13"/>
        <v>562</v>
      </c>
      <c r="PC16" s="20">
        <f t="shared" si="13"/>
        <v>655</v>
      </c>
      <c r="PD16" s="20">
        <f t="shared" si="13"/>
        <v>999</v>
      </c>
      <c r="PE16" s="20">
        <f t="shared" si="13"/>
        <v>814</v>
      </c>
      <c r="PF16" s="20">
        <f t="shared" si="13"/>
        <v>706</v>
      </c>
      <c r="PG16" s="20">
        <f t="shared" si="13"/>
        <v>617</v>
      </c>
      <c r="PH16" s="20">
        <f t="shared" si="13"/>
        <v>632</v>
      </c>
      <c r="PI16" s="20">
        <f t="shared" si="13"/>
        <v>585</v>
      </c>
      <c r="PJ16" s="20">
        <f t="shared" si="13"/>
        <v>558</v>
      </c>
      <c r="PK16" s="20">
        <f t="shared" si="13"/>
        <v>550</v>
      </c>
      <c r="PL16" s="20">
        <f t="shared" si="13"/>
        <v>594</v>
      </c>
      <c r="PM16" s="20">
        <f t="shared" si="13"/>
        <v>517</v>
      </c>
      <c r="PN16" s="20">
        <f t="shared" si="13"/>
        <v>483</v>
      </c>
      <c r="PO16" s="20">
        <f t="shared" si="13"/>
        <v>474</v>
      </c>
      <c r="PP16" s="20">
        <f t="shared" si="13"/>
        <v>505</v>
      </c>
      <c r="PQ16" s="20">
        <f t="shared" si="13"/>
        <v>580</v>
      </c>
      <c r="PR16" s="20">
        <f t="shared" si="13"/>
        <v>527</v>
      </c>
      <c r="PS16" s="20">
        <f t="shared" si="13"/>
        <v>452</v>
      </c>
      <c r="PT16" s="20">
        <f t="shared" si="13"/>
        <v>459</v>
      </c>
      <c r="PU16" s="20">
        <f t="shared" si="13"/>
        <v>483</v>
      </c>
      <c r="PV16" s="20">
        <f t="shared" si="13"/>
        <v>459</v>
      </c>
      <c r="PW16" s="20">
        <f t="shared" si="13"/>
        <v>463</v>
      </c>
      <c r="PX16" s="20">
        <f t="shared" si="13"/>
        <v>388</v>
      </c>
      <c r="PY16" s="20">
        <f t="shared" si="13"/>
        <v>479</v>
      </c>
      <c r="PZ16" s="20">
        <f t="shared" si="13"/>
        <v>450</v>
      </c>
      <c r="QA16" s="20">
        <f t="shared" si="13"/>
        <v>518</v>
      </c>
      <c r="QB16" s="20">
        <f t="shared" si="13"/>
        <v>503</v>
      </c>
      <c r="QC16" s="20">
        <f t="shared" si="13"/>
        <v>461</v>
      </c>
      <c r="QD16" s="20">
        <f t="shared" si="13"/>
        <v>498</v>
      </c>
      <c r="QE16" s="20">
        <f t="shared" si="13"/>
        <v>537</v>
      </c>
      <c r="QF16" s="20">
        <f t="shared" si="13"/>
        <v>496</v>
      </c>
      <c r="QG16" s="20">
        <f t="shared" si="13"/>
        <v>496</v>
      </c>
      <c r="QH16" s="20">
        <f t="shared" si="13"/>
        <v>494</v>
      </c>
      <c r="QI16" s="20">
        <f t="shared" si="13"/>
        <v>476</v>
      </c>
      <c r="QJ16" s="20">
        <f t="shared" si="13"/>
        <v>436</v>
      </c>
      <c r="QK16" s="20">
        <f t="shared" si="13"/>
        <v>451</v>
      </c>
      <c r="QL16" s="20">
        <f t="shared" si="13"/>
        <v>500</v>
      </c>
      <c r="QM16" s="20">
        <f t="shared" si="13"/>
        <v>472</v>
      </c>
      <c r="QN16" s="20">
        <f t="shared" si="13"/>
        <v>470</v>
      </c>
      <c r="QO16" s="20">
        <f t="shared" si="13"/>
        <v>489</v>
      </c>
      <c r="QP16" s="20">
        <f t="shared" si="13"/>
        <v>517</v>
      </c>
      <c r="QQ16" s="20">
        <f t="shared" ref="QQ16:TY16" si="14">SUM(QQ14:QQ15)</f>
        <v>584</v>
      </c>
      <c r="QR16" s="20">
        <f t="shared" si="14"/>
        <v>503</v>
      </c>
      <c r="QS16" s="20">
        <f t="shared" si="14"/>
        <v>523</v>
      </c>
      <c r="QT16" s="20">
        <f t="shared" si="14"/>
        <v>541</v>
      </c>
      <c r="QU16" s="20">
        <f t="shared" si="14"/>
        <v>676</v>
      </c>
      <c r="QV16" s="20">
        <f t="shared" si="14"/>
        <v>535</v>
      </c>
      <c r="QW16" s="20">
        <f t="shared" si="14"/>
        <v>606</v>
      </c>
      <c r="QX16" s="20">
        <f t="shared" si="14"/>
        <v>514</v>
      </c>
      <c r="QY16" s="20">
        <f t="shared" si="14"/>
        <v>829</v>
      </c>
      <c r="QZ16" s="20">
        <f t="shared" si="14"/>
        <v>693</v>
      </c>
      <c r="RA16" s="20">
        <f t="shared" si="14"/>
        <v>618</v>
      </c>
      <c r="RB16" s="20">
        <f t="shared" si="14"/>
        <v>524</v>
      </c>
      <c r="RC16" s="20">
        <f t="shared" si="14"/>
        <v>619</v>
      </c>
      <c r="RD16" s="20">
        <f t="shared" si="14"/>
        <v>866</v>
      </c>
      <c r="RE16" s="20">
        <f t="shared" si="14"/>
        <v>766</v>
      </c>
      <c r="RF16" s="20">
        <f t="shared" si="14"/>
        <v>645</v>
      </c>
      <c r="RG16" s="20">
        <f t="shared" si="14"/>
        <v>594</v>
      </c>
      <c r="RH16" s="20">
        <f t="shared" si="14"/>
        <v>632</v>
      </c>
      <c r="RI16" s="20">
        <f t="shared" si="14"/>
        <v>543</v>
      </c>
      <c r="RJ16" s="20">
        <f t="shared" si="14"/>
        <v>484</v>
      </c>
      <c r="RK16" s="20">
        <f t="shared" si="14"/>
        <v>536</v>
      </c>
      <c r="RL16" s="20">
        <f t="shared" si="14"/>
        <v>548</v>
      </c>
      <c r="RM16" s="20">
        <f t="shared" si="14"/>
        <v>512</v>
      </c>
      <c r="RN16" s="20">
        <f t="shared" si="14"/>
        <v>448</v>
      </c>
      <c r="RO16" s="20">
        <f t="shared" si="14"/>
        <v>493</v>
      </c>
      <c r="RP16" s="20">
        <f t="shared" si="14"/>
        <v>428</v>
      </c>
      <c r="RQ16" s="20">
        <f t="shared" si="14"/>
        <v>529</v>
      </c>
      <c r="RR16" s="20">
        <f t="shared" si="14"/>
        <v>462</v>
      </c>
      <c r="RS16" s="20">
        <f t="shared" si="14"/>
        <v>421</v>
      </c>
      <c r="RT16" s="20">
        <f t="shared" si="14"/>
        <v>459</v>
      </c>
      <c r="RU16" s="20">
        <f t="shared" si="14"/>
        <v>505</v>
      </c>
      <c r="RV16" s="20">
        <f t="shared" si="14"/>
        <v>446</v>
      </c>
      <c r="RW16" s="20">
        <f t="shared" si="14"/>
        <v>453</v>
      </c>
      <c r="RX16" s="20">
        <f t="shared" si="14"/>
        <v>432</v>
      </c>
      <c r="RY16" s="20">
        <f t="shared" si="14"/>
        <v>393</v>
      </c>
      <c r="RZ16" s="20">
        <f t="shared" si="14"/>
        <v>447</v>
      </c>
      <c r="SA16" s="20">
        <f t="shared" si="14"/>
        <v>425</v>
      </c>
      <c r="SB16" s="20">
        <f t="shared" si="14"/>
        <v>425</v>
      </c>
      <c r="SC16" s="20">
        <f t="shared" si="14"/>
        <v>441</v>
      </c>
      <c r="SD16" s="20">
        <f t="shared" si="14"/>
        <v>422</v>
      </c>
      <c r="SE16" s="20">
        <f t="shared" si="14"/>
        <v>450</v>
      </c>
      <c r="SF16" s="20">
        <f t="shared" si="14"/>
        <v>456</v>
      </c>
      <c r="SG16" s="20">
        <f t="shared" si="14"/>
        <v>476</v>
      </c>
      <c r="SH16" s="20">
        <f t="shared" si="14"/>
        <v>506</v>
      </c>
      <c r="SI16" s="20">
        <f t="shared" si="14"/>
        <v>431</v>
      </c>
      <c r="SJ16" s="20">
        <f t="shared" si="14"/>
        <v>436</v>
      </c>
      <c r="SK16" s="20">
        <f t="shared" si="14"/>
        <v>385</v>
      </c>
      <c r="SL16" s="20">
        <f t="shared" si="14"/>
        <v>504</v>
      </c>
      <c r="SM16" s="20">
        <f t="shared" si="14"/>
        <v>416</v>
      </c>
      <c r="SN16" s="20">
        <f t="shared" si="14"/>
        <v>450</v>
      </c>
      <c r="SO16" s="20">
        <f t="shared" si="14"/>
        <v>450</v>
      </c>
      <c r="SP16" s="20">
        <f t="shared" si="14"/>
        <v>464</v>
      </c>
      <c r="SQ16" s="20">
        <f t="shared" si="14"/>
        <v>615</v>
      </c>
      <c r="SR16" s="20">
        <f t="shared" si="14"/>
        <v>461</v>
      </c>
      <c r="SS16" s="20">
        <f t="shared" si="14"/>
        <v>448</v>
      </c>
      <c r="ST16" s="20">
        <f t="shared" si="14"/>
        <v>472</v>
      </c>
      <c r="SU16" s="20">
        <f t="shared" si="14"/>
        <v>585</v>
      </c>
      <c r="SV16" s="20">
        <f t="shared" si="14"/>
        <v>518</v>
      </c>
      <c r="SW16" s="20">
        <f t="shared" si="14"/>
        <v>521</v>
      </c>
      <c r="SX16" s="20">
        <f t="shared" si="14"/>
        <v>410</v>
      </c>
      <c r="SY16" s="20">
        <f t="shared" si="14"/>
        <v>593</v>
      </c>
      <c r="SZ16" s="20">
        <f t="shared" si="14"/>
        <v>588</v>
      </c>
      <c r="TA16" s="20">
        <f t="shared" si="14"/>
        <v>576</v>
      </c>
      <c r="TB16" s="20">
        <f t="shared" si="14"/>
        <v>559</v>
      </c>
      <c r="TC16" s="20">
        <f t="shared" si="14"/>
        <v>544</v>
      </c>
      <c r="TD16" s="20">
        <f t="shared" si="14"/>
        <v>506</v>
      </c>
      <c r="TE16" s="20">
        <f t="shared" si="14"/>
        <v>595</v>
      </c>
      <c r="TF16" s="20">
        <f t="shared" si="14"/>
        <v>591</v>
      </c>
      <c r="TG16" s="20">
        <f t="shared" si="14"/>
        <v>562</v>
      </c>
      <c r="TH16" s="20">
        <f t="shared" si="14"/>
        <v>621</v>
      </c>
      <c r="TI16" s="20">
        <f t="shared" si="14"/>
        <v>538</v>
      </c>
      <c r="TJ16" s="20">
        <f t="shared" si="14"/>
        <v>449</v>
      </c>
      <c r="TK16" s="20">
        <f t="shared" si="14"/>
        <v>397</v>
      </c>
      <c r="TL16" s="20">
        <f t="shared" si="14"/>
        <v>377</v>
      </c>
      <c r="TM16" s="20">
        <f t="shared" si="14"/>
        <v>395</v>
      </c>
      <c r="TN16" s="20">
        <f t="shared" si="14"/>
        <v>388</v>
      </c>
      <c r="TO16" s="20">
        <f t="shared" si="14"/>
        <v>384</v>
      </c>
      <c r="TP16" s="20">
        <f t="shared" si="14"/>
        <v>470</v>
      </c>
      <c r="TQ16" s="20">
        <f t="shared" si="14"/>
        <v>505</v>
      </c>
      <c r="TR16" s="20">
        <f t="shared" si="14"/>
        <v>594</v>
      </c>
      <c r="TS16" s="20">
        <f t="shared" si="14"/>
        <v>418</v>
      </c>
      <c r="TT16" s="20">
        <f t="shared" si="14"/>
        <v>393</v>
      </c>
      <c r="TU16" s="20">
        <f t="shared" si="14"/>
        <v>396</v>
      </c>
      <c r="TV16" s="20">
        <f t="shared" si="14"/>
        <v>414</v>
      </c>
      <c r="TW16" s="20">
        <f t="shared" si="14"/>
        <v>370</v>
      </c>
      <c r="TX16" s="20">
        <f t="shared" si="14"/>
        <v>367</v>
      </c>
      <c r="TY16" s="20">
        <f t="shared" si="14"/>
        <v>407</v>
      </c>
      <c r="TZ16" s="20">
        <v>394</v>
      </c>
      <c r="UA16" s="20">
        <v>380</v>
      </c>
      <c r="UB16" s="20">
        <v>361</v>
      </c>
      <c r="UC16" s="20">
        <v>359</v>
      </c>
      <c r="UD16" s="20">
        <v>293</v>
      </c>
      <c r="UE16" s="238">
        <v>395</v>
      </c>
      <c r="UF16" s="20">
        <v>394</v>
      </c>
      <c r="UG16" s="20">
        <v>322</v>
      </c>
      <c r="UH16" s="20">
        <v>404</v>
      </c>
      <c r="UI16" s="20">
        <v>338</v>
      </c>
      <c r="UJ16" s="20">
        <v>343</v>
      </c>
      <c r="UK16" s="20">
        <v>334</v>
      </c>
      <c r="UL16" s="20">
        <v>357</v>
      </c>
      <c r="UM16" s="20">
        <v>355</v>
      </c>
      <c r="UN16" s="20">
        <v>373</v>
      </c>
      <c r="UO16" s="20">
        <v>387</v>
      </c>
      <c r="UP16" s="20">
        <v>346</v>
      </c>
      <c r="UQ16" s="20">
        <v>429</v>
      </c>
      <c r="UR16" s="20">
        <v>323</v>
      </c>
      <c r="US16" s="20">
        <v>346</v>
      </c>
      <c r="UT16" s="20">
        <v>359</v>
      </c>
      <c r="UU16" s="20">
        <v>410</v>
      </c>
      <c r="UV16" s="20">
        <v>373</v>
      </c>
      <c r="UW16" s="20">
        <v>466</v>
      </c>
      <c r="UX16" s="230">
        <v>297</v>
      </c>
      <c r="UY16" s="246">
        <v>455</v>
      </c>
      <c r="UZ16" s="20">
        <v>479</v>
      </c>
      <c r="VA16" s="20">
        <v>446</v>
      </c>
      <c r="VB16" s="20">
        <v>442</v>
      </c>
      <c r="VC16" s="230">
        <v>386</v>
      </c>
      <c r="VD16" s="247">
        <v>545</v>
      </c>
      <c r="VE16" s="230">
        <v>689</v>
      </c>
      <c r="VF16" s="230">
        <v>565</v>
      </c>
      <c r="VG16" s="230">
        <v>556</v>
      </c>
      <c r="VH16" s="230">
        <v>551</v>
      </c>
      <c r="VI16" s="230">
        <v>581</v>
      </c>
      <c r="VJ16" s="230">
        <v>488</v>
      </c>
      <c r="VK16" s="230">
        <v>370</v>
      </c>
      <c r="VL16" s="230">
        <v>531</v>
      </c>
      <c r="VM16" s="230">
        <v>497</v>
      </c>
      <c r="VN16" s="247">
        <v>432</v>
      </c>
      <c r="VO16" s="265">
        <v>459</v>
      </c>
      <c r="VP16" s="230">
        <v>429</v>
      </c>
      <c r="VQ16" s="230">
        <v>447</v>
      </c>
      <c r="VR16" s="230">
        <v>457</v>
      </c>
      <c r="VS16" s="292">
        <v>409</v>
      </c>
      <c r="VT16" s="230">
        <v>380</v>
      </c>
      <c r="VU16" s="230">
        <v>381</v>
      </c>
      <c r="VV16" s="230">
        <v>396</v>
      </c>
      <c r="VW16" s="230">
        <v>441</v>
      </c>
      <c r="VX16" s="230">
        <v>379</v>
      </c>
      <c r="VY16" s="230">
        <v>363</v>
      </c>
      <c r="VZ16" s="230">
        <v>422</v>
      </c>
      <c r="WA16" s="230">
        <v>421</v>
      </c>
      <c r="WB16" s="230">
        <v>420</v>
      </c>
      <c r="WC16" s="230">
        <v>381</v>
      </c>
      <c r="WD16" s="293">
        <v>443</v>
      </c>
      <c r="WE16" s="230">
        <v>409</v>
      </c>
      <c r="WF16" s="293">
        <v>372</v>
      </c>
      <c r="WG16" s="230">
        <v>365</v>
      </c>
      <c r="WH16" s="230">
        <v>378</v>
      </c>
      <c r="WI16" s="230">
        <v>337</v>
      </c>
      <c r="WJ16" s="230">
        <v>333</v>
      </c>
      <c r="WK16" s="230">
        <v>338</v>
      </c>
      <c r="WL16" s="230">
        <v>369</v>
      </c>
      <c r="WM16" s="230">
        <v>354</v>
      </c>
      <c r="WN16" s="230">
        <v>393</v>
      </c>
      <c r="WO16" s="230">
        <v>433</v>
      </c>
      <c r="WP16" s="230">
        <v>415</v>
      </c>
      <c r="WQ16" s="230">
        <v>453</v>
      </c>
      <c r="WR16" s="230">
        <v>441</v>
      </c>
      <c r="WS16" s="230">
        <v>446</v>
      </c>
      <c r="WT16" s="230">
        <v>460</v>
      </c>
      <c r="WU16" s="230">
        <v>452</v>
      </c>
      <c r="WV16" s="230">
        <v>523</v>
      </c>
      <c r="WW16" s="230">
        <v>482</v>
      </c>
      <c r="WX16" s="293">
        <v>367</v>
      </c>
      <c r="WY16" s="230">
        <v>533</v>
      </c>
      <c r="WZ16" s="276">
        <v>541</v>
      </c>
      <c r="XA16" s="276">
        <v>495</v>
      </c>
      <c r="XB16" s="230">
        <v>553</v>
      </c>
      <c r="XC16" s="230">
        <v>430</v>
      </c>
      <c r="XD16" s="230">
        <v>633</v>
      </c>
      <c r="XE16" s="20">
        <v>741</v>
      </c>
      <c r="XF16" s="20">
        <v>610</v>
      </c>
      <c r="XG16" s="20">
        <v>513</v>
      </c>
      <c r="XH16" s="230">
        <v>564</v>
      </c>
      <c r="XI16" s="230">
        <v>553</v>
      </c>
      <c r="XJ16" s="230">
        <v>521</v>
      </c>
      <c r="XK16" s="246">
        <v>505</v>
      </c>
      <c r="XL16" s="246">
        <v>470</v>
      </c>
      <c r="XM16" s="246">
        <v>499</v>
      </c>
      <c r="XN16" s="229">
        <v>450</v>
      </c>
      <c r="XO16" s="294">
        <v>428</v>
      </c>
      <c r="XP16" s="247">
        <v>398</v>
      </c>
      <c r="XQ16" s="247">
        <v>393</v>
      </c>
      <c r="XR16" s="247">
        <v>447</v>
      </c>
      <c r="XS16" s="247">
        <v>454</v>
      </c>
      <c r="XT16" s="247">
        <v>418</v>
      </c>
      <c r="XU16" s="247">
        <v>481</v>
      </c>
      <c r="XV16" s="246">
        <v>455</v>
      </c>
      <c r="XW16" s="246">
        <v>422</v>
      </c>
      <c r="XX16" s="246">
        <v>399</v>
      </c>
      <c r="XY16" s="246">
        <v>415</v>
      </c>
      <c r="XZ16" s="246">
        <v>446</v>
      </c>
      <c r="YA16" s="246">
        <v>370</v>
      </c>
      <c r="YB16" s="246">
        <v>355</v>
      </c>
      <c r="YC16" s="246">
        <v>408</v>
      </c>
      <c r="YD16" s="246">
        <v>365</v>
      </c>
      <c r="YE16" s="246">
        <v>427</v>
      </c>
      <c r="YF16" s="246">
        <v>413</v>
      </c>
      <c r="YG16" s="246">
        <v>381</v>
      </c>
      <c r="YH16" s="246">
        <v>434</v>
      </c>
      <c r="YI16" s="246">
        <v>430</v>
      </c>
      <c r="YJ16" s="246">
        <v>409</v>
      </c>
      <c r="YK16" s="246">
        <v>390</v>
      </c>
      <c r="YL16" s="246">
        <v>381</v>
      </c>
      <c r="YM16" s="246">
        <v>364</v>
      </c>
      <c r="YN16" s="246">
        <v>433</v>
      </c>
      <c r="YO16" s="246">
        <v>443</v>
      </c>
      <c r="YP16" s="246">
        <v>411</v>
      </c>
      <c r="YQ16" s="246">
        <v>450</v>
      </c>
      <c r="YR16" s="246">
        <v>462</v>
      </c>
      <c r="YS16" s="229">
        <v>459</v>
      </c>
      <c r="YT16" s="322">
        <v>474</v>
      </c>
      <c r="YU16" s="246">
        <v>481</v>
      </c>
      <c r="YV16" s="246">
        <v>552</v>
      </c>
      <c r="YW16" s="246">
        <v>495</v>
      </c>
      <c r="YX16" s="246">
        <v>470</v>
      </c>
      <c r="YY16" s="246">
        <v>378</v>
      </c>
      <c r="YZ16" s="246">
        <v>558</v>
      </c>
      <c r="ZA16" s="246">
        <v>452</v>
      </c>
      <c r="ZB16" s="246">
        <v>477</v>
      </c>
      <c r="ZC16" s="229">
        <v>365</v>
      </c>
      <c r="ZD16" s="229">
        <v>609</v>
      </c>
      <c r="ZE16" s="246">
        <v>646</v>
      </c>
      <c r="ZF16" s="246">
        <v>582</v>
      </c>
      <c r="ZG16" s="246">
        <v>505</v>
      </c>
      <c r="ZH16" s="246">
        <v>538</v>
      </c>
      <c r="ZI16" s="324">
        <v>533</v>
      </c>
      <c r="ZJ16" s="342">
        <v>517</v>
      </c>
      <c r="ZK16" s="342">
        <v>460</v>
      </c>
      <c r="ZL16" s="342">
        <v>429</v>
      </c>
      <c r="ZM16" s="342">
        <v>458</v>
      </c>
      <c r="ZN16" s="342">
        <v>675</v>
      </c>
      <c r="ZO16" s="342">
        <v>8700</v>
      </c>
      <c r="ZP16" s="246">
        <v>22002</v>
      </c>
      <c r="ZQ16" s="342"/>
      <c r="ZR16" s="342"/>
      <c r="ZS16" s="342"/>
      <c r="ZT16" s="342"/>
      <c r="ZU16" s="342"/>
      <c r="ZV16" s="342"/>
      <c r="ZW16" s="342"/>
      <c r="ZX16" s="342"/>
      <c r="ZY16" s="342"/>
      <c r="ZZ16" s="342"/>
      <c r="AAA16" s="342"/>
      <c r="AAB16" s="342"/>
      <c r="AAC16" s="342"/>
      <c r="AAD16" s="342"/>
      <c r="AAE16" s="342"/>
      <c r="AAF16" s="342"/>
      <c r="AAG16" s="342"/>
      <c r="AAH16" s="342"/>
      <c r="AAI16" s="342"/>
      <c r="AAJ16" s="342"/>
      <c r="AAK16" s="342"/>
      <c r="AAL16" s="342"/>
      <c r="AAM16" s="342"/>
      <c r="AAN16" s="342"/>
      <c r="AAO16" s="342"/>
      <c r="AAP16" s="342"/>
      <c r="AAQ16" s="342"/>
      <c r="AAR16" s="342"/>
      <c r="AAS16" s="342"/>
      <c r="AAT16" s="342"/>
      <c r="AAU16" s="342"/>
      <c r="AAV16" s="342"/>
      <c r="AAW16" s="342"/>
      <c r="AAX16" s="342"/>
      <c r="AAY16" s="342"/>
      <c r="AAZ16" s="342"/>
      <c r="ABA16" s="342"/>
      <c r="ABB16" s="342"/>
      <c r="ABC16" s="342"/>
      <c r="ABD16" s="342"/>
      <c r="ABE16" s="342"/>
      <c r="ABF16" s="342"/>
      <c r="ABG16" s="342"/>
      <c r="ABH16" s="342"/>
      <c r="ABI16" s="342"/>
      <c r="ABJ16" s="342"/>
      <c r="ABK16" s="342"/>
      <c r="ABL16" s="342"/>
      <c r="ABM16" s="342"/>
      <c r="ABN16" s="342"/>
      <c r="ABO16" s="342"/>
      <c r="ABP16" s="342"/>
      <c r="ABQ16" s="342"/>
      <c r="ABR16" s="342"/>
      <c r="ABS16" s="342"/>
      <c r="ABT16" s="342"/>
      <c r="ABU16" s="342"/>
      <c r="ABV16" s="342"/>
      <c r="ABW16" s="342"/>
      <c r="ABX16" s="342"/>
      <c r="ABY16" s="342"/>
      <c r="ABZ16" s="342"/>
      <c r="ACA16" s="342"/>
      <c r="ACB16" s="342"/>
      <c r="ACC16" s="342"/>
      <c r="ACD16" s="342"/>
      <c r="ACE16" s="342"/>
      <c r="ACF16" s="342"/>
      <c r="ACG16" s="342"/>
      <c r="ACH16" s="342"/>
      <c r="ACI16" s="342"/>
      <c r="ACJ16" s="342"/>
      <c r="ACK16" s="342"/>
      <c r="ACL16" s="342"/>
      <c r="ACM16" s="342"/>
      <c r="ACN16" s="342"/>
      <c r="ACO16" s="342"/>
      <c r="ACP16" s="342"/>
      <c r="ACQ16" s="342"/>
      <c r="ACR16" s="342"/>
      <c r="ACS16" s="342"/>
      <c r="ACT16" s="342"/>
      <c r="ACU16" s="342"/>
      <c r="ACV16" s="342"/>
      <c r="ACW16" s="342"/>
      <c r="ACX16" s="342"/>
      <c r="ACY16" s="342"/>
      <c r="ACZ16" s="342"/>
      <c r="ADA16" s="342"/>
      <c r="ADB16" s="342"/>
      <c r="ADC16" s="342"/>
      <c r="ADD16" s="342"/>
      <c r="ADE16" s="342"/>
      <c r="ADF16" s="342"/>
      <c r="ADG16" s="342"/>
      <c r="ADH16" s="342"/>
      <c r="ADI16" s="342"/>
    </row>
    <row r="17" spans="1:16383" s="98" customFormat="1" ht="12.75" customHeight="1" x14ac:dyDescent="0.35">
      <c r="A17" s="132">
        <v>48</v>
      </c>
      <c r="B17" s="132" t="s">
        <v>186</v>
      </c>
      <c r="C17" s="10">
        <v>342</v>
      </c>
      <c r="D17" s="10">
        <v>387</v>
      </c>
      <c r="E17" s="10">
        <v>309</v>
      </c>
      <c r="F17" s="10">
        <v>224</v>
      </c>
      <c r="G17" s="10">
        <v>200</v>
      </c>
      <c r="H17" s="10">
        <v>254</v>
      </c>
      <c r="I17" s="10">
        <v>347</v>
      </c>
      <c r="J17" s="10">
        <v>231</v>
      </c>
      <c r="K17" s="10">
        <v>226</v>
      </c>
      <c r="L17" s="10">
        <v>196</v>
      </c>
      <c r="M17" s="10">
        <v>209</v>
      </c>
      <c r="N17" s="10">
        <v>196</v>
      </c>
      <c r="O17" s="11">
        <v>430</v>
      </c>
      <c r="P17" s="10">
        <v>380</v>
      </c>
      <c r="Q17" s="10">
        <v>200</v>
      </c>
      <c r="R17" s="10">
        <v>189</v>
      </c>
      <c r="S17" s="10">
        <v>184</v>
      </c>
      <c r="T17" s="10">
        <v>158</v>
      </c>
      <c r="U17" s="10">
        <v>136</v>
      </c>
      <c r="V17" s="10">
        <v>157</v>
      </c>
      <c r="W17" s="10">
        <v>133</v>
      </c>
      <c r="X17" s="10">
        <v>177</v>
      </c>
      <c r="Y17" s="10">
        <v>188</v>
      </c>
      <c r="Z17" s="10">
        <v>343</v>
      </c>
      <c r="AA17" s="10">
        <v>449</v>
      </c>
      <c r="AB17" s="10">
        <v>314</v>
      </c>
      <c r="AC17" s="10">
        <v>213</v>
      </c>
      <c r="AD17" s="10">
        <v>178</v>
      </c>
      <c r="AE17" s="10">
        <v>209</v>
      </c>
      <c r="AF17" s="10">
        <v>198</v>
      </c>
      <c r="AG17" s="10">
        <v>186</v>
      </c>
      <c r="AH17" s="10">
        <v>153</v>
      </c>
      <c r="AI17" s="10">
        <v>149</v>
      </c>
      <c r="AJ17" s="10">
        <v>165</v>
      </c>
      <c r="AK17" s="10">
        <v>147</v>
      </c>
      <c r="AL17" s="10">
        <v>137</v>
      </c>
      <c r="AM17" s="10">
        <v>159</v>
      </c>
      <c r="AN17" s="10">
        <v>168</v>
      </c>
      <c r="AO17" s="10">
        <v>210</v>
      </c>
      <c r="AP17" s="10">
        <v>225</v>
      </c>
      <c r="AQ17" s="10">
        <v>211</v>
      </c>
      <c r="AR17" s="10">
        <v>207</v>
      </c>
      <c r="AS17" s="10">
        <v>264</v>
      </c>
      <c r="AT17" s="10">
        <v>321</v>
      </c>
      <c r="AU17" s="10">
        <v>311</v>
      </c>
      <c r="AV17" s="10">
        <v>313</v>
      </c>
      <c r="AW17" s="10">
        <v>375</v>
      </c>
      <c r="AX17" s="10">
        <v>391</v>
      </c>
      <c r="AY17" s="10">
        <v>306</v>
      </c>
      <c r="AZ17" s="10">
        <v>476</v>
      </c>
      <c r="BA17" s="10">
        <v>576</v>
      </c>
      <c r="BB17" s="10">
        <v>447</v>
      </c>
      <c r="BC17" s="10">
        <v>393</v>
      </c>
      <c r="BD17" s="10">
        <v>297</v>
      </c>
      <c r="BE17" s="10">
        <v>314</v>
      </c>
      <c r="BF17" s="10">
        <v>395</v>
      </c>
      <c r="BG17" s="231">
        <v>333</v>
      </c>
      <c r="BH17" s="10">
        <v>304</v>
      </c>
      <c r="BI17" s="10">
        <v>349</v>
      </c>
      <c r="BJ17" s="10">
        <v>286</v>
      </c>
      <c r="BK17" s="10">
        <v>285</v>
      </c>
      <c r="BL17" s="231">
        <v>249</v>
      </c>
      <c r="BM17" s="231">
        <v>256</v>
      </c>
      <c r="BN17" s="14">
        <v>299</v>
      </c>
      <c r="BO17" s="14">
        <v>545</v>
      </c>
      <c r="BP17" s="231">
        <v>366</v>
      </c>
      <c r="BQ17" s="231">
        <v>267</v>
      </c>
      <c r="BR17" s="231">
        <v>240</v>
      </c>
      <c r="BS17" s="231">
        <v>258</v>
      </c>
      <c r="BT17" s="231">
        <v>198</v>
      </c>
      <c r="BU17" s="231">
        <v>198</v>
      </c>
      <c r="BV17" s="231">
        <v>248</v>
      </c>
      <c r="BW17" s="232">
        <v>202</v>
      </c>
      <c r="BX17" s="232">
        <v>235</v>
      </c>
      <c r="BY17" s="232">
        <v>284</v>
      </c>
      <c r="BZ17" s="232">
        <v>564</v>
      </c>
      <c r="CA17" s="233">
        <v>408</v>
      </c>
      <c r="CB17" s="233">
        <v>270</v>
      </c>
      <c r="CC17" s="231">
        <v>337</v>
      </c>
      <c r="CD17" s="231">
        <v>250</v>
      </c>
      <c r="CE17" s="231">
        <v>277</v>
      </c>
      <c r="CF17" s="14">
        <v>206</v>
      </c>
      <c r="CG17" s="231">
        <v>277</v>
      </c>
      <c r="CH17" s="233">
        <v>271</v>
      </c>
      <c r="CI17" s="233">
        <v>230</v>
      </c>
      <c r="CJ17" s="231">
        <v>225</v>
      </c>
      <c r="CK17" s="233">
        <v>220</v>
      </c>
      <c r="CL17" s="233">
        <v>233</v>
      </c>
      <c r="CM17" s="233">
        <v>219</v>
      </c>
      <c r="CN17" s="233">
        <v>282</v>
      </c>
      <c r="CO17" s="233">
        <v>300</v>
      </c>
      <c r="CP17" s="233">
        <v>336</v>
      </c>
      <c r="CQ17" s="231">
        <v>357</v>
      </c>
      <c r="CR17" s="233">
        <v>362</v>
      </c>
      <c r="CS17" s="233">
        <v>387</v>
      </c>
      <c r="CT17" s="233">
        <v>568</v>
      </c>
      <c r="CU17" s="231">
        <v>522</v>
      </c>
      <c r="CV17" s="233">
        <v>522</v>
      </c>
      <c r="CW17" s="233">
        <v>503</v>
      </c>
      <c r="CX17" s="233">
        <v>594</v>
      </c>
      <c r="CY17" s="233">
        <v>583</v>
      </c>
      <c r="CZ17" s="231">
        <v>799</v>
      </c>
      <c r="DA17" s="233">
        <v>1053</v>
      </c>
      <c r="DB17" s="154">
        <v>581</v>
      </c>
      <c r="DC17" s="233">
        <v>647</v>
      </c>
      <c r="DD17" s="233">
        <v>599</v>
      </c>
      <c r="DE17" s="233">
        <v>437</v>
      </c>
      <c r="DF17" s="233">
        <v>603</v>
      </c>
      <c r="DG17" s="233">
        <v>615</v>
      </c>
      <c r="DH17" s="233">
        <v>622</v>
      </c>
      <c r="DI17" s="231">
        <v>685</v>
      </c>
      <c r="DJ17" s="231">
        <v>613</v>
      </c>
      <c r="DK17" s="231">
        <v>596</v>
      </c>
      <c r="DL17" s="231">
        <v>535</v>
      </c>
      <c r="DM17" s="231">
        <v>474</v>
      </c>
      <c r="DN17" s="231">
        <v>546</v>
      </c>
      <c r="DO17" s="231">
        <v>798</v>
      </c>
      <c r="DP17" s="231">
        <v>583</v>
      </c>
      <c r="DQ17" s="231">
        <v>430</v>
      </c>
      <c r="DR17" s="231">
        <v>444</v>
      </c>
      <c r="DS17" s="231">
        <v>439</v>
      </c>
      <c r="DT17" s="231">
        <v>387</v>
      </c>
      <c r="DU17" s="231">
        <v>473</v>
      </c>
      <c r="DV17" s="231">
        <v>361</v>
      </c>
      <c r="DW17" s="231">
        <v>393</v>
      </c>
      <c r="DX17" s="231">
        <v>408</v>
      </c>
      <c r="DY17" s="231">
        <v>403</v>
      </c>
      <c r="DZ17" s="231">
        <v>662</v>
      </c>
      <c r="EA17" s="231">
        <v>750</v>
      </c>
      <c r="EB17" s="231">
        <v>478</v>
      </c>
      <c r="EC17" s="14">
        <v>562</v>
      </c>
      <c r="ED17" s="231">
        <v>407</v>
      </c>
      <c r="EE17" s="231">
        <v>357</v>
      </c>
      <c r="EF17" s="234">
        <v>379</v>
      </c>
      <c r="EG17" s="234">
        <v>400</v>
      </c>
      <c r="EH17" s="235">
        <v>369</v>
      </c>
      <c r="EI17" s="231">
        <v>374</v>
      </c>
      <c r="EJ17" s="234">
        <v>319</v>
      </c>
      <c r="EK17" s="234">
        <v>376</v>
      </c>
      <c r="EL17" s="234">
        <v>348</v>
      </c>
      <c r="EM17" s="234">
        <v>379</v>
      </c>
      <c r="EN17" s="234">
        <v>300</v>
      </c>
      <c r="EO17" s="234">
        <v>374</v>
      </c>
      <c r="EP17" s="234">
        <v>510</v>
      </c>
      <c r="EQ17" s="234">
        <v>422</v>
      </c>
      <c r="ER17" s="234">
        <v>462</v>
      </c>
      <c r="ES17" s="234">
        <v>509</v>
      </c>
      <c r="ET17" s="234">
        <v>530</v>
      </c>
      <c r="EU17" s="234">
        <v>529</v>
      </c>
      <c r="EV17" s="231">
        <v>614</v>
      </c>
      <c r="EW17" s="234">
        <v>507</v>
      </c>
      <c r="EX17" s="150">
        <v>592</v>
      </c>
      <c r="EY17" s="234">
        <v>514</v>
      </c>
      <c r="EZ17" s="234">
        <v>586</v>
      </c>
      <c r="FA17" s="234">
        <v>928</v>
      </c>
      <c r="FB17" s="234">
        <v>626</v>
      </c>
      <c r="FC17" s="234">
        <v>566</v>
      </c>
      <c r="FD17" s="234">
        <v>531</v>
      </c>
      <c r="FE17" s="234">
        <v>432</v>
      </c>
      <c r="FF17" s="234">
        <v>456</v>
      </c>
      <c r="FG17" s="234">
        <v>397</v>
      </c>
      <c r="FH17" s="222">
        <v>438</v>
      </c>
      <c r="FI17" s="234">
        <v>520</v>
      </c>
      <c r="FJ17" s="234">
        <v>402</v>
      </c>
      <c r="FK17" s="236">
        <v>352</v>
      </c>
      <c r="FL17" s="150">
        <v>352</v>
      </c>
      <c r="FM17" s="235">
        <v>390</v>
      </c>
      <c r="FN17" s="235">
        <v>344</v>
      </c>
      <c r="FO17" s="235">
        <v>663</v>
      </c>
      <c r="FP17" s="235">
        <v>529</v>
      </c>
      <c r="FQ17" s="237">
        <v>361</v>
      </c>
      <c r="FR17" s="151">
        <v>306</v>
      </c>
      <c r="FS17" s="235">
        <v>312</v>
      </c>
      <c r="FT17" s="154">
        <v>351</v>
      </c>
      <c r="FU17" s="154">
        <v>318</v>
      </c>
      <c r="FV17" s="151">
        <v>322</v>
      </c>
      <c r="FW17" s="231">
        <v>311</v>
      </c>
      <c r="FX17" s="231">
        <v>333</v>
      </c>
      <c r="FY17" s="231">
        <v>403</v>
      </c>
      <c r="FZ17" s="231">
        <v>568</v>
      </c>
      <c r="GA17" s="231">
        <v>643</v>
      </c>
      <c r="GB17" s="231">
        <v>401</v>
      </c>
      <c r="GC17" s="231">
        <v>355</v>
      </c>
      <c r="GD17" s="231">
        <v>304</v>
      </c>
      <c r="GE17" s="274">
        <v>280</v>
      </c>
      <c r="GF17" s="274">
        <v>297</v>
      </c>
      <c r="GG17" s="274">
        <v>307</v>
      </c>
      <c r="GH17" s="274">
        <v>347</v>
      </c>
      <c r="GI17" s="274">
        <v>281</v>
      </c>
      <c r="GJ17" s="274">
        <v>274</v>
      </c>
      <c r="GK17" s="274">
        <v>309</v>
      </c>
      <c r="GL17" s="274">
        <v>221</v>
      </c>
      <c r="GM17" s="274">
        <v>290</v>
      </c>
      <c r="GN17" s="225">
        <v>229</v>
      </c>
      <c r="GO17" s="274">
        <v>296</v>
      </c>
      <c r="GP17" s="226">
        <v>307</v>
      </c>
      <c r="GQ17" s="274">
        <v>298</v>
      </c>
      <c r="GR17" s="274">
        <v>302</v>
      </c>
      <c r="GS17" s="274">
        <v>392</v>
      </c>
      <c r="GT17" s="274">
        <v>414</v>
      </c>
      <c r="GU17" s="274">
        <v>407</v>
      </c>
      <c r="GV17" s="274">
        <v>477</v>
      </c>
      <c r="GW17" s="274">
        <v>548</v>
      </c>
      <c r="GX17" s="274">
        <v>722</v>
      </c>
      <c r="GY17" s="274">
        <v>344</v>
      </c>
      <c r="GZ17" s="274">
        <v>534</v>
      </c>
      <c r="HA17" s="274">
        <v>897</v>
      </c>
      <c r="HB17" s="274">
        <v>589</v>
      </c>
      <c r="HC17" s="274">
        <v>592</v>
      </c>
      <c r="HD17" s="274">
        <v>448</v>
      </c>
      <c r="HE17" s="274">
        <v>411</v>
      </c>
      <c r="HF17" s="274">
        <v>373</v>
      </c>
      <c r="HG17" s="274">
        <v>337</v>
      </c>
      <c r="HH17" s="274">
        <v>347</v>
      </c>
      <c r="HI17" s="274">
        <v>333</v>
      </c>
      <c r="HJ17" s="274">
        <v>571</v>
      </c>
      <c r="HK17" s="274">
        <v>457</v>
      </c>
      <c r="HL17" s="274">
        <v>320</v>
      </c>
      <c r="HM17" s="274">
        <v>343</v>
      </c>
      <c r="HN17" s="274">
        <v>281</v>
      </c>
      <c r="HO17" s="274">
        <v>337</v>
      </c>
      <c r="HP17" s="274">
        <v>592</v>
      </c>
      <c r="HQ17" s="274">
        <v>383</v>
      </c>
      <c r="HR17" s="274">
        <v>457</v>
      </c>
      <c r="HS17" s="274">
        <v>322</v>
      </c>
      <c r="HT17" s="274">
        <v>282</v>
      </c>
      <c r="HU17" s="274">
        <v>281</v>
      </c>
      <c r="HV17" s="274">
        <v>298</v>
      </c>
      <c r="HW17" s="274">
        <v>265</v>
      </c>
      <c r="HX17" s="274">
        <v>214</v>
      </c>
      <c r="HY17" s="274">
        <v>253</v>
      </c>
      <c r="HZ17" s="274">
        <v>417</v>
      </c>
      <c r="IA17" s="274">
        <v>560</v>
      </c>
      <c r="IB17" s="274">
        <v>493</v>
      </c>
      <c r="IC17" s="274">
        <v>324</v>
      </c>
      <c r="ID17" s="274">
        <v>268</v>
      </c>
      <c r="IE17" s="274">
        <v>220</v>
      </c>
      <c r="IF17" s="274">
        <v>213</v>
      </c>
      <c r="IG17" s="274">
        <v>218</v>
      </c>
      <c r="IH17" s="274">
        <v>228</v>
      </c>
      <c r="II17" s="274">
        <v>239</v>
      </c>
      <c r="IJ17" s="274">
        <v>203</v>
      </c>
      <c r="IK17" s="274">
        <v>246</v>
      </c>
      <c r="IL17" s="274">
        <v>211</v>
      </c>
      <c r="IM17" s="274">
        <v>236</v>
      </c>
      <c r="IN17" s="274">
        <v>265</v>
      </c>
      <c r="IO17" s="274">
        <v>252</v>
      </c>
      <c r="IP17" s="274">
        <v>471</v>
      </c>
      <c r="IQ17" s="274">
        <v>341</v>
      </c>
      <c r="IR17" s="274">
        <v>286</v>
      </c>
      <c r="IS17" s="274">
        <v>303</v>
      </c>
      <c r="IT17" s="274">
        <v>390</v>
      </c>
      <c r="IU17" s="274">
        <v>399</v>
      </c>
      <c r="IV17" s="274">
        <v>450</v>
      </c>
      <c r="IW17" s="274">
        <v>493</v>
      </c>
      <c r="IX17" s="274">
        <v>528</v>
      </c>
      <c r="IY17" s="274">
        <v>332</v>
      </c>
      <c r="IZ17" s="274">
        <v>449</v>
      </c>
      <c r="JA17" s="274">
        <v>837</v>
      </c>
      <c r="JB17" s="274">
        <v>555</v>
      </c>
      <c r="JC17" s="274">
        <v>509</v>
      </c>
      <c r="JD17" s="274">
        <v>382</v>
      </c>
      <c r="JE17" s="227">
        <v>615</v>
      </c>
      <c r="JF17" s="98">
        <v>621</v>
      </c>
      <c r="JG17" s="274">
        <v>291</v>
      </c>
      <c r="JH17" s="274">
        <v>300</v>
      </c>
      <c r="JI17" s="274">
        <v>363</v>
      </c>
      <c r="JJ17" s="274">
        <v>534</v>
      </c>
      <c r="JK17" s="274">
        <v>360</v>
      </c>
      <c r="JL17" s="274">
        <v>311</v>
      </c>
      <c r="JM17" s="98">
        <v>298</v>
      </c>
      <c r="JN17" s="274">
        <v>345</v>
      </c>
      <c r="JO17" s="274">
        <v>317</v>
      </c>
      <c r="JP17" s="274">
        <v>578</v>
      </c>
      <c r="JQ17" s="274">
        <v>434</v>
      </c>
      <c r="JR17" s="274">
        <v>416</v>
      </c>
      <c r="JS17" s="274">
        <v>246</v>
      </c>
      <c r="JT17" s="274">
        <v>261</v>
      </c>
      <c r="JU17" s="274">
        <v>238</v>
      </c>
      <c r="JV17" s="274">
        <v>228</v>
      </c>
      <c r="JW17" s="274">
        <v>253</v>
      </c>
      <c r="JX17" s="274">
        <v>238</v>
      </c>
      <c r="JY17" s="98">
        <v>349</v>
      </c>
      <c r="JZ17" s="98">
        <v>280</v>
      </c>
      <c r="KA17" s="274">
        <v>576</v>
      </c>
      <c r="KB17" s="274">
        <v>527</v>
      </c>
      <c r="KC17" s="274">
        <v>392</v>
      </c>
      <c r="KD17" s="274">
        <v>277</v>
      </c>
      <c r="KE17" s="274">
        <v>235</v>
      </c>
      <c r="KF17" s="274">
        <v>222</v>
      </c>
      <c r="KG17" s="274">
        <v>220</v>
      </c>
      <c r="KH17" s="274">
        <v>228</v>
      </c>
      <c r="KI17" s="274">
        <v>213</v>
      </c>
      <c r="KJ17" s="274">
        <v>226</v>
      </c>
      <c r="KK17" s="274">
        <v>202</v>
      </c>
      <c r="KL17" s="274">
        <v>283</v>
      </c>
      <c r="KM17" s="274">
        <v>234</v>
      </c>
      <c r="KN17" s="274">
        <v>252</v>
      </c>
      <c r="KO17" s="104">
        <v>259</v>
      </c>
      <c r="KP17" s="274">
        <v>250</v>
      </c>
      <c r="KQ17" s="274">
        <v>356</v>
      </c>
      <c r="KR17" s="274">
        <v>333</v>
      </c>
      <c r="KS17" s="274">
        <v>304</v>
      </c>
      <c r="KT17" s="274">
        <v>357</v>
      </c>
      <c r="KU17" s="274">
        <v>364</v>
      </c>
      <c r="KV17" s="274">
        <v>380</v>
      </c>
      <c r="KW17" s="274">
        <v>445</v>
      </c>
      <c r="KX17" s="274">
        <v>442</v>
      </c>
      <c r="KY17" s="274">
        <v>306</v>
      </c>
      <c r="KZ17" s="274">
        <v>362</v>
      </c>
      <c r="LA17" s="274">
        <v>704</v>
      </c>
      <c r="LB17" s="274">
        <v>603</v>
      </c>
      <c r="LC17" s="98">
        <v>413</v>
      </c>
      <c r="LD17" s="274">
        <v>447</v>
      </c>
      <c r="LE17" s="274">
        <v>295</v>
      </c>
      <c r="LF17" s="274">
        <v>325</v>
      </c>
      <c r="LG17" s="274">
        <v>330</v>
      </c>
      <c r="LH17" s="274">
        <v>276</v>
      </c>
      <c r="LI17" s="274">
        <v>269</v>
      </c>
      <c r="LJ17" s="274">
        <v>283</v>
      </c>
      <c r="LK17" s="274">
        <v>313</v>
      </c>
      <c r="LL17" s="274">
        <v>254</v>
      </c>
      <c r="LM17" s="274">
        <v>266</v>
      </c>
      <c r="LN17" s="274">
        <v>301</v>
      </c>
      <c r="LO17" s="274">
        <v>330</v>
      </c>
      <c r="LP17" s="274">
        <v>419</v>
      </c>
      <c r="LQ17" s="274">
        <v>401</v>
      </c>
      <c r="LR17" s="274">
        <v>370</v>
      </c>
      <c r="LS17" s="274">
        <v>262</v>
      </c>
      <c r="LT17" s="274">
        <v>279</v>
      </c>
      <c r="LU17" s="274">
        <v>216</v>
      </c>
      <c r="LV17" s="274">
        <v>222</v>
      </c>
      <c r="LW17" s="274">
        <v>245</v>
      </c>
      <c r="LX17" s="274">
        <v>270</v>
      </c>
      <c r="LY17" s="274">
        <v>237</v>
      </c>
      <c r="LZ17" s="274">
        <v>379</v>
      </c>
      <c r="MA17" s="274">
        <v>655</v>
      </c>
      <c r="MB17" s="274">
        <v>349</v>
      </c>
      <c r="MC17" s="274">
        <v>220</v>
      </c>
      <c r="MD17" s="274">
        <v>275</v>
      </c>
      <c r="ME17" s="274">
        <v>208</v>
      </c>
      <c r="MF17" s="274">
        <v>235</v>
      </c>
      <c r="MG17" s="274">
        <v>219</v>
      </c>
      <c r="MH17" s="274">
        <v>216</v>
      </c>
      <c r="MI17" s="274">
        <v>181</v>
      </c>
      <c r="MJ17" s="274">
        <v>214</v>
      </c>
      <c r="MK17" s="274">
        <v>168</v>
      </c>
      <c r="ML17" s="274">
        <v>153</v>
      </c>
      <c r="MM17" s="274">
        <v>205</v>
      </c>
      <c r="MN17" s="274">
        <v>156</v>
      </c>
      <c r="MO17" s="274">
        <v>201</v>
      </c>
      <c r="MP17" s="274">
        <v>272</v>
      </c>
      <c r="MQ17" s="274">
        <v>255</v>
      </c>
      <c r="MR17" s="274">
        <v>230</v>
      </c>
      <c r="MS17" s="274">
        <v>210</v>
      </c>
      <c r="MT17" s="274">
        <v>250</v>
      </c>
      <c r="MU17" s="274">
        <v>324</v>
      </c>
      <c r="MV17" s="274">
        <v>291</v>
      </c>
      <c r="MW17" s="274">
        <v>301</v>
      </c>
      <c r="MX17" s="274">
        <v>302</v>
      </c>
      <c r="MY17" s="274">
        <v>445</v>
      </c>
      <c r="MZ17" s="274">
        <v>366</v>
      </c>
      <c r="NA17" s="274">
        <v>294</v>
      </c>
      <c r="NB17" s="274">
        <v>684</v>
      </c>
      <c r="NC17" s="274">
        <v>486</v>
      </c>
      <c r="ND17" s="274">
        <v>374</v>
      </c>
      <c r="NE17" s="274">
        <v>310</v>
      </c>
      <c r="NF17" s="274">
        <v>259</v>
      </c>
      <c r="NG17" s="274">
        <v>256</v>
      </c>
      <c r="NH17" s="274">
        <v>290</v>
      </c>
      <c r="NI17" s="274">
        <v>299</v>
      </c>
      <c r="NJ17" s="169">
        <v>386</v>
      </c>
      <c r="NK17" s="274">
        <v>281</v>
      </c>
      <c r="NL17" s="274">
        <v>277</v>
      </c>
      <c r="NM17" s="274">
        <v>255</v>
      </c>
      <c r="NN17" s="274">
        <v>237</v>
      </c>
      <c r="NO17" s="274">
        <v>236</v>
      </c>
      <c r="NP17" s="274">
        <v>306</v>
      </c>
      <c r="NQ17" s="274">
        <v>455</v>
      </c>
      <c r="NR17" s="274">
        <v>383</v>
      </c>
      <c r="NS17" s="274">
        <v>271</v>
      </c>
      <c r="NT17" s="274">
        <v>203</v>
      </c>
      <c r="NU17" s="274">
        <v>214</v>
      </c>
      <c r="NV17" s="274">
        <v>194</v>
      </c>
      <c r="NW17" s="274">
        <v>178</v>
      </c>
      <c r="NX17" s="274">
        <v>170</v>
      </c>
      <c r="NY17" s="274">
        <v>206</v>
      </c>
      <c r="NZ17" s="274">
        <v>239</v>
      </c>
      <c r="OA17" s="274">
        <v>485</v>
      </c>
      <c r="OB17" s="274">
        <v>497</v>
      </c>
      <c r="OC17" s="274">
        <v>223</v>
      </c>
      <c r="OD17" s="274">
        <v>239</v>
      </c>
      <c r="OE17" s="274">
        <v>184</v>
      </c>
      <c r="OF17" s="274">
        <v>207</v>
      </c>
      <c r="OG17" s="274">
        <v>157</v>
      </c>
      <c r="OH17" s="274">
        <v>209</v>
      </c>
      <c r="OI17" s="274">
        <v>186</v>
      </c>
      <c r="OJ17" s="274">
        <v>168</v>
      </c>
      <c r="OK17" s="274">
        <v>154</v>
      </c>
      <c r="OL17" s="274">
        <v>176</v>
      </c>
      <c r="OM17" s="274">
        <v>185</v>
      </c>
      <c r="ON17" s="274">
        <v>163</v>
      </c>
      <c r="OO17" s="274">
        <v>178</v>
      </c>
      <c r="OP17" s="274">
        <v>201</v>
      </c>
      <c r="OQ17" s="274">
        <v>225</v>
      </c>
      <c r="OR17" s="274">
        <v>190</v>
      </c>
      <c r="OS17" s="274">
        <v>250</v>
      </c>
      <c r="OT17" s="274">
        <v>249</v>
      </c>
      <c r="OU17" s="274">
        <v>318</v>
      </c>
      <c r="OV17" s="274">
        <v>319</v>
      </c>
      <c r="OW17" s="274">
        <v>276</v>
      </c>
      <c r="OX17" s="274">
        <v>280</v>
      </c>
      <c r="OY17" s="274">
        <v>364</v>
      </c>
      <c r="OZ17" s="274">
        <v>254</v>
      </c>
      <c r="PA17" s="274">
        <v>315</v>
      </c>
      <c r="PB17" s="274">
        <v>690</v>
      </c>
      <c r="PC17" s="274">
        <v>435</v>
      </c>
      <c r="PD17" s="274">
        <v>318</v>
      </c>
      <c r="PE17" s="274">
        <v>267</v>
      </c>
      <c r="PF17" s="274">
        <v>241</v>
      </c>
      <c r="PG17" s="274">
        <v>271</v>
      </c>
      <c r="PH17" s="274">
        <v>290</v>
      </c>
      <c r="PI17" s="274">
        <v>260</v>
      </c>
      <c r="PJ17" s="274">
        <v>230</v>
      </c>
      <c r="PK17" s="274">
        <v>231</v>
      </c>
      <c r="PL17" s="274">
        <v>213</v>
      </c>
      <c r="PM17" s="274">
        <v>190</v>
      </c>
      <c r="PN17" s="274">
        <v>187</v>
      </c>
      <c r="PO17" s="274">
        <v>193</v>
      </c>
      <c r="PP17" s="274">
        <v>267</v>
      </c>
      <c r="PQ17" s="274">
        <v>447</v>
      </c>
      <c r="PR17" s="274">
        <v>341</v>
      </c>
      <c r="PS17" s="274">
        <v>212</v>
      </c>
      <c r="PT17" s="274">
        <v>199</v>
      </c>
      <c r="PU17" s="274">
        <v>164</v>
      </c>
      <c r="PV17" s="274">
        <v>182</v>
      </c>
      <c r="PW17" s="274">
        <v>147</v>
      </c>
      <c r="PX17" s="98">
        <v>131</v>
      </c>
      <c r="PY17" s="98">
        <v>191</v>
      </c>
      <c r="PZ17" s="98">
        <v>235</v>
      </c>
      <c r="QA17" s="98">
        <v>370</v>
      </c>
      <c r="QB17" s="98">
        <v>498</v>
      </c>
      <c r="QC17" s="98">
        <v>243</v>
      </c>
      <c r="QD17" s="98">
        <v>292</v>
      </c>
      <c r="QE17" s="98">
        <v>195</v>
      </c>
      <c r="QF17" s="98">
        <v>170</v>
      </c>
      <c r="QG17" s="98">
        <v>193</v>
      </c>
      <c r="QH17" s="98">
        <v>183</v>
      </c>
      <c r="QI17" s="98">
        <v>170</v>
      </c>
      <c r="QJ17" s="98">
        <v>181</v>
      </c>
      <c r="QK17" s="98">
        <v>180</v>
      </c>
      <c r="QL17" s="98">
        <v>201</v>
      </c>
      <c r="QM17" s="98">
        <v>162</v>
      </c>
      <c r="QN17" s="98">
        <v>190</v>
      </c>
      <c r="QO17" s="98">
        <v>178</v>
      </c>
      <c r="QP17" s="98">
        <v>185</v>
      </c>
      <c r="QQ17" s="98">
        <v>241</v>
      </c>
      <c r="QR17" s="98">
        <v>208</v>
      </c>
      <c r="QS17" s="98">
        <v>254</v>
      </c>
      <c r="QT17" s="98">
        <v>257</v>
      </c>
      <c r="QU17" s="98">
        <v>275</v>
      </c>
      <c r="QV17" s="98">
        <v>243</v>
      </c>
      <c r="QW17" s="98">
        <v>294</v>
      </c>
      <c r="QX17" s="98">
        <v>312</v>
      </c>
      <c r="QY17" s="98">
        <v>349</v>
      </c>
      <c r="QZ17" s="98">
        <v>294</v>
      </c>
      <c r="RA17" s="98">
        <v>309</v>
      </c>
      <c r="RB17" s="98">
        <v>664</v>
      </c>
      <c r="RC17" s="98">
        <v>433</v>
      </c>
      <c r="RD17" s="98">
        <v>340</v>
      </c>
      <c r="RE17" s="98">
        <v>273</v>
      </c>
      <c r="RF17" s="98">
        <v>243</v>
      </c>
      <c r="RG17" s="98">
        <v>240</v>
      </c>
      <c r="RH17" s="98">
        <v>238</v>
      </c>
      <c r="RI17" s="98">
        <v>228</v>
      </c>
      <c r="RJ17" s="98">
        <v>238</v>
      </c>
      <c r="RK17" s="98">
        <v>216</v>
      </c>
      <c r="RL17" s="98">
        <v>242</v>
      </c>
      <c r="RM17" s="98">
        <v>251</v>
      </c>
      <c r="RN17" s="98">
        <v>246</v>
      </c>
      <c r="RO17" s="98">
        <v>184</v>
      </c>
      <c r="RP17" s="98">
        <v>226</v>
      </c>
      <c r="RQ17" s="98">
        <v>485</v>
      </c>
      <c r="RR17" s="98">
        <v>362</v>
      </c>
      <c r="RS17" s="228">
        <v>242</v>
      </c>
      <c r="RT17" s="98">
        <v>209</v>
      </c>
      <c r="RU17" s="98">
        <v>226</v>
      </c>
      <c r="RV17" s="98">
        <v>187</v>
      </c>
      <c r="RW17" s="98">
        <v>159</v>
      </c>
      <c r="RX17" s="98">
        <v>185</v>
      </c>
      <c r="RY17" s="98">
        <v>206</v>
      </c>
      <c r="RZ17" s="98">
        <v>173</v>
      </c>
      <c r="SA17" s="98">
        <v>285</v>
      </c>
      <c r="SB17" s="98">
        <v>426</v>
      </c>
      <c r="SC17" s="98">
        <v>331</v>
      </c>
      <c r="SD17" s="98">
        <v>243</v>
      </c>
      <c r="SE17" s="98">
        <v>197</v>
      </c>
      <c r="SF17" s="98">
        <v>170</v>
      </c>
      <c r="SG17" s="98">
        <v>219</v>
      </c>
      <c r="SH17" s="98">
        <v>190</v>
      </c>
      <c r="SI17" s="229">
        <v>191</v>
      </c>
      <c r="SJ17" s="98">
        <v>153</v>
      </c>
      <c r="SK17" s="98">
        <v>132</v>
      </c>
      <c r="SL17" s="98">
        <v>184</v>
      </c>
      <c r="SM17" s="98">
        <v>166</v>
      </c>
      <c r="SN17" s="98">
        <v>126</v>
      </c>
      <c r="SO17" s="98">
        <v>155</v>
      </c>
      <c r="SP17" s="98">
        <v>143</v>
      </c>
      <c r="SQ17" s="98">
        <v>197</v>
      </c>
      <c r="SR17" s="98">
        <v>173</v>
      </c>
      <c r="SS17" s="98">
        <v>247</v>
      </c>
      <c r="ST17" s="98">
        <v>238</v>
      </c>
      <c r="SU17" s="98">
        <v>250</v>
      </c>
      <c r="SV17" s="98">
        <v>246</v>
      </c>
      <c r="SW17" s="98">
        <v>264</v>
      </c>
      <c r="SX17" s="98">
        <v>278</v>
      </c>
      <c r="SY17" s="98">
        <v>322</v>
      </c>
      <c r="SZ17" s="98">
        <v>296</v>
      </c>
      <c r="TA17" s="98">
        <v>337</v>
      </c>
      <c r="TB17" s="98">
        <v>655</v>
      </c>
      <c r="TC17" s="98">
        <v>320</v>
      </c>
      <c r="TD17" s="98">
        <v>212</v>
      </c>
      <c r="TE17" s="98">
        <v>266</v>
      </c>
      <c r="TF17" s="98">
        <v>259</v>
      </c>
      <c r="TG17" s="98">
        <v>197</v>
      </c>
      <c r="TH17" s="98">
        <v>190</v>
      </c>
      <c r="TI17" s="98">
        <v>191</v>
      </c>
      <c r="TJ17" s="98">
        <v>164</v>
      </c>
      <c r="TK17" s="98">
        <v>273</v>
      </c>
      <c r="TL17" s="98">
        <v>174</v>
      </c>
      <c r="TM17" s="98">
        <v>227</v>
      </c>
      <c r="TN17" s="98">
        <v>170</v>
      </c>
      <c r="TO17" s="98">
        <v>155</v>
      </c>
      <c r="TP17" s="98">
        <v>157</v>
      </c>
      <c r="TQ17" s="98">
        <v>414</v>
      </c>
      <c r="TR17" s="98">
        <v>300</v>
      </c>
      <c r="TS17" s="98">
        <v>168</v>
      </c>
      <c r="TT17" s="98">
        <v>135</v>
      </c>
      <c r="TU17" s="98">
        <v>158</v>
      </c>
      <c r="TV17" s="98">
        <v>138</v>
      </c>
      <c r="TW17" s="98">
        <v>133</v>
      </c>
      <c r="TX17" s="98">
        <v>113</v>
      </c>
      <c r="TY17" s="98">
        <v>106</v>
      </c>
      <c r="TZ17" s="98">
        <v>147</v>
      </c>
      <c r="UA17" s="98">
        <v>188</v>
      </c>
      <c r="UB17" s="98">
        <v>363</v>
      </c>
      <c r="UC17" s="98">
        <v>331</v>
      </c>
      <c r="UD17" s="98">
        <v>206</v>
      </c>
      <c r="UE17" s="29">
        <v>157</v>
      </c>
      <c r="UF17" s="98">
        <v>127</v>
      </c>
      <c r="UG17" s="98">
        <v>126</v>
      </c>
      <c r="UH17" s="98">
        <v>156</v>
      </c>
      <c r="UI17" s="98">
        <v>148</v>
      </c>
      <c r="UJ17" s="98">
        <v>136</v>
      </c>
      <c r="UK17" s="98">
        <v>108</v>
      </c>
      <c r="UL17" s="98">
        <v>106</v>
      </c>
      <c r="UM17" s="98">
        <v>113</v>
      </c>
      <c r="UN17" s="98">
        <v>122</v>
      </c>
      <c r="UO17" s="98">
        <v>130</v>
      </c>
      <c r="UP17" s="98">
        <v>113</v>
      </c>
      <c r="UQ17" s="98">
        <v>146</v>
      </c>
      <c r="UR17" s="98">
        <v>144</v>
      </c>
      <c r="US17" s="229">
        <v>166</v>
      </c>
      <c r="UT17" s="229">
        <v>128</v>
      </c>
      <c r="UU17" s="98">
        <v>167</v>
      </c>
      <c r="UV17" s="98">
        <v>169</v>
      </c>
      <c r="UW17" s="98">
        <v>185</v>
      </c>
      <c r="UX17" s="98">
        <v>213</v>
      </c>
      <c r="UY17" s="229">
        <v>232</v>
      </c>
      <c r="UZ17" s="98">
        <v>171</v>
      </c>
      <c r="VA17" s="98">
        <v>220</v>
      </c>
      <c r="VB17" s="98">
        <v>456</v>
      </c>
      <c r="VC17" s="98">
        <v>342</v>
      </c>
      <c r="VD17" s="245">
        <v>197</v>
      </c>
      <c r="VE17" s="98">
        <v>282</v>
      </c>
      <c r="VF17" s="98">
        <v>235</v>
      </c>
      <c r="VG17" s="98">
        <v>252</v>
      </c>
      <c r="VH17" s="98">
        <v>231</v>
      </c>
      <c r="VI17" s="98">
        <v>243</v>
      </c>
      <c r="VJ17" s="98">
        <v>213</v>
      </c>
      <c r="VK17" s="98">
        <v>319</v>
      </c>
      <c r="VL17" s="98">
        <v>307</v>
      </c>
      <c r="VM17" s="98">
        <v>189</v>
      </c>
      <c r="VN17" s="245">
        <v>215</v>
      </c>
      <c r="VO17" s="264">
        <v>206</v>
      </c>
      <c r="VP17" s="98">
        <v>190</v>
      </c>
      <c r="VQ17" s="98">
        <v>406</v>
      </c>
      <c r="VR17" s="98">
        <v>333</v>
      </c>
      <c r="VS17" s="87">
        <v>231</v>
      </c>
      <c r="VT17" s="98">
        <v>165</v>
      </c>
      <c r="VU17" s="98">
        <v>165</v>
      </c>
      <c r="VV17" s="98">
        <v>168</v>
      </c>
      <c r="VW17" s="98">
        <v>170</v>
      </c>
      <c r="VX17" s="98">
        <v>128</v>
      </c>
      <c r="VY17" s="98">
        <v>138</v>
      </c>
      <c r="VZ17" s="98">
        <v>132</v>
      </c>
      <c r="WA17" s="98">
        <v>180</v>
      </c>
      <c r="WB17" s="98">
        <v>428</v>
      </c>
      <c r="WC17" s="98">
        <v>339</v>
      </c>
      <c r="WD17" s="87">
        <v>249</v>
      </c>
      <c r="WE17" s="98">
        <v>222</v>
      </c>
      <c r="WF17" s="274">
        <v>166</v>
      </c>
      <c r="WG17" s="98">
        <v>154</v>
      </c>
      <c r="WH17" s="98">
        <v>152</v>
      </c>
      <c r="WI17" s="98">
        <v>154</v>
      </c>
      <c r="WJ17" s="98">
        <v>171</v>
      </c>
      <c r="WK17" s="98">
        <v>143</v>
      </c>
      <c r="WL17" s="98">
        <v>211</v>
      </c>
      <c r="WM17" s="98">
        <v>118</v>
      </c>
      <c r="WN17" s="98">
        <v>152</v>
      </c>
      <c r="WO17" s="98">
        <v>150</v>
      </c>
      <c r="WP17" s="98">
        <v>162</v>
      </c>
      <c r="WQ17" s="98">
        <v>161</v>
      </c>
      <c r="WR17" s="98">
        <v>201</v>
      </c>
      <c r="WS17" s="98">
        <v>184</v>
      </c>
      <c r="WT17" s="98">
        <v>189</v>
      </c>
      <c r="WU17" s="98">
        <v>206</v>
      </c>
      <c r="WV17" s="98">
        <v>264</v>
      </c>
      <c r="WW17" s="98">
        <v>217</v>
      </c>
      <c r="WX17" s="274">
        <v>269</v>
      </c>
      <c r="WY17" s="98">
        <v>267</v>
      </c>
      <c r="WZ17" s="29">
        <v>240</v>
      </c>
      <c r="XA17" s="29">
        <v>247</v>
      </c>
      <c r="XB17" s="98">
        <v>276</v>
      </c>
      <c r="XC17" s="98">
        <v>558</v>
      </c>
      <c r="XD17" s="98">
        <v>369</v>
      </c>
      <c r="XE17" s="98">
        <v>249</v>
      </c>
      <c r="XF17" s="98">
        <v>206</v>
      </c>
      <c r="XG17" s="98">
        <v>208</v>
      </c>
      <c r="XH17" s="98">
        <v>188</v>
      </c>
      <c r="XI17" s="98">
        <v>320</v>
      </c>
      <c r="XJ17" s="98">
        <v>395</v>
      </c>
      <c r="XK17" s="229">
        <v>313</v>
      </c>
      <c r="XL17" s="229">
        <v>173</v>
      </c>
      <c r="XM17" s="229">
        <v>212</v>
      </c>
      <c r="XN17" s="229">
        <v>211</v>
      </c>
      <c r="XO17" s="294">
        <v>181</v>
      </c>
      <c r="XP17" s="245">
        <v>182</v>
      </c>
      <c r="XQ17" s="245">
        <v>384</v>
      </c>
      <c r="XR17" s="245">
        <v>382</v>
      </c>
      <c r="XS17" s="245">
        <v>224</v>
      </c>
      <c r="XT17" s="245">
        <v>159</v>
      </c>
      <c r="XU17" s="245">
        <v>161</v>
      </c>
      <c r="XV17" s="229">
        <v>147</v>
      </c>
      <c r="XW17" s="229">
        <v>231</v>
      </c>
      <c r="XX17" s="229">
        <v>172</v>
      </c>
      <c r="XY17" s="229">
        <v>157</v>
      </c>
      <c r="XZ17" s="229">
        <v>177</v>
      </c>
      <c r="YA17" s="229">
        <v>173</v>
      </c>
      <c r="YB17" s="229">
        <v>397</v>
      </c>
      <c r="YC17" s="229">
        <v>320</v>
      </c>
      <c r="YD17" s="229">
        <v>278</v>
      </c>
      <c r="YE17" s="229">
        <v>252</v>
      </c>
      <c r="YF17" s="229">
        <v>181</v>
      </c>
      <c r="YG17" s="229">
        <v>146</v>
      </c>
      <c r="YH17" s="229">
        <v>168</v>
      </c>
      <c r="YI17" s="229">
        <v>202</v>
      </c>
      <c r="YJ17" s="229">
        <v>175</v>
      </c>
      <c r="YK17" s="229">
        <v>214</v>
      </c>
      <c r="YL17" s="229">
        <v>166</v>
      </c>
      <c r="YM17" s="229">
        <v>151</v>
      </c>
      <c r="YN17" s="229">
        <v>198</v>
      </c>
      <c r="YO17" s="229">
        <v>172</v>
      </c>
      <c r="YP17" s="229">
        <v>182</v>
      </c>
      <c r="YQ17" s="229">
        <v>172</v>
      </c>
      <c r="YR17" s="229">
        <v>233</v>
      </c>
      <c r="YS17" s="229">
        <v>262</v>
      </c>
      <c r="YT17" s="275">
        <v>205</v>
      </c>
      <c r="YU17" s="229">
        <v>211</v>
      </c>
      <c r="YV17" s="229">
        <v>291</v>
      </c>
      <c r="YW17" s="229">
        <v>265</v>
      </c>
      <c r="YX17" s="229">
        <v>237</v>
      </c>
      <c r="YY17" s="229">
        <v>286</v>
      </c>
      <c r="YZ17" s="229">
        <v>359</v>
      </c>
      <c r="ZA17" s="229">
        <v>204</v>
      </c>
      <c r="ZB17" s="229">
        <v>344</v>
      </c>
      <c r="ZC17" s="229">
        <v>633</v>
      </c>
      <c r="ZD17" s="229">
        <v>424</v>
      </c>
      <c r="ZE17" s="229">
        <v>290</v>
      </c>
      <c r="ZF17" s="229">
        <v>270</v>
      </c>
      <c r="ZG17" s="229">
        <v>284</v>
      </c>
      <c r="ZH17" s="229">
        <v>197</v>
      </c>
      <c r="ZI17" s="323">
        <v>269</v>
      </c>
      <c r="ZJ17" s="253">
        <v>246</v>
      </c>
      <c r="ZK17" s="253">
        <v>303</v>
      </c>
      <c r="ZL17" s="253">
        <v>217</v>
      </c>
      <c r="ZM17" s="253">
        <v>265</v>
      </c>
      <c r="ZN17" s="253">
        <v>530</v>
      </c>
      <c r="ZO17" s="253">
        <v>1678</v>
      </c>
      <c r="ZP17" s="229">
        <v>3092</v>
      </c>
      <c r="ZQ17" s="253"/>
      <c r="ZR17" s="253"/>
      <c r="ZS17" s="253"/>
      <c r="ZT17" s="253"/>
      <c r="ZU17" s="253"/>
      <c r="ZV17" s="253"/>
      <c r="ZW17" s="253"/>
      <c r="ZX17" s="253"/>
      <c r="ZY17" s="253"/>
      <c r="ZZ17" s="253"/>
      <c r="AAA17" s="253"/>
      <c r="AAB17" s="253"/>
      <c r="AAC17" s="253"/>
      <c r="AAD17" s="253"/>
      <c r="AAE17" s="253"/>
      <c r="AAF17" s="253"/>
      <c r="AAG17" s="253"/>
      <c r="AAH17" s="253"/>
      <c r="AAI17" s="253"/>
      <c r="AAJ17" s="253"/>
      <c r="AAK17" s="253"/>
      <c r="AAL17" s="253"/>
      <c r="AAM17" s="253"/>
      <c r="AAN17" s="253"/>
      <c r="AAO17" s="253"/>
      <c r="AAP17" s="253"/>
      <c r="AAQ17" s="253"/>
      <c r="AAR17" s="253"/>
      <c r="AAS17" s="253"/>
      <c r="AAT17" s="253"/>
      <c r="AAU17" s="253"/>
      <c r="AAV17" s="253"/>
      <c r="AAW17" s="253"/>
      <c r="AAX17" s="253"/>
      <c r="AAY17" s="253"/>
      <c r="AAZ17" s="253"/>
      <c r="ABA17" s="253"/>
      <c r="ABB17" s="253"/>
      <c r="ABC17" s="253"/>
      <c r="ABD17" s="253"/>
      <c r="ABE17" s="253"/>
      <c r="ABF17" s="253"/>
      <c r="ABG17" s="253"/>
      <c r="ABH17" s="253"/>
      <c r="ABI17" s="253"/>
      <c r="ABJ17" s="253"/>
      <c r="ABK17" s="253"/>
      <c r="ABL17" s="253"/>
      <c r="ABM17" s="253"/>
      <c r="ABN17" s="253"/>
      <c r="ABO17" s="253"/>
      <c r="ABP17" s="253"/>
      <c r="ABQ17" s="253"/>
      <c r="ABR17" s="253"/>
      <c r="ABS17" s="253"/>
      <c r="ABT17" s="253"/>
      <c r="ABU17" s="253"/>
      <c r="ABV17" s="253"/>
      <c r="ABW17" s="253"/>
      <c r="ABX17" s="253"/>
      <c r="ABY17" s="253"/>
      <c r="ABZ17" s="253"/>
      <c r="ACA17" s="253"/>
      <c r="ACB17" s="253"/>
      <c r="ACC17" s="253"/>
      <c r="ACD17" s="253"/>
      <c r="ACE17" s="253"/>
      <c r="ACF17" s="253"/>
      <c r="ACG17" s="253"/>
      <c r="ACH17" s="253"/>
      <c r="ACI17" s="253"/>
      <c r="ACJ17" s="253"/>
      <c r="ACK17" s="253"/>
      <c r="ACL17" s="253"/>
      <c r="ACM17" s="253"/>
      <c r="ACN17" s="253"/>
      <c r="ACO17" s="253"/>
      <c r="ACP17" s="253"/>
      <c r="ACQ17" s="253"/>
      <c r="ACR17" s="253"/>
      <c r="ACS17" s="253"/>
      <c r="ACT17" s="253"/>
      <c r="ACU17" s="253"/>
      <c r="ACV17" s="253"/>
      <c r="ACW17" s="253"/>
      <c r="ACX17" s="253"/>
      <c r="ACY17" s="253"/>
      <c r="ACZ17" s="253"/>
      <c r="ADA17" s="253"/>
      <c r="ADB17" s="253"/>
      <c r="ADC17" s="253"/>
      <c r="ADD17" s="253"/>
      <c r="ADE17" s="253"/>
      <c r="ADF17" s="253"/>
      <c r="ADG17" s="253"/>
      <c r="ADH17" s="253"/>
      <c r="ADI17" s="253"/>
    </row>
    <row r="18" spans="1:16383" s="98" customFormat="1" ht="12.75" customHeight="1" x14ac:dyDescent="0.35">
      <c r="A18" s="132">
        <v>49</v>
      </c>
      <c r="B18" s="132" t="s">
        <v>186</v>
      </c>
      <c r="C18" s="10">
        <v>69</v>
      </c>
      <c r="D18" s="10">
        <v>50</v>
      </c>
      <c r="E18" s="10">
        <v>62</v>
      </c>
      <c r="F18" s="10">
        <v>38</v>
      </c>
      <c r="G18" s="10">
        <v>47</v>
      </c>
      <c r="H18" s="10">
        <v>39</v>
      </c>
      <c r="I18" s="10">
        <v>65</v>
      </c>
      <c r="J18" s="10">
        <v>45</v>
      </c>
      <c r="K18" s="10">
        <v>57</v>
      </c>
      <c r="L18" s="10">
        <v>68</v>
      </c>
      <c r="M18" s="10">
        <v>54</v>
      </c>
      <c r="N18" s="10">
        <v>61</v>
      </c>
      <c r="O18" s="11">
        <v>78</v>
      </c>
      <c r="P18" s="10">
        <v>45</v>
      </c>
      <c r="Q18" s="10">
        <v>48</v>
      </c>
      <c r="R18" s="10">
        <v>35</v>
      </c>
      <c r="S18" s="10">
        <v>68</v>
      </c>
      <c r="T18" s="10">
        <v>30</v>
      </c>
      <c r="U18" s="10">
        <v>45</v>
      </c>
      <c r="V18" s="10">
        <v>55</v>
      </c>
      <c r="W18" s="10">
        <v>34</v>
      </c>
      <c r="X18" s="10">
        <v>57</v>
      </c>
      <c r="Y18" s="10">
        <v>34</v>
      </c>
      <c r="Z18" s="10">
        <v>30</v>
      </c>
      <c r="AA18" s="10">
        <v>36</v>
      </c>
      <c r="AB18" s="10">
        <v>91</v>
      </c>
      <c r="AC18" s="10">
        <v>62</v>
      </c>
      <c r="AD18" s="10">
        <v>40</v>
      </c>
      <c r="AE18" s="10">
        <v>58</v>
      </c>
      <c r="AF18" s="10">
        <v>65</v>
      </c>
      <c r="AG18" s="10">
        <v>53</v>
      </c>
      <c r="AH18" s="10">
        <v>75</v>
      </c>
      <c r="AI18" s="10">
        <v>27</v>
      </c>
      <c r="AJ18" s="10">
        <v>43</v>
      </c>
      <c r="AK18" s="10">
        <v>51</v>
      </c>
      <c r="AL18" s="10">
        <v>24</v>
      </c>
      <c r="AM18" s="10">
        <v>22</v>
      </c>
      <c r="AN18" s="10">
        <v>20</v>
      </c>
      <c r="AO18" s="10">
        <v>29</v>
      </c>
      <c r="AP18" s="10">
        <v>40</v>
      </c>
      <c r="AQ18" s="10">
        <v>49</v>
      </c>
      <c r="AR18" s="10">
        <v>32</v>
      </c>
      <c r="AS18" s="10">
        <v>34</v>
      </c>
      <c r="AT18" s="10">
        <v>30</v>
      </c>
      <c r="AU18" s="10">
        <v>56</v>
      </c>
      <c r="AV18" s="10">
        <v>45</v>
      </c>
      <c r="AW18" s="10">
        <v>69</v>
      </c>
      <c r="AX18" s="10">
        <v>45</v>
      </c>
      <c r="AY18" s="10">
        <v>40</v>
      </c>
      <c r="AZ18" s="10">
        <v>44</v>
      </c>
      <c r="BA18" s="10">
        <v>54</v>
      </c>
      <c r="BB18" s="10">
        <v>71</v>
      </c>
      <c r="BC18" s="10">
        <v>75</v>
      </c>
      <c r="BD18" s="10">
        <v>42</v>
      </c>
      <c r="BE18" s="10">
        <v>50</v>
      </c>
      <c r="BF18" s="10">
        <v>68</v>
      </c>
      <c r="BG18" s="231">
        <v>45</v>
      </c>
      <c r="BH18" s="10">
        <v>39</v>
      </c>
      <c r="BI18" s="10">
        <v>45</v>
      </c>
      <c r="BJ18" s="10">
        <v>59</v>
      </c>
      <c r="BK18" s="10">
        <v>47</v>
      </c>
      <c r="BL18" s="231">
        <v>53</v>
      </c>
      <c r="BM18" s="231">
        <v>40</v>
      </c>
      <c r="BN18" s="14">
        <v>42</v>
      </c>
      <c r="BO18" s="14">
        <v>61</v>
      </c>
      <c r="BP18" s="231">
        <v>55</v>
      </c>
      <c r="BQ18" s="231">
        <v>56</v>
      </c>
      <c r="BR18" s="231">
        <v>64</v>
      </c>
      <c r="BS18" s="231">
        <v>56</v>
      </c>
      <c r="BT18" s="231">
        <v>59</v>
      </c>
      <c r="BU18" s="231">
        <v>52</v>
      </c>
      <c r="BV18" s="231">
        <v>71</v>
      </c>
      <c r="BW18" s="232">
        <v>58</v>
      </c>
      <c r="BX18" s="232">
        <v>42</v>
      </c>
      <c r="BY18" s="232">
        <v>57</v>
      </c>
      <c r="BZ18" s="232">
        <v>63</v>
      </c>
      <c r="CA18" s="233">
        <v>68</v>
      </c>
      <c r="CB18" s="233">
        <v>47</v>
      </c>
      <c r="CC18" s="231">
        <v>81</v>
      </c>
      <c r="CD18" s="231">
        <v>75</v>
      </c>
      <c r="CE18" s="231">
        <v>53</v>
      </c>
      <c r="CF18" s="14">
        <v>63</v>
      </c>
      <c r="CG18" s="231">
        <v>79</v>
      </c>
      <c r="CH18" s="233">
        <v>52</v>
      </c>
      <c r="CI18" s="233">
        <v>58</v>
      </c>
      <c r="CJ18" s="231">
        <v>40</v>
      </c>
      <c r="CK18" s="233">
        <v>34</v>
      </c>
      <c r="CL18" s="233">
        <v>46</v>
      </c>
      <c r="CM18" s="233">
        <v>54</v>
      </c>
      <c r="CN18" s="233">
        <v>46</v>
      </c>
      <c r="CO18" s="233">
        <v>52</v>
      </c>
      <c r="CP18" s="233">
        <v>60</v>
      </c>
      <c r="CQ18" s="231">
        <v>55</v>
      </c>
      <c r="CR18" s="233">
        <v>69</v>
      </c>
      <c r="CS18" s="233">
        <v>72</v>
      </c>
      <c r="CT18" s="233">
        <v>91</v>
      </c>
      <c r="CU18" s="231">
        <v>77</v>
      </c>
      <c r="CV18" s="233">
        <v>86</v>
      </c>
      <c r="CW18" s="233">
        <v>75</v>
      </c>
      <c r="CX18" s="233">
        <v>94</v>
      </c>
      <c r="CY18" s="233">
        <v>103</v>
      </c>
      <c r="CZ18" s="231">
        <v>75</v>
      </c>
      <c r="DA18" s="233">
        <v>101</v>
      </c>
      <c r="DB18" s="154">
        <v>82</v>
      </c>
      <c r="DC18" s="233">
        <v>148</v>
      </c>
      <c r="DD18" s="233">
        <v>127</v>
      </c>
      <c r="DE18" s="233">
        <v>95</v>
      </c>
      <c r="DF18" s="233">
        <v>99</v>
      </c>
      <c r="DG18" s="233">
        <v>124</v>
      </c>
      <c r="DH18" s="233">
        <v>107</v>
      </c>
      <c r="DI18" s="231">
        <v>102</v>
      </c>
      <c r="DJ18" s="231">
        <v>138</v>
      </c>
      <c r="DK18" s="231">
        <v>128</v>
      </c>
      <c r="DL18" s="231">
        <v>119</v>
      </c>
      <c r="DM18" s="231">
        <v>110</v>
      </c>
      <c r="DN18" s="231">
        <v>86</v>
      </c>
      <c r="DO18" s="231">
        <v>94</v>
      </c>
      <c r="DP18" s="231">
        <v>87</v>
      </c>
      <c r="DQ18" s="231">
        <v>70</v>
      </c>
      <c r="DR18" s="231">
        <v>95</v>
      </c>
      <c r="DS18" s="231">
        <v>116</v>
      </c>
      <c r="DT18" s="231">
        <v>74</v>
      </c>
      <c r="DU18" s="231">
        <v>106</v>
      </c>
      <c r="DV18" s="231">
        <v>97</v>
      </c>
      <c r="DW18" s="231">
        <v>84</v>
      </c>
      <c r="DX18" s="231">
        <v>110</v>
      </c>
      <c r="DY18" s="231">
        <v>78</v>
      </c>
      <c r="DZ18" s="231">
        <v>75</v>
      </c>
      <c r="EA18" s="231">
        <v>75</v>
      </c>
      <c r="EB18" s="231">
        <v>60</v>
      </c>
      <c r="EC18" s="14">
        <v>78</v>
      </c>
      <c r="ED18" s="231">
        <v>67</v>
      </c>
      <c r="EE18" s="231">
        <v>82</v>
      </c>
      <c r="EF18" s="234">
        <v>168</v>
      </c>
      <c r="EG18" s="234">
        <v>103</v>
      </c>
      <c r="EH18" s="235">
        <v>94</v>
      </c>
      <c r="EI18" s="231">
        <v>69</v>
      </c>
      <c r="EJ18" s="234">
        <v>57</v>
      </c>
      <c r="EK18" s="234">
        <v>92</v>
      </c>
      <c r="EL18" s="234">
        <v>80</v>
      </c>
      <c r="EM18" s="234">
        <v>76</v>
      </c>
      <c r="EN18" s="234">
        <v>56</v>
      </c>
      <c r="EO18" s="234">
        <v>83</v>
      </c>
      <c r="EP18" s="234">
        <v>104</v>
      </c>
      <c r="EQ18" s="234">
        <v>53</v>
      </c>
      <c r="ER18" s="234">
        <v>71</v>
      </c>
      <c r="ES18" s="234">
        <v>77</v>
      </c>
      <c r="ET18" s="234">
        <v>83</v>
      </c>
      <c r="EU18" s="234">
        <v>75</v>
      </c>
      <c r="EV18" s="231">
        <v>81</v>
      </c>
      <c r="EW18" s="234">
        <v>77</v>
      </c>
      <c r="EX18" s="150">
        <v>87</v>
      </c>
      <c r="EY18" s="234">
        <v>73</v>
      </c>
      <c r="EZ18" s="234">
        <v>80</v>
      </c>
      <c r="FA18" s="234">
        <v>69</v>
      </c>
      <c r="FB18" s="234">
        <v>103</v>
      </c>
      <c r="FC18" s="234">
        <v>124</v>
      </c>
      <c r="FD18" s="234">
        <v>88</v>
      </c>
      <c r="FE18" s="234">
        <v>71</v>
      </c>
      <c r="FF18" s="234">
        <v>76</v>
      </c>
      <c r="FG18" s="234">
        <v>97</v>
      </c>
      <c r="FH18" s="222">
        <v>112</v>
      </c>
      <c r="FI18" s="234">
        <v>84</v>
      </c>
      <c r="FJ18" s="234">
        <v>120</v>
      </c>
      <c r="FK18" s="236">
        <v>130</v>
      </c>
      <c r="FL18" s="150">
        <v>156</v>
      </c>
      <c r="FM18" s="235">
        <v>110</v>
      </c>
      <c r="FN18" s="235">
        <v>79</v>
      </c>
      <c r="FO18" s="235">
        <v>93</v>
      </c>
      <c r="FP18" s="235">
        <v>146</v>
      </c>
      <c r="FQ18" s="237">
        <v>91</v>
      </c>
      <c r="FR18" s="151">
        <v>99</v>
      </c>
      <c r="FS18" s="235">
        <v>109</v>
      </c>
      <c r="FT18" s="154">
        <v>88</v>
      </c>
      <c r="FU18" s="154">
        <v>70</v>
      </c>
      <c r="FV18" s="151">
        <v>74</v>
      </c>
      <c r="FW18" s="231">
        <v>86</v>
      </c>
      <c r="FX18" s="231">
        <v>135</v>
      </c>
      <c r="FY18" s="231">
        <v>119</v>
      </c>
      <c r="FZ18" s="231">
        <v>75</v>
      </c>
      <c r="GA18" s="231">
        <v>73</v>
      </c>
      <c r="GB18" s="231">
        <v>75</v>
      </c>
      <c r="GC18" s="231">
        <v>84</v>
      </c>
      <c r="GD18" s="231">
        <v>127</v>
      </c>
      <c r="GE18" s="274">
        <v>87</v>
      </c>
      <c r="GF18" s="274">
        <v>107</v>
      </c>
      <c r="GG18" s="274">
        <v>101</v>
      </c>
      <c r="GH18" s="274">
        <v>87</v>
      </c>
      <c r="GI18" s="274">
        <v>52</v>
      </c>
      <c r="GJ18" s="274">
        <v>64</v>
      </c>
      <c r="GK18" s="274">
        <v>59</v>
      </c>
      <c r="GL18" s="274">
        <v>84</v>
      </c>
      <c r="GM18" s="274">
        <v>86</v>
      </c>
      <c r="GN18" s="225">
        <v>72</v>
      </c>
      <c r="GO18" s="274">
        <v>89</v>
      </c>
      <c r="GP18" s="226">
        <v>90</v>
      </c>
      <c r="GQ18" s="274">
        <v>58</v>
      </c>
      <c r="GR18" s="274">
        <v>76</v>
      </c>
      <c r="GS18" s="274">
        <v>82</v>
      </c>
      <c r="GT18" s="274">
        <v>60</v>
      </c>
      <c r="GU18" s="274">
        <v>64</v>
      </c>
      <c r="GV18" s="274">
        <v>74</v>
      </c>
      <c r="GW18" s="274">
        <v>61</v>
      </c>
      <c r="GX18" s="274">
        <v>104</v>
      </c>
      <c r="GY18" s="274">
        <v>80</v>
      </c>
      <c r="GZ18" s="274">
        <v>73</v>
      </c>
      <c r="HA18" s="274">
        <v>51</v>
      </c>
      <c r="HB18" s="274">
        <v>64</v>
      </c>
      <c r="HC18" s="274">
        <v>131</v>
      </c>
      <c r="HD18" s="274">
        <v>97</v>
      </c>
      <c r="HE18" s="274">
        <v>89</v>
      </c>
      <c r="HF18" s="274">
        <v>82</v>
      </c>
      <c r="HG18" s="274">
        <v>95</v>
      </c>
      <c r="HH18" s="274">
        <v>86</v>
      </c>
      <c r="HI18" s="274">
        <v>87</v>
      </c>
      <c r="HJ18" s="274">
        <v>81</v>
      </c>
      <c r="HK18" s="274">
        <v>90</v>
      </c>
      <c r="HL18" s="274">
        <v>106</v>
      </c>
      <c r="HM18" s="274">
        <v>121</v>
      </c>
      <c r="HN18" s="274">
        <v>62</v>
      </c>
      <c r="HO18" s="274">
        <v>80</v>
      </c>
      <c r="HP18" s="274">
        <v>87</v>
      </c>
      <c r="HQ18" s="274">
        <v>100</v>
      </c>
      <c r="HR18" s="274">
        <v>77</v>
      </c>
      <c r="HS18" s="274">
        <v>72</v>
      </c>
      <c r="HT18" s="274">
        <v>80</v>
      </c>
      <c r="HU18" s="274">
        <v>71</v>
      </c>
      <c r="HV18" s="274">
        <v>67</v>
      </c>
      <c r="HW18" s="274">
        <v>68</v>
      </c>
      <c r="HX18" s="274">
        <v>54</v>
      </c>
      <c r="HY18" s="274">
        <v>70</v>
      </c>
      <c r="HZ18" s="274">
        <v>56</v>
      </c>
      <c r="IA18" s="274">
        <v>64</v>
      </c>
      <c r="IB18" s="274">
        <v>45</v>
      </c>
      <c r="IC18" s="274">
        <v>62</v>
      </c>
      <c r="ID18" s="274">
        <v>87</v>
      </c>
      <c r="IE18" s="274">
        <v>58</v>
      </c>
      <c r="IF18" s="274">
        <v>65</v>
      </c>
      <c r="IG18" s="274">
        <v>83</v>
      </c>
      <c r="IH18" s="274">
        <v>77</v>
      </c>
      <c r="II18" s="274">
        <v>84</v>
      </c>
      <c r="IJ18" s="274">
        <v>80</v>
      </c>
      <c r="IK18" s="274">
        <v>64</v>
      </c>
      <c r="IL18" s="274">
        <v>41</v>
      </c>
      <c r="IM18" s="274">
        <v>49</v>
      </c>
      <c r="IN18" s="274">
        <v>59</v>
      </c>
      <c r="IO18" s="274">
        <v>59</v>
      </c>
      <c r="IP18" s="274">
        <v>54</v>
      </c>
      <c r="IQ18" s="274">
        <v>49</v>
      </c>
      <c r="IR18" s="274">
        <v>45</v>
      </c>
      <c r="IS18" s="274">
        <v>84</v>
      </c>
      <c r="IT18" s="274">
        <v>92</v>
      </c>
      <c r="IU18" s="274">
        <v>47</v>
      </c>
      <c r="IV18" s="274">
        <v>111</v>
      </c>
      <c r="IW18" s="274">
        <v>109</v>
      </c>
      <c r="IX18" s="274">
        <v>87</v>
      </c>
      <c r="IY18" s="274">
        <v>74</v>
      </c>
      <c r="IZ18" s="274">
        <v>73</v>
      </c>
      <c r="JA18" s="274">
        <v>58</v>
      </c>
      <c r="JB18" s="274">
        <v>62</v>
      </c>
      <c r="JC18" s="274">
        <v>149</v>
      </c>
      <c r="JD18" s="274">
        <v>116</v>
      </c>
      <c r="JE18" s="227">
        <v>73</v>
      </c>
      <c r="JF18" s="98">
        <v>93</v>
      </c>
      <c r="JG18" s="274">
        <v>72</v>
      </c>
      <c r="JH18" s="274">
        <v>76</v>
      </c>
      <c r="JI18" s="274">
        <v>54</v>
      </c>
      <c r="JJ18" s="274">
        <v>59</v>
      </c>
      <c r="JK18" s="274">
        <v>73</v>
      </c>
      <c r="JL18" s="274">
        <v>58</v>
      </c>
      <c r="JM18" s="98">
        <v>77</v>
      </c>
      <c r="JN18" s="274">
        <v>74</v>
      </c>
      <c r="JO18" s="274">
        <v>64</v>
      </c>
      <c r="JP18" s="274">
        <v>108</v>
      </c>
      <c r="JQ18" s="274">
        <v>78</v>
      </c>
      <c r="JR18" s="274">
        <v>62</v>
      </c>
      <c r="JS18" s="274">
        <v>57</v>
      </c>
      <c r="JT18" s="274">
        <v>68</v>
      </c>
      <c r="JU18" s="274">
        <v>45</v>
      </c>
      <c r="JV18" s="274">
        <v>52</v>
      </c>
      <c r="JW18" s="274">
        <v>43</v>
      </c>
      <c r="JX18" s="274">
        <v>41</v>
      </c>
      <c r="JY18" s="98">
        <v>66</v>
      </c>
      <c r="JZ18" s="98">
        <v>92</v>
      </c>
      <c r="KA18" s="274">
        <v>46</v>
      </c>
      <c r="KB18" s="274">
        <v>69</v>
      </c>
      <c r="KC18" s="274">
        <v>48</v>
      </c>
      <c r="KD18" s="274">
        <v>50</v>
      </c>
      <c r="KE18" s="274">
        <v>31</v>
      </c>
      <c r="KF18" s="274">
        <v>58</v>
      </c>
      <c r="KG18" s="274">
        <v>42</v>
      </c>
      <c r="KH18" s="274">
        <v>54</v>
      </c>
      <c r="KI18" s="274">
        <v>44</v>
      </c>
      <c r="KJ18" s="274">
        <v>41</v>
      </c>
      <c r="KK18" s="274">
        <v>45</v>
      </c>
      <c r="KL18" s="274">
        <v>31</v>
      </c>
      <c r="KM18" s="274">
        <v>39</v>
      </c>
      <c r="KN18" s="274">
        <v>35</v>
      </c>
      <c r="KO18" s="104">
        <v>37</v>
      </c>
      <c r="KP18" s="274">
        <v>34</v>
      </c>
      <c r="KQ18" s="274">
        <v>42</v>
      </c>
      <c r="KR18" s="274">
        <v>33</v>
      </c>
      <c r="KS18" s="274">
        <v>33</v>
      </c>
      <c r="KT18" s="274">
        <v>55</v>
      </c>
      <c r="KU18" s="274">
        <v>69</v>
      </c>
      <c r="KV18" s="274">
        <v>50</v>
      </c>
      <c r="KW18" s="274">
        <v>60</v>
      </c>
      <c r="KX18" s="274">
        <v>58</v>
      </c>
      <c r="KY18" s="274">
        <v>69</v>
      </c>
      <c r="KZ18" s="274">
        <v>37</v>
      </c>
      <c r="LA18" s="274">
        <v>48</v>
      </c>
      <c r="LB18" s="274">
        <v>50</v>
      </c>
      <c r="LC18" s="98">
        <v>65</v>
      </c>
      <c r="LD18" s="274">
        <v>76</v>
      </c>
      <c r="LE18" s="274">
        <v>61</v>
      </c>
      <c r="LF18" s="274">
        <v>88</v>
      </c>
      <c r="LG18" s="274">
        <v>73</v>
      </c>
      <c r="LH18" s="274">
        <v>64</v>
      </c>
      <c r="LI18" s="274">
        <v>55</v>
      </c>
      <c r="LJ18" s="274">
        <v>58</v>
      </c>
      <c r="LK18" s="274">
        <v>56</v>
      </c>
      <c r="LL18" s="274">
        <v>64</v>
      </c>
      <c r="LM18" s="274">
        <v>66</v>
      </c>
      <c r="LN18" s="274">
        <v>61</v>
      </c>
      <c r="LO18" s="274">
        <v>67</v>
      </c>
      <c r="LP18" s="274">
        <v>66</v>
      </c>
      <c r="LQ18" s="274">
        <v>72</v>
      </c>
      <c r="LR18" s="274">
        <v>46</v>
      </c>
      <c r="LS18" s="274">
        <v>61</v>
      </c>
      <c r="LT18" s="274">
        <v>50</v>
      </c>
      <c r="LU18" s="274">
        <v>52</v>
      </c>
      <c r="LV18" s="274">
        <v>46</v>
      </c>
      <c r="LW18" s="274">
        <v>51</v>
      </c>
      <c r="LX18" s="274">
        <v>29</v>
      </c>
      <c r="LY18" s="274">
        <v>34</v>
      </c>
      <c r="LZ18" s="274">
        <v>32</v>
      </c>
      <c r="MA18" s="274">
        <v>49</v>
      </c>
      <c r="MB18" s="274">
        <v>39</v>
      </c>
      <c r="MC18" s="274">
        <v>23</v>
      </c>
      <c r="MD18" s="274">
        <v>35</v>
      </c>
      <c r="ME18" s="274">
        <v>39</v>
      </c>
      <c r="MF18" s="274">
        <v>28</v>
      </c>
      <c r="MG18" s="274">
        <v>45</v>
      </c>
      <c r="MH18" s="274">
        <v>24</v>
      </c>
      <c r="MI18" s="274">
        <v>25</v>
      </c>
      <c r="MJ18" s="274">
        <v>24</v>
      </c>
      <c r="MK18" s="274">
        <v>30</v>
      </c>
      <c r="ML18" s="274">
        <v>33</v>
      </c>
      <c r="MM18" s="274">
        <v>34</v>
      </c>
      <c r="MN18" s="274">
        <v>18</v>
      </c>
      <c r="MO18" s="274">
        <v>28</v>
      </c>
      <c r="MP18" s="274">
        <v>34</v>
      </c>
      <c r="MQ18" s="274">
        <v>30</v>
      </c>
      <c r="MR18" s="274">
        <v>37</v>
      </c>
      <c r="MS18" s="274">
        <v>57</v>
      </c>
      <c r="MT18" s="274">
        <v>37</v>
      </c>
      <c r="MU18" s="274">
        <v>35</v>
      </c>
      <c r="MV18" s="274">
        <v>35</v>
      </c>
      <c r="MW18" s="274">
        <v>44</v>
      </c>
      <c r="MX18" s="274">
        <v>24</v>
      </c>
      <c r="MY18" s="274">
        <v>45</v>
      </c>
      <c r="MZ18" s="274">
        <v>47</v>
      </c>
      <c r="NA18" s="274">
        <v>32</v>
      </c>
      <c r="NB18" s="274">
        <v>29</v>
      </c>
      <c r="NC18" s="274">
        <v>61</v>
      </c>
      <c r="ND18" s="274">
        <v>96</v>
      </c>
      <c r="NE18" s="274">
        <v>54</v>
      </c>
      <c r="NF18" s="274">
        <v>53</v>
      </c>
      <c r="NG18" s="274">
        <v>60</v>
      </c>
      <c r="NH18" s="274">
        <v>51</v>
      </c>
      <c r="NI18" s="274">
        <v>36</v>
      </c>
      <c r="NJ18" s="169">
        <v>36</v>
      </c>
      <c r="NK18" s="274">
        <v>48</v>
      </c>
      <c r="NL18" s="274">
        <v>30</v>
      </c>
      <c r="NM18" s="274">
        <v>74</v>
      </c>
      <c r="NN18" s="274">
        <v>52</v>
      </c>
      <c r="NO18" s="274">
        <v>38</v>
      </c>
      <c r="NP18" s="274">
        <v>31</v>
      </c>
      <c r="NQ18" s="274">
        <v>39</v>
      </c>
      <c r="NR18" s="274">
        <v>38</v>
      </c>
      <c r="NS18" s="274">
        <v>38</v>
      </c>
      <c r="NT18" s="274">
        <v>27</v>
      </c>
      <c r="NU18" s="274">
        <v>39</v>
      </c>
      <c r="NV18" s="274">
        <v>35</v>
      </c>
      <c r="NW18" s="274">
        <v>42</v>
      </c>
      <c r="NX18" s="274">
        <v>26</v>
      </c>
      <c r="NY18" s="274">
        <v>45</v>
      </c>
      <c r="NZ18" s="274">
        <v>43</v>
      </c>
      <c r="OA18" s="274">
        <v>38</v>
      </c>
      <c r="OB18" s="274">
        <v>29</v>
      </c>
      <c r="OC18" s="274">
        <v>23</v>
      </c>
      <c r="OD18" s="274">
        <v>36</v>
      </c>
      <c r="OE18" s="274">
        <v>27</v>
      </c>
      <c r="OF18" s="274">
        <v>32</v>
      </c>
      <c r="OG18" s="274">
        <v>29</v>
      </c>
      <c r="OH18" s="274">
        <v>35</v>
      </c>
      <c r="OI18" s="274">
        <v>33</v>
      </c>
      <c r="OJ18" s="274">
        <v>29</v>
      </c>
      <c r="OK18" s="274">
        <v>39</v>
      </c>
      <c r="OL18" s="274">
        <v>27</v>
      </c>
      <c r="OM18" s="274">
        <v>37</v>
      </c>
      <c r="ON18" s="274">
        <v>24</v>
      </c>
      <c r="OO18" s="274">
        <v>30</v>
      </c>
      <c r="OP18" s="274">
        <v>30</v>
      </c>
      <c r="OQ18" s="274">
        <v>46</v>
      </c>
      <c r="OR18" s="274">
        <v>20</v>
      </c>
      <c r="OS18" s="274">
        <v>32</v>
      </c>
      <c r="OT18" s="274">
        <v>27</v>
      </c>
      <c r="OU18" s="274">
        <v>41</v>
      </c>
      <c r="OV18" s="274">
        <v>27</v>
      </c>
      <c r="OW18" s="274">
        <v>27</v>
      </c>
      <c r="OX18" s="274">
        <v>20</v>
      </c>
      <c r="OY18" s="274">
        <v>47</v>
      </c>
      <c r="OZ18" s="274">
        <v>31</v>
      </c>
      <c r="PA18" s="274">
        <v>31</v>
      </c>
      <c r="PB18" s="274">
        <v>35</v>
      </c>
      <c r="PC18" s="274">
        <v>39</v>
      </c>
      <c r="PD18" s="274">
        <v>48</v>
      </c>
      <c r="PE18" s="274">
        <v>57</v>
      </c>
      <c r="PF18" s="274">
        <v>60</v>
      </c>
      <c r="PG18" s="274">
        <v>58</v>
      </c>
      <c r="PH18" s="274">
        <v>49</v>
      </c>
      <c r="PI18" s="274">
        <v>50</v>
      </c>
      <c r="PJ18" s="274">
        <v>40</v>
      </c>
      <c r="PK18" s="274">
        <v>58</v>
      </c>
      <c r="PL18" s="274">
        <v>47</v>
      </c>
      <c r="PM18" s="274">
        <v>36</v>
      </c>
      <c r="PN18" s="274">
        <v>36</v>
      </c>
      <c r="PO18" s="274">
        <v>33</v>
      </c>
      <c r="PP18" s="274">
        <v>31</v>
      </c>
      <c r="PQ18" s="274">
        <v>34</v>
      </c>
      <c r="PR18" s="274">
        <v>31</v>
      </c>
      <c r="PS18" s="274">
        <v>36</v>
      </c>
      <c r="PT18" s="274">
        <v>36</v>
      </c>
      <c r="PU18" s="274">
        <v>32</v>
      </c>
      <c r="PV18" s="274">
        <v>32</v>
      </c>
      <c r="PW18" s="274">
        <v>39</v>
      </c>
      <c r="PX18" s="98">
        <v>23</v>
      </c>
      <c r="PY18" s="98">
        <v>44</v>
      </c>
      <c r="PZ18" s="98">
        <v>34</v>
      </c>
      <c r="QA18" s="98">
        <v>32</v>
      </c>
      <c r="QB18" s="98">
        <v>32</v>
      </c>
      <c r="QC18" s="98">
        <v>21</v>
      </c>
      <c r="QD18" s="98">
        <v>28</v>
      </c>
      <c r="QE18" s="98">
        <v>26</v>
      </c>
      <c r="QF18" s="98">
        <v>38</v>
      </c>
      <c r="QG18" s="98">
        <v>34</v>
      </c>
      <c r="QH18" s="98">
        <v>37</v>
      </c>
      <c r="QI18" s="98">
        <v>31</v>
      </c>
      <c r="QJ18" s="98">
        <v>28</v>
      </c>
      <c r="QK18" s="98">
        <v>21</v>
      </c>
      <c r="QL18" s="98">
        <v>20</v>
      </c>
      <c r="QM18" s="98">
        <v>31</v>
      </c>
      <c r="QN18" s="98">
        <v>26</v>
      </c>
      <c r="QO18" s="98">
        <v>42</v>
      </c>
      <c r="QP18" s="98">
        <v>42</v>
      </c>
      <c r="QQ18" s="98">
        <v>46</v>
      </c>
      <c r="QR18" s="98">
        <v>41</v>
      </c>
      <c r="QS18" s="98">
        <v>37</v>
      </c>
      <c r="QT18" s="98">
        <v>37</v>
      </c>
      <c r="QU18" s="98">
        <v>35</v>
      </c>
      <c r="QV18" s="98">
        <v>33</v>
      </c>
      <c r="QW18" s="98">
        <v>36</v>
      </c>
      <c r="QX18" s="98">
        <v>20</v>
      </c>
      <c r="QY18" s="98">
        <v>45</v>
      </c>
      <c r="QZ18" s="98">
        <v>32</v>
      </c>
      <c r="RA18" s="98">
        <v>30</v>
      </c>
      <c r="RB18" s="98">
        <v>22</v>
      </c>
      <c r="RC18" s="98">
        <v>44</v>
      </c>
      <c r="RD18" s="98">
        <v>71</v>
      </c>
      <c r="RE18" s="98">
        <v>48</v>
      </c>
      <c r="RF18" s="98">
        <v>49</v>
      </c>
      <c r="RG18" s="98">
        <v>37</v>
      </c>
      <c r="RH18" s="98">
        <v>36</v>
      </c>
      <c r="RI18" s="98">
        <v>33</v>
      </c>
      <c r="RJ18" s="98">
        <v>33</v>
      </c>
      <c r="RK18" s="98">
        <v>41</v>
      </c>
      <c r="RL18" s="98">
        <v>58</v>
      </c>
      <c r="RM18" s="98">
        <v>51</v>
      </c>
      <c r="RN18" s="98">
        <v>26</v>
      </c>
      <c r="RO18" s="98">
        <v>24</v>
      </c>
      <c r="RP18" s="98">
        <v>39</v>
      </c>
      <c r="RQ18" s="98">
        <v>38</v>
      </c>
      <c r="RR18" s="98">
        <v>35</v>
      </c>
      <c r="RS18" s="228">
        <v>39</v>
      </c>
      <c r="RT18" s="98">
        <v>19</v>
      </c>
      <c r="RU18" s="98">
        <v>35</v>
      </c>
      <c r="RV18" s="98">
        <v>50</v>
      </c>
      <c r="RW18" s="98">
        <v>29</v>
      </c>
      <c r="RX18" s="98">
        <v>25</v>
      </c>
      <c r="RY18" s="98">
        <v>27</v>
      </c>
      <c r="RZ18" s="98">
        <v>31</v>
      </c>
      <c r="SA18" s="98">
        <v>30</v>
      </c>
      <c r="SB18" s="98">
        <v>40</v>
      </c>
      <c r="SC18" s="98">
        <v>45</v>
      </c>
      <c r="SD18" s="98">
        <v>29</v>
      </c>
      <c r="SE18" s="98">
        <v>27</v>
      </c>
      <c r="SF18" s="98">
        <v>35</v>
      </c>
      <c r="SG18" s="98">
        <v>29</v>
      </c>
      <c r="SH18" s="98">
        <v>39</v>
      </c>
      <c r="SI18" s="229">
        <v>32</v>
      </c>
      <c r="SJ18" s="98">
        <v>15</v>
      </c>
      <c r="SK18" s="98">
        <v>18</v>
      </c>
      <c r="SL18" s="98">
        <v>33</v>
      </c>
      <c r="SM18" s="98">
        <v>24</v>
      </c>
      <c r="SN18" s="98">
        <v>36</v>
      </c>
      <c r="SO18" s="98">
        <v>38</v>
      </c>
      <c r="SP18" s="98">
        <v>33</v>
      </c>
      <c r="SQ18" s="98">
        <v>43</v>
      </c>
      <c r="SR18" s="98">
        <v>69</v>
      </c>
      <c r="SS18" s="98">
        <v>33</v>
      </c>
      <c r="ST18" s="98">
        <v>33</v>
      </c>
      <c r="SU18" s="98">
        <v>37</v>
      </c>
      <c r="SV18" s="98">
        <v>38</v>
      </c>
      <c r="SW18" s="98">
        <v>30</v>
      </c>
      <c r="SX18" s="98">
        <v>36</v>
      </c>
      <c r="SY18" s="98">
        <v>42</v>
      </c>
      <c r="SZ18" s="98">
        <v>28</v>
      </c>
      <c r="TA18" s="98">
        <v>38</v>
      </c>
      <c r="TB18" s="98">
        <v>27</v>
      </c>
      <c r="TC18" s="98">
        <v>43</v>
      </c>
      <c r="TD18" s="98">
        <v>35</v>
      </c>
      <c r="TE18" s="98">
        <v>43</v>
      </c>
      <c r="TF18" s="98">
        <v>39</v>
      </c>
      <c r="TG18" s="98">
        <v>25</v>
      </c>
      <c r="TH18" s="98">
        <v>29</v>
      </c>
      <c r="TI18" s="98">
        <v>25</v>
      </c>
      <c r="TJ18" s="98">
        <v>20</v>
      </c>
      <c r="TK18" s="98">
        <v>24</v>
      </c>
      <c r="TL18" s="98">
        <v>33</v>
      </c>
      <c r="TM18" s="98">
        <v>39</v>
      </c>
      <c r="TN18" s="98">
        <v>31</v>
      </c>
      <c r="TO18" s="98">
        <v>23</v>
      </c>
      <c r="TP18" s="98">
        <v>32</v>
      </c>
      <c r="TQ18" s="98">
        <v>27</v>
      </c>
      <c r="TR18" s="98">
        <v>29</v>
      </c>
      <c r="TS18" s="98">
        <v>19</v>
      </c>
      <c r="TT18" s="98">
        <v>29</v>
      </c>
      <c r="TU18" s="98">
        <v>22</v>
      </c>
      <c r="TV18" s="98">
        <v>27</v>
      </c>
      <c r="TW18" s="98">
        <v>16</v>
      </c>
      <c r="TX18" s="98">
        <v>21</v>
      </c>
      <c r="TY18" s="98">
        <v>22</v>
      </c>
      <c r="TZ18" s="98">
        <v>29</v>
      </c>
      <c r="UA18" s="98">
        <v>23</v>
      </c>
      <c r="UB18" s="98">
        <v>13</v>
      </c>
      <c r="UC18" s="98">
        <v>19</v>
      </c>
      <c r="UD18" s="98">
        <v>19</v>
      </c>
      <c r="UE18" s="29">
        <v>22</v>
      </c>
      <c r="UF18" s="98">
        <v>30</v>
      </c>
      <c r="UG18" s="98">
        <v>22</v>
      </c>
      <c r="UH18" s="98">
        <v>19</v>
      </c>
      <c r="UI18" s="98">
        <v>17</v>
      </c>
      <c r="UJ18" s="98">
        <v>20</v>
      </c>
      <c r="UK18" s="98">
        <v>16</v>
      </c>
      <c r="UL18" s="98">
        <v>21</v>
      </c>
      <c r="UM18" s="98">
        <v>22</v>
      </c>
      <c r="UN18" s="98">
        <v>33</v>
      </c>
      <c r="UO18" s="98">
        <v>18</v>
      </c>
      <c r="UP18" s="98">
        <v>22</v>
      </c>
      <c r="UQ18" s="98">
        <v>28</v>
      </c>
      <c r="UR18" s="98">
        <v>22</v>
      </c>
      <c r="US18" s="229">
        <v>21</v>
      </c>
      <c r="UT18" s="229">
        <v>20</v>
      </c>
      <c r="UU18" s="98">
        <v>20</v>
      </c>
      <c r="UV18" s="98">
        <v>26</v>
      </c>
      <c r="UW18" s="98">
        <v>28</v>
      </c>
      <c r="UX18" s="98">
        <v>25</v>
      </c>
      <c r="UY18" s="229">
        <v>17</v>
      </c>
      <c r="UZ18" s="98">
        <v>34</v>
      </c>
      <c r="VA18" s="98">
        <v>19</v>
      </c>
      <c r="VB18" s="98">
        <v>24</v>
      </c>
      <c r="VC18" s="98">
        <v>18</v>
      </c>
      <c r="VD18" s="245">
        <v>22</v>
      </c>
      <c r="VE18" s="98">
        <v>51</v>
      </c>
      <c r="VF18" s="98">
        <v>29</v>
      </c>
      <c r="VG18" s="98">
        <v>27</v>
      </c>
      <c r="VH18" s="98">
        <v>45</v>
      </c>
      <c r="VI18" s="98">
        <v>28</v>
      </c>
      <c r="VJ18" s="98">
        <v>38</v>
      </c>
      <c r="VK18" s="98">
        <v>24</v>
      </c>
      <c r="VL18" s="98">
        <v>32</v>
      </c>
      <c r="VM18" s="98">
        <v>25</v>
      </c>
      <c r="VN18" s="245">
        <v>24</v>
      </c>
      <c r="VO18" s="264">
        <v>37</v>
      </c>
      <c r="VP18" s="98">
        <v>39</v>
      </c>
      <c r="VQ18" s="98">
        <v>41</v>
      </c>
      <c r="VR18" s="98">
        <v>31</v>
      </c>
      <c r="VS18" s="87">
        <v>41</v>
      </c>
      <c r="VT18" s="98">
        <v>40</v>
      </c>
      <c r="VU18" s="98">
        <v>33</v>
      </c>
      <c r="VV18" s="98">
        <v>18</v>
      </c>
      <c r="VW18" s="98">
        <v>21</v>
      </c>
      <c r="VX18" s="98">
        <v>22</v>
      </c>
      <c r="VY18" s="98">
        <v>14</v>
      </c>
      <c r="VZ18" s="98">
        <v>27</v>
      </c>
      <c r="WA18" s="98">
        <v>28</v>
      </c>
      <c r="WB18" s="98">
        <v>20</v>
      </c>
      <c r="WC18" s="98">
        <v>36</v>
      </c>
      <c r="WD18" s="87">
        <v>20</v>
      </c>
      <c r="WE18" s="98">
        <v>40</v>
      </c>
      <c r="WF18" s="274">
        <v>36</v>
      </c>
      <c r="WG18" s="98">
        <v>40</v>
      </c>
      <c r="WH18" s="98">
        <v>36</v>
      </c>
      <c r="WI18" s="98">
        <v>28</v>
      </c>
      <c r="WJ18" s="98">
        <v>29</v>
      </c>
      <c r="WK18" s="98">
        <v>38</v>
      </c>
      <c r="WL18" s="98">
        <v>27</v>
      </c>
      <c r="WM18" s="98">
        <v>19</v>
      </c>
      <c r="WN18" s="98">
        <v>33</v>
      </c>
      <c r="WO18" s="98">
        <v>36</v>
      </c>
      <c r="WP18" s="98">
        <v>33</v>
      </c>
      <c r="WQ18" s="98">
        <v>48</v>
      </c>
      <c r="WR18" s="98">
        <v>35</v>
      </c>
      <c r="WS18" s="98">
        <v>38</v>
      </c>
      <c r="WT18" s="98">
        <v>44</v>
      </c>
      <c r="WU18" s="98">
        <v>40</v>
      </c>
      <c r="WV18" s="98">
        <v>35</v>
      </c>
      <c r="WW18" s="98">
        <v>36</v>
      </c>
      <c r="WX18" s="274">
        <v>31</v>
      </c>
      <c r="WY18" s="98">
        <v>41</v>
      </c>
      <c r="WZ18" s="29">
        <v>29</v>
      </c>
      <c r="XA18" s="29">
        <v>38</v>
      </c>
      <c r="XB18" s="98">
        <v>35</v>
      </c>
      <c r="XC18" s="98">
        <v>37</v>
      </c>
      <c r="XD18" s="98">
        <v>45</v>
      </c>
      <c r="XE18" s="98">
        <v>55</v>
      </c>
      <c r="XF18" s="98">
        <v>51</v>
      </c>
      <c r="XG18" s="98">
        <v>48</v>
      </c>
      <c r="XH18" s="98">
        <v>33</v>
      </c>
      <c r="XI18" s="98">
        <v>40</v>
      </c>
      <c r="XJ18" s="98">
        <v>38</v>
      </c>
      <c r="XK18" s="229">
        <v>47</v>
      </c>
      <c r="XL18" s="229">
        <v>22</v>
      </c>
      <c r="XM18" s="229">
        <v>47</v>
      </c>
      <c r="XN18" s="229">
        <v>34</v>
      </c>
      <c r="XO18" s="294">
        <v>34</v>
      </c>
      <c r="XP18" s="245">
        <v>29</v>
      </c>
      <c r="XQ18" s="245">
        <v>48</v>
      </c>
      <c r="XR18" s="245">
        <v>66</v>
      </c>
      <c r="XS18" s="245">
        <v>28</v>
      </c>
      <c r="XT18" s="245">
        <v>45</v>
      </c>
      <c r="XU18" s="245">
        <v>31</v>
      </c>
      <c r="XV18" s="229">
        <v>30</v>
      </c>
      <c r="XW18" s="229">
        <v>33</v>
      </c>
      <c r="XX18" s="229">
        <v>37</v>
      </c>
      <c r="XY18" s="229">
        <v>44</v>
      </c>
      <c r="XZ18" s="229">
        <v>43</v>
      </c>
      <c r="YA18" s="229">
        <v>25</v>
      </c>
      <c r="YB18" s="229">
        <v>34</v>
      </c>
      <c r="YC18" s="229">
        <v>29</v>
      </c>
      <c r="YD18" s="229">
        <v>22</v>
      </c>
      <c r="YE18" s="229">
        <v>40</v>
      </c>
      <c r="YF18" s="229">
        <v>34</v>
      </c>
      <c r="YG18" s="229">
        <v>32</v>
      </c>
      <c r="YH18" s="229">
        <v>32</v>
      </c>
      <c r="YI18" s="229">
        <v>33</v>
      </c>
      <c r="YJ18" s="229">
        <v>23</v>
      </c>
      <c r="YK18" s="229">
        <v>25</v>
      </c>
      <c r="YL18" s="229">
        <v>21</v>
      </c>
      <c r="YM18" s="229">
        <v>38</v>
      </c>
      <c r="YN18" s="229">
        <v>36</v>
      </c>
      <c r="YO18" s="229">
        <v>25</v>
      </c>
      <c r="YP18" s="229">
        <v>31</v>
      </c>
      <c r="YQ18" s="229">
        <v>47</v>
      </c>
      <c r="YR18" s="229">
        <v>43</v>
      </c>
      <c r="YS18" s="229">
        <v>36</v>
      </c>
      <c r="YT18" s="275">
        <v>39</v>
      </c>
      <c r="YU18" s="229">
        <v>46</v>
      </c>
      <c r="YV18" s="229">
        <v>44</v>
      </c>
      <c r="YW18" s="229">
        <v>44</v>
      </c>
      <c r="YX18" s="229">
        <v>35</v>
      </c>
      <c r="YY18" s="229">
        <v>22</v>
      </c>
      <c r="YZ18" s="229">
        <v>37</v>
      </c>
      <c r="ZA18" s="229">
        <v>45</v>
      </c>
      <c r="ZB18" s="229">
        <v>38</v>
      </c>
      <c r="ZC18" s="229">
        <v>24</v>
      </c>
      <c r="ZD18" s="229">
        <v>38</v>
      </c>
      <c r="ZE18" s="229">
        <v>45</v>
      </c>
      <c r="ZF18" s="229">
        <v>50</v>
      </c>
      <c r="ZG18" s="229">
        <v>34</v>
      </c>
      <c r="ZH18" s="229">
        <v>43</v>
      </c>
      <c r="ZI18" s="323">
        <v>43</v>
      </c>
      <c r="ZJ18" s="253">
        <v>48</v>
      </c>
      <c r="ZK18" s="253">
        <v>49</v>
      </c>
      <c r="ZL18" s="253">
        <v>45</v>
      </c>
      <c r="ZM18" s="253">
        <v>56</v>
      </c>
      <c r="ZN18" s="253">
        <v>39</v>
      </c>
      <c r="ZO18" s="253">
        <v>262</v>
      </c>
      <c r="ZP18" s="229">
        <v>539</v>
      </c>
      <c r="ZQ18" s="253"/>
      <c r="ZR18" s="253"/>
      <c r="ZS18" s="253"/>
      <c r="ZT18" s="253"/>
      <c r="ZU18" s="253"/>
      <c r="ZV18" s="253"/>
      <c r="ZW18" s="253"/>
      <c r="ZX18" s="253"/>
      <c r="ZY18" s="253"/>
      <c r="ZZ18" s="253"/>
      <c r="AAA18" s="253"/>
      <c r="AAB18" s="253"/>
      <c r="AAC18" s="253"/>
      <c r="AAD18" s="253"/>
      <c r="AAE18" s="253"/>
      <c r="AAF18" s="253"/>
      <c r="AAG18" s="253"/>
      <c r="AAH18" s="253"/>
      <c r="AAI18" s="253"/>
      <c r="AAJ18" s="253"/>
      <c r="AAK18" s="253"/>
      <c r="AAL18" s="253"/>
      <c r="AAM18" s="253"/>
      <c r="AAN18" s="253"/>
      <c r="AAO18" s="253"/>
      <c r="AAP18" s="253"/>
      <c r="AAQ18" s="253"/>
      <c r="AAR18" s="253"/>
      <c r="AAS18" s="253"/>
      <c r="AAT18" s="253"/>
      <c r="AAU18" s="253"/>
      <c r="AAV18" s="253"/>
      <c r="AAW18" s="253"/>
      <c r="AAX18" s="253"/>
      <c r="AAY18" s="253"/>
      <c r="AAZ18" s="253"/>
      <c r="ABA18" s="253"/>
      <c r="ABB18" s="253"/>
      <c r="ABC18" s="253"/>
      <c r="ABD18" s="253"/>
      <c r="ABE18" s="253"/>
      <c r="ABF18" s="253"/>
      <c r="ABG18" s="253"/>
      <c r="ABH18" s="253"/>
      <c r="ABI18" s="253"/>
      <c r="ABJ18" s="253"/>
      <c r="ABK18" s="253"/>
      <c r="ABL18" s="253"/>
      <c r="ABM18" s="253"/>
      <c r="ABN18" s="253"/>
      <c r="ABO18" s="253"/>
      <c r="ABP18" s="253"/>
      <c r="ABQ18" s="253"/>
      <c r="ABR18" s="253"/>
      <c r="ABS18" s="253"/>
      <c r="ABT18" s="253"/>
      <c r="ABU18" s="253"/>
      <c r="ABV18" s="253"/>
      <c r="ABW18" s="253"/>
      <c r="ABX18" s="253"/>
      <c r="ABY18" s="253"/>
      <c r="ABZ18" s="253"/>
      <c r="ACA18" s="253"/>
      <c r="ACB18" s="253"/>
      <c r="ACC18" s="253"/>
      <c r="ACD18" s="253"/>
      <c r="ACE18" s="253"/>
      <c r="ACF18" s="253"/>
      <c r="ACG18" s="253"/>
      <c r="ACH18" s="253"/>
      <c r="ACI18" s="253"/>
      <c r="ACJ18" s="253"/>
      <c r="ACK18" s="253"/>
      <c r="ACL18" s="253"/>
      <c r="ACM18" s="253"/>
      <c r="ACN18" s="253"/>
      <c r="ACO18" s="253"/>
      <c r="ACP18" s="253"/>
      <c r="ACQ18" s="253"/>
      <c r="ACR18" s="253"/>
      <c r="ACS18" s="253"/>
      <c r="ACT18" s="253"/>
      <c r="ACU18" s="253"/>
      <c r="ACV18" s="253"/>
      <c r="ACW18" s="253"/>
      <c r="ACX18" s="253"/>
      <c r="ACY18" s="253"/>
      <c r="ACZ18" s="253"/>
      <c r="ADA18" s="253"/>
      <c r="ADB18" s="253"/>
      <c r="ADC18" s="253"/>
      <c r="ADD18" s="253"/>
      <c r="ADE18" s="253"/>
      <c r="ADF18" s="253"/>
      <c r="ADG18" s="253"/>
      <c r="ADH18" s="253"/>
      <c r="ADI18" s="253"/>
    </row>
    <row r="19" spans="1:16383" s="238" customFormat="1" ht="12.75" customHeight="1" x14ac:dyDescent="0.35">
      <c r="A19" s="20" t="s">
        <v>187</v>
      </c>
      <c r="B19" s="20" t="s">
        <v>186</v>
      </c>
      <c r="C19" s="20">
        <f>SUM(C17:C18)</f>
        <v>411</v>
      </c>
      <c r="D19" s="20">
        <f t="shared" ref="D19:BO19" si="15">SUM(D17:D18)</f>
        <v>437</v>
      </c>
      <c r="E19" s="20">
        <f t="shared" si="15"/>
        <v>371</v>
      </c>
      <c r="F19" s="20">
        <f t="shared" si="15"/>
        <v>262</v>
      </c>
      <c r="G19" s="20">
        <f t="shared" si="15"/>
        <v>247</v>
      </c>
      <c r="H19" s="20">
        <f t="shared" si="15"/>
        <v>293</v>
      </c>
      <c r="I19" s="20">
        <f t="shared" si="15"/>
        <v>412</v>
      </c>
      <c r="J19" s="20">
        <f t="shared" si="15"/>
        <v>276</v>
      </c>
      <c r="K19" s="20">
        <f t="shared" si="15"/>
        <v>283</v>
      </c>
      <c r="L19" s="20">
        <f t="shared" si="15"/>
        <v>264</v>
      </c>
      <c r="M19" s="20">
        <f t="shared" si="15"/>
        <v>263</v>
      </c>
      <c r="N19" s="20">
        <f t="shared" si="15"/>
        <v>257</v>
      </c>
      <c r="O19" s="20">
        <f t="shared" si="15"/>
        <v>508</v>
      </c>
      <c r="P19" s="20">
        <f t="shared" si="15"/>
        <v>425</v>
      </c>
      <c r="Q19" s="20">
        <f t="shared" si="15"/>
        <v>248</v>
      </c>
      <c r="R19" s="20">
        <f t="shared" si="15"/>
        <v>224</v>
      </c>
      <c r="S19" s="20">
        <f t="shared" si="15"/>
        <v>252</v>
      </c>
      <c r="T19" s="20">
        <f t="shared" si="15"/>
        <v>188</v>
      </c>
      <c r="U19" s="20">
        <f t="shared" si="15"/>
        <v>181</v>
      </c>
      <c r="V19" s="20">
        <f t="shared" si="15"/>
        <v>212</v>
      </c>
      <c r="W19" s="20">
        <f t="shared" si="15"/>
        <v>167</v>
      </c>
      <c r="X19" s="20">
        <f t="shared" si="15"/>
        <v>234</v>
      </c>
      <c r="Y19" s="20">
        <f t="shared" si="15"/>
        <v>222</v>
      </c>
      <c r="Z19" s="20">
        <f t="shared" si="15"/>
        <v>373</v>
      </c>
      <c r="AA19" s="20">
        <f t="shared" si="15"/>
        <v>485</v>
      </c>
      <c r="AB19" s="20">
        <f t="shared" si="15"/>
        <v>405</v>
      </c>
      <c r="AC19" s="20">
        <f t="shared" si="15"/>
        <v>275</v>
      </c>
      <c r="AD19" s="20">
        <f t="shared" si="15"/>
        <v>218</v>
      </c>
      <c r="AE19" s="20">
        <f t="shared" si="15"/>
        <v>267</v>
      </c>
      <c r="AF19" s="20">
        <f t="shared" si="15"/>
        <v>263</v>
      </c>
      <c r="AG19" s="20">
        <f t="shared" si="15"/>
        <v>239</v>
      </c>
      <c r="AH19" s="20">
        <f t="shared" si="15"/>
        <v>228</v>
      </c>
      <c r="AI19" s="20">
        <f t="shared" si="15"/>
        <v>176</v>
      </c>
      <c r="AJ19" s="20">
        <f t="shared" si="15"/>
        <v>208</v>
      </c>
      <c r="AK19" s="20">
        <f t="shared" si="15"/>
        <v>198</v>
      </c>
      <c r="AL19" s="20">
        <f t="shared" si="15"/>
        <v>161</v>
      </c>
      <c r="AM19" s="20">
        <f t="shared" si="15"/>
        <v>181</v>
      </c>
      <c r="AN19" s="20">
        <f t="shared" si="15"/>
        <v>188</v>
      </c>
      <c r="AO19" s="20">
        <f t="shared" si="15"/>
        <v>239</v>
      </c>
      <c r="AP19" s="20">
        <f t="shared" si="15"/>
        <v>265</v>
      </c>
      <c r="AQ19" s="20">
        <f t="shared" si="15"/>
        <v>260</v>
      </c>
      <c r="AR19" s="20">
        <f t="shared" si="15"/>
        <v>239</v>
      </c>
      <c r="AS19" s="20">
        <f t="shared" si="15"/>
        <v>298</v>
      </c>
      <c r="AT19" s="20">
        <f t="shared" si="15"/>
        <v>351</v>
      </c>
      <c r="AU19" s="20">
        <f t="shared" si="15"/>
        <v>367</v>
      </c>
      <c r="AV19" s="20">
        <f t="shared" si="15"/>
        <v>358</v>
      </c>
      <c r="AW19" s="20">
        <f t="shared" si="15"/>
        <v>444</v>
      </c>
      <c r="AX19" s="20">
        <f t="shared" si="15"/>
        <v>436</v>
      </c>
      <c r="AY19" s="20">
        <f t="shared" si="15"/>
        <v>346</v>
      </c>
      <c r="AZ19" s="20">
        <f t="shared" si="15"/>
        <v>520</v>
      </c>
      <c r="BA19" s="20">
        <f t="shared" si="15"/>
        <v>630</v>
      </c>
      <c r="BB19" s="20">
        <f t="shared" si="15"/>
        <v>518</v>
      </c>
      <c r="BC19" s="20">
        <f t="shared" si="15"/>
        <v>468</v>
      </c>
      <c r="BD19" s="20">
        <f t="shared" si="15"/>
        <v>339</v>
      </c>
      <c r="BE19" s="20">
        <f t="shared" si="15"/>
        <v>364</v>
      </c>
      <c r="BF19" s="20">
        <f t="shared" si="15"/>
        <v>463</v>
      </c>
      <c r="BG19" s="20">
        <f t="shared" si="15"/>
        <v>378</v>
      </c>
      <c r="BH19" s="20">
        <f t="shared" si="15"/>
        <v>343</v>
      </c>
      <c r="BI19" s="20">
        <f t="shared" si="15"/>
        <v>394</v>
      </c>
      <c r="BJ19" s="20">
        <f t="shared" si="15"/>
        <v>345</v>
      </c>
      <c r="BK19" s="20">
        <f t="shared" si="15"/>
        <v>332</v>
      </c>
      <c r="BL19" s="20">
        <f t="shared" si="15"/>
        <v>302</v>
      </c>
      <c r="BM19" s="20">
        <f t="shared" si="15"/>
        <v>296</v>
      </c>
      <c r="BN19" s="20">
        <f t="shared" si="15"/>
        <v>341</v>
      </c>
      <c r="BO19" s="20">
        <f t="shared" si="15"/>
        <v>606</v>
      </c>
      <c r="BP19" s="20">
        <f t="shared" ref="BP19:EA19" si="16">SUM(BP17:BP18)</f>
        <v>421</v>
      </c>
      <c r="BQ19" s="20">
        <f t="shared" si="16"/>
        <v>323</v>
      </c>
      <c r="BR19" s="20">
        <f t="shared" si="16"/>
        <v>304</v>
      </c>
      <c r="BS19" s="20">
        <f t="shared" si="16"/>
        <v>314</v>
      </c>
      <c r="BT19" s="20">
        <f t="shared" si="16"/>
        <v>257</v>
      </c>
      <c r="BU19" s="20">
        <f t="shared" si="16"/>
        <v>250</v>
      </c>
      <c r="BV19" s="20">
        <f t="shared" si="16"/>
        <v>319</v>
      </c>
      <c r="BW19" s="20">
        <f t="shared" si="16"/>
        <v>260</v>
      </c>
      <c r="BX19" s="20">
        <f t="shared" si="16"/>
        <v>277</v>
      </c>
      <c r="BY19" s="20">
        <f t="shared" si="16"/>
        <v>341</v>
      </c>
      <c r="BZ19" s="20">
        <f t="shared" si="16"/>
        <v>627</v>
      </c>
      <c r="CA19" s="20">
        <f t="shared" si="16"/>
        <v>476</v>
      </c>
      <c r="CB19" s="20">
        <f t="shared" si="16"/>
        <v>317</v>
      </c>
      <c r="CC19" s="20">
        <f t="shared" si="16"/>
        <v>418</v>
      </c>
      <c r="CD19" s="20">
        <f t="shared" si="16"/>
        <v>325</v>
      </c>
      <c r="CE19" s="20">
        <f t="shared" si="16"/>
        <v>330</v>
      </c>
      <c r="CF19" s="20">
        <f t="shared" si="16"/>
        <v>269</v>
      </c>
      <c r="CG19" s="20">
        <f t="shared" si="16"/>
        <v>356</v>
      </c>
      <c r="CH19" s="20">
        <f t="shared" si="16"/>
        <v>323</v>
      </c>
      <c r="CI19" s="20">
        <f t="shared" si="16"/>
        <v>288</v>
      </c>
      <c r="CJ19" s="20">
        <f t="shared" si="16"/>
        <v>265</v>
      </c>
      <c r="CK19" s="20">
        <f t="shared" si="16"/>
        <v>254</v>
      </c>
      <c r="CL19" s="20">
        <f t="shared" si="16"/>
        <v>279</v>
      </c>
      <c r="CM19" s="20">
        <f t="shared" si="16"/>
        <v>273</v>
      </c>
      <c r="CN19" s="20">
        <f t="shared" si="16"/>
        <v>328</v>
      </c>
      <c r="CO19" s="20">
        <f t="shared" si="16"/>
        <v>352</v>
      </c>
      <c r="CP19" s="20">
        <f t="shared" si="16"/>
        <v>396</v>
      </c>
      <c r="CQ19" s="20">
        <f t="shared" si="16"/>
        <v>412</v>
      </c>
      <c r="CR19" s="20">
        <f t="shared" si="16"/>
        <v>431</v>
      </c>
      <c r="CS19" s="20">
        <f t="shared" si="16"/>
        <v>459</v>
      </c>
      <c r="CT19" s="20">
        <f t="shared" si="16"/>
        <v>659</v>
      </c>
      <c r="CU19" s="20">
        <f t="shared" si="16"/>
        <v>599</v>
      </c>
      <c r="CV19" s="20">
        <f t="shared" si="16"/>
        <v>608</v>
      </c>
      <c r="CW19" s="20">
        <f t="shared" si="16"/>
        <v>578</v>
      </c>
      <c r="CX19" s="20">
        <f t="shared" si="16"/>
        <v>688</v>
      </c>
      <c r="CY19" s="20">
        <f t="shared" si="16"/>
        <v>686</v>
      </c>
      <c r="CZ19" s="20">
        <f t="shared" si="16"/>
        <v>874</v>
      </c>
      <c r="DA19" s="20">
        <f t="shared" si="16"/>
        <v>1154</v>
      </c>
      <c r="DB19" s="20">
        <f t="shared" si="16"/>
        <v>663</v>
      </c>
      <c r="DC19" s="20">
        <f t="shared" si="16"/>
        <v>795</v>
      </c>
      <c r="DD19" s="20">
        <f t="shared" si="16"/>
        <v>726</v>
      </c>
      <c r="DE19" s="20">
        <f t="shared" si="16"/>
        <v>532</v>
      </c>
      <c r="DF19" s="20">
        <f t="shared" si="16"/>
        <v>702</v>
      </c>
      <c r="DG19" s="20">
        <f t="shared" si="16"/>
        <v>739</v>
      </c>
      <c r="DH19" s="20">
        <f t="shared" si="16"/>
        <v>729</v>
      </c>
      <c r="DI19" s="20">
        <f t="shared" si="16"/>
        <v>787</v>
      </c>
      <c r="DJ19" s="20">
        <f t="shared" si="16"/>
        <v>751</v>
      </c>
      <c r="DK19" s="20">
        <f t="shared" si="16"/>
        <v>724</v>
      </c>
      <c r="DL19" s="20">
        <f t="shared" si="16"/>
        <v>654</v>
      </c>
      <c r="DM19" s="20">
        <f t="shared" si="16"/>
        <v>584</v>
      </c>
      <c r="DN19" s="20">
        <f t="shared" si="16"/>
        <v>632</v>
      </c>
      <c r="DO19" s="20">
        <f t="shared" si="16"/>
        <v>892</v>
      </c>
      <c r="DP19" s="20">
        <f t="shared" si="16"/>
        <v>670</v>
      </c>
      <c r="DQ19" s="20">
        <f t="shared" si="16"/>
        <v>500</v>
      </c>
      <c r="DR19" s="20">
        <f t="shared" si="16"/>
        <v>539</v>
      </c>
      <c r="DS19" s="20">
        <f t="shared" si="16"/>
        <v>555</v>
      </c>
      <c r="DT19" s="20">
        <f t="shared" si="16"/>
        <v>461</v>
      </c>
      <c r="DU19" s="20">
        <f t="shared" si="16"/>
        <v>579</v>
      </c>
      <c r="DV19" s="20">
        <f t="shared" si="16"/>
        <v>458</v>
      </c>
      <c r="DW19" s="20">
        <f t="shared" si="16"/>
        <v>477</v>
      </c>
      <c r="DX19" s="20">
        <f t="shared" si="16"/>
        <v>518</v>
      </c>
      <c r="DY19" s="20">
        <f t="shared" si="16"/>
        <v>481</v>
      </c>
      <c r="DZ19" s="20">
        <f t="shared" si="16"/>
        <v>737</v>
      </c>
      <c r="EA19" s="20">
        <f t="shared" si="16"/>
        <v>825</v>
      </c>
      <c r="EB19" s="20">
        <f t="shared" ref="EB19:GM19" si="17">SUM(EB17:EB18)</f>
        <v>538</v>
      </c>
      <c r="EC19" s="20">
        <f t="shared" si="17"/>
        <v>640</v>
      </c>
      <c r="ED19" s="20">
        <f t="shared" si="17"/>
        <v>474</v>
      </c>
      <c r="EE19" s="20">
        <f t="shared" si="17"/>
        <v>439</v>
      </c>
      <c r="EF19" s="20">
        <f t="shared" si="17"/>
        <v>547</v>
      </c>
      <c r="EG19" s="20">
        <f t="shared" si="17"/>
        <v>503</v>
      </c>
      <c r="EH19" s="20">
        <f t="shared" si="17"/>
        <v>463</v>
      </c>
      <c r="EI19" s="20">
        <f t="shared" si="17"/>
        <v>443</v>
      </c>
      <c r="EJ19" s="20">
        <f t="shared" si="17"/>
        <v>376</v>
      </c>
      <c r="EK19" s="20">
        <f t="shared" si="17"/>
        <v>468</v>
      </c>
      <c r="EL19" s="20">
        <f t="shared" si="17"/>
        <v>428</v>
      </c>
      <c r="EM19" s="20">
        <f t="shared" si="17"/>
        <v>455</v>
      </c>
      <c r="EN19" s="20">
        <f t="shared" si="17"/>
        <v>356</v>
      </c>
      <c r="EO19" s="20">
        <f t="shared" si="17"/>
        <v>457</v>
      </c>
      <c r="EP19" s="20">
        <f t="shared" si="17"/>
        <v>614</v>
      </c>
      <c r="EQ19" s="20">
        <f t="shared" si="17"/>
        <v>475</v>
      </c>
      <c r="ER19" s="20">
        <f t="shared" si="17"/>
        <v>533</v>
      </c>
      <c r="ES19" s="20">
        <f t="shared" si="17"/>
        <v>586</v>
      </c>
      <c r="ET19" s="20">
        <f t="shared" si="17"/>
        <v>613</v>
      </c>
      <c r="EU19" s="20">
        <f t="shared" si="17"/>
        <v>604</v>
      </c>
      <c r="EV19" s="20">
        <f t="shared" si="17"/>
        <v>695</v>
      </c>
      <c r="EW19" s="20">
        <f t="shared" si="17"/>
        <v>584</v>
      </c>
      <c r="EX19" s="20">
        <f t="shared" si="17"/>
        <v>679</v>
      </c>
      <c r="EY19" s="20">
        <f t="shared" si="17"/>
        <v>587</v>
      </c>
      <c r="EZ19" s="20">
        <f t="shared" si="17"/>
        <v>666</v>
      </c>
      <c r="FA19" s="20">
        <f t="shared" si="17"/>
        <v>997</v>
      </c>
      <c r="FB19" s="20">
        <f t="shared" si="17"/>
        <v>729</v>
      </c>
      <c r="FC19" s="20">
        <f t="shared" si="17"/>
        <v>690</v>
      </c>
      <c r="FD19" s="20">
        <f t="shared" si="17"/>
        <v>619</v>
      </c>
      <c r="FE19" s="20">
        <f t="shared" si="17"/>
        <v>503</v>
      </c>
      <c r="FF19" s="20">
        <f t="shared" si="17"/>
        <v>532</v>
      </c>
      <c r="FG19" s="20">
        <f t="shared" si="17"/>
        <v>494</v>
      </c>
      <c r="FH19" s="20">
        <f t="shared" si="17"/>
        <v>550</v>
      </c>
      <c r="FI19" s="20">
        <f t="shared" si="17"/>
        <v>604</v>
      </c>
      <c r="FJ19" s="20">
        <f t="shared" si="17"/>
        <v>522</v>
      </c>
      <c r="FK19" s="20">
        <f t="shared" si="17"/>
        <v>482</v>
      </c>
      <c r="FL19" s="20">
        <f t="shared" si="17"/>
        <v>508</v>
      </c>
      <c r="FM19" s="20">
        <f t="shared" si="17"/>
        <v>500</v>
      </c>
      <c r="FN19" s="20">
        <f t="shared" si="17"/>
        <v>423</v>
      </c>
      <c r="FO19" s="20">
        <f t="shared" si="17"/>
        <v>756</v>
      </c>
      <c r="FP19" s="20">
        <f t="shared" si="17"/>
        <v>675</v>
      </c>
      <c r="FQ19" s="20">
        <f t="shared" si="17"/>
        <v>452</v>
      </c>
      <c r="FR19" s="20">
        <f t="shared" si="17"/>
        <v>405</v>
      </c>
      <c r="FS19" s="20">
        <f t="shared" si="17"/>
        <v>421</v>
      </c>
      <c r="FT19" s="20">
        <f t="shared" si="17"/>
        <v>439</v>
      </c>
      <c r="FU19" s="20">
        <f t="shared" si="17"/>
        <v>388</v>
      </c>
      <c r="FV19" s="20">
        <f t="shared" si="17"/>
        <v>396</v>
      </c>
      <c r="FW19" s="20">
        <f t="shared" si="17"/>
        <v>397</v>
      </c>
      <c r="FX19" s="20">
        <f t="shared" si="17"/>
        <v>468</v>
      </c>
      <c r="FY19" s="20">
        <f t="shared" si="17"/>
        <v>522</v>
      </c>
      <c r="FZ19" s="20">
        <f t="shared" si="17"/>
        <v>643</v>
      </c>
      <c r="GA19" s="20">
        <f t="shared" si="17"/>
        <v>716</v>
      </c>
      <c r="GB19" s="20">
        <f t="shared" si="17"/>
        <v>476</v>
      </c>
      <c r="GC19" s="20">
        <f t="shared" si="17"/>
        <v>439</v>
      </c>
      <c r="GD19" s="20">
        <f t="shared" si="17"/>
        <v>431</v>
      </c>
      <c r="GE19" s="20">
        <f t="shared" si="17"/>
        <v>367</v>
      </c>
      <c r="GF19" s="20">
        <f>SUM(GF17:GF18)</f>
        <v>404</v>
      </c>
      <c r="GG19" s="20">
        <f t="shared" si="17"/>
        <v>408</v>
      </c>
      <c r="GH19" s="20">
        <f t="shared" si="17"/>
        <v>434</v>
      </c>
      <c r="GI19" s="20">
        <f t="shared" si="17"/>
        <v>333</v>
      </c>
      <c r="GJ19" s="20">
        <f t="shared" si="17"/>
        <v>338</v>
      </c>
      <c r="GK19" s="20">
        <f t="shared" si="17"/>
        <v>368</v>
      </c>
      <c r="GL19" s="20">
        <f t="shared" si="17"/>
        <v>305</v>
      </c>
      <c r="GM19" s="20">
        <f t="shared" si="17"/>
        <v>376</v>
      </c>
      <c r="GN19" s="20">
        <f>SUM(GN17:GN18)</f>
        <v>301</v>
      </c>
      <c r="GO19" s="20">
        <f>SUM(GO17:GO18)</f>
        <v>385</v>
      </c>
      <c r="GP19" s="20">
        <v>397</v>
      </c>
      <c r="GQ19" s="20">
        <f t="shared" ref="GQ19:JB19" si="18">SUM(GQ17:GQ18)</f>
        <v>356</v>
      </c>
      <c r="GR19" s="20">
        <f t="shared" si="18"/>
        <v>378</v>
      </c>
      <c r="GS19" s="20">
        <f t="shared" si="18"/>
        <v>474</v>
      </c>
      <c r="GT19" s="20">
        <f t="shared" si="18"/>
        <v>474</v>
      </c>
      <c r="GU19" s="20">
        <f t="shared" si="18"/>
        <v>471</v>
      </c>
      <c r="GV19" s="20">
        <f t="shared" si="18"/>
        <v>551</v>
      </c>
      <c r="GW19" s="20">
        <f t="shared" si="18"/>
        <v>609</v>
      </c>
      <c r="GX19" s="20">
        <f t="shared" si="18"/>
        <v>826</v>
      </c>
      <c r="GY19" s="20">
        <f t="shared" si="18"/>
        <v>424</v>
      </c>
      <c r="GZ19" s="20">
        <f t="shared" si="18"/>
        <v>607</v>
      </c>
      <c r="HA19" s="20">
        <f t="shared" si="18"/>
        <v>948</v>
      </c>
      <c r="HB19" s="20">
        <f t="shared" si="18"/>
        <v>653</v>
      </c>
      <c r="HC19" s="20">
        <f t="shared" si="18"/>
        <v>723</v>
      </c>
      <c r="HD19" s="20">
        <f t="shared" si="18"/>
        <v>545</v>
      </c>
      <c r="HE19" s="20">
        <f t="shared" si="18"/>
        <v>500</v>
      </c>
      <c r="HF19" s="20">
        <f t="shared" si="18"/>
        <v>455</v>
      </c>
      <c r="HG19" s="20">
        <f t="shared" si="18"/>
        <v>432</v>
      </c>
      <c r="HH19" s="20">
        <f t="shared" si="18"/>
        <v>433</v>
      </c>
      <c r="HI19" s="20">
        <f t="shared" si="18"/>
        <v>420</v>
      </c>
      <c r="HJ19" s="20">
        <f t="shared" si="18"/>
        <v>652</v>
      </c>
      <c r="HK19" s="20">
        <f t="shared" si="18"/>
        <v>547</v>
      </c>
      <c r="HL19" s="20">
        <f t="shared" si="18"/>
        <v>426</v>
      </c>
      <c r="HM19" s="20">
        <f t="shared" si="18"/>
        <v>464</v>
      </c>
      <c r="HN19" s="20">
        <f t="shared" si="18"/>
        <v>343</v>
      </c>
      <c r="HO19" s="20">
        <f t="shared" si="18"/>
        <v>417</v>
      </c>
      <c r="HP19" s="20">
        <f t="shared" si="18"/>
        <v>679</v>
      </c>
      <c r="HQ19" s="20">
        <f t="shared" si="18"/>
        <v>483</v>
      </c>
      <c r="HR19" s="20">
        <f t="shared" si="18"/>
        <v>534</v>
      </c>
      <c r="HS19" s="20">
        <f t="shared" si="18"/>
        <v>394</v>
      </c>
      <c r="HT19" s="20">
        <f t="shared" si="18"/>
        <v>362</v>
      </c>
      <c r="HU19" s="20">
        <f t="shared" si="18"/>
        <v>352</v>
      </c>
      <c r="HV19" s="20">
        <f t="shared" si="18"/>
        <v>365</v>
      </c>
      <c r="HW19" s="20">
        <f t="shared" si="18"/>
        <v>333</v>
      </c>
      <c r="HX19" s="20">
        <f t="shared" si="18"/>
        <v>268</v>
      </c>
      <c r="HY19" s="20">
        <f t="shared" si="18"/>
        <v>323</v>
      </c>
      <c r="HZ19" s="20">
        <f t="shared" si="18"/>
        <v>473</v>
      </c>
      <c r="IA19" s="20">
        <f t="shared" si="18"/>
        <v>624</v>
      </c>
      <c r="IB19" s="20">
        <f t="shared" si="18"/>
        <v>538</v>
      </c>
      <c r="IC19" s="20">
        <f t="shared" si="18"/>
        <v>386</v>
      </c>
      <c r="ID19" s="20">
        <f t="shared" si="18"/>
        <v>355</v>
      </c>
      <c r="IE19" s="20">
        <f t="shared" si="18"/>
        <v>278</v>
      </c>
      <c r="IF19" s="20">
        <f t="shared" si="18"/>
        <v>278</v>
      </c>
      <c r="IG19" s="20">
        <f t="shared" si="18"/>
        <v>301</v>
      </c>
      <c r="IH19" s="20">
        <f t="shared" si="18"/>
        <v>305</v>
      </c>
      <c r="II19" s="20">
        <f t="shared" si="18"/>
        <v>323</v>
      </c>
      <c r="IJ19" s="20">
        <f t="shared" si="18"/>
        <v>283</v>
      </c>
      <c r="IK19" s="20">
        <f t="shared" si="18"/>
        <v>310</v>
      </c>
      <c r="IL19" s="20">
        <f t="shared" si="18"/>
        <v>252</v>
      </c>
      <c r="IM19" s="20">
        <f t="shared" si="18"/>
        <v>285</v>
      </c>
      <c r="IN19" s="20">
        <f t="shared" si="18"/>
        <v>324</v>
      </c>
      <c r="IO19" s="20">
        <f t="shared" si="18"/>
        <v>311</v>
      </c>
      <c r="IP19" s="20">
        <f t="shared" si="18"/>
        <v>525</v>
      </c>
      <c r="IQ19" s="20">
        <f t="shared" si="18"/>
        <v>390</v>
      </c>
      <c r="IR19" s="20">
        <f t="shared" si="18"/>
        <v>331</v>
      </c>
      <c r="IS19" s="20">
        <f t="shared" si="18"/>
        <v>387</v>
      </c>
      <c r="IT19" s="20">
        <f t="shared" si="18"/>
        <v>482</v>
      </c>
      <c r="IU19" s="20">
        <f t="shared" si="18"/>
        <v>446</v>
      </c>
      <c r="IV19" s="20">
        <f t="shared" si="18"/>
        <v>561</v>
      </c>
      <c r="IW19" s="20">
        <f t="shared" si="18"/>
        <v>602</v>
      </c>
      <c r="IX19" s="20">
        <f t="shared" si="18"/>
        <v>615</v>
      </c>
      <c r="IY19" s="20">
        <f t="shared" si="18"/>
        <v>406</v>
      </c>
      <c r="IZ19" s="20">
        <f t="shared" si="18"/>
        <v>522</v>
      </c>
      <c r="JA19" s="20">
        <f t="shared" si="18"/>
        <v>895</v>
      </c>
      <c r="JB19" s="20">
        <f t="shared" si="18"/>
        <v>617</v>
      </c>
      <c r="JC19" s="20">
        <f t="shared" ref="JC19:RX19" si="19">SUM(JC17:JC18)</f>
        <v>658</v>
      </c>
      <c r="JD19" s="20">
        <f t="shared" si="19"/>
        <v>498</v>
      </c>
      <c r="JE19" s="20">
        <f t="shared" si="19"/>
        <v>688</v>
      </c>
      <c r="JF19" s="20">
        <f t="shared" si="19"/>
        <v>714</v>
      </c>
      <c r="JG19" s="20">
        <f t="shared" si="19"/>
        <v>363</v>
      </c>
      <c r="JH19" s="20">
        <f t="shared" si="19"/>
        <v>376</v>
      </c>
      <c r="JI19" s="20">
        <f t="shared" si="19"/>
        <v>417</v>
      </c>
      <c r="JJ19" s="20">
        <f t="shared" si="19"/>
        <v>593</v>
      </c>
      <c r="JK19" s="20">
        <f t="shared" si="19"/>
        <v>433</v>
      </c>
      <c r="JL19" s="20">
        <f t="shared" si="19"/>
        <v>369</v>
      </c>
      <c r="JM19" s="20">
        <f t="shared" si="19"/>
        <v>375</v>
      </c>
      <c r="JN19" s="20">
        <f t="shared" si="19"/>
        <v>419</v>
      </c>
      <c r="JO19" s="20">
        <f t="shared" si="19"/>
        <v>381</v>
      </c>
      <c r="JP19" s="20">
        <f t="shared" si="19"/>
        <v>686</v>
      </c>
      <c r="JQ19" s="20">
        <f t="shared" si="19"/>
        <v>512</v>
      </c>
      <c r="JR19" s="20">
        <f t="shared" si="19"/>
        <v>478</v>
      </c>
      <c r="JS19" s="20">
        <f t="shared" si="19"/>
        <v>303</v>
      </c>
      <c r="JT19" s="20">
        <f t="shared" si="19"/>
        <v>329</v>
      </c>
      <c r="JU19" s="20">
        <f t="shared" si="19"/>
        <v>283</v>
      </c>
      <c r="JV19" s="20">
        <f t="shared" si="19"/>
        <v>280</v>
      </c>
      <c r="JW19" s="20">
        <f t="shared" si="19"/>
        <v>296</v>
      </c>
      <c r="JX19" s="20">
        <f t="shared" si="19"/>
        <v>279</v>
      </c>
      <c r="JY19" s="20">
        <f t="shared" si="19"/>
        <v>415</v>
      </c>
      <c r="JZ19" s="20">
        <f t="shared" si="19"/>
        <v>372</v>
      </c>
      <c r="KA19" s="20">
        <f t="shared" si="19"/>
        <v>622</v>
      </c>
      <c r="KB19" s="20">
        <f t="shared" si="19"/>
        <v>596</v>
      </c>
      <c r="KC19" s="20">
        <f t="shared" si="19"/>
        <v>440</v>
      </c>
      <c r="KD19" s="20">
        <f t="shared" si="19"/>
        <v>327</v>
      </c>
      <c r="KE19" s="20">
        <f t="shared" si="19"/>
        <v>266</v>
      </c>
      <c r="KF19" s="20">
        <f t="shared" si="19"/>
        <v>280</v>
      </c>
      <c r="KG19" s="20">
        <f t="shared" si="19"/>
        <v>262</v>
      </c>
      <c r="KH19" s="20">
        <f t="shared" si="19"/>
        <v>282</v>
      </c>
      <c r="KI19" s="20">
        <f t="shared" si="19"/>
        <v>257</v>
      </c>
      <c r="KJ19" s="20">
        <f t="shared" si="19"/>
        <v>267</v>
      </c>
      <c r="KK19" s="20">
        <f t="shared" si="19"/>
        <v>247</v>
      </c>
      <c r="KL19" s="20">
        <f t="shared" si="19"/>
        <v>314</v>
      </c>
      <c r="KM19" s="20">
        <f t="shared" si="19"/>
        <v>273</v>
      </c>
      <c r="KN19" s="20">
        <f t="shared" si="19"/>
        <v>287</v>
      </c>
      <c r="KO19" s="20">
        <f t="shared" si="19"/>
        <v>296</v>
      </c>
      <c r="KP19" s="20">
        <f t="shared" si="19"/>
        <v>284</v>
      </c>
      <c r="KQ19" s="20">
        <f t="shared" si="19"/>
        <v>398</v>
      </c>
      <c r="KR19" s="20">
        <f t="shared" si="19"/>
        <v>366</v>
      </c>
      <c r="KS19" s="20">
        <f t="shared" si="19"/>
        <v>337</v>
      </c>
      <c r="KT19" s="20">
        <f t="shared" si="19"/>
        <v>412</v>
      </c>
      <c r="KU19" s="20">
        <f t="shared" si="19"/>
        <v>433</v>
      </c>
      <c r="KV19" s="20">
        <f t="shared" si="19"/>
        <v>430</v>
      </c>
      <c r="KW19" s="20">
        <f t="shared" si="19"/>
        <v>505</v>
      </c>
      <c r="KX19" s="20">
        <f t="shared" si="19"/>
        <v>500</v>
      </c>
      <c r="KY19" s="20">
        <f t="shared" si="19"/>
        <v>375</v>
      </c>
      <c r="KZ19" s="20">
        <f t="shared" si="19"/>
        <v>399</v>
      </c>
      <c r="LA19" s="20">
        <f t="shared" si="19"/>
        <v>752</v>
      </c>
      <c r="LB19" s="20">
        <f t="shared" si="19"/>
        <v>653</v>
      </c>
      <c r="LC19" s="20">
        <f t="shared" si="19"/>
        <v>478</v>
      </c>
      <c r="LD19" s="20">
        <f t="shared" si="19"/>
        <v>523</v>
      </c>
      <c r="LE19" s="20">
        <f t="shared" si="19"/>
        <v>356</v>
      </c>
      <c r="LF19" s="20">
        <f t="shared" si="19"/>
        <v>413</v>
      </c>
      <c r="LG19" s="20">
        <f t="shared" si="19"/>
        <v>403</v>
      </c>
      <c r="LH19" s="20">
        <f t="shared" si="19"/>
        <v>340</v>
      </c>
      <c r="LI19" s="20">
        <f t="shared" si="19"/>
        <v>324</v>
      </c>
      <c r="LJ19" s="20">
        <f t="shared" si="19"/>
        <v>341</v>
      </c>
      <c r="LK19" s="20">
        <f t="shared" si="19"/>
        <v>369</v>
      </c>
      <c r="LL19" s="20">
        <f t="shared" si="19"/>
        <v>318</v>
      </c>
      <c r="LM19" s="20">
        <f t="shared" si="19"/>
        <v>332</v>
      </c>
      <c r="LN19" s="20">
        <f t="shared" si="19"/>
        <v>362</v>
      </c>
      <c r="LO19" s="20">
        <f t="shared" si="19"/>
        <v>397</v>
      </c>
      <c r="LP19" s="20">
        <f t="shared" si="19"/>
        <v>485</v>
      </c>
      <c r="LQ19" s="20">
        <f t="shared" si="19"/>
        <v>473</v>
      </c>
      <c r="LR19" s="20">
        <f t="shared" si="19"/>
        <v>416</v>
      </c>
      <c r="LS19" s="20">
        <f t="shared" si="19"/>
        <v>323</v>
      </c>
      <c r="LT19" s="20">
        <f t="shared" si="19"/>
        <v>329</v>
      </c>
      <c r="LU19" s="20">
        <f t="shared" si="19"/>
        <v>268</v>
      </c>
      <c r="LV19" s="20">
        <f t="shared" si="19"/>
        <v>268</v>
      </c>
      <c r="LW19" s="20">
        <f t="shared" si="19"/>
        <v>296</v>
      </c>
      <c r="LX19" s="20">
        <f t="shared" si="19"/>
        <v>299</v>
      </c>
      <c r="LY19" s="20">
        <f t="shared" si="19"/>
        <v>271</v>
      </c>
      <c r="LZ19" s="20">
        <f t="shared" si="19"/>
        <v>411</v>
      </c>
      <c r="MA19" s="20">
        <f t="shared" si="19"/>
        <v>704</v>
      </c>
      <c r="MB19" s="20">
        <f t="shared" si="19"/>
        <v>388</v>
      </c>
      <c r="MC19" s="20">
        <f t="shared" si="19"/>
        <v>243</v>
      </c>
      <c r="MD19" s="20">
        <f t="shared" si="19"/>
        <v>310</v>
      </c>
      <c r="ME19" s="20">
        <f t="shared" si="19"/>
        <v>247</v>
      </c>
      <c r="MF19" s="20">
        <f t="shared" si="19"/>
        <v>263</v>
      </c>
      <c r="MG19" s="20">
        <f t="shared" si="19"/>
        <v>264</v>
      </c>
      <c r="MH19" s="20">
        <f t="shared" si="19"/>
        <v>240</v>
      </c>
      <c r="MI19" s="20">
        <f t="shared" si="19"/>
        <v>206</v>
      </c>
      <c r="MJ19" s="20">
        <f t="shared" si="19"/>
        <v>238</v>
      </c>
      <c r="MK19" s="20">
        <f t="shared" si="19"/>
        <v>198</v>
      </c>
      <c r="ML19" s="20">
        <f t="shared" si="19"/>
        <v>186</v>
      </c>
      <c r="MM19" s="20">
        <f t="shared" si="19"/>
        <v>239</v>
      </c>
      <c r="MN19" s="20">
        <f t="shared" si="19"/>
        <v>174</v>
      </c>
      <c r="MO19" s="20">
        <f t="shared" si="19"/>
        <v>229</v>
      </c>
      <c r="MP19" s="20">
        <f t="shared" si="19"/>
        <v>306</v>
      </c>
      <c r="MQ19" s="20">
        <f t="shared" si="19"/>
        <v>285</v>
      </c>
      <c r="MR19" s="20">
        <f t="shared" si="19"/>
        <v>267</v>
      </c>
      <c r="MS19" s="20">
        <f t="shared" si="19"/>
        <v>267</v>
      </c>
      <c r="MT19" s="20">
        <f t="shared" si="19"/>
        <v>287</v>
      </c>
      <c r="MU19" s="20">
        <f t="shared" si="19"/>
        <v>359</v>
      </c>
      <c r="MV19" s="20">
        <f t="shared" si="19"/>
        <v>326</v>
      </c>
      <c r="MW19" s="20">
        <f t="shared" si="19"/>
        <v>345</v>
      </c>
      <c r="MX19" s="20">
        <f t="shared" si="19"/>
        <v>326</v>
      </c>
      <c r="MY19" s="20">
        <f t="shared" si="19"/>
        <v>490</v>
      </c>
      <c r="MZ19" s="20">
        <f t="shared" si="19"/>
        <v>413</v>
      </c>
      <c r="NA19" s="20">
        <f t="shared" si="19"/>
        <v>326</v>
      </c>
      <c r="NB19" s="20">
        <f t="shared" si="19"/>
        <v>713</v>
      </c>
      <c r="NC19" s="20">
        <f t="shared" si="19"/>
        <v>547</v>
      </c>
      <c r="ND19" s="20">
        <f t="shared" si="19"/>
        <v>470</v>
      </c>
      <c r="NE19" s="20">
        <f t="shared" si="19"/>
        <v>364</v>
      </c>
      <c r="NF19" s="20">
        <f t="shared" si="19"/>
        <v>312</v>
      </c>
      <c r="NG19" s="20">
        <f t="shared" si="19"/>
        <v>316</v>
      </c>
      <c r="NH19" s="20">
        <f t="shared" si="19"/>
        <v>341</v>
      </c>
      <c r="NI19" s="20">
        <f t="shared" si="19"/>
        <v>335</v>
      </c>
      <c r="NJ19" s="20">
        <f t="shared" si="19"/>
        <v>422</v>
      </c>
      <c r="NK19" s="20">
        <f t="shared" si="19"/>
        <v>329</v>
      </c>
      <c r="NL19" s="20">
        <f t="shared" si="19"/>
        <v>307</v>
      </c>
      <c r="NM19" s="20">
        <f t="shared" si="19"/>
        <v>329</v>
      </c>
      <c r="NN19" s="20">
        <f t="shared" si="19"/>
        <v>289</v>
      </c>
      <c r="NO19" s="20">
        <f t="shared" si="19"/>
        <v>274</v>
      </c>
      <c r="NP19" s="20">
        <f t="shared" si="19"/>
        <v>337</v>
      </c>
      <c r="NQ19" s="20">
        <f t="shared" si="19"/>
        <v>494</v>
      </c>
      <c r="NR19" s="20">
        <f t="shared" si="19"/>
        <v>421</v>
      </c>
      <c r="NS19" s="20">
        <f t="shared" si="19"/>
        <v>309</v>
      </c>
      <c r="NT19" s="20">
        <f t="shared" si="19"/>
        <v>230</v>
      </c>
      <c r="NU19" s="20">
        <f t="shared" si="19"/>
        <v>253</v>
      </c>
      <c r="NV19" s="20">
        <f t="shared" si="19"/>
        <v>229</v>
      </c>
      <c r="NW19" s="20">
        <f t="shared" si="19"/>
        <v>220</v>
      </c>
      <c r="NX19" s="20">
        <f t="shared" si="19"/>
        <v>196</v>
      </c>
      <c r="NY19" s="20">
        <f t="shared" si="19"/>
        <v>251</v>
      </c>
      <c r="NZ19" s="20">
        <f t="shared" si="19"/>
        <v>282</v>
      </c>
      <c r="OA19" s="20">
        <f t="shared" si="19"/>
        <v>523</v>
      </c>
      <c r="OB19" s="20">
        <f t="shared" si="19"/>
        <v>526</v>
      </c>
      <c r="OC19" s="20">
        <f t="shared" si="19"/>
        <v>246</v>
      </c>
      <c r="OD19" s="20">
        <f t="shared" si="19"/>
        <v>275</v>
      </c>
      <c r="OE19" s="20">
        <f t="shared" si="19"/>
        <v>211</v>
      </c>
      <c r="OF19" s="20">
        <f t="shared" si="19"/>
        <v>239</v>
      </c>
      <c r="OG19" s="20">
        <f t="shared" si="19"/>
        <v>186</v>
      </c>
      <c r="OH19" s="20">
        <f t="shared" si="19"/>
        <v>244</v>
      </c>
      <c r="OI19" s="20">
        <f t="shared" si="19"/>
        <v>219</v>
      </c>
      <c r="OJ19" s="20">
        <f t="shared" si="19"/>
        <v>197</v>
      </c>
      <c r="OK19" s="20">
        <f t="shared" si="19"/>
        <v>193</v>
      </c>
      <c r="OL19" s="20">
        <f t="shared" si="19"/>
        <v>203</v>
      </c>
      <c r="OM19" s="20">
        <f t="shared" si="19"/>
        <v>222</v>
      </c>
      <c r="ON19" s="20">
        <f t="shared" si="19"/>
        <v>187</v>
      </c>
      <c r="OO19" s="20">
        <f t="shared" si="19"/>
        <v>208</v>
      </c>
      <c r="OP19" s="20">
        <f t="shared" si="19"/>
        <v>231</v>
      </c>
      <c r="OQ19" s="20">
        <f t="shared" si="19"/>
        <v>271</v>
      </c>
      <c r="OR19" s="20">
        <f t="shared" si="19"/>
        <v>210</v>
      </c>
      <c r="OS19" s="20">
        <f t="shared" si="19"/>
        <v>282</v>
      </c>
      <c r="OT19" s="20">
        <f t="shared" si="19"/>
        <v>276</v>
      </c>
      <c r="OU19" s="20">
        <f t="shared" si="19"/>
        <v>359</v>
      </c>
      <c r="OV19" s="20">
        <f t="shared" si="19"/>
        <v>346</v>
      </c>
      <c r="OW19" s="20">
        <f t="shared" si="19"/>
        <v>303</v>
      </c>
      <c r="OX19" s="20">
        <f t="shared" si="19"/>
        <v>300</v>
      </c>
      <c r="OY19" s="20">
        <f t="shared" si="19"/>
        <v>411</v>
      </c>
      <c r="OZ19" s="20">
        <f t="shared" si="19"/>
        <v>285</v>
      </c>
      <c r="PA19" s="20">
        <f t="shared" si="19"/>
        <v>346</v>
      </c>
      <c r="PB19" s="20">
        <f t="shared" si="19"/>
        <v>725</v>
      </c>
      <c r="PC19" s="20">
        <f t="shared" si="19"/>
        <v>474</v>
      </c>
      <c r="PD19" s="20">
        <f t="shared" si="19"/>
        <v>366</v>
      </c>
      <c r="PE19" s="20">
        <f t="shared" si="19"/>
        <v>324</v>
      </c>
      <c r="PF19" s="20">
        <f t="shared" si="19"/>
        <v>301</v>
      </c>
      <c r="PG19" s="20">
        <f t="shared" si="19"/>
        <v>329</v>
      </c>
      <c r="PH19" s="20">
        <f t="shared" si="19"/>
        <v>339</v>
      </c>
      <c r="PI19" s="20">
        <f t="shared" si="19"/>
        <v>310</v>
      </c>
      <c r="PJ19" s="20">
        <f t="shared" si="19"/>
        <v>270</v>
      </c>
      <c r="PK19" s="20">
        <f t="shared" si="19"/>
        <v>289</v>
      </c>
      <c r="PL19" s="20">
        <f t="shared" si="19"/>
        <v>260</v>
      </c>
      <c r="PM19" s="20">
        <f t="shared" si="19"/>
        <v>226</v>
      </c>
      <c r="PN19" s="20">
        <f t="shared" si="19"/>
        <v>223</v>
      </c>
      <c r="PO19" s="20">
        <f t="shared" si="19"/>
        <v>226</v>
      </c>
      <c r="PP19" s="20">
        <f t="shared" si="19"/>
        <v>298</v>
      </c>
      <c r="PQ19" s="20">
        <f t="shared" si="19"/>
        <v>481</v>
      </c>
      <c r="PR19" s="20">
        <f t="shared" si="19"/>
        <v>372</v>
      </c>
      <c r="PS19" s="20">
        <f t="shared" si="19"/>
        <v>248</v>
      </c>
      <c r="PT19" s="20">
        <f t="shared" si="19"/>
        <v>235</v>
      </c>
      <c r="PU19" s="20">
        <f t="shared" si="19"/>
        <v>196</v>
      </c>
      <c r="PV19" s="20">
        <f t="shared" si="19"/>
        <v>214</v>
      </c>
      <c r="PW19" s="20">
        <f t="shared" si="19"/>
        <v>186</v>
      </c>
      <c r="PX19" s="20">
        <f t="shared" si="19"/>
        <v>154</v>
      </c>
      <c r="PY19" s="20">
        <f t="shared" si="19"/>
        <v>235</v>
      </c>
      <c r="PZ19" s="20">
        <f t="shared" si="19"/>
        <v>269</v>
      </c>
      <c r="QA19" s="20">
        <f t="shared" si="19"/>
        <v>402</v>
      </c>
      <c r="QB19" s="20">
        <f t="shared" si="19"/>
        <v>530</v>
      </c>
      <c r="QC19" s="20">
        <f t="shared" si="19"/>
        <v>264</v>
      </c>
      <c r="QD19" s="20">
        <f t="shared" si="19"/>
        <v>320</v>
      </c>
      <c r="QE19" s="20">
        <f t="shared" si="19"/>
        <v>221</v>
      </c>
      <c r="QF19" s="20">
        <f t="shared" si="19"/>
        <v>208</v>
      </c>
      <c r="QG19" s="20">
        <f t="shared" si="19"/>
        <v>227</v>
      </c>
      <c r="QH19" s="20">
        <f t="shared" si="19"/>
        <v>220</v>
      </c>
      <c r="QI19" s="20">
        <f t="shared" si="19"/>
        <v>201</v>
      </c>
      <c r="QJ19" s="20">
        <f t="shared" si="19"/>
        <v>209</v>
      </c>
      <c r="QK19" s="20">
        <f t="shared" si="19"/>
        <v>201</v>
      </c>
      <c r="QL19" s="20">
        <f t="shared" si="19"/>
        <v>221</v>
      </c>
      <c r="QM19" s="20">
        <f t="shared" si="19"/>
        <v>193</v>
      </c>
      <c r="QN19" s="20">
        <f t="shared" si="19"/>
        <v>216</v>
      </c>
      <c r="QO19" s="20">
        <f t="shared" si="19"/>
        <v>220</v>
      </c>
      <c r="QP19" s="20">
        <f t="shared" si="19"/>
        <v>227</v>
      </c>
      <c r="QQ19" s="20">
        <f t="shared" si="19"/>
        <v>287</v>
      </c>
      <c r="QR19" s="20">
        <f t="shared" si="19"/>
        <v>249</v>
      </c>
      <c r="QS19" s="20">
        <f t="shared" si="19"/>
        <v>291</v>
      </c>
      <c r="QT19" s="20">
        <f t="shared" si="19"/>
        <v>294</v>
      </c>
      <c r="QU19" s="20">
        <f t="shared" si="19"/>
        <v>310</v>
      </c>
      <c r="QV19" s="20">
        <f t="shared" si="19"/>
        <v>276</v>
      </c>
      <c r="QW19" s="20">
        <f t="shared" si="19"/>
        <v>330</v>
      </c>
      <c r="QX19" s="20">
        <f t="shared" si="19"/>
        <v>332</v>
      </c>
      <c r="QY19" s="20">
        <f t="shared" si="19"/>
        <v>394</v>
      </c>
      <c r="QZ19" s="20">
        <f t="shared" si="19"/>
        <v>326</v>
      </c>
      <c r="RA19" s="20">
        <f t="shared" si="19"/>
        <v>339</v>
      </c>
      <c r="RB19" s="20">
        <f t="shared" si="19"/>
        <v>686</v>
      </c>
      <c r="RC19" s="20">
        <f t="shared" si="19"/>
        <v>477</v>
      </c>
      <c r="RD19" s="20">
        <f t="shared" si="19"/>
        <v>411</v>
      </c>
      <c r="RE19" s="20">
        <f t="shared" si="19"/>
        <v>321</v>
      </c>
      <c r="RF19" s="20">
        <f t="shared" si="19"/>
        <v>292</v>
      </c>
      <c r="RG19" s="20">
        <f t="shared" si="19"/>
        <v>277</v>
      </c>
      <c r="RH19" s="20">
        <f t="shared" si="19"/>
        <v>274</v>
      </c>
      <c r="RI19" s="20">
        <f t="shared" si="19"/>
        <v>261</v>
      </c>
      <c r="RJ19" s="20">
        <f t="shared" si="19"/>
        <v>271</v>
      </c>
      <c r="RK19" s="20">
        <f t="shared" si="19"/>
        <v>257</v>
      </c>
      <c r="RL19" s="20">
        <f t="shared" si="19"/>
        <v>300</v>
      </c>
      <c r="RM19" s="20">
        <f t="shared" si="19"/>
        <v>302</v>
      </c>
      <c r="RN19" s="20">
        <f t="shared" si="19"/>
        <v>272</v>
      </c>
      <c r="RO19" s="20">
        <f t="shared" si="19"/>
        <v>208</v>
      </c>
      <c r="RP19" s="20">
        <f t="shared" si="19"/>
        <v>265</v>
      </c>
      <c r="RQ19" s="20">
        <f t="shared" si="19"/>
        <v>523</v>
      </c>
      <c r="RR19" s="20">
        <f t="shared" si="19"/>
        <v>397</v>
      </c>
      <c r="RS19" s="20">
        <f t="shared" si="19"/>
        <v>281</v>
      </c>
      <c r="RT19" s="20">
        <f t="shared" si="19"/>
        <v>228</v>
      </c>
      <c r="RU19" s="20">
        <f t="shared" si="19"/>
        <v>261</v>
      </c>
      <c r="RV19" s="20">
        <f t="shared" si="19"/>
        <v>237</v>
      </c>
      <c r="RW19" s="20">
        <f t="shared" si="19"/>
        <v>188</v>
      </c>
      <c r="RX19" s="20">
        <f t="shared" si="19"/>
        <v>210</v>
      </c>
      <c r="RY19" s="20">
        <f t="shared" ref="RY19:SG19" si="20">SUM(RY17:RY18)</f>
        <v>233</v>
      </c>
      <c r="RZ19" s="20">
        <f t="shared" si="20"/>
        <v>204</v>
      </c>
      <c r="SA19" s="20">
        <f t="shared" si="20"/>
        <v>315</v>
      </c>
      <c r="SB19" s="20">
        <f t="shared" si="20"/>
        <v>466</v>
      </c>
      <c r="SC19" s="20">
        <f t="shared" si="20"/>
        <v>376</v>
      </c>
      <c r="SD19" s="20">
        <f t="shared" si="20"/>
        <v>272</v>
      </c>
      <c r="SE19" s="20">
        <f t="shared" si="20"/>
        <v>224</v>
      </c>
      <c r="SF19" s="20">
        <f t="shared" si="20"/>
        <v>205</v>
      </c>
      <c r="SG19" s="20">
        <f t="shared" si="20"/>
        <v>248</v>
      </c>
      <c r="SH19" s="20">
        <f t="shared" ref="SH19:TY19" si="21">SUM(SH17:SH18)</f>
        <v>229</v>
      </c>
      <c r="SI19" s="20">
        <f t="shared" si="21"/>
        <v>223</v>
      </c>
      <c r="SJ19" s="20">
        <f t="shared" si="21"/>
        <v>168</v>
      </c>
      <c r="SK19" s="20">
        <f t="shared" si="21"/>
        <v>150</v>
      </c>
      <c r="SL19" s="20">
        <f t="shared" si="21"/>
        <v>217</v>
      </c>
      <c r="SM19" s="20">
        <f t="shared" si="21"/>
        <v>190</v>
      </c>
      <c r="SN19" s="20">
        <f t="shared" si="21"/>
        <v>162</v>
      </c>
      <c r="SO19" s="20">
        <f t="shared" si="21"/>
        <v>193</v>
      </c>
      <c r="SP19" s="20">
        <f t="shared" si="21"/>
        <v>176</v>
      </c>
      <c r="SQ19" s="20">
        <f t="shared" si="21"/>
        <v>240</v>
      </c>
      <c r="SR19" s="20">
        <f t="shared" si="21"/>
        <v>242</v>
      </c>
      <c r="SS19" s="20">
        <f t="shared" si="21"/>
        <v>280</v>
      </c>
      <c r="ST19" s="20">
        <f t="shared" si="21"/>
        <v>271</v>
      </c>
      <c r="SU19" s="20">
        <f t="shared" si="21"/>
        <v>287</v>
      </c>
      <c r="SV19" s="20">
        <f t="shared" si="21"/>
        <v>284</v>
      </c>
      <c r="SW19" s="20">
        <f t="shared" si="21"/>
        <v>294</v>
      </c>
      <c r="SX19" s="20">
        <f t="shared" si="21"/>
        <v>314</v>
      </c>
      <c r="SY19" s="20">
        <f t="shared" si="21"/>
        <v>364</v>
      </c>
      <c r="SZ19" s="20">
        <f t="shared" si="21"/>
        <v>324</v>
      </c>
      <c r="TA19" s="20">
        <f t="shared" si="21"/>
        <v>375</v>
      </c>
      <c r="TB19" s="20">
        <f t="shared" si="21"/>
        <v>682</v>
      </c>
      <c r="TC19" s="20">
        <f t="shared" si="21"/>
        <v>363</v>
      </c>
      <c r="TD19" s="20">
        <f t="shared" si="21"/>
        <v>247</v>
      </c>
      <c r="TE19" s="20">
        <f t="shared" si="21"/>
        <v>309</v>
      </c>
      <c r="TF19" s="20">
        <f t="shared" si="21"/>
        <v>298</v>
      </c>
      <c r="TG19" s="20">
        <f t="shared" si="21"/>
        <v>222</v>
      </c>
      <c r="TH19" s="20">
        <f t="shared" si="21"/>
        <v>219</v>
      </c>
      <c r="TI19" s="20">
        <f t="shared" si="21"/>
        <v>216</v>
      </c>
      <c r="TJ19" s="20">
        <f t="shared" si="21"/>
        <v>184</v>
      </c>
      <c r="TK19" s="20">
        <f t="shared" si="21"/>
        <v>297</v>
      </c>
      <c r="TL19" s="20">
        <f t="shared" si="21"/>
        <v>207</v>
      </c>
      <c r="TM19" s="20">
        <f t="shared" si="21"/>
        <v>266</v>
      </c>
      <c r="TN19" s="20">
        <f t="shared" si="21"/>
        <v>201</v>
      </c>
      <c r="TO19" s="20">
        <f t="shared" si="21"/>
        <v>178</v>
      </c>
      <c r="TP19" s="20">
        <f t="shared" si="21"/>
        <v>189</v>
      </c>
      <c r="TQ19" s="20">
        <f t="shared" si="21"/>
        <v>441</v>
      </c>
      <c r="TR19" s="20">
        <f t="shared" si="21"/>
        <v>329</v>
      </c>
      <c r="TS19" s="20">
        <f t="shared" si="21"/>
        <v>187</v>
      </c>
      <c r="TT19" s="20">
        <f t="shared" si="21"/>
        <v>164</v>
      </c>
      <c r="TU19" s="20">
        <f t="shared" si="21"/>
        <v>180</v>
      </c>
      <c r="TV19" s="20">
        <f t="shared" si="21"/>
        <v>165</v>
      </c>
      <c r="TW19" s="20">
        <f t="shared" si="21"/>
        <v>149</v>
      </c>
      <c r="TX19" s="20">
        <f t="shared" si="21"/>
        <v>134</v>
      </c>
      <c r="TY19" s="20">
        <f t="shared" si="21"/>
        <v>128</v>
      </c>
      <c r="TZ19" s="20">
        <v>176</v>
      </c>
      <c r="UA19" s="20">
        <v>211</v>
      </c>
      <c r="UB19" s="20">
        <v>376</v>
      </c>
      <c r="UC19" s="20">
        <v>350</v>
      </c>
      <c r="UD19" s="20">
        <v>225</v>
      </c>
      <c r="UE19" s="238">
        <v>179</v>
      </c>
      <c r="UF19" s="20">
        <v>157</v>
      </c>
      <c r="UG19" s="20">
        <v>148</v>
      </c>
      <c r="UH19" s="20">
        <v>175</v>
      </c>
      <c r="UI19" s="20">
        <v>165</v>
      </c>
      <c r="UJ19" s="20">
        <v>156</v>
      </c>
      <c r="UK19" s="20">
        <v>124</v>
      </c>
      <c r="UL19" s="20">
        <v>127</v>
      </c>
      <c r="UM19" s="20">
        <v>135</v>
      </c>
      <c r="UN19" s="20">
        <v>155</v>
      </c>
      <c r="UO19" s="20">
        <v>148</v>
      </c>
      <c r="UP19" s="20">
        <v>135</v>
      </c>
      <c r="UQ19" s="20">
        <v>174</v>
      </c>
      <c r="UR19" s="20">
        <v>166</v>
      </c>
      <c r="US19" s="20">
        <v>187</v>
      </c>
      <c r="UT19" s="20">
        <v>148</v>
      </c>
      <c r="UU19" s="20">
        <f>SUM(UU17:UU18)</f>
        <v>187</v>
      </c>
      <c r="UV19" s="20">
        <v>195</v>
      </c>
      <c r="UW19" s="20">
        <v>213</v>
      </c>
      <c r="UX19" s="230">
        <v>238</v>
      </c>
      <c r="UY19" s="246">
        <v>249</v>
      </c>
      <c r="UZ19" s="20">
        <v>205</v>
      </c>
      <c r="VA19" s="20">
        <v>239</v>
      </c>
      <c r="VB19" s="20">
        <v>480</v>
      </c>
      <c r="VC19" s="230">
        <v>360</v>
      </c>
      <c r="VD19" s="247">
        <v>219</v>
      </c>
      <c r="VE19" s="20">
        <v>333</v>
      </c>
      <c r="VF19" s="20">
        <v>264</v>
      </c>
      <c r="VG19" s="20">
        <v>279</v>
      </c>
      <c r="VH19" s="20">
        <v>276</v>
      </c>
      <c r="VI19" s="20">
        <v>271</v>
      </c>
      <c r="VJ19" s="20">
        <v>251</v>
      </c>
      <c r="VK19" s="20">
        <v>343</v>
      </c>
      <c r="VL19" s="20">
        <v>339</v>
      </c>
      <c r="VM19" s="230">
        <v>214</v>
      </c>
      <c r="VN19" s="247">
        <v>239</v>
      </c>
      <c r="VO19" s="266">
        <v>243</v>
      </c>
      <c r="VP19" s="20">
        <v>229</v>
      </c>
      <c r="VQ19" s="20">
        <v>447</v>
      </c>
      <c r="VR19" s="230">
        <v>364</v>
      </c>
      <c r="VS19" s="292">
        <v>272</v>
      </c>
      <c r="VT19" s="20">
        <v>205</v>
      </c>
      <c r="VU19" s="20">
        <v>198</v>
      </c>
      <c r="VV19" s="20">
        <v>186</v>
      </c>
      <c r="VW19" s="20">
        <v>191</v>
      </c>
      <c r="VX19" s="20">
        <v>150</v>
      </c>
      <c r="VY19" s="20">
        <v>152</v>
      </c>
      <c r="VZ19" s="20">
        <v>159</v>
      </c>
      <c r="WA19" s="20">
        <v>208</v>
      </c>
      <c r="WB19" s="20">
        <v>448</v>
      </c>
      <c r="WC19" s="20">
        <v>375</v>
      </c>
      <c r="WD19" s="293">
        <v>269</v>
      </c>
      <c r="WE19" s="20">
        <v>262</v>
      </c>
      <c r="WF19" s="293">
        <v>202</v>
      </c>
      <c r="WG19" s="20">
        <v>194</v>
      </c>
      <c r="WH19" s="20">
        <v>188</v>
      </c>
      <c r="WI19" s="20">
        <v>182</v>
      </c>
      <c r="WJ19" s="20">
        <v>200</v>
      </c>
      <c r="WK19" s="20">
        <v>181</v>
      </c>
      <c r="WL19" s="20">
        <v>238</v>
      </c>
      <c r="WM19" s="20">
        <v>137</v>
      </c>
      <c r="WN19" s="20">
        <v>185</v>
      </c>
      <c r="WO19" s="20">
        <v>186</v>
      </c>
      <c r="WP19" s="20">
        <v>195</v>
      </c>
      <c r="WQ19" s="20">
        <v>209</v>
      </c>
      <c r="WR19" s="20">
        <v>236</v>
      </c>
      <c r="WS19" s="20">
        <v>222</v>
      </c>
      <c r="WT19" s="20">
        <v>233</v>
      </c>
      <c r="WU19" s="20">
        <v>246</v>
      </c>
      <c r="WV19" s="20">
        <v>299</v>
      </c>
      <c r="WW19" s="20">
        <v>253</v>
      </c>
      <c r="WX19" s="293">
        <v>300</v>
      </c>
      <c r="WY19" s="20">
        <v>308</v>
      </c>
      <c r="WZ19" s="276">
        <v>269</v>
      </c>
      <c r="XA19" s="276">
        <v>285</v>
      </c>
      <c r="XB19" s="20">
        <v>311</v>
      </c>
      <c r="XC19" s="20">
        <v>595</v>
      </c>
      <c r="XD19" s="20">
        <v>414</v>
      </c>
      <c r="XE19" s="20">
        <v>304</v>
      </c>
      <c r="XF19" s="20">
        <v>257</v>
      </c>
      <c r="XG19" s="20">
        <v>256</v>
      </c>
      <c r="XH19" s="20">
        <v>221</v>
      </c>
      <c r="XI19" s="20">
        <v>360</v>
      </c>
      <c r="XJ19" s="230">
        <v>433</v>
      </c>
      <c r="XK19" s="246">
        <v>360</v>
      </c>
      <c r="XL19" s="246">
        <v>195</v>
      </c>
      <c r="XM19" s="246">
        <v>259</v>
      </c>
      <c r="XN19" s="229">
        <v>245</v>
      </c>
      <c r="XO19" s="294">
        <v>215</v>
      </c>
      <c r="XP19" s="247">
        <v>211</v>
      </c>
      <c r="XQ19" s="247">
        <v>432</v>
      </c>
      <c r="XR19" s="247">
        <v>448</v>
      </c>
      <c r="XS19" s="247">
        <v>252</v>
      </c>
      <c r="XT19" s="247">
        <v>204</v>
      </c>
      <c r="XU19" s="247">
        <v>192</v>
      </c>
      <c r="XV19" s="246">
        <v>177</v>
      </c>
      <c r="XW19" s="246">
        <v>264</v>
      </c>
      <c r="XX19" s="246">
        <v>209</v>
      </c>
      <c r="XY19" s="246">
        <v>201</v>
      </c>
      <c r="XZ19" s="246">
        <v>220</v>
      </c>
      <c r="YA19" s="246">
        <v>198</v>
      </c>
      <c r="YB19" s="246">
        <v>431</v>
      </c>
      <c r="YC19" s="246">
        <v>349</v>
      </c>
      <c r="YD19" s="246">
        <v>300</v>
      </c>
      <c r="YE19" s="246">
        <v>292</v>
      </c>
      <c r="YF19" s="246">
        <v>215</v>
      </c>
      <c r="YG19" s="246">
        <v>178</v>
      </c>
      <c r="YH19" s="246">
        <v>200</v>
      </c>
      <c r="YI19" s="246">
        <v>235</v>
      </c>
      <c r="YJ19" s="246">
        <v>198</v>
      </c>
      <c r="YK19" s="246">
        <v>239</v>
      </c>
      <c r="YL19" s="246">
        <v>187</v>
      </c>
      <c r="YM19" s="246">
        <v>189</v>
      </c>
      <c r="YN19" s="246">
        <v>234</v>
      </c>
      <c r="YO19" s="246">
        <v>197</v>
      </c>
      <c r="YP19" s="246">
        <v>213</v>
      </c>
      <c r="YQ19" s="246">
        <v>219</v>
      </c>
      <c r="YR19" s="246">
        <v>276</v>
      </c>
      <c r="YS19" s="229">
        <v>298</v>
      </c>
      <c r="YT19" s="322">
        <v>244</v>
      </c>
      <c r="YU19" s="246">
        <v>257</v>
      </c>
      <c r="YV19" s="246">
        <v>335</v>
      </c>
      <c r="YW19" s="246">
        <v>309</v>
      </c>
      <c r="YX19" s="246">
        <v>272</v>
      </c>
      <c r="YY19" s="246">
        <v>308</v>
      </c>
      <c r="YZ19" s="246">
        <v>396</v>
      </c>
      <c r="ZA19" s="246">
        <v>249</v>
      </c>
      <c r="ZB19" s="246">
        <v>382</v>
      </c>
      <c r="ZC19" s="229">
        <v>657</v>
      </c>
      <c r="ZD19" s="229">
        <v>462</v>
      </c>
      <c r="ZE19" s="246">
        <v>335</v>
      </c>
      <c r="ZF19" s="246">
        <v>320</v>
      </c>
      <c r="ZG19" s="246">
        <v>318</v>
      </c>
      <c r="ZH19" s="246">
        <v>240</v>
      </c>
      <c r="ZI19" s="324">
        <v>312</v>
      </c>
      <c r="ZJ19" s="5">
        <v>294</v>
      </c>
      <c r="ZK19" s="5">
        <v>352</v>
      </c>
      <c r="ZL19" s="5">
        <v>262</v>
      </c>
      <c r="ZM19" s="5">
        <v>321</v>
      </c>
      <c r="ZN19" s="5">
        <v>569</v>
      </c>
      <c r="ZO19" s="342">
        <v>1940</v>
      </c>
      <c r="ZP19" s="246">
        <v>3631</v>
      </c>
      <c r="ZQ19" s="5"/>
      <c r="ZR19" s="5"/>
      <c r="ZS19" s="5"/>
      <c r="ZT19" s="5"/>
      <c r="ZU19" s="5"/>
      <c r="ZV19" s="5"/>
      <c r="ZW19" s="5"/>
      <c r="ZX19" s="5"/>
      <c r="ZY19" s="5"/>
      <c r="ZZ19" s="5"/>
      <c r="AAA19" s="5"/>
      <c r="AAB19" s="5"/>
      <c r="AAC19" s="5"/>
      <c r="AAD19" s="5"/>
      <c r="AAE19" s="5"/>
      <c r="AAF19" s="5"/>
      <c r="AAG19" s="5"/>
      <c r="AAH19" s="5"/>
      <c r="AAI19" s="5"/>
      <c r="AAJ19" s="5"/>
      <c r="AAK19" s="5"/>
      <c r="AAL19" s="5"/>
      <c r="AAM19" s="5"/>
      <c r="AAN19" s="5"/>
      <c r="AAO19" s="5"/>
      <c r="AAP19" s="5"/>
      <c r="AAQ19" s="5"/>
      <c r="AAR19" s="5"/>
      <c r="AAS19" s="5"/>
      <c r="AAT19" s="5"/>
      <c r="AAU19" s="5"/>
      <c r="AAV19" s="5"/>
      <c r="AAW19" s="5"/>
      <c r="AAX19" s="5"/>
      <c r="AAY19" s="5"/>
      <c r="AAZ19" s="5"/>
      <c r="ABA19" s="5"/>
      <c r="ABB19" s="5"/>
      <c r="ABC19" s="5"/>
      <c r="ABD19" s="5"/>
      <c r="ABE19" s="5"/>
      <c r="ABF19" s="5"/>
      <c r="ABG19" s="5"/>
      <c r="ABH19" s="5"/>
      <c r="ABI19" s="5"/>
      <c r="ABJ19" s="5"/>
      <c r="ABK19" s="5"/>
      <c r="ABL19" s="5"/>
      <c r="ABM19" s="5"/>
      <c r="ABN19" s="5"/>
      <c r="ABO19" s="5"/>
      <c r="ABP19" s="5"/>
      <c r="ABQ19" s="5"/>
      <c r="ABR19" s="5"/>
      <c r="ABS19" s="5"/>
      <c r="ABT19" s="5"/>
      <c r="ABU19" s="5"/>
      <c r="ABV19" s="5"/>
      <c r="ABW19" s="5"/>
      <c r="ABX19" s="5"/>
      <c r="ABY19" s="5"/>
      <c r="ABZ19" s="5"/>
      <c r="ACA19" s="5"/>
      <c r="ACB19" s="5"/>
      <c r="ACC19" s="5"/>
      <c r="ACD19" s="5"/>
      <c r="ACE19" s="5"/>
      <c r="ACF19" s="5"/>
      <c r="ACG19" s="5"/>
      <c r="ACH19" s="5"/>
      <c r="ACI19" s="5"/>
      <c r="ACJ19" s="5"/>
      <c r="ACK19" s="5"/>
      <c r="ACL19" s="5"/>
      <c r="ACM19" s="5"/>
      <c r="ACN19" s="5"/>
      <c r="ACO19" s="5"/>
      <c r="ACP19" s="5"/>
      <c r="ACQ19" s="5"/>
      <c r="ACR19" s="5"/>
      <c r="ACS19" s="5"/>
      <c r="ACT19" s="5"/>
      <c r="ACU19" s="5"/>
      <c r="ACV19" s="5"/>
      <c r="ACW19" s="5"/>
      <c r="ACX19" s="5"/>
      <c r="ACY19" s="5"/>
      <c r="ACZ19" s="5"/>
      <c r="ADA19" s="5"/>
      <c r="ADB19" s="5"/>
      <c r="ADC19" s="5"/>
      <c r="ADD19" s="5"/>
      <c r="ADE19" s="5"/>
      <c r="ADF19" s="5"/>
      <c r="ADG19" s="5"/>
      <c r="ADH19" s="5"/>
      <c r="ADI19" s="5"/>
      <c r="ADJ19" s="20"/>
      <c r="ADK19" s="20"/>
      <c r="ADL19" s="20"/>
      <c r="ADM19" s="20"/>
      <c r="ADN19" s="20"/>
      <c r="ADO19" s="20"/>
      <c r="ADP19" s="20"/>
      <c r="ADQ19" s="20"/>
      <c r="ADR19" s="20"/>
      <c r="ADS19" s="20"/>
      <c r="ADT19" s="20"/>
      <c r="ADU19" s="20"/>
      <c r="ADV19" s="20"/>
      <c r="ADW19" s="20"/>
      <c r="ADX19" s="20"/>
      <c r="ADY19" s="20"/>
      <c r="ADZ19" s="20"/>
      <c r="AEA19" s="20"/>
      <c r="AEB19" s="20"/>
      <c r="AEC19" s="20"/>
      <c r="AED19" s="20"/>
      <c r="AEE19" s="20"/>
      <c r="AEF19" s="20"/>
      <c r="AEG19" s="20"/>
      <c r="AEH19" s="20"/>
      <c r="AEI19" s="20"/>
      <c r="AEJ19" s="20"/>
      <c r="AEK19" s="20"/>
      <c r="AEL19" s="20"/>
      <c r="AEM19" s="20"/>
      <c r="AEN19" s="20"/>
      <c r="AEO19" s="20"/>
      <c r="AEP19" s="20"/>
      <c r="AEQ19" s="20"/>
      <c r="AER19" s="20"/>
      <c r="AES19" s="20"/>
      <c r="AET19" s="20"/>
      <c r="AEU19" s="20"/>
      <c r="AEV19" s="20"/>
      <c r="AEW19" s="20"/>
      <c r="AEX19" s="20"/>
      <c r="AEY19" s="20"/>
      <c r="AEZ19" s="20"/>
      <c r="AFA19" s="20"/>
      <c r="AFB19" s="20"/>
      <c r="AFC19" s="20"/>
      <c r="AFD19" s="20"/>
      <c r="AFE19" s="20"/>
      <c r="AFF19" s="20"/>
      <c r="AFG19" s="20"/>
      <c r="AFH19" s="20"/>
      <c r="AFI19" s="20"/>
      <c r="AFJ19" s="20"/>
      <c r="AFK19" s="20"/>
      <c r="AFL19" s="20"/>
      <c r="AFM19" s="20"/>
      <c r="AFN19" s="20"/>
      <c r="AFO19" s="20"/>
      <c r="AFP19" s="20"/>
      <c r="AFQ19" s="20"/>
      <c r="AFR19" s="20"/>
      <c r="AFS19" s="20"/>
      <c r="AFT19" s="20"/>
      <c r="AFU19" s="20"/>
      <c r="AFV19" s="20"/>
      <c r="AFW19" s="20"/>
      <c r="AFX19" s="20"/>
      <c r="AFY19" s="20"/>
      <c r="AFZ19" s="20"/>
      <c r="AGA19" s="20"/>
      <c r="AGB19" s="20"/>
      <c r="AGC19" s="20"/>
      <c r="AGD19" s="20"/>
      <c r="AGE19" s="20"/>
      <c r="AGF19" s="20"/>
      <c r="AGG19" s="20"/>
      <c r="AGH19" s="20"/>
      <c r="AGI19" s="20"/>
      <c r="AGJ19" s="20"/>
      <c r="AGK19" s="20"/>
      <c r="AGL19" s="20"/>
      <c r="AGM19" s="20"/>
      <c r="AGN19" s="20"/>
      <c r="AGO19" s="20"/>
      <c r="AGP19" s="20"/>
      <c r="AGQ19" s="20"/>
      <c r="AGR19" s="20"/>
      <c r="AGS19" s="20"/>
      <c r="AGT19" s="20"/>
      <c r="AGU19" s="20"/>
      <c r="AGV19" s="20"/>
      <c r="AGW19" s="20"/>
      <c r="AGX19" s="20"/>
      <c r="AGY19" s="20"/>
      <c r="AGZ19" s="20"/>
      <c r="AHA19" s="20"/>
      <c r="AHB19" s="20"/>
      <c r="AHC19" s="20"/>
      <c r="AHD19" s="20"/>
      <c r="AHE19" s="20"/>
      <c r="AHF19" s="20"/>
      <c r="AHG19" s="20"/>
      <c r="AHH19" s="20"/>
      <c r="AHI19" s="20"/>
      <c r="AHJ19" s="20"/>
      <c r="AHK19" s="20"/>
      <c r="AHL19" s="20"/>
      <c r="AHM19" s="20"/>
      <c r="AHN19" s="20"/>
      <c r="AHO19" s="20"/>
      <c r="AHP19" s="20"/>
      <c r="AHQ19" s="20"/>
      <c r="AHR19" s="20"/>
      <c r="AHS19" s="20"/>
      <c r="AHT19" s="20"/>
      <c r="AHU19" s="20"/>
      <c r="AHV19" s="20"/>
      <c r="AHW19" s="20"/>
      <c r="AHX19" s="20"/>
      <c r="AHY19" s="20"/>
      <c r="AHZ19" s="20"/>
      <c r="AIA19" s="20"/>
      <c r="AIB19" s="20"/>
      <c r="AIC19" s="20"/>
      <c r="AID19" s="20"/>
      <c r="AIE19" s="20"/>
      <c r="AIF19" s="20"/>
      <c r="AIG19" s="20"/>
      <c r="AIH19" s="20"/>
      <c r="AII19" s="20"/>
      <c r="AIJ19" s="20"/>
      <c r="AIK19" s="20"/>
      <c r="AIL19" s="20"/>
      <c r="AIM19" s="20"/>
      <c r="AIN19" s="20"/>
      <c r="AIO19" s="20"/>
      <c r="AIP19" s="20"/>
      <c r="AIQ19" s="20"/>
      <c r="AIR19" s="20"/>
      <c r="AIS19" s="20"/>
      <c r="AIT19" s="20"/>
      <c r="AIU19" s="20"/>
      <c r="AIV19" s="20"/>
      <c r="AIW19" s="20"/>
      <c r="AIX19" s="20"/>
      <c r="AIY19" s="20"/>
      <c r="AIZ19" s="20"/>
      <c r="AJA19" s="20"/>
      <c r="AJB19" s="20"/>
      <c r="AJC19" s="20"/>
      <c r="AJD19" s="20"/>
      <c r="AJE19" s="20"/>
      <c r="AJF19" s="20"/>
      <c r="AJG19" s="20"/>
      <c r="AJH19" s="20"/>
      <c r="AJI19" s="20"/>
      <c r="AJJ19" s="20"/>
      <c r="AJK19" s="20"/>
      <c r="AJL19" s="20"/>
      <c r="AJM19" s="20"/>
      <c r="AJN19" s="20"/>
      <c r="AJO19" s="20"/>
      <c r="AJP19" s="20"/>
      <c r="AJQ19" s="20"/>
      <c r="AJR19" s="20"/>
      <c r="AJS19" s="20"/>
      <c r="AJT19" s="20"/>
      <c r="AJU19" s="20"/>
      <c r="AJV19" s="20"/>
      <c r="AJW19" s="20"/>
      <c r="AJX19" s="20"/>
      <c r="AJY19" s="20"/>
      <c r="AJZ19" s="20"/>
      <c r="AKA19" s="20"/>
      <c r="AKB19" s="20"/>
      <c r="AKC19" s="20"/>
      <c r="AKD19" s="20"/>
      <c r="AKE19" s="20"/>
      <c r="AKF19" s="20"/>
      <c r="AKG19" s="20"/>
      <c r="AKH19" s="20"/>
      <c r="AKI19" s="20"/>
      <c r="AKJ19" s="20"/>
      <c r="AKK19" s="20"/>
      <c r="AKL19" s="20"/>
      <c r="AKM19" s="20"/>
      <c r="AKN19" s="20"/>
      <c r="AKO19" s="20"/>
      <c r="AKP19" s="20"/>
      <c r="AKQ19" s="20"/>
      <c r="AKR19" s="20"/>
      <c r="AKS19" s="20"/>
      <c r="AKT19" s="20"/>
      <c r="AKU19" s="20"/>
      <c r="AKV19" s="20"/>
      <c r="AKW19" s="20"/>
      <c r="AKX19" s="20"/>
      <c r="AKY19" s="20"/>
      <c r="AKZ19" s="20"/>
      <c r="ALA19" s="20"/>
      <c r="ALB19" s="20"/>
      <c r="ALC19" s="20"/>
      <c r="ALD19" s="20"/>
      <c r="ALE19" s="20"/>
      <c r="ALF19" s="20"/>
      <c r="ALG19" s="20"/>
      <c r="ALH19" s="20"/>
      <c r="ALI19" s="20"/>
      <c r="ALJ19" s="20"/>
      <c r="ALK19" s="20"/>
      <c r="ALL19" s="20"/>
      <c r="ALM19" s="20"/>
      <c r="ALN19" s="20"/>
      <c r="ALO19" s="20"/>
      <c r="ALP19" s="20"/>
      <c r="ALQ19" s="20"/>
      <c r="ALR19" s="20"/>
      <c r="ALS19" s="20"/>
      <c r="ALT19" s="20"/>
      <c r="ALU19" s="20"/>
      <c r="ALV19" s="20"/>
      <c r="ALW19" s="20"/>
      <c r="ALX19" s="20"/>
      <c r="ALY19" s="20"/>
      <c r="ALZ19" s="20"/>
      <c r="AMA19" s="20"/>
      <c r="AMB19" s="20"/>
      <c r="AMC19" s="20"/>
      <c r="AMD19" s="20"/>
      <c r="AME19" s="20"/>
      <c r="AMF19" s="20"/>
      <c r="AMG19" s="20"/>
      <c r="AMH19" s="20"/>
      <c r="AMI19" s="20"/>
      <c r="AMJ19" s="20"/>
      <c r="AMK19" s="20"/>
      <c r="AML19" s="20"/>
      <c r="AMM19" s="20"/>
      <c r="AMN19" s="20"/>
      <c r="AMO19" s="20"/>
      <c r="AMP19" s="20"/>
      <c r="AMQ19" s="20"/>
      <c r="AMR19" s="20"/>
      <c r="AMS19" s="20"/>
      <c r="AMT19" s="20"/>
      <c r="AMU19" s="20"/>
      <c r="AMV19" s="20"/>
      <c r="AMW19" s="20"/>
      <c r="AMX19" s="20"/>
      <c r="AMY19" s="20"/>
      <c r="AMZ19" s="20"/>
      <c r="ANA19" s="20"/>
      <c r="ANB19" s="20"/>
      <c r="ANC19" s="20"/>
      <c r="AND19" s="20"/>
      <c r="ANE19" s="20"/>
      <c r="ANF19" s="20"/>
      <c r="ANG19" s="20"/>
      <c r="ANH19" s="20"/>
      <c r="ANI19" s="20"/>
      <c r="ANJ19" s="20"/>
      <c r="ANK19" s="20"/>
      <c r="ANL19" s="20"/>
      <c r="ANM19" s="20"/>
      <c r="ANN19" s="20"/>
      <c r="ANO19" s="20"/>
      <c r="ANP19" s="20"/>
      <c r="ANQ19" s="20"/>
      <c r="ANR19" s="20"/>
      <c r="ANS19" s="20"/>
      <c r="ANT19" s="20"/>
      <c r="ANU19" s="20"/>
      <c r="ANV19" s="20"/>
      <c r="ANW19" s="20"/>
      <c r="ANX19" s="20"/>
      <c r="ANY19" s="20"/>
      <c r="ANZ19" s="20"/>
      <c r="AOA19" s="20"/>
      <c r="AOB19" s="20"/>
      <c r="AOC19" s="20"/>
      <c r="AOD19" s="20"/>
      <c r="AOE19" s="20"/>
      <c r="AOF19" s="20"/>
      <c r="AOG19" s="20"/>
      <c r="AOH19" s="20"/>
      <c r="AOI19" s="20"/>
      <c r="AOJ19" s="20"/>
      <c r="AOK19" s="20"/>
      <c r="AOL19" s="20"/>
      <c r="AOM19" s="20"/>
      <c r="AON19" s="20"/>
      <c r="AOO19" s="20"/>
      <c r="AOP19" s="20"/>
      <c r="AOQ19" s="20"/>
      <c r="AOR19" s="20"/>
      <c r="AOS19" s="20"/>
      <c r="AOT19" s="20"/>
      <c r="AOU19" s="20"/>
      <c r="AOV19" s="20"/>
      <c r="AOW19" s="20"/>
      <c r="AOX19" s="20"/>
      <c r="AOY19" s="20"/>
      <c r="AOZ19" s="20"/>
      <c r="APA19" s="20"/>
      <c r="APB19" s="20"/>
      <c r="APC19" s="20"/>
      <c r="APD19" s="20"/>
      <c r="APE19" s="20"/>
      <c r="APF19" s="20"/>
      <c r="APG19" s="20"/>
      <c r="APH19" s="20"/>
      <c r="API19" s="20"/>
      <c r="APJ19" s="20"/>
      <c r="APK19" s="20"/>
      <c r="APL19" s="20"/>
      <c r="APM19" s="20"/>
      <c r="APN19" s="20"/>
      <c r="APO19" s="20"/>
      <c r="APP19" s="20"/>
      <c r="APQ19" s="20"/>
      <c r="APR19" s="20"/>
      <c r="APS19" s="20"/>
      <c r="APT19" s="20"/>
      <c r="APU19" s="20"/>
      <c r="APV19" s="20"/>
      <c r="APW19" s="20"/>
      <c r="APX19" s="20"/>
      <c r="APY19" s="20"/>
      <c r="APZ19" s="20"/>
      <c r="AQA19" s="20"/>
      <c r="AQB19" s="20"/>
      <c r="AQC19" s="20"/>
      <c r="AQD19" s="20"/>
      <c r="AQE19" s="20"/>
      <c r="AQF19" s="20"/>
      <c r="AQG19" s="20"/>
      <c r="AQH19" s="20"/>
      <c r="AQI19" s="20"/>
      <c r="AQJ19" s="20"/>
      <c r="AQK19" s="20"/>
      <c r="AQL19" s="20"/>
      <c r="AQM19" s="20"/>
      <c r="AQN19" s="20"/>
      <c r="AQO19" s="20"/>
      <c r="AQP19" s="20"/>
      <c r="AQQ19" s="20"/>
      <c r="AQR19" s="20"/>
      <c r="AQS19" s="20"/>
      <c r="AQT19" s="20"/>
      <c r="AQU19" s="20"/>
      <c r="AQV19" s="20"/>
      <c r="AQW19" s="20"/>
      <c r="AQX19" s="20"/>
      <c r="AQY19" s="20"/>
      <c r="AQZ19" s="20"/>
      <c r="ARA19" s="20"/>
      <c r="ARB19" s="20"/>
      <c r="ARC19" s="20"/>
      <c r="ARD19" s="20"/>
      <c r="ARE19" s="20"/>
      <c r="ARF19" s="20"/>
      <c r="ARG19" s="20"/>
      <c r="ARH19" s="20"/>
      <c r="ARI19" s="20"/>
      <c r="ARJ19" s="20"/>
      <c r="ARK19" s="20"/>
      <c r="ARL19" s="20"/>
      <c r="ARM19" s="20"/>
      <c r="ARN19" s="20"/>
      <c r="ARO19" s="20"/>
      <c r="ARP19" s="20"/>
      <c r="ARQ19" s="20"/>
      <c r="ARR19" s="20"/>
      <c r="ARS19" s="20"/>
      <c r="ART19" s="20"/>
      <c r="ARU19" s="20"/>
      <c r="ARV19" s="20"/>
      <c r="ARW19" s="20"/>
      <c r="ARX19" s="20"/>
      <c r="ARY19" s="20"/>
      <c r="ARZ19" s="20"/>
      <c r="ASA19" s="20"/>
      <c r="ASB19" s="20"/>
      <c r="ASC19" s="20"/>
      <c r="ASD19" s="20"/>
      <c r="ASE19" s="20"/>
      <c r="ASF19" s="20"/>
      <c r="ASG19" s="20"/>
      <c r="ASH19" s="20"/>
      <c r="ASI19" s="20"/>
      <c r="ASJ19" s="20"/>
      <c r="ASK19" s="20"/>
      <c r="ASL19" s="20"/>
      <c r="ASM19" s="20"/>
      <c r="ASN19" s="20"/>
      <c r="ASO19" s="20"/>
      <c r="ASP19" s="20"/>
      <c r="ASQ19" s="20"/>
      <c r="ASR19" s="20"/>
      <c r="ASS19" s="20"/>
      <c r="AST19" s="20"/>
      <c r="ASU19" s="20"/>
      <c r="ASV19" s="20"/>
      <c r="ASW19" s="20"/>
      <c r="ASX19" s="20"/>
      <c r="ASY19" s="20"/>
      <c r="ASZ19" s="20"/>
      <c r="ATA19" s="20"/>
      <c r="ATB19" s="20"/>
      <c r="ATC19" s="20"/>
      <c r="ATD19" s="20"/>
      <c r="ATE19" s="20"/>
      <c r="ATF19" s="20"/>
      <c r="ATG19" s="20"/>
      <c r="ATH19" s="20"/>
      <c r="ATI19" s="20"/>
      <c r="ATJ19" s="20"/>
      <c r="ATK19" s="20"/>
      <c r="ATL19" s="20"/>
      <c r="ATM19" s="20"/>
      <c r="ATN19" s="20"/>
      <c r="ATO19" s="20"/>
      <c r="ATP19" s="20"/>
      <c r="ATQ19" s="20"/>
      <c r="ATR19" s="20"/>
      <c r="ATS19" s="20"/>
      <c r="ATT19" s="20"/>
      <c r="ATU19" s="20"/>
      <c r="ATV19" s="20"/>
      <c r="ATW19" s="20"/>
      <c r="ATX19" s="20"/>
      <c r="ATY19" s="20"/>
      <c r="ATZ19" s="20"/>
      <c r="AUA19" s="20"/>
      <c r="AUB19" s="20"/>
      <c r="AUC19" s="20"/>
      <c r="AUD19" s="20"/>
      <c r="AUE19" s="20"/>
      <c r="AUF19" s="20"/>
      <c r="AUG19" s="20"/>
      <c r="AUH19" s="20"/>
      <c r="AUI19" s="20"/>
      <c r="AUJ19" s="20"/>
      <c r="AUK19" s="20"/>
      <c r="AUL19" s="20"/>
      <c r="AUM19" s="20"/>
      <c r="AUN19" s="20"/>
      <c r="AUO19" s="20"/>
      <c r="AUP19" s="20"/>
      <c r="AUQ19" s="20"/>
      <c r="AUR19" s="20"/>
      <c r="AUS19" s="20"/>
      <c r="AUT19" s="20"/>
      <c r="AUU19" s="20"/>
      <c r="AUV19" s="20"/>
      <c r="AUW19" s="20"/>
      <c r="AUX19" s="20"/>
      <c r="AUY19" s="20"/>
      <c r="AUZ19" s="20"/>
      <c r="AVA19" s="20"/>
      <c r="AVB19" s="20"/>
      <c r="AVC19" s="20"/>
      <c r="AVD19" s="20"/>
      <c r="AVE19" s="20"/>
      <c r="AVF19" s="20"/>
      <c r="AVG19" s="20"/>
      <c r="AVH19" s="20"/>
      <c r="AVI19" s="20"/>
      <c r="AVJ19" s="20"/>
      <c r="AVK19" s="20"/>
      <c r="AVL19" s="20"/>
      <c r="AVM19" s="20"/>
      <c r="AVN19" s="20"/>
      <c r="AVO19" s="20"/>
      <c r="AVP19" s="20"/>
      <c r="AVQ19" s="20"/>
      <c r="AVR19" s="20"/>
      <c r="AVS19" s="20"/>
      <c r="AVT19" s="20"/>
      <c r="AVU19" s="20"/>
      <c r="AVV19" s="20"/>
      <c r="AVW19" s="20"/>
      <c r="AVX19" s="20"/>
      <c r="AVY19" s="20"/>
      <c r="AVZ19" s="20"/>
      <c r="AWA19" s="20"/>
      <c r="AWB19" s="20"/>
      <c r="AWC19" s="20"/>
      <c r="AWD19" s="20"/>
      <c r="AWE19" s="20"/>
      <c r="AWF19" s="20"/>
      <c r="AWG19" s="20"/>
      <c r="AWH19" s="20"/>
      <c r="AWI19" s="20"/>
      <c r="AWJ19" s="20"/>
      <c r="AWK19" s="20"/>
      <c r="AWL19" s="20"/>
      <c r="AWM19" s="20"/>
      <c r="AWN19" s="20"/>
      <c r="AWO19" s="20"/>
      <c r="AWP19" s="20"/>
      <c r="AWQ19" s="20"/>
      <c r="AWR19" s="20"/>
      <c r="AWS19" s="20"/>
      <c r="AWT19" s="20"/>
      <c r="AWU19" s="20"/>
      <c r="AWV19" s="20"/>
      <c r="AWW19" s="20"/>
      <c r="AWX19" s="20"/>
      <c r="AWY19" s="20"/>
      <c r="AWZ19" s="20"/>
      <c r="AXA19" s="20"/>
      <c r="AXB19" s="20"/>
      <c r="AXC19" s="20"/>
      <c r="AXD19" s="20"/>
      <c r="AXE19" s="20"/>
      <c r="AXF19" s="20"/>
      <c r="AXG19" s="20"/>
      <c r="AXH19" s="20"/>
      <c r="AXI19" s="20"/>
      <c r="AXJ19" s="20"/>
      <c r="AXK19" s="20"/>
      <c r="AXL19" s="20"/>
      <c r="AXM19" s="20"/>
      <c r="AXN19" s="20"/>
      <c r="AXO19" s="20"/>
      <c r="AXP19" s="20"/>
      <c r="AXQ19" s="20"/>
      <c r="AXR19" s="20"/>
      <c r="AXS19" s="20"/>
      <c r="AXT19" s="20"/>
      <c r="AXU19" s="20"/>
      <c r="AXV19" s="20"/>
      <c r="AXW19" s="20"/>
      <c r="AXX19" s="20"/>
      <c r="AXY19" s="20"/>
      <c r="AXZ19" s="20"/>
      <c r="AYA19" s="20"/>
      <c r="AYB19" s="20"/>
      <c r="AYC19" s="20"/>
      <c r="AYD19" s="20"/>
      <c r="AYE19" s="20"/>
      <c r="AYF19" s="20"/>
      <c r="AYG19" s="20"/>
      <c r="AYH19" s="20"/>
      <c r="AYI19" s="20"/>
      <c r="AYJ19" s="20"/>
      <c r="AYK19" s="20"/>
      <c r="AYL19" s="20"/>
      <c r="AYM19" s="20"/>
      <c r="AYN19" s="20"/>
      <c r="AYO19" s="20"/>
      <c r="AYP19" s="20"/>
      <c r="AYQ19" s="20"/>
      <c r="AYR19" s="20"/>
      <c r="AYS19" s="20"/>
      <c r="AYT19" s="20"/>
      <c r="AYU19" s="20"/>
      <c r="AYV19" s="20"/>
      <c r="AYW19" s="20"/>
      <c r="AYX19" s="20"/>
      <c r="AYY19" s="20"/>
      <c r="AYZ19" s="20"/>
      <c r="AZA19" s="20"/>
      <c r="AZB19" s="20"/>
      <c r="AZC19" s="20"/>
      <c r="AZD19" s="20"/>
      <c r="AZE19" s="20"/>
      <c r="AZF19" s="20"/>
      <c r="AZG19" s="20"/>
      <c r="AZH19" s="20"/>
      <c r="AZI19" s="20"/>
      <c r="AZJ19" s="20"/>
      <c r="AZK19" s="20"/>
      <c r="AZL19" s="20"/>
      <c r="AZM19" s="20"/>
      <c r="AZN19" s="20"/>
      <c r="AZO19" s="20"/>
      <c r="AZP19" s="20"/>
      <c r="AZQ19" s="20"/>
      <c r="AZR19" s="20"/>
      <c r="AZS19" s="20"/>
      <c r="AZT19" s="20"/>
      <c r="AZU19" s="20"/>
      <c r="AZV19" s="20"/>
      <c r="AZW19" s="20"/>
      <c r="AZX19" s="20"/>
      <c r="AZY19" s="20"/>
      <c r="AZZ19" s="20"/>
      <c r="BAA19" s="20"/>
      <c r="BAB19" s="20"/>
      <c r="BAC19" s="20"/>
      <c r="BAD19" s="20"/>
      <c r="BAE19" s="20"/>
      <c r="BAF19" s="20"/>
      <c r="BAG19" s="20"/>
      <c r="BAH19" s="20"/>
      <c r="BAI19" s="20"/>
      <c r="BAJ19" s="20"/>
      <c r="BAK19" s="20"/>
      <c r="BAL19" s="20"/>
      <c r="BAM19" s="20"/>
      <c r="BAN19" s="20"/>
      <c r="BAO19" s="20"/>
      <c r="BAP19" s="20"/>
      <c r="BAQ19" s="20"/>
      <c r="BAR19" s="20"/>
      <c r="BAS19" s="20"/>
      <c r="BAT19" s="20"/>
      <c r="BAU19" s="20"/>
      <c r="BAV19" s="20"/>
      <c r="BAW19" s="20"/>
      <c r="BAX19" s="20"/>
      <c r="BAY19" s="20"/>
      <c r="BAZ19" s="20"/>
      <c r="BBA19" s="20"/>
      <c r="BBB19" s="20"/>
      <c r="BBC19" s="20"/>
      <c r="BBD19" s="20"/>
      <c r="BBE19" s="20"/>
      <c r="BBF19" s="20"/>
      <c r="BBG19" s="20"/>
      <c r="BBH19" s="20"/>
      <c r="BBI19" s="20"/>
      <c r="BBJ19" s="20"/>
      <c r="BBK19" s="20"/>
      <c r="BBL19" s="20"/>
      <c r="BBM19" s="20"/>
      <c r="BBN19" s="20"/>
      <c r="BBO19" s="20"/>
      <c r="BBP19" s="20"/>
      <c r="BBQ19" s="20"/>
      <c r="BBR19" s="20"/>
      <c r="BBS19" s="20"/>
      <c r="BBT19" s="20"/>
      <c r="BBU19" s="20"/>
      <c r="BBV19" s="20"/>
      <c r="BBW19" s="20"/>
      <c r="BBX19" s="20"/>
      <c r="BBY19" s="20"/>
      <c r="BBZ19" s="20"/>
      <c r="BCA19" s="20"/>
      <c r="BCB19" s="20"/>
      <c r="BCC19" s="20"/>
      <c r="BCD19" s="20"/>
      <c r="BCE19" s="20"/>
      <c r="BCF19" s="20"/>
      <c r="BCG19" s="20"/>
      <c r="BCH19" s="20"/>
      <c r="BCI19" s="20"/>
      <c r="BCJ19" s="20"/>
      <c r="BCK19" s="20"/>
      <c r="BCL19" s="20"/>
      <c r="BCM19" s="20"/>
      <c r="BCN19" s="20"/>
      <c r="BCO19" s="20"/>
      <c r="BCP19" s="20"/>
      <c r="BCQ19" s="20"/>
      <c r="BCR19" s="20"/>
      <c r="BCS19" s="20"/>
      <c r="BCT19" s="20"/>
      <c r="BCU19" s="20"/>
      <c r="BCV19" s="20"/>
      <c r="BCW19" s="20"/>
      <c r="BCX19" s="20"/>
      <c r="BCY19" s="20"/>
      <c r="BCZ19" s="20"/>
      <c r="BDA19" s="20"/>
      <c r="BDB19" s="20"/>
      <c r="BDC19" s="20"/>
      <c r="BDD19" s="20"/>
      <c r="BDE19" s="20"/>
      <c r="BDF19" s="20"/>
      <c r="BDG19" s="20"/>
      <c r="BDH19" s="20"/>
      <c r="BDI19" s="20"/>
      <c r="BDJ19" s="20"/>
      <c r="BDK19" s="20"/>
      <c r="BDL19" s="20"/>
      <c r="BDM19" s="20"/>
      <c r="BDN19" s="20"/>
      <c r="BDO19" s="20"/>
      <c r="BDP19" s="20"/>
      <c r="BDQ19" s="20"/>
      <c r="BDR19" s="20"/>
      <c r="BDS19" s="20"/>
      <c r="BDT19" s="20"/>
      <c r="BDU19" s="20"/>
      <c r="BDV19" s="20"/>
      <c r="BDW19" s="20"/>
      <c r="BDX19" s="20"/>
      <c r="BDY19" s="20"/>
      <c r="BDZ19" s="20"/>
      <c r="BEA19" s="20"/>
      <c r="BEB19" s="20"/>
      <c r="BEC19" s="20"/>
      <c r="BED19" s="20"/>
      <c r="BEE19" s="20"/>
      <c r="BEF19" s="20"/>
      <c r="BEG19" s="20"/>
      <c r="BEH19" s="20"/>
      <c r="BEI19" s="20"/>
      <c r="BEJ19" s="20"/>
      <c r="BEK19" s="20"/>
      <c r="BEL19" s="20"/>
      <c r="BEM19" s="20"/>
      <c r="BEN19" s="20"/>
      <c r="BEO19" s="20"/>
      <c r="BEP19" s="20"/>
      <c r="BEQ19" s="20"/>
      <c r="BER19" s="20"/>
      <c r="BES19" s="20"/>
      <c r="BET19" s="20"/>
      <c r="BEU19" s="20"/>
      <c r="BEV19" s="20"/>
      <c r="BEW19" s="20"/>
      <c r="BEX19" s="20"/>
      <c r="BEY19" s="20"/>
      <c r="BEZ19" s="20"/>
      <c r="BFA19" s="20"/>
      <c r="BFB19" s="20"/>
      <c r="BFC19" s="20"/>
      <c r="BFD19" s="20"/>
      <c r="BFE19" s="20"/>
      <c r="BFF19" s="20"/>
      <c r="BFG19" s="20"/>
      <c r="BFH19" s="20"/>
      <c r="BFI19" s="20"/>
      <c r="BFJ19" s="20"/>
      <c r="BFK19" s="20"/>
      <c r="BFL19" s="20"/>
      <c r="BFM19" s="20"/>
      <c r="BFN19" s="20"/>
      <c r="BFO19" s="20"/>
      <c r="BFP19" s="20"/>
      <c r="BFQ19" s="20"/>
      <c r="BFR19" s="20"/>
      <c r="BFS19" s="20"/>
      <c r="BFT19" s="20"/>
      <c r="BFU19" s="20"/>
      <c r="BFV19" s="20"/>
      <c r="BFW19" s="20"/>
      <c r="BFX19" s="20"/>
      <c r="BFY19" s="20"/>
      <c r="BFZ19" s="20"/>
      <c r="BGA19" s="20"/>
      <c r="BGB19" s="20"/>
      <c r="BGC19" s="20"/>
      <c r="BGD19" s="20"/>
      <c r="BGE19" s="20"/>
      <c r="BGF19" s="20"/>
      <c r="BGG19" s="20"/>
      <c r="BGH19" s="20"/>
      <c r="BGI19" s="20"/>
      <c r="BGJ19" s="20"/>
      <c r="BGK19" s="20"/>
      <c r="BGL19" s="20"/>
      <c r="BGM19" s="20"/>
      <c r="BGN19" s="20"/>
      <c r="BGO19" s="20"/>
      <c r="BGP19" s="20"/>
      <c r="BGQ19" s="20"/>
      <c r="BGR19" s="20"/>
      <c r="BGS19" s="20"/>
      <c r="BGT19" s="20"/>
      <c r="BGU19" s="20"/>
      <c r="BGV19" s="20"/>
      <c r="BGW19" s="20"/>
      <c r="BGX19" s="20"/>
      <c r="BGY19" s="20"/>
      <c r="BGZ19" s="20"/>
      <c r="BHA19" s="20"/>
      <c r="BHB19" s="20"/>
      <c r="BHC19" s="20"/>
      <c r="BHD19" s="20"/>
      <c r="BHE19" s="20"/>
      <c r="BHF19" s="20"/>
      <c r="BHG19" s="20"/>
      <c r="BHH19" s="20"/>
      <c r="BHI19" s="20"/>
      <c r="BHJ19" s="20"/>
      <c r="BHK19" s="20"/>
      <c r="BHL19" s="20"/>
      <c r="BHM19" s="20"/>
      <c r="BHN19" s="20"/>
      <c r="BHO19" s="20"/>
      <c r="BHP19" s="20"/>
      <c r="BHQ19" s="20"/>
      <c r="BHR19" s="20"/>
      <c r="BHS19" s="20"/>
      <c r="BHT19" s="20"/>
      <c r="BHU19" s="20"/>
      <c r="BHV19" s="20"/>
      <c r="BHW19" s="20"/>
      <c r="BHX19" s="20"/>
      <c r="BHY19" s="20"/>
      <c r="BHZ19" s="20"/>
      <c r="BIA19" s="20"/>
      <c r="BIB19" s="20"/>
      <c r="BIC19" s="20"/>
      <c r="BID19" s="20"/>
      <c r="BIE19" s="20"/>
      <c r="BIF19" s="20"/>
      <c r="BIG19" s="20"/>
      <c r="BIH19" s="20"/>
      <c r="BII19" s="20"/>
      <c r="BIJ19" s="20"/>
      <c r="BIK19" s="20"/>
      <c r="BIL19" s="20"/>
      <c r="BIM19" s="20"/>
      <c r="BIN19" s="20"/>
      <c r="BIO19" s="20"/>
      <c r="BIP19" s="20"/>
      <c r="BIQ19" s="20"/>
      <c r="BIR19" s="20"/>
      <c r="BIS19" s="20"/>
      <c r="BIT19" s="20"/>
      <c r="BIU19" s="20"/>
      <c r="BIV19" s="20"/>
      <c r="BIW19" s="20"/>
      <c r="BIX19" s="20"/>
      <c r="BIY19" s="20"/>
      <c r="BIZ19" s="20"/>
      <c r="BJA19" s="20"/>
      <c r="BJB19" s="20"/>
      <c r="BJC19" s="20"/>
      <c r="BJD19" s="20"/>
      <c r="BJE19" s="20"/>
      <c r="BJF19" s="20"/>
      <c r="BJG19" s="20"/>
      <c r="BJH19" s="20"/>
      <c r="BJI19" s="20"/>
      <c r="BJJ19" s="20"/>
      <c r="BJK19" s="20"/>
      <c r="BJL19" s="20"/>
      <c r="BJM19" s="20"/>
      <c r="BJN19" s="20"/>
      <c r="BJO19" s="20"/>
      <c r="BJP19" s="20"/>
      <c r="BJQ19" s="20"/>
      <c r="BJR19" s="20"/>
      <c r="BJS19" s="20"/>
      <c r="BJT19" s="20"/>
      <c r="BJU19" s="20"/>
      <c r="BJV19" s="20"/>
      <c r="BJW19" s="20"/>
      <c r="BJX19" s="20"/>
      <c r="BJY19" s="20"/>
      <c r="BJZ19" s="20"/>
      <c r="BKA19" s="20"/>
      <c r="BKB19" s="20"/>
      <c r="BKC19" s="20"/>
      <c r="BKD19" s="20"/>
      <c r="BKE19" s="20"/>
      <c r="BKF19" s="20"/>
      <c r="BKG19" s="20"/>
      <c r="BKH19" s="20"/>
      <c r="BKI19" s="20"/>
      <c r="BKJ19" s="20"/>
      <c r="BKK19" s="20"/>
      <c r="BKL19" s="20"/>
      <c r="BKM19" s="20"/>
      <c r="BKN19" s="20"/>
      <c r="BKO19" s="20"/>
      <c r="BKP19" s="20"/>
      <c r="BKQ19" s="20"/>
      <c r="BKR19" s="20"/>
      <c r="BKS19" s="20"/>
      <c r="BKT19" s="20"/>
      <c r="BKU19" s="20"/>
      <c r="BKV19" s="20"/>
      <c r="BKW19" s="20"/>
      <c r="BKX19" s="20"/>
      <c r="BKY19" s="20"/>
      <c r="BKZ19" s="20"/>
      <c r="BLA19" s="20"/>
      <c r="BLB19" s="20"/>
      <c r="BLC19" s="20"/>
      <c r="BLD19" s="20"/>
      <c r="BLE19" s="20"/>
      <c r="BLF19" s="20"/>
      <c r="BLG19" s="20"/>
      <c r="BLH19" s="20"/>
      <c r="BLI19" s="20"/>
      <c r="BLJ19" s="20"/>
      <c r="BLK19" s="20"/>
      <c r="BLL19" s="20"/>
      <c r="BLM19" s="20"/>
      <c r="BLN19" s="20"/>
      <c r="BLO19" s="20"/>
      <c r="BLP19" s="20"/>
      <c r="BLQ19" s="20"/>
      <c r="BLR19" s="20"/>
      <c r="BLS19" s="20"/>
      <c r="BLT19" s="20"/>
      <c r="BLU19" s="20"/>
      <c r="BLV19" s="20"/>
      <c r="BLW19" s="20"/>
      <c r="BLX19" s="20"/>
      <c r="BLY19" s="20"/>
      <c r="BLZ19" s="20"/>
      <c r="BMA19" s="20"/>
      <c r="BMB19" s="20"/>
      <c r="BMC19" s="20"/>
      <c r="BMD19" s="20"/>
      <c r="BME19" s="20"/>
      <c r="BMF19" s="20"/>
      <c r="BMG19" s="20"/>
      <c r="BMH19" s="20"/>
      <c r="BMI19" s="20"/>
      <c r="BMJ19" s="20"/>
      <c r="BMK19" s="20"/>
      <c r="BML19" s="20"/>
      <c r="BMM19" s="20"/>
      <c r="BMN19" s="20"/>
      <c r="BMO19" s="20"/>
      <c r="BMP19" s="20"/>
      <c r="BMQ19" s="20"/>
      <c r="BMR19" s="20"/>
      <c r="BMS19" s="20"/>
      <c r="BMT19" s="20"/>
      <c r="BMU19" s="20"/>
      <c r="BMV19" s="20"/>
      <c r="BMW19" s="20"/>
      <c r="BMX19" s="20"/>
      <c r="BMY19" s="20"/>
      <c r="BMZ19" s="20"/>
      <c r="BNA19" s="20"/>
      <c r="BNB19" s="20"/>
      <c r="BNC19" s="20"/>
      <c r="BND19" s="20"/>
      <c r="BNE19" s="20"/>
      <c r="BNF19" s="20"/>
      <c r="BNG19" s="20"/>
      <c r="BNH19" s="20"/>
      <c r="BNI19" s="20"/>
      <c r="BNJ19" s="20"/>
      <c r="BNK19" s="20"/>
      <c r="BNL19" s="20"/>
      <c r="BNM19" s="20"/>
      <c r="BNN19" s="20"/>
      <c r="BNO19" s="20"/>
      <c r="BNP19" s="20"/>
      <c r="BNQ19" s="20"/>
      <c r="BNR19" s="20"/>
      <c r="BNS19" s="20"/>
      <c r="BNT19" s="20"/>
      <c r="BNU19" s="20"/>
      <c r="BNV19" s="20"/>
      <c r="BNW19" s="20"/>
      <c r="BNX19" s="20"/>
      <c r="BNY19" s="20"/>
      <c r="BNZ19" s="20"/>
      <c r="BOA19" s="20"/>
      <c r="BOB19" s="20"/>
      <c r="BOC19" s="20"/>
      <c r="BOD19" s="20"/>
      <c r="BOE19" s="20"/>
      <c r="BOF19" s="20"/>
      <c r="BOG19" s="20"/>
      <c r="BOH19" s="20"/>
      <c r="BOI19" s="20"/>
      <c r="BOJ19" s="20"/>
      <c r="BOK19" s="20"/>
      <c r="BOL19" s="20"/>
      <c r="BOM19" s="20"/>
      <c r="BON19" s="20"/>
      <c r="BOO19" s="20"/>
      <c r="BOP19" s="20"/>
      <c r="BOQ19" s="20"/>
      <c r="BOR19" s="20"/>
      <c r="BOS19" s="20"/>
      <c r="BOT19" s="20"/>
      <c r="BOU19" s="20"/>
      <c r="BOV19" s="20"/>
      <c r="BOW19" s="20"/>
      <c r="BOX19" s="20"/>
      <c r="BOY19" s="20"/>
      <c r="BOZ19" s="20"/>
      <c r="BPA19" s="20"/>
      <c r="BPB19" s="20"/>
      <c r="BPC19" s="20"/>
      <c r="BPD19" s="20"/>
      <c r="BPE19" s="20"/>
      <c r="BPF19" s="20"/>
      <c r="BPG19" s="20"/>
      <c r="BPH19" s="20"/>
      <c r="BPI19" s="20"/>
      <c r="BPJ19" s="20"/>
      <c r="BPK19" s="20"/>
      <c r="BPL19" s="20"/>
      <c r="BPM19" s="20"/>
      <c r="BPN19" s="20"/>
      <c r="BPO19" s="20"/>
      <c r="BPP19" s="20"/>
      <c r="BPQ19" s="20"/>
      <c r="BPR19" s="20"/>
      <c r="BPS19" s="20"/>
      <c r="BPT19" s="20"/>
      <c r="BPU19" s="20"/>
      <c r="BPV19" s="20"/>
      <c r="BPW19" s="20"/>
      <c r="BPX19" s="20"/>
      <c r="BPY19" s="20"/>
      <c r="BPZ19" s="20"/>
      <c r="BQA19" s="20"/>
      <c r="BQB19" s="20"/>
      <c r="BQC19" s="20"/>
      <c r="BQD19" s="20"/>
      <c r="BQE19" s="20"/>
      <c r="BQF19" s="20"/>
      <c r="BQG19" s="20"/>
      <c r="BQH19" s="20"/>
      <c r="BQI19" s="20"/>
      <c r="BQJ19" s="20"/>
      <c r="BQK19" s="20"/>
      <c r="BQL19" s="20"/>
      <c r="BQM19" s="20"/>
      <c r="BQN19" s="20"/>
      <c r="BQO19" s="20"/>
      <c r="BQP19" s="20"/>
      <c r="BQQ19" s="20"/>
      <c r="BQR19" s="20"/>
      <c r="BQS19" s="20"/>
      <c r="BQT19" s="20"/>
      <c r="BQU19" s="20"/>
      <c r="BQV19" s="20"/>
      <c r="BQW19" s="20"/>
      <c r="BQX19" s="20"/>
      <c r="BQY19" s="20"/>
      <c r="BQZ19" s="20"/>
      <c r="BRA19" s="20"/>
      <c r="BRB19" s="20"/>
      <c r="BRC19" s="20"/>
      <c r="BRD19" s="20"/>
      <c r="BRE19" s="20"/>
      <c r="BRF19" s="20"/>
      <c r="BRG19" s="20"/>
      <c r="BRH19" s="20"/>
      <c r="BRI19" s="20"/>
      <c r="BRJ19" s="20"/>
      <c r="BRK19" s="20"/>
      <c r="BRL19" s="20"/>
      <c r="BRM19" s="20"/>
      <c r="BRN19" s="20"/>
      <c r="BRO19" s="20"/>
      <c r="BRP19" s="20"/>
      <c r="BRQ19" s="20"/>
      <c r="BRR19" s="20"/>
      <c r="BRS19" s="20"/>
      <c r="BRT19" s="20"/>
      <c r="BRU19" s="20"/>
      <c r="BRV19" s="20"/>
      <c r="BRW19" s="20"/>
      <c r="BRX19" s="20"/>
      <c r="BRY19" s="20"/>
      <c r="BRZ19" s="20"/>
      <c r="BSA19" s="20"/>
      <c r="BSB19" s="20"/>
      <c r="BSC19" s="20"/>
      <c r="BSD19" s="20"/>
      <c r="BSE19" s="20"/>
      <c r="BSF19" s="20"/>
      <c r="BSG19" s="20"/>
      <c r="BSH19" s="20"/>
      <c r="BSI19" s="20"/>
      <c r="BSJ19" s="20"/>
      <c r="BSK19" s="20"/>
      <c r="BSL19" s="20"/>
      <c r="BSM19" s="20"/>
      <c r="BSN19" s="20"/>
      <c r="BSO19" s="20"/>
      <c r="BSP19" s="20"/>
      <c r="BSQ19" s="20"/>
      <c r="BSR19" s="20"/>
      <c r="BSS19" s="20"/>
      <c r="BST19" s="20"/>
      <c r="BSU19" s="20"/>
      <c r="BSV19" s="20"/>
      <c r="BSW19" s="20"/>
      <c r="BSX19" s="20"/>
      <c r="BSY19" s="20"/>
      <c r="BSZ19" s="20"/>
      <c r="BTA19" s="20"/>
      <c r="BTB19" s="20"/>
      <c r="BTC19" s="20"/>
      <c r="BTD19" s="20"/>
      <c r="BTE19" s="20"/>
      <c r="BTF19" s="20"/>
      <c r="BTG19" s="20"/>
      <c r="BTH19" s="20"/>
      <c r="BTI19" s="20"/>
      <c r="BTJ19" s="20"/>
      <c r="BTK19" s="20"/>
      <c r="BTL19" s="20"/>
      <c r="BTM19" s="20"/>
      <c r="BTN19" s="20"/>
      <c r="BTO19" s="20"/>
      <c r="BTP19" s="20"/>
      <c r="BTQ19" s="20"/>
      <c r="BTR19" s="20"/>
      <c r="BTS19" s="20"/>
      <c r="BTT19" s="20"/>
      <c r="BTU19" s="20"/>
      <c r="BTV19" s="20"/>
      <c r="BTW19" s="20"/>
      <c r="BTX19" s="20"/>
      <c r="BTY19" s="20"/>
      <c r="BTZ19" s="20"/>
      <c r="BUA19" s="20"/>
      <c r="BUB19" s="20"/>
      <c r="BUC19" s="20"/>
      <c r="BUD19" s="20"/>
      <c r="BUE19" s="20"/>
      <c r="BUF19" s="20"/>
      <c r="BUG19" s="20"/>
      <c r="BUH19" s="20"/>
      <c r="BUI19" s="20"/>
      <c r="BUJ19" s="20"/>
      <c r="BUK19" s="20"/>
      <c r="BUL19" s="20"/>
      <c r="BUM19" s="20"/>
      <c r="BUN19" s="20"/>
      <c r="BUO19" s="20"/>
      <c r="BUP19" s="20"/>
      <c r="BUQ19" s="20"/>
      <c r="BUR19" s="20"/>
      <c r="BUS19" s="20"/>
      <c r="BUT19" s="20"/>
      <c r="BUU19" s="20"/>
      <c r="BUV19" s="20"/>
      <c r="BUW19" s="20"/>
      <c r="BUX19" s="20"/>
      <c r="BUY19" s="20"/>
      <c r="BUZ19" s="20"/>
      <c r="BVA19" s="20"/>
      <c r="BVB19" s="20"/>
      <c r="BVC19" s="20"/>
      <c r="BVD19" s="20"/>
      <c r="BVE19" s="20"/>
      <c r="BVF19" s="20"/>
      <c r="BVG19" s="20"/>
      <c r="BVH19" s="20"/>
      <c r="BVI19" s="20"/>
      <c r="BVJ19" s="20"/>
      <c r="BVK19" s="20"/>
      <c r="BVL19" s="20"/>
      <c r="BVM19" s="20"/>
      <c r="BVN19" s="20"/>
      <c r="BVO19" s="20"/>
      <c r="BVP19" s="20"/>
      <c r="BVQ19" s="20"/>
      <c r="BVR19" s="20"/>
      <c r="BVS19" s="20"/>
      <c r="BVT19" s="20"/>
      <c r="BVU19" s="20"/>
      <c r="BVV19" s="20"/>
      <c r="BVW19" s="20"/>
      <c r="BVX19" s="20"/>
      <c r="BVY19" s="20"/>
      <c r="BVZ19" s="20"/>
      <c r="BWA19" s="20"/>
      <c r="BWB19" s="20"/>
      <c r="BWC19" s="20"/>
      <c r="BWD19" s="20"/>
      <c r="BWE19" s="20"/>
      <c r="BWF19" s="20"/>
      <c r="BWG19" s="20"/>
      <c r="BWH19" s="20"/>
      <c r="BWI19" s="20"/>
      <c r="BWJ19" s="20"/>
      <c r="BWK19" s="20"/>
      <c r="BWL19" s="20"/>
      <c r="BWM19" s="20"/>
      <c r="BWN19" s="20"/>
      <c r="BWO19" s="20"/>
      <c r="BWP19" s="20"/>
      <c r="BWQ19" s="20"/>
      <c r="BWR19" s="20"/>
      <c r="BWS19" s="20"/>
      <c r="BWT19" s="20"/>
      <c r="BWU19" s="20"/>
      <c r="BWV19" s="20"/>
      <c r="BWW19" s="20"/>
      <c r="BWX19" s="20"/>
      <c r="BWY19" s="20"/>
      <c r="BWZ19" s="20"/>
      <c r="BXA19" s="20"/>
      <c r="BXB19" s="20"/>
      <c r="BXC19" s="20"/>
      <c r="BXD19" s="20"/>
      <c r="BXE19" s="20"/>
      <c r="BXF19" s="20"/>
      <c r="BXG19" s="20"/>
      <c r="BXH19" s="20"/>
      <c r="BXI19" s="20"/>
      <c r="BXJ19" s="20"/>
      <c r="BXK19" s="20"/>
      <c r="BXL19" s="20"/>
      <c r="BXM19" s="20"/>
      <c r="BXN19" s="20"/>
      <c r="BXO19" s="20"/>
      <c r="BXP19" s="20"/>
      <c r="BXQ19" s="20"/>
      <c r="BXR19" s="20"/>
      <c r="BXS19" s="20"/>
      <c r="BXT19" s="20"/>
      <c r="BXU19" s="20"/>
      <c r="BXV19" s="20"/>
      <c r="BXW19" s="20"/>
      <c r="BXX19" s="20"/>
      <c r="BXY19" s="20"/>
      <c r="BXZ19" s="20"/>
      <c r="BYA19" s="20"/>
      <c r="BYB19" s="20"/>
      <c r="BYC19" s="20"/>
      <c r="BYD19" s="20"/>
      <c r="BYE19" s="20"/>
      <c r="BYF19" s="20"/>
      <c r="BYG19" s="20"/>
      <c r="BYH19" s="20"/>
      <c r="BYI19" s="20"/>
      <c r="BYJ19" s="20"/>
      <c r="BYK19" s="20"/>
      <c r="BYL19" s="20"/>
      <c r="BYM19" s="20"/>
      <c r="BYN19" s="20"/>
      <c r="BYO19" s="20"/>
      <c r="BYP19" s="20"/>
      <c r="BYQ19" s="20"/>
      <c r="BYR19" s="20"/>
      <c r="BYS19" s="20"/>
      <c r="BYT19" s="20"/>
      <c r="BYU19" s="20"/>
      <c r="BYV19" s="20"/>
      <c r="BYW19" s="20"/>
      <c r="BYX19" s="20"/>
      <c r="BYY19" s="20"/>
      <c r="BYZ19" s="20"/>
      <c r="BZA19" s="20"/>
      <c r="BZB19" s="20"/>
      <c r="BZC19" s="20"/>
      <c r="BZD19" s="20"/>
      <c r="BZE19" s="20"/>
      <c r="BZF19" s="20"/>
      <c r="BZG19" s="20"/>
      <c r="BZH19" s="20"/>
      <c r="BZI19" s="20"/>
      <c r="BZJ19" s="20"/>
      <c r="BZK19" s="20"/>
      <c r="BZL19" s="20"/>
      <c r="BZM19" s="20"/>
      <c r="BZN19" s="20"/>
      <c r="BZO19" s="20"/>
      <c r="BZP19" s="20"/>
      <c r="BZQ19" s="20"/>
      <c r="BZR19" s="20"/>
      <c r="BZS19" s="20"/>
      <c r="BZT19" s="20"/>
      <c r="BZU19" s="20"/>
      <c r="BZV19" s="20"/>
      <c r="BZW19" s="20"/>
      <c r="BZX19" s="20"/>
      <c r="BZY19" s="20"/>
      <c r="BZZ19" s="20"/>
      <c r="CAA19" s="20"/>
      <c r="CAB19" s="20"/>
      <c r="CAC19" s="20"/>
      <c r="CAD19" s="20"/>
      <c r="CAE19" s="20"/>
      <c r="CAF19" s="20"/>
      <c r="CAG19" s="20"/>
      <c r="CAH19" s="20"/>
      <c r="CAI19" s="20"/>
      <c r="CAJ19" s="20"/>
      <c r="CAK19" s="20"/>
      <c r="CAL19" s="20"/>
      <c r="CAM19" s="20"/>
      <c r="CAN19" s="20"/>
      <c r="CAO19" s="20"/>
      <c r="CAP19" s="20"/>
      <c r="CAQ19" s="20"/>
      <c r="CAR19" s="20"/>
      <c r="CAS19" s="20"/>
      <c r="CAT19" s="20"/>
      <c r="CAU19" s="20"/>
      <c r="CAV19" s="20"/>
      <c r="CAW19" s="20"/>
      <c r="CAX19" s="20"/>
      <c r="CAY19" s="20"/>
      <c r="CAZ19" s="20"/>
      <c r="CBA19" s="20"/>
      <c r="CBB19" s="20"/>
      <c r="CBC19" s="20"/>
      <c r="CBD19" s="20"/>
      <c r="CBE19" s="20"/>
      <c r="CBF19" s="20"/>
      <c r="CBG19" s="20"/>
      <c r="CBH19" s="20"/>
      <c r="CBI19" s="20"/>
      <c r="CBJ19" s="20"/>
      <c r="CBK19" s="20"/>
      <c r="CBL19" s="20"/>
      <c r="CBM19" s="20"/>
      <c r="CBN19" s="20"/>
      <c r="CBO19" s="20"/>
      <c r="CBP19" s="20"/>
      <c r="CBQ19" s="20"/>
      <c r="CBR19" s="20"/>
      <c r="CBS19" s="20"/>
      <c r="CBT19" s="20"/>
      <c r="CBU19" s="20"/>
      <c r="CBV19" s="20"/>
      <c r="CBW19" s="20"/>
      <c r="CBX19" s="20"/>
      <c r="CBY19" s="20"/>
      <c r="CBZ19" s="20"/>
      <c r="CCA19" s="20"/>
      <c r="CCB19" s="20"/>
      <c r="CCC19" s="20"/>
      <c r="CCD19" s="20"/>
      <c r="CCE19" s="20"/>
      <c r="CCF19" s="20"/>
      <c r="CCG19" s="20"/>
      <c r="CCH19" s="20"/>
      <c r="CCI19" s="20"/>
      <c r="CCJ19" s="20"/>
      <c r="CCK19" s="20"/>
      <c r="CCL19" s="20"/>
      <c r="CCM19" s="20"/>
      <c r="CCN19" s="20"/>
      <c r="CCO19" s="20"/>
      <c r="CCP19" s="20"/>
      <c r="CCQ19" s="20"/>
      <c r="CCR19" s="20"/>
      <c r="CCS19" s="20"/>
      <c r="CCT19" s="20"/>
      <c r="CCU19" s="20"/>
      <c r="CCV19" s="20"/>
      <c r="CCW19" s="20"/>
      <c r="CCX19" s="20"/>
      <c r="CCY19" s="20"/>
      <c r="CCZ19" s="20"/>
      <c r="CDA19" s="20"/>
      <c r="CDB19" s="20"/>
      <c r="CDC19" s="20"/>
      <c r="CDD19" s="20"/>
      <c r="CDE19" s="20"/>
      <c r="CDF19" s="20"/>
      <c r="CDG19" s="20"/>
      <c r="CDH19" s="20"/>
      <c r="CDI19" s="20"/>
      <c r="CDJ19" s="20"/>
      <c r="CDK19" s="20"/>
      <c r="CDL19" s="20"/>
      <c r="CDM19" s="20"/>
      <c r="CDN19" s="20"/>
      <c r="CDO19" s="20"/>
      <c r="CDP19" s="20"/>
      <c r="CDQ19" s="20"/>
      <c r="CDR19" s="20"/>
      <c r="CDS19" s="20"/>
      <c r="CDT19" s="20"/>
      <c r="CDU19" s="20"/>
      <c r="CDV19" s="20"/>
      <c r="CDW19" s="20"/>
      <c r="CDX19" s="20"/>
      <c r="CDY19" s="20"/>
      <c r="CDZ19" s="20"/>
      <c r="CEA19" s="20"/>
      <c r="CEB19" s="20"/>
      <c r="CEC19" s="20"/>
      <c r="CED19" s="20"/>
      <c r="CEE19" s="20"/>
      <c r="CEF19" s="20"/>
      <c r="CEG19" s="20"/>
      <c r="CEH19" s="20"/>
      <c r="CEI19" s="20"/>
      <c r="CEJ19" s="20"/>
      <c r="CEK19" s="20"/>
      <c r="CEL19" s="20"/>
      <c r="CEM19" s="20"/>
      <c r="CEN19" s="20"/>
      <c r="CEO19" s="20"/>
      <c r="CEP19" s="20"/>
      <c r="CEQ19" s="20"/>
      <c r="CER19" s="20"/>
      <c r="CES19" s="20"/>
      <c r="CET19" s="20"/>
      <c r="CEU19" s="20"/>
      <c r="CEV19" s="20"/>
      <c r="CEW19" s="20"/>
      <c r="CEX19" s="20"/>
      <c r="CEY19" s="20"/>
      <c r="CEZ19" s="20"/>
      <c r="CFA19" s="20"/>
      <c r="CFB19" s="20"/>
      <c r="CFC19" s="20"/>
      <c r="CFD19" s="20"/>
      <c r="CFE19" s="20"/>
      <c r="CFF19" s="20"/>
      <c r="CFG19" s="20"/>
      <c r="CFH19" s="20"/>
      <c r="CFI19" s="20"/>
      <c r="CFJ19" s="20"/>
      <c r="CFK19" s="20"/>
      <c r="CFL19" s="20"/>
      <c r="CFM19" s="20"/>
      <c r="CFN19" s="20"/>
      <c r="CFO19" s="20"/>
      <c r="CFP19" s="20"/>
      <c r="CFQ19" s="20"/>
      <c r="CFR19" s="20"/>
      <c r="CFS19" s="20"/>
      <c r="CFT19" s="20"/>
      <c r="CFU19" s="20"/>
      <c r="CFV19" s="20"/>
      <c r="CFW19" s="20"/>
      <c r="CFX19" s="20"/>
      <c r="CFY19" s="20"/>
      <c r="CFZ19" s="20"/>
      <c r="CGA19" s="20"/>
      <c r="CGB19" s="20"/>
      <c r="CGC19" s="20"/>
      <c r="CGD19" s="20"/>
      <c r="CGE19" s="20"/>
      <c r="CGF19" s="20"/>
      <c r="CGG19" s="20"/>
      <c r="CGH19" s="20"/>
      <c r="CGI19" s="20"/>
      <c r="CGJ19" s="20"/>
      <c r="CGK19" s="20"/>
      <c r="CGL19" s="20"/>
      <c r="CGM19" s="20"/>
      <c r="CGN19" s="20"/>
      <c r="CGO19" s="20"/>
      <c r="CGP19" s="20"/>
      <c r="CGQ19" s="20"/>
      <c r="CGR19" s="20"/>
      <c r="CGS19" s="20"/>
      <c r="CGT19" s="20"/>
      <c r="CGU19" s="20"/>
      <c r="CGV19" s="20"/>
      <c r="CGW19" s="20"/>
      <c r="CGX19" s="20"/>
      <c r="CGY19" s="20"/>
      <c r="CGZ19" s="20"/>
      <c r="CHA19" s="20"/>
      <c r="CHB19" s="20"/>
      <c r="CHC19" s="20"/>
      <c r="CHD19" s="20"/>
      <c r="CHE19" s="20"/>
      <c r="CHF19" s="20"/>
      <c r="CHG19" s="20"/>
      <c r="CHH19" s="20"/>
      <c r="CHI19" s="20"/>
      <c r="CHJ19" s="20"/>
      <c r="CHK19" s="20"/>
      <c r="CHL19" s="20"/>
      <c r="CHM19" s="20"/>
      <c r="CHN19" s="20"/>
      <c r="CHO19" s="20"/>
      <c r="CHP19" s="20"/>
      <c r="CHQ19" s="20"/>
      <c r="CHR19" s="20"/>
      <c r="CHS19" s="20"/>
      <c r="CHT19" s="20"/>
      <c r="CHU19" s="20"/>
      <c r="CHV19" s="20"/>
      <c r="CHW19" s="20"/>
      <c r="CHX19" s="20"/>
      <c r="CHY19" s="20"/>
      <c r="CHZ19" s="20"/>
      <c r="CIA19" s="20"/>
      <c r="CIB19" s="20"/>
      <c r="CIC19" s="20"/>
      <c r="CID19" s="20"/>
      <c r="CIE19" s="20"/>
      <c r="CIF19" s="20"/>
      <c r="CIG19" s="20"/>
      <c r="CIH19" s="20"/>
      <c r="CII19" s="20"/>
      <c r="CIJ19" s="20"/>
      <c r="CIK19" s="20"/>
      <c r="CIL19" s="20"/>
      <c r="CIM19" s="20"/>
      <c r="CIN19" s="20"/>
      <c r="CIO19" s="20"/>
      <c r="CIP19" s="20"/>
      <c r="CIQ19" s="20"/>
      <c r="CIR19" s="20"/>
      <c r="CIS19" s="20"/>
      <c r="CIT19" s="20"/>
      <c r="CIU19" s="20"/>
      <c r="CIV19" s="20"/>
      <c r="CIW19" s="20"/>
      <c r="CIX19" s="20"/>
      <c r="CIY19" s="20"/>
      <c r="CIZ19" s="20"/>
      <c r="CJA19" s="20"/>
      <c r="CJB19" s="20"/>
      <c r="CJC19" s="20"/>
      <c r="CJD19" s="20"/>
      <c r="CJE19" s="20"/>
      <c r="CJF19" s="20"/>
      <c r="CJG19" s="20"/>
      <c r="CJH19" s="20"/>
      <c r="CJI19" s="20"/>
      <c r="CJJ19" s="20"/>
      <c r="CJK19" s="20"/>
      <c r="CJL19" s="20"/>
      <c r="CJM19" s="20"/>
      <c r="CJN19" s="20"/>
      <c r="CJO19" s="20"/>
      <c r="CJP19" s="20"/>
      <c r="CJQ19" s="20"/>
      <c r="CJR19" s="20"/>
      <c r="CJS19" s="20"/>
      <c r="CJT19" s="20"/>
      <c r="CJU19" s="20"/>
      <c r="CJV19" s="20"/>
      <c r="CJW19" s="20"/>
      <c r="CJX19" s="20"/>
      <c r="CJY19" s="20"/>
      <c r="CJZ19" s="20"/>
      <c r="CKA19" s="20"/>
      <c r="CKB19" s="20"/>
      <c r="CKC19" s="20"/>
      <c r="CKD19" s="20"/>
      <c r="CKE19" s="20"/>
      <c r="CKF19" s="20"/>
      <c r="CKG19" s="20"/>
      <c r="CKH19" s="20"/>
      <c r="CKI19" s="20"/>
      <c r="CKJ19" s="20"/>
      <c r="CKK19" s="20"/>
      <c r="CKL19" s="20"/>
      <c r="CKM19" s="20"/>
      <c r="CKN19" s="20"/>
      <c r="CKO19" s="20"/>
      <c r="CKP19" s="20"/>
      <c r="CKQ19" s="20"/>
      <c r="CKR19" s="20"/>
      <c r="CKS19" s="20"/>
      <c r="CKT19" s="20"/>
      <c r="CKU19" s="20"/>
      <c r="CKV19" s="20"/>
      <c r="CKW19" s="20"/>
      <c r="CKX19" s="20"/>
      <c r="CKY19" s="20"/>
      <c r="CKZ19" s="20"/>
      <c r="CLA19" s="20"/>
      <c r="CLB19" s="20"/>
      <c r="CLC19" s="20"/>
      <c r="CLD19" s="20"/>
      <c r="CLE19" s="20"/>
      <c r="CLF19" s="20"/>
      <c r="CLG19" s="20"/>
      <c r="CLH19" s="20"/>
      <c r="CLI19" s="20"/>
      <c r="CLJ19" s="20"/>
      <c r="CLK19" s="20"/>
      <c r="CLL19" s="20"/>
      <c r="CLM19" s="20"/>
      <c r="CLN19" s="20"/>
      <c r="CLO19" s="20"/>
      <c r="CLP19" s="20"/>
      <c r="CLQ19" s="20"/>
      <c r="CLR19" s="20"/>
      <c r="CLS19" s="20"/>
      <c r="CLT19" s="20"/>
      <c r="CLU19" s="20"/>
      <c r="CLV19" s="20"/>
      <c r="CLW19" s="20"/>
      <c r="CLX19" s="20"/>
      <c r="CLY19" s="20"/>
      <c r="CLZ19" s="20"/>
      <c r="CMA19" s="20"/>
      <c r="CMB19" s="20"/>
      <c r="CMC19" s="20"/>
      <c r="CMD19" s="20"/>
      <c r="CME19" s="20"/>
      <c r="CMF19" s="20"/>
      <c r="CMG19" s="20"/>
      <c r="CMH19" s="20"/>
      <c r="CMI19" s="20"/>
      <c r="CMJ19" s="20"/>
      <c r="CMK19" s="20"/>
      <c r="CML19" s="20"/>
      <c r="CMM19" s="20"/>
      <c r="CMN19" s="20"/>
      <c r="CMO19" s="20"/>
      <c r="CMP19" s="20"/>
      <c r="CMQ19" s="20"/>
      <c r="CMR19" s="20"/>
      <c r="CMS19" s="20"/>
      <c r="CMT19" s="20"/>
      <c r="CMU19" s="20"/>
      <c r="CMV19" s="20"/>
      <c r="CMW19" s="20"/>
      <c r="CMX19" s="20"/>
      <c r="CMY19" s="20"/>
      <c r="CMZ19" s="20"/>
      <c r="CNA19" s="20"/>
      <c r="CNB19" s="20"/>
      <c r="CNC19" s="20"/>
      <c r="CND19" s="20"/>
      <c r="CNE19" s="20"/>
      <c r="CNF19" s="20"/>
      <c r="CNG19" s="20"/>
      <c r="CNH19" s="20"/>
      <c r="CNI19" s="20"/>
      <c r="CNJ19" s="20"/>
      <c r="CNK19" s="20"/>
      <c r="CNL19" s="20"/>
      <c r="CNM19" s="20"/>
      <c r="CNN19" s="20"/>
      <c r="CNO19" s="20"/>
      <c r="CNP19" s="20"/>
      <c r="CNQ19" s="20"/>
      <c r="CNR19" s="20"/>
      <c r="CNS19" s="20"/>
      <c r="CNT19" s="20"/>
      <c r="CNU19" s="20"/>
      <c r="CNV19" s="20"/>
      <c r="CNW19" s="20"/>
      <c r="CNX19" s="20"/>
      <c r="CNY19" s="20"/>
      <c r="CNZ19" s="20"/>
      <c r="COA19" s="20"/>
      <c r="COB19" s="20"/>
      <c r="COC19" s="20"/>
      <c r="COD19" s="20"/>
      <c r="COE19" s="20"/>
      <c r="COF19" s="20"/>
      <c r="COG19" s="20"/>
      <c r="COH19" s="20"/>
      <c r="COI19" s="20"/>
      <c r="COJ19" s="20"/>
      <c r="COK19" s="20"/>
      <c r="COL19" s="20"/>
      <c r="COM19" s="20"/>
      <c r="CON19" s="20"/>
      <c r="COO19" s="20"/>
      <c r="COP19" s="20"/>
      <c r="COQ19" s="20"/>
      <c r="COR19" s="20"/>
      <c r="COS19" s="20"/>
      <c r="COT19" s="20"/>
      <c r="COU19" s="20"/>
      <c r="COV19" s="20"/>
      <c r="COW19" s="20"/>
      <c r="COX19" s="20"/>
      <c r="COY19" s="20"/>
      <c r="COZ19" s="20"/>
      <c r="CPA19" s="20"/>
      <c r="CPB19" s="20"/>
      <c r="CPC19" s="20"/>
      <c r="CPD19" s="20"/>
      <c r="CPE19" s="20"/>
      <c r="CPF19" s="20"/>
      <c r="CPG19" s="20"/>
      <c r="CPH19" s="20"/>
      <c r="CPI19" s="20"/>
      <c r="CPJ19" s="20"/>
      <c r="CPK19" s="20"/>
      <c r="CPL19" s="20"/>
      <c r="CPM19" s="20"/>
      <c r="CPN19" s="20"/>
      <c r="CPO19" s="20"/>
      <c r="CPP19" s="20"/>
      <c r="CPQ19" s="20"/>
      <c r="CPR19" s="20"/>
      <c r="CPS19" s="20"/>
      <c r="CPT19" s="20"/>
      <c r="CPU19" s="20"/>
      <c r="CPV19" s="20"/>
      <c r="CPW19" s="20"/>
      <c r="CPX19" s="20"/>
      <c r="CPY19" s="20"/>
      <c r="CPZ19" s="20"/>
      <c r="CQA19" s="20"/>
      <c r="CQB19" s="20"/>
      <c r="CQC19" s="20"/>
      <c r="CQD19" s="20"/>
      <c r="CQE19" s="20"/>
      <c r="CQF19" s="20"/>
      <c r="CQG19" s="20"/>
      <c r="CQH19" s="20"/>
      <c r="CQI19" s="20"/>
      <c r="CQJ19" s="20"/>
      <c r="CQK19" s="20"/>
      <c r="CQL19" s="20"/>
      <c r="CQM19" s="20"/>
      <c r="CQN19" s="20"/>
      <c r="CQO19" s="20"/>
      <c r="CQP19" s="20"/>
      <c r="CQQ19" s="20"/>
      <c r="CQR19" s="20"/>
      <c r="CQS19" s="20"/>
      <c r="CQT19" s="20"/>
      <c r="CQU19" s="20"/>
      <c r="CQV19" s="20"/>
      <c r="CQW19" s="20"/>
      <c r="CQX19" s="20"/>
      <c r="CQY19" s="20"/>
      <c r="CQZ19" s="20"/>
      <c r="CRA19" s="20"/>
      <c r="CRB19" s="20"/>
      <c r="CRC19" s="20"/>
      <c r="CRD19" s="20"/>
      <c r="CRE19" s="20"/>
      <c r="CRF19" s="20"/>
      <c r="CRG19" s="20"/>
      <c r="CRH19" s="20"/>
      <c r="CRI19" s="20"/>
      <c r="CRJ19" s="20"/>
      <c r="CRK19" s="20"/>
      <c r="CRL19" s="20"/>
      <c r="CRM19" s="20"/>
      <c r="CRN19" s="20"/>
      <c r="CRO19" s="20"/>
      <c r="CRP19" s="20"/>
      <c r="CRQ19" s="20"/>
      <c r="CRR19" s="20"/>
      <c r="CRS19" s="20"/>
      <c r="CRT19" s="20"/>
      <c r="CRU19" s="20"/>
      <c r="CRV19" s="20"/>
      <c r="CRW19" s="20"/>
      <c r="CRX19" s="20"/>
      <c r="CRY19" s="20"/>
      <c r="CRZ19" s="20"/>
      <c r="CSA19" s="20"/>
      <c r="CSB19" s="20"/>
      <c r="CSC19" s="20"/>
      <c r="CSD19" s="20"/>
      <c r="CSE19" s="20"/>
      <c r="CSF19" s="20"/>
      <c r="CSG19" s="20"/>
      <c r="CSH19" s="20"/>
      <c r="CSI19" s="20"/>
      <c r="CSJ19" s="20"/>
      <c r="CSK19" s="20"/>
      <c r="CSL19" s="20"/>
      <c r="CSM19" s="20"/>
      <c r="CSN19" s="20"/>
      <c r="CSO19" s="20"/>
      <c r="CSP19" s="20"/>
      <c r="CSQ19" s="20"/>
      <c r="CSR19" s="20"/>
      <c r="CSS19" s="20"/>
      <c r="CST19" s="20"/>
      <c r="CSU19" s="20"/>
      <c r="CSV19" s="20"/>
      <c r="CSW19" s="20"/>
      <c r="CSX19" s="20"/>
      <c r="CSY19" s="20"/>
      <c r="CSZ19" s="20"/>
      <c r="CTA19" s="20"/>
      <c r="CTB19" s="20"/>
      <c r="CTC19" s="20"/>
      <c r="CTD19" s="20"/>
      <c r="CTE19" s="20"/>
      <c r="CTF19" s="20"/>
      <c r="CTG19" s="20"/>
      <c r="CTH19" s="20"/>
      <c r="CTI19" s="20"/>
      <c r="CTJ19" s="20"/>
      <c r="CTK19" s="20"/>
      <c r="CTL19" s="20"/>
      <c r="CTM19" s="20"/>
      <c r="CTN19" s="20"/>
      <c r="CTO19" s="20"/>
      <c r="CTP19" s="20"/>
      <c r="CTQ19" s="20"/>
      <c r="CTR19" s="20"/>
      <c r="CTS19" s="20"/>
      <c r="CTT19" s="20"/>
      <c r="CTU19" s="20"/>
      <c r="CTV19" s="20"/>
      <c r="CTW19" s="20"/>
      <c r="CTX19" s="20"/>
      <c r="CTY19" s="20"/>
      <c r="CTZ19" s="20"/>
      <c r="CUA19" s="20"/>
      <c r="CUB19" s="20"/>
      <c r="CUC19" s="20"/>
      <c r="CUD19" s="20"/>
      <c r="CUE19" s="20"/>
      <c r="CUF19" s="20"/>
      <c r="CUG19" s="20"/>
      <c r="CUH19" s="20"/>
      <c r="CUI19" s="20"/>
      <c r="CUJ19" s="20"/>
      <c r="CUK19" s="20"/>
      <c r="CUL19" s="20"/>
      <c r="CUM19" s="20"/>
      <c r="CUN19" s="20"/>
      <c r="CUO19" s="20"/>
      <c r="CUP19" s="20"/>
      <c r="CUQ19" s="20"/>
      <c r="CUR19" s="20"/>
      <c r="CUS19" s="20"/>
      <c r="CUT19" s="20"/>
      <c r="CUU19" s="20"/>
      <c r="CUV19" s="20"/>
      <c r="CUW19" s="20"/>
      <c r="CUX19" s="20"/>
      <c r="CUY19" s="20"/>
      <c r="CUZ19" s="20"/>
      <c r="CVA19" s="20"/>
      <c r="CVB19" s="20"/>
      <c r="CVC19" s="20"/>
      <c r="CVD19" s="20"/>
      <c r="CVE19" s="20"/>
      <c r="CVF19" s="20"/>
      <c r="CVG19" s="20"/>
      <c r="CVH19" s="20"/>
      <c r="CVI19" s="20"/>
      <c r="CVJ19" s="20"/>
      <c r="CVK19" s="20"/>
      <c r="CVL19" s="20"/>
      <c r="CVM19" s="20"/>
      <c r="CVN19" s="20"/>
      <c r="CVO19" s="20"/>
      <c r="CVP19" s="20"/>
      <c r="CVQ19" s="20"/>
      <c r="CVR19" s="20"/>
      <c r="CVS19" s="20"/>
      <c r="CVT19" s="20"/>
      <c r="CVU19" s="20"/>
      <c r="CVV19" s="20"/>
      <c r="CVW19" s="20"/>
      <c r="CVX19" s="20"/>
      <c r="CVY19" s="20"/>
      <c r="CVZ19" s="20"/>
      <c r="CWA19" s="20"/>
      <c r="CWB19" s="20"/>
      <c r="CWC19" s="20"/>
      <c r="CWD19" s="20"/>
      <c r="CWE19" s="20"/>
      <c r="CWF19" s="20"/>
      <c r="CWG19" s="20"/>
      <c r="CWH19" s="20"/>
      <c r="CWI19" s="20"/>
      <c r="CWJ19" s="20"/>
      <c r="CWK19" s="20"/>
      <c r="CWL19" s="20"/>
      <c r="CWM19" s="20"/>
      <c r="CWN19" s="20"/>
      <c r="CWO19" s="20"/>
      <c r="CWP19" s="20"/>
      <c r="CWQ19" s="20"/>
      <c r="CWR19" s="20"/>
      <c r="CWS19" s="20"/>
      <c r="CWT19" s="20"/>
      <c r="CWU19" s="20"/>
      <c r="CWV19" s="20"/>
      <c r="CWW19" s="20"/>
      <c r="CWX19" s="20"/>
      <c r="CWY19" s="20"/>
      <c r="CWZ19" s="20"/>
      <c r="CXA19" s="20"/>
      <c r="CXB19" s="20"/>
      <c r="CXC19" s="20"/>
      <c r="CXD19" s="20"/>
      <c r="CXE19" s="20"/>
      <c r="CXF19" s="20"/>
      <c r="CXG19" s="20"/>
      <c r="CXH19" s="20"/>
      <c r="CXI19" s="20"/>
      <c r="CXJ19" s="20"/>
      <c r="CXK19" s="20"/>
      <c r="CXL19" s="20"/>
      <c r="CXM19" s="20"/>
      <c r="CXN19" s="20"/>
      <c r="CXO19" s="20"/>
      <c r="CXP19" s="20"/>
      <c r="CXQ19" s="20"/>
      <c r="CXR19" s="20"/>
      <c r="CXS19" s="20"/>
      <c r="CXT19" s="20"/>
      <c r="CXU19" s="20"/>
      <c r="CXV19" s="20"/>
      <c r="CXW19" s="20"/>
      <c r="CXX19" s="20"/>
      <c r="CXY19" s="20"/>
      <c r="CXZ19" s="20"/>
      <c r="CYA19" s="20"/>
      <c r="CYB19" s="20"/>
      <c r="CYC19" s="20"/>
      <c r="CYD19" s="20"/>
      <c r="CYE19" s="20"/>
      <c r="CYF19" s="20"/>
      <c r="CYG19" s="20"/>
      <c r="CYH19" s="20"/>
      <c r="CYI19" s="20"/>
      <c r="CYJ19" s="20"/>
      <c r="CYK19" s="20"/>
      <c r="CYL19" s="20"/>
      <c r="CYM19" s="20"/>
      <c r="CYN19" s="20"/>
      <c r="CYO19" s="20"/>
      <c r="CYP19" s="20"/>
      <c r="CYQ19" s="20"/>
      <c r="CYR19" s="20"/>
      <c r="CYS19" s="20"/>
      <c r="CYT19" s="20"/>
      <c r="CYU19" s="20"/>
      <c r="CYV19" s="20"/>
      <c r="CYW19" s="20"/>
      <c r="CYX19" s="20"/>
      <c r="CYY19" s="20"/>
      <c r="CYZ19" s="20"/>
      <c r="CZA19" s="20"/>
      <c r="CZB19" s="20"/>
      <c r="CZC19" s="20"/>
      <c r="CZD19" s="20"/>
      <c r="CZE19" s="20"/>
      <c r="CZF19" s="20"/>
      <c r="CZG19" s="20"/>
      <c r="CZH19" s="20"/>
      <c r="CZI19" s="20"/>
      <c r="CZJ19" s="20"/>
      <c r="CZK19" s="20"/>
      <c r="CZL19" s="20"/>
      <c r="CZM19" s="20"/>
      <c r="CZN19" s="20"/>
      <c r="CZO19" s="20"/>
      <c r="CZP19" s="20"/>
      <c r="CZQ19" s="20"/>
      <c r="CZR19" s="20"/>
      <c r="CZS19" s="20"/>
      <c r="CZT19" s="20"/>
      <c r="CZU19" s="20"/>
      <c r="CZV19" s="20"/>
      <c r="CZW19" s="20"/>
      <c r="CZX19" s="20"/>
      <c r="CZY19" s="20"/>
      <c r="CZZ19" s="20"/>
      <c r="DAA19" s="20"/>
      <c r="DAB19" s="20"/>
      <c r="DAC19" s="20"/>
      <c r="DAD19" s="20"/>
      <c r="DAE19" s="20"/>
      <c r="DAF19" s="20"/>
      <c r="DAG19" s="20"/>
      <c r="DAH19" s="20"/>
      <c r="DAI19" s="20"/>
      <c r="DAJ19" s="20"/>
      <c r="DAK19" s="20"/>
      <c r="DAL19" s="20"/>
      <c r="DAM19" s="20"/>
      <c r="DAN19" s="20"/>
      <c r="DAO19" s="20"/>
      <c r="DAP19" s="20"/>
      <c r="DAQ19" s="20"/>
      <c r="DAR19" s="20"/>
      <c r="DAS19" s="20"/>
      <c r="DAT19" s="20"/>
      <c r="DAU19" s="20"/>
      <c r="DAV19" s="20"/>
      <c r="DAW19" s="20"/>
      <c r="DAX19" s="20"/>
      <c r="DAY19" s="20"/>
      <c r="DAZ19" s="20"/>
      <c r="DBA19" s="20"/>
      <c r="DBB19" s="20"/>
      <c r="DBC19" s="20"/>
      <c r="DBD19" s="20"/>
      <c r="DBE19" s="20"/>
      <c r="DBF19" s="20"/>
      <c r="DBG19" s="20"/>
      <c r="DBH19" s="20"/>
      <c r="DBI19" s="20"/>
      <c r="DBJ19" s="20"/>
      <c r="DBK19" s="20"/>
      <c r="DBL19" s="20"/>
      <c r="DBM19" s="20"/>
      <c r="DBN19" s="20"/>
      <c r="DBO19" s="20"/>
      <c r="DBP19" s="20"/>
      <c r="DBQ19" s="20"/>
      <c r="DBR19" s="20"/>
      <c r="DBS19" s="20"/>
      <c r="DBT19" s="20"/>
      <c r="DBU19" s="20"/>
      <c r="DBV19" s="20"/>
      <c r="DBW19" s="20"/>
      <c r="DBX19" s="20"/>
      <c r="DBY19" s="20"/>
      <c r="DBZ19" s="20"/>
      <c r="DCA19" s="20"/>
      <c r="DCB19" s="20"/>
      <c r="DCC19" s="20"/>
      <c r="DCD19" s="20"/>
      <c r="DCE19" s="20"/>
      <c r="DCF19" s="20"/>
      <c r="DCG19" s="20"/>
      <c r="DCH19" s="20"/>
      <c r="DCI19" s="20"/>
      <c r="DCJ19" s="20"/>
      <c r="DCK19" s="20"/>
      <c r="DCL19" s="20"/>
      <c r="DCM19" s="20"/>
      <c r="DCN19" s="20"/>
      <c r="DCO19" s="20"/>
      <c r="DCP19" s="20"/>
      <c r="DCQ19" s="20"/>
      <c r="DCR19" s="20"/>
      <c r="DCS19" s="20"/>
      <c r="DCT19" s="20"/>
      <c r="DCU19" s="20"/>
      <c r="DCV19" s="20"/>
      <c r="DCW19" s="20"/>
      <c r="DCX19" s="20"/>
      <c r="DCY19" s="20"/>
      <c r="DCZ19" s="20"/>
      <c r="DDA19" s="20"/>
      <c r="DDB19" s="20"/>
      <c r="DDC19" s="20"/>
      <c r="DDD19" s="20"/>
      <c r="DDE19" s="20"/>
      <c r="DDF19" s="20"/>
      <c r="DDG19" s="20"/>
      <c r="DDH19" s="20"/>
      <c r="DDI19" s="20"/>
      <c r="DDJ19" s="20"/>
      <c r="DDK19" s="20"/>
      <c r="DDL19" s="20"/>
      <c r="DDM19" s="20"/>
      <c r="DDN19" s="20"/>
      <c r="DDO19" s="20"/>
      <c r="DDP19" s="20"/>
      <c r="DDQ19" s="20"/>
      <c r="DDR19" s="20"/>
      <c r="DDS19" s="20"/>
      <c r="DDT19" s="20"/>
      <c r="DDU19" s="20"/>
      <c r="DDV19" s="20"/>
      <c r="DDW19" s="20"/>
      <c r="DDX19" s="20"/>
      <c r="DDY19" s="20"/>
      <c r="DDZ19" s="20"/>
      <c r="DEA19" s="20"/>
      <c r="DEB19" s="20"/>
      <c r="DEC19" s="20"/>
      <c r="DED19" s="20"/>
      <c r="DEE19" s="20"/>
      <c r="DEF19" s="20"/>
      <c r="DEG19" s="20"/>
      <c r="DEH19" s="20"/>
      <c r="DEI19" s="20"/>
      <c r="DEJ19" s="20"/>
      <c r="DEK19" s="20"/>
      <c r="DEL19" s="20"/>
      <c r="DEM19" s="20"/>
      <c r="DEN19" s="20"/>
      <c r="DEO19" s="20"/>
      <c r="DEP19" s="20"/>
      <c r="DEQ19" s="20"/>
      <c r="DER19" s="20"/>
      <c r="DES19" s="20"/>
      <c r="DET19" s="20"/>
      <c r="DEU19" s="20"/>
      <c r="DEV19" s="20"/>
      <c r="DEW19" s="20"/>
      <c r="DEX19" s="20"/>
      <c r="DEY19" s="20"/>
      <c r="DEZ19" s="20"/>
      <c r="DFA19" s="20"/>
      <c r="DFB19" s="20"/>
      <c r="DFC19" s="20"/>
      <c r="DFD19" s="20"/>
      <c r="DFE19" s="20"/>
      <c r="DFF19" s="20"/>
      <c r="DFG19" s="20"/>
      <c r="DFH19" s="20"/>
      <c r="DFI19" s="20"/>
      <c r="DFJ19" s="20"/>
      <c r="DFK19" s="20"/>
      <c r="DFL19" s="20"/>
      <c r="DFM19" s="20"/>
      <c r="DFN19" s="20"/>
      <c r="DFO19" s="20"/>
      <c r="DFP19" s="20"/>
      <c r="DFQ19" s="20"/>
      <c r="DFR19" s="20"/>
      <c r="DFS19" s="20"/>
      <c r="DFT19" s="20"/>
      <c r="DFU19" s="20"/>
      <c r="DFV19" s="20"/>
      <c r="DFW19" s="20"/>
      <c r="DFX19" s="20"/>
      <c r="DFY19" s="20"/>
      <c r="DFZ19" s="20"/>
      <c r="DGA19" s="20"/>
      <c r="DGB19" s="20"/>
      <c r="DGC19" s="20"/>
      <c r="DGD19" s="20"/>
      <c r="DGE19" s="20"/>
      <c r="DGF19" s="20"/>
      <c r="DGG19" s="20"/>
      <c r="DGH19" s="20"/>
      <c r="DGI19" s="20"/>
      <c r="DGJ19" s="20"/>
      <c r="DGK19" s="20"/>
      <c r="DGL19" s="20"/>
      <c r="DGM19" s="20"/>
      <c r="DGN19" s="20"/>
      <c r="DGO19" s="20"/>
      <c r="DGP19" s="20"/>
      <c r="DGQ19" s="20"/>
      <c r="DGR19" s="20"/>
      <c r="DGS19" s="20"/>
      <c r="DGT19" s="20"/>
      <c r="DGU19" s="20"/>
      <c r="DGV19" s="20"/>
      <c r="DGW19" s="20"/>
      <c r="DGX19" s="20"/>
      <c r="DGY19" s="20"/>
      <c r="DGZ19" s="20"/>
      <c r="DHA19" s="20"/>
      <c r="DHB19" s="20"/>
      <c r="DHC19" s="20"/>
      <c r="DHD19" s="20"/>
      <c r="DHE19" s="20"/>
      <c r="DHF19" s="20"/>
      <c r="DHG19" s="20"/>
      <c r="DHH19" s="20"/>
      <c r="DHI19" s="20"/>
      <c r="DHJ19" s="20"/>
      <c r="DHK19" s="20"/>
      <c r="DHL19" s="20"/>
      <c r="DHM19" s="20"/>
      <c r="DHN19" s="20"/>
      <c r="DHO19" s="20"/>
      <c r="DHP19" s="20"/>
      <c r="DHQ19" s="20"/>
      <c r="DHR19" s="20"/>
      <c r="DHS19" s="20"/>
      <c r="DHT19" s="20"/>
      <c r="DHU19" s="20"/>
      <c r="DHV19" s="20"/>
      <c r="DHW19" s="20"/>
      <c r="DHX19" s="20"/>
      <c r="DHY19" s="20"/>
      <c r="DHZ19" s="20"/>
      <c r="DIA19" s="20"/>
      <c r="DIB19" s="20"/>
      <c r="DIC19" s="20"/>
      <c r="DID19" s="20"/>
      <c r="DIE19" s="20"/>
      <c r="DIF19" s="20"/>
      <c r="DIG19" s="20"/>
      <c r="DIH19" s="20"/>
      <c r="DII19" s="20"/>
      <c r="DIJ19" s="20"/>
      <c r="DIK19" s="20"/>
      <c r="DIL19" s="20"/>
      <c r="DIM19" s="20"/>
      <c r="DIN19" s="20"/>
      <c r="DIO19" s="20"/>
      <c r="DIP19" s="20"/>
      <c r="DIQ19" s="20"/>
      <c r="DIR19" s="20"/>
      <c r="DIS19" s="20"/>
      <c r="DIT19" s="20"/>
      <c r="DIU19" s="20"/>
      <c r="DIV19" s="20"/>
      <c r="DIW19" s="20"/>
      <c r="DIX19" s="20"/>
      <c r="DIY19" s="20"/>
      <c r="DIZ19" s="20"/>
      <c r="DJA19" s="20"/>
      <c r="DJB19" s="20"/>
      <c r="DJC19" s="20"/>
      <c r="DJD19" s="20"/>
      <c r="DJE19" s="20"/>
      <c r="DJF19" s="20"/>
      <c r="DJG19" s="20"/>
      <c r="DJH19" s="20"/>
      <c r="DJI19" s="20"/>
      <c r="DJJ19" s="20"/>
      <c r="DJK19" s="20"/>
      <c r="DJL19" s="20"/>
      <c r="DJM19" s="20"/>
      <c r="DJN19" s="20"/>
      <c r="DJO19" s="20"/>
      <c r="DJP19" s="20"/>
      <c r="DJQ19" s="20"/>
      <c r="DJR19" s="20"/>
      <c r="DJS19" s="20"/>
      <c r="DJT19" s="20"/>
      <c r="DJU19" s="20"/>
      <c r="DJV19" s="20"/>
      <c r="DJW19" s="20"/>
      <c r="DJX19" s="20"/>
      <c r="DJY19" s="20"/>
      <c r="DJZ19" s="20"/>
      <c r="DKA19" s="20"/>
      <c r="DKB19" s="20"/>
      <c r="DKC19" s="20"/>
      <c r="DKD19" s="20"/>
      <c r="DKE19" s="20"/>
      <c r="DKF19" s="20"/>
      <c r="DKG19" s="20"/>
      <c r="DKH19" s="20"/>
      <c r="DKI19" s="20"/>
      <c r="DKJ19" s="20"/>
      <c r="DKK19" s="20"/>
      <c r="DKL19" s="20"/>
      <c r="DKM19" s="20"/>
      <c r="DKN19" s="20"/>
      <c r="DKO19" s="20"/>
      <c r="DKP19" s="20"/>
      <c r="DKQ19" s="20"/>
      <c r="DKR19" s="20"/>
      <c r="DKS19" s="20"/>
      <c r="DKT19" s="20"/>
      <c r="DKU19" s="20"/>
      <c r="DKV19" s="20"/>
      <c r="DKW19" s="20"/>
      <c r="DKX19" s="20"/>
      <c r="DKY19" s="20"/>
      <c r="DKZ19" s="20"/>
      <c r="DLA19" s="20"/>
      <c r="DLB19" s="20"/>
      <c r="DLC19" s="20"/>
      <c r="DLD19" s="20"/>
      <c r="DLE19" s="20"/>
      <c r="DLF19" s="20"/>
      <c r="DLG19" s="20"/>
      <c r="DLH19" s="20"/>
      <c r="DLI19" s="20"/>
      <c r="DLJ19" s="20"/>
      <c r="DLK19" s="20"/>
      <c r="DLL19" s="20"/>
      <c r="DLM19" s="20"/>
      <c r="DLN19" s="20"/>
      <c r="DLO19" s="20"/>
      <c r="DLP19" s="20"/>
      <c r="DLQ19" s="20"/>
      <c r="DLR19" s="20"/>
      <c r="DLS19" s="20"/>
      <c r="DLT19" s="20"/>
      <c r="DLU19" s="20"/>
      <c r="DLV19" s="20"/>
      <c r="DLW19" s="20"/>
      <c r="DLX19" s="20"/>
      <c r="DLY19" s="20"/>
      <c r="DLZ19" s="20"/>
      <c r="DMA19" s="20"/>
      <c r="DMB19" s="20"/>
      <c r="DMC19" s="20"/>
      <c r="DMD19" s="20"/>
      <c r="DME19" s="20"/>
      <c r="DMF19" s="20"/>
      <c r="DMG19" s="20"/>
      <c r="DMH19" s="20"/>
      <c r="DMI19" s="20"/>
      <c r="DMJ19" s="20"/>
      <c r="DMK19" s="20"/>
      <c r="DML19" s="20"/>
      <c r="DMM19" s="20"/>
      <c r="DMN19" s="20"/>
      <c r="DMO19" s="20"/>
      <c r="DMP19" s="20"/>
      <c r="DMQ19" s="20"/>
      <c r="DMR19" s="20"/>
      <c r="DMS19" s="20"/>
      <c r="DMT19" s="20"/>
      <c r="DMU19" s="20"/>
      <c r="DMV19" s="20"/>
      <c r="DMW19" s="20"/>
      <c r="DMX19" s="20"/>
      <c r="DMY19" s="20"/>
      <c r="DMZ19" s="20"/>
      <c r="DNA19" s="20"/>
      <c r="DNB19" s="20"/>
      <c r="DNC19" s="20"/>
      <c r="DND19" s="20"/>
      <c r="DNE19" s="20"/>
      <c r="DNF19" s="20"/>
      <c r="DNG19" s="20"/>
      <c r="DNH19" s="20"/>
      <c r="DNI19" s="20"/>
      <c r="DNJ19" s="20"/>
      <c r="DNK19" s="20"/>
      <c r="DNL19" s="20"/>
      <c r="DNM19" s="20"/>
      <c r="DNN19" s="20"/>
      <c r="DNO19" s="20"/>
      <c r="DNP19" s="20"/>
      <c r="DNQ19" s="20"/>
      <c r="DNR19" s="20"/>
      <c r="DNS19" s="20"/>
      <c r="DNT19" s="20"/>
      <c r="DNU19" s="20"/>
      <c r="DNV19" s="20"/>
      <c r="DNW19" s="20"/>
      <c r="DNX19" s="20"/>
      <c r="DNY19" s="20"/>
      <c r="DNZ19" s="20"/>
      <c r="DOA19" s="20"/>
      <c r="DOB19" s="20"/>
      <c r="DOC19" s="20"/>
      <c r="DOD19" s="20"/>
      <c r="DOE19" s="20"/>
      <c r="DOF19" s="20"/>
      <c r="DOG19" s="20"/>
      <c r="DOH19" s="20"/>
      <c r="DOI19" s="20"/>
      <c r="DOJ19" s="20"/>
      <c r="DOK19" s="20"/>
      <c r="DOL19" s="20"/>
      <c r="DOM19" s="20"/>
      <c r="DON19" s="20"/>
      <c r="DOO19" s="20"/>
      <c r="DOP19" s="20"/>
      <c r="DOQ19" s="20"/>
      <c r="DOR19" s="20"/>
      <c r="DOS19" s="20"/>
      <c r="DOT19" s="20"/>
      <c r="DOU19" s="20"/>
      <c r="DOV19" s="20"/>
      <c r="DOW19" s="20"/>
      <c r="DOX19" s="20"/>
      <c r="DOY19" s="20"/>
      <c r="DOZ19" s="20"/>
      <c r="DPA19" s="20"/>
      <c r="DPB19" s="20"/>
      <c r="DPC19" s="20"/>
      <c r="DPD19" s="20"/>
      <c r="DPE19" s="20"/>
      <c r="DPF19" s="20"/>
      <c r="DPG19" s="20"/>
      <c r="DPH19" s="20"/>
      <c r="DPI19" s="20"/>
      <c r="DPJ19" s="20"/>
      <c r="DPK19" s="20"/>
      <c r="DPL19" s="20"/>
      <c r="DPM19" s="20"/>
      <c r="DPN19" s="20"/>
      <c r="DPO19" s="20"/>
      <c r="DPP19" s="20"/>
      <c r="DPQ19" s="20"/>
      <c r="DPR19" s="20"/>
      <c r="DPS19" s="20"/>
      <c r="DPT19" s="20"/>
      <c r="DPU19" s="20"/>
      <c r="DPV19" s="20"/>
      <c r="DPW19" s="20"/>
      <c r="DPX19" s="20"/>
      <c r="DPY19" s="20"/>
      <c r="DPZ19" s="20"/>
      <c r="DQA19" s="20"/>
      <c r="DQB19" s="20"/>
      <c r="DQC19" s="20"/>
      <c r="DQD19" s="20"/>
      <c r="DQE19" s="20"/>
      <c r="DQF19" s="20"/>
      <c r="DQG19" s="20"/>
      <c r="DQH19" s="20"/>
      <c r="DQI19" s="20"/>
      <c r="DQJ19" s="20"/>
      <c r="DQK19" s="20"/>
      <c r="DQL19" s="20"/>
      <c r="DQM19" s="20"/>
      <c r="DQN19" s="20"/>
      <c r="DQO19" s="20"/>
      <c r="DQP19" s="20"/>
      <c r="DQQ19" s="20"/>
      <c r="DQR19" s="20"/>
      <c r="DQS19" s="20"/>
      <c r="DQT19" s="20"/>
      <c r="DQU19" s="20"/>
      <c r="DQV19" s="20"/>
      <c r="DQW19" s="20"/>
      <c r="DQX19" s="20"/>
      <c r="DQY19" s="20"/>
      <c r="DQZ19" s="20"/>
      <c r="DRA19" s="20"/>
      <c r="DRB19" s="20"/>
      <c r="DRC19" s="20"/>
      <c r="DRD19" s="20"/>
      <c r="DRE19" s="20"/>
      <c r="DRF19" s="20"/>
      <c r="DRG19" s="20"/>
      <c r="DRH19" s="20"/>
      <c r="DRI19" s="20"/>
      <c r="DRJ19" s="20"/>
      <c r="DRK19" s="20"/>
      <c r="DRL19" s="20"/>
      <c r="DRM19" s="20"/>
      <c r="DRN19" s="20"/>
      <c r="DRO19" s="20"/>
      <c r="DRP19" s="20"/>
      <c r="DRQ19" s="20"/>
      <c r="DRR19" s="20"/>
      <c r="DRS19" s="20"/>
      <c r="DRT19" s="20"/>
      <c r="DRU19" s="20"/>
      <c r="DRV19" s="20"/>
      <c r="DRW19" s="20"/>
      <c r="DRX19" s="20"/>
      <c r="DRY19" s="20"/>
      <c r="DRZ19" s="20"/>
      <c r="DSA19" s="20"/>
      <c r="DSB19" s="20"/>
      <c r="DSC19" s="20"/>
      <c r="DSD19" s="20"/>
      <c r="DSE19" s="20"/>
      <c r="DSF19" s="20"/>
      <c r="DSG19" s="20"/>
      <c r="DSH19" s="20"/>
      <c r="DSI19" s="20"/>
      <c r="DSJ19" s="20"/>
      <c r="DSK19" s="20"/>
      <c r="DSL19" s="20"/>
      <c r="DSM19" s="20"/>
      <c r="DSN19" s="20"/>
      <c r="DSO19" s="20"/>
      <c r="DSP19" s="20"/>
      <c r="DSQ19" s="20"/>
      <c r="DSR19" s="20"/>
      <c r="DSS19" s="20"/>
      <c r="DST19" s="20"/>
      <c r="DSU19" s="20"/>
      <c r="DSV19" s="20"/>
      <c r="DSW19" s="20"/>
      <c r="DSX19" s="20"/>
      <c r="DSY19" s="20"/>
      <c r="DSZ19" s="20"/>
      <c r="DTA19" s="20"/>
      <c r="DTB19" s="20"/>
      <c r="DTC19" s="20"/>
      <c r="DTD19" s="20"/>
      <c r="DTE19" s="20"/>
      <c r="DTF19" s="20"/>
      <c r="DTG19" s="20"/>
      <c r="DTH19" s="20"/>
      <c r="DTI19" s="20"/>
      <c r="DTJ19" s="20"/>
      <c r="DTK19" s="20"/>
      <c r="DTL19" s="20"/>
      <c r="DTM19" s="20"/>
      <c r="DTN19" s="20"/>
      <c r="DTO19" s="20"/>
      <c r="DTP19" s="20"/>
      <c r="DTQ19" s="20"/>
      <c r="DTR19" s="20"/>
      <c r="DTS19" s="20"/>
      <c r="DTT19" s="20"/>
      <c r="DTU19" s="20"/>
      <c r="DTV19" s="20"/>
      <c r="DTW19" s="20"/>
      <c r="DTX19" s="20"/>
      <c r="DTY19" s="20"/>
      <c r="DTZ19" s="20"/>
      <c r="DUA19" s="20"/>
      <c r="DUB19" s="20"/>
      <c r="DUC19" s="20"/>
      <c r="DUD19" s="20"/>
      <c r="DUE19" s="20"/>
      <c r="DUF19" s="20"/>
      <c r="DUG19" s="20"/>
      <c r="DUH19" s="20"/>
      <c r="DUI19" s="20"/>
      <c r="DUJ19" s="20"/>
      <c r="DUK19" s="20"/>
      <c r="DUL19" s="20"/>
      <c r="DUM19" s="20"/>
      <c r="DUN19" s="20"/>
      <c r="DUO19" s="20"/>
      <c r="DUP19" s="20"/>
      <c r="DUQ19" s="20"/>
      <c r="DUR19" s="20"/>
      <c r="DUS19" s="20"/>
      <c r="DUT19" s="20"/>
      <c r="DUU19" s="20"/>
      <c r="DUV19" s="20"/>
      <c r="DUW19" s="20"/>
      <c r="DUX19" s="20"/>
      <c r="DUY19" s="20"/>
      <c r="DUZ19" s="20"/>
      <c r="DVA19" s="20"/>
      <c r="DVB19" s="20"/>
      <c r="DVC19" s="20"/>
      <c r="DVD19" s="20"/>
      <c r="DVE19" s="20"/>
      <c r="DVF19" s="20"/>
      <c r="DVG19" s="20"/>
      <c r="DVH19" s="20"/>
      <c r="DVI19" s="20"/>
      <c r="DVJ19" s="20"/>
      <c r="DVK19" s="20"/>
      <c r="DVL19" s="20"/>
      <c r="DVM19" s="20"/>
      <c r="DVN19" s="20"/>
      <c r="DVO19" s="20"/>
      <c r="DVP19" s="20"/>
      <c r="DVQ19" s="20"/>
      <c r="DVR19" s="20"/>
      <c r="DVS19" s="20"/>
      <c r="DVT19" s="20"/>
      <c r="DVU19" s="20"/>
      <c r="DVV19" s="20"/>
      <c r="DVW19" s="20"/>
      <c r="DVX19" s="20"/>
      <c r="DVY19" s="20"/>
      <c r="DVZ19" s="20"/>
      <c r="DWA19" s="20"/>
      <c r="DWB19" s="20"/>
      <c r="DWC19" s="20"/>
      <c r="DWD19" s="20"/>
      <c r="DWE19" s="20"/>
      <c r="DWF19" s="20"/>
      <c r="DWG19" s="20"/>
      <c r="DWH19" s="20"/>
      <c r="DWI19" s="20"/>
      <c r="DWJ19" s="20"/>
      <c r="DWK19" s="20"/>
      <c r="DWL19" s="20"/>
      <c r="DWM19" s="20"/>
      <c r="DWN19" s="20"/>
      <c r="DWO19" s="20"/>
      <c r="DWP19" s="20"/>
      <c r="DWQ19" s="20"/>
      <c r="DWR19" s="20"/>
      <c r="DWS19" s="20"/>
      <c r="DWT19" s="20"/>
      <c r="DWU19" s="20"/>
      <c r="DWV19" s="20"/>
      <c r="DWW19" s="20"/>
      <c r="DWX19" s="20"/>
      <c r="DWY19" s="20"/>
      <c r="DWZ19" s="20"/>
      <c r="DXA19" s="20"/>
      <c r="DXB19" s="20"/>
      <c r="DXC19" s="20"/>
      <c r="DXD19" s="20"/>
      <c r="DXE19" s="20"/>
      <c r="DXF19" s="20"/>
      <c r="DXG19" s="20"/>
      <c r="DXH19" s="20"/>
      <c r="DXI19" s="20"/>
      <c r="DXJ19" s="20"/>
      <c r="DXK19" s="20"/>
      <c r="DXL19" s="20"/>
      <c r="DXM19" s="20"/>
      <c r="DXN19" s="20"/>
      <c r="DXO19" s="20"/>
      <c r="DXP19" s="20"/>
      <c r="DXQ19" s="20"/>
      <c r="DXR19" s="20"/>
      <c r="DXS19" s="20"/>
      <c r="DXT19" s="20"/>
      <c r="DXU19" s="20"/>
      <c r="DXV19" s="20"/>
      <c r="DXW19" s="20"/>
      <c r="DXX19" s="20"/>
      <c r="DXY19" s="20"/>
      <c r="DXZ19" s="20"/>
      <c r="DYA19" s="20"/>
      <c r="DYB19" s="20"/>
      <c r="DYC19" s="20"/>
      <c r="DYD19" s="20"/>
      <c r="DYE19" s="20"/>
      <c r="DYF19" s="20"/>
      <c r="DYG19" s="20"/>
      <c r="DYH19" s="20"/>
      <c r="DYI19" s="20"/>
      <c r="DYJ19" s="20"/>
      <c r="DYK19" s="20"/>
      <c r="DYL19" s="20"/>
      <c r="DYM19" s="20"/>
      <c r="DYN19" s="20"/>
      <c r="DYO19" s="20"/>
      <c r="DYP19" s="20"/>
      <c r="DYQ19" s="20"/>
      <c r="DYR19" s="20"/>
      <c r="DYS19" s="20"/>
      <c r="DYT19" s="20"/>
      <c r="DYU19" s="20"/>
      <c r="DYV19" s="20"/>
      <c r="DYW19" s="20"/>
      <c r="DYX19" s="20"/>
      <c r="DYY19" s="20"/>
      <c r="DYZ19" s="20"/>
      <c r="DZA19" s="20"/>
      <c r="DZB19" s="20"/>
      <c r="DZC19" s="20"/>
      <c r="DZD19" s="20"/>
      <c r="DZE19" s="20"/>
      <c r="DZF19" s="20"/>
      <c r="DZG19" s="20"/>
      <c r="DZH19" s="20"/>
      <c r="DZI19" s="20"/>
      <c r="DZJ19" s="20"/>
      <c r="DZK19" s="20"/>
      <c r="DZL19" s="20"/>
      <c r="DZM19" s="20"/>
      <c r="DZN19" s="20"/>
      <c r="DZO19" s="20"/>
      <c r="DZP19" s="20"/>
      <c r="DZQ19" s="20"/>
      <c r="DZR19" s="20"/>
      <c r="DZS19" s="20"/>
      <c r="DZT19" s="20"/>
      <c r="DZU19" s="20"/>
      <c r="DZV19" s="20"/>
      <c r="DZW19" s="20"/>
      <c r="DZX19" s="20"/>
      <c r="DZY19" s="20"/>
      <c r="DZZ19" s="20"/>
      <c r="EAA19" s="20"/>
      <c r="EAB19" s="20"/>
      <c r="EAC19" s="20"/>
      <c r="EAD19" s="20"/>
      <c r="EAE19" s="20"/>
      <c r="EAF19" s="20"/>
      <c r="EAG19" s="20"/>
      <c r="EAH19" s="20"/>
      <c r="EAI19" s="20"/>
      <c r="EAJ19" s="20"/>
      <c r="EAK19" s="20"/>
      <c r="EAL19" s="20"/>
      <c r="EAM19" s="20"/>
      <c r="EAN19" s="20"/>
      <c r="EAO19" s="20"/>
      <c r="EAP19" s="20"/>
      <c r="EAQ19" s="20"/>
      <c r="EAR19" s="20"/>
      <c r="EAS19" s="20"/>
      <c r="EAT19" s="20"/>
      <c r="EAU19" s="20"/>
      <c r="EAV19" s="20"/>
      <c r="EAW19" s="20"/>
      <c r="EAX19" s="20"/>
      <c r="EAY19" s="20"/>
      <c r="EAZ19" s="20"/>
      <c r="EBA19" s="20"/>
      <c r="EBB19" s="20"/>
      <c r="EBC19" s="20"/>
      <c r="EBD19" s="20"/>
      <c r="EBE19" s="20"/>
      <c r="EBF19" s="20"/>
      <c r="EBG19" s="20"/>
      <c r="EBH19" s="20"/>
      <c r="EBI19" s="20"/>
      <c r="EBJ19" s="20"/>
      <c r="EBK19" s="20"/>
      <c r="EBL19" s="20"/>
      <c r="EBM19" s="20"/>
      <c r="EBN19" s="20"/>
      <c r="EBO19" s="20"/>
      <c r="EBP19" s="20"/>
      <c r="EBQ19" s="20"/>
      <c r="EBR19" s="20"/>
      <c r="EBS19" s="20"/>
      <c r="EBT19" s="20"/>
      <c r="EBU19" s="20"/>
      <c r="EBV19" s="20"/>
      <c r="EBW19" s="20"/>
      <c r="EBX19" s="20"/>
      <c r="EBY19" s="20"/>
      <c r="EBZ19" s="20"/>
      <c r="ECA19" s="20"/>
      <c r="ECB19" s="20"/>
      <c r="ECC19" s="20"/>
      <c r="ECD19" s="20"/>
      <c r="ECE19" s="20"/>
      <c r="ECF19" s="20"/>
      <c r="ECG19" s="20"/>
      <c r="ECH19" s="20"/>
      <c r="ECI19" s="20"/>
      <c r="ECJ19" s="20"/>
      <c r="ECK19" s="20"/>
      <c r="ECL19" s="20"/>
      <c r="ECM19" s="20"/>
      <c r="ECN19" s="20"/>
      <c r="ECO19" s="20"/>
      <c r="ECP19" s="20"/>
      <c r="ECQ19" s="20"/>
      <c r="ECR19" s="20"/>
      <c r="ECS19" s="20"/>
      <c r="ECT19" s="20"/>
      <c r="ECU19" s="20"/>
      <c r="ECV19" s="20"/>
      <c r="ECW19" s="20"/>
      <c r="ECX19" s="20"/>
      <c r="ECY19" s="20"/>
      <c r="ECZ19" s="20"/>
      <c r="EDA19" s="20"/>
      <c r="EDB19" s="20"/>
      <c r="EDC19" s="20"/>
      <c r="EDD19" s="20"/>
      <c r="EDE19" s="20"/>
      <c r="EDF19" s="20"/>
      <c r="EDG19" s="20"/>
      <c r="EDH19" s="20"/>
      <c r="EDI19" s="20"/>
      <c r="EDJ19" s="20"/>
      <c r="EDK19" s="20"/>
      <c r="EDL19" s="20"/>
      <c r="EDM19" s="20"/>
      <c r="EDN19" s="20"/>
      <c r="EDO19" s="20"/>
      <c r="EDP19" s="20"/>
      <c r="EDQ19" s="20"/>
      <c r="EDR19" s="20"/>
      <c r="EDS19" s="20"/>
      <c r="EDT19" s="20"/>
      <c r="EDU19" s="20"/>
      <c r="EDV19" s="20"/>
      <c r="EDW19" s="20"/>
      <c r="EDX19" s="20"/>
      <c r="EDY19" s="20"/>
      <c r="EDZ19" s="20"/>
      <c r="EEA19" s="20"/>
      <c r="EEB19" s="20"/>
      <c r="EEC19" s="20"/>
      <c r="EED19" s="20"/>
      <c r="EEE19" s="20"/>
      <c r="EEF19" s="20"/>
      <c r="EEG19" s="20"/>
      <c r="EEH19" s="20"/>
      <c r="EEI19" s="20"/>
      <c r="EEJ19" s="20"/>
      <c r="EEK19" s="20"/>
      <c r="EEL19" s="20"/>
      <c r="EEM19" s="20"/>
      <c r="EEN19" s="20"/>
      <c r="EEO19" s="20"/>
      <c r="EEP19" s="20"/>
      <c r="EEQ19" s="20"/>
      <c r="EER19" s="20"/>
      <c r="EES19" s="20"/>
      <c r="EET19" s="20"/>
      <c r="EEU19" s="20"/>
      <c r="EEV19" s="20"/>
      <c r="EEW19" s="20"/>
      <c r="EEX19" s="20"/>
      <c r="EEY19" s="20"/>
      <c r="EEZ19" s="20"/>
      <c r="EFA19" s="20"/>
      <c r="EFB19" s="20"/>
      <c r="EFC19" s="20"/>
      <c r="EFD19" s="20"/>
      <c r="EFE19" s="20"/>
      <c r="EFF19" s="20"/>
      <c r="EFG19" s="20"/>
      <c r="EFH19" s="20"/>
      <c r="EFI19" s="20"/>
      <c r="EFJ19" s="20"/>
      <c r="EFK19" s="20"/>
      <c r="EFL19" s="20"/>
      <c r="EFM19" s="20"/>
      <c r="EFN19" s="20"/>
      <c r="EFO19" s="20"/>
      <c r="EFP19" s="20"/>
      <c r="EFQ19" s="20"/>
      <c r="EFR19" s="20"/>
      <c r="EFS19" s="20"/>
      <c r="EFT19" s="20"/>
      <c r="EFU19" s="20"/>
      <c r="EFV19" s="20"/>
      <c r="EFW19" s="20"/>
      <c r="EFX19" s="20"/>
      <c r="EFY19" s="20"/>
      <c r="EFZ19" s="20"/>
      <c r="EGA19" s="20"/>
      <c r="EGB19" s="20"/>
      <c r="EGC19" s="20"/>
      <c r="EGD19" s="20"/>
      <c r="EGE19" s="20"/>
      <c r="EGF19" s="20"/>
      <c r="EGG19" s="20"/>
      <c r="EGH19" s="20"/>
      <c r="EGI19" s="20"/>
      <c r="EGJ19" s="20"/>
      <c r="EGK19" s="20"/>
      <c r="EGL19" s="20"/>
      <c r="EGM19" s="20"/>
      <c r="EGN19" s="20"/>
      <c r="EGO19" s="20"/>
      <c r="EGP19" s="20"/>
      <c r="EGQ19" s="20"/>
      <c r="EGR19" s="20"/>
      <c r="EGS19" s="20"/>
      <c r="EGT19" s="20"/>
      <c r="EGU19" s="20"/>
      <c r="EGV19" s="20"/>
      <c r="EGW19" s="20"/>
      <c r="EGX19" s="20"/>
      <c r="EGY19" s="20"/>
      <c r="EGZ19" s="20"/>
      <c r="EHA19" s="20"/>
      <c r="EHB19" s="20"/>
      <c r="EHC19" s="20"/>
      <c r="EHD19" s="20"/>
      <c r="EHE19" s="20"/>
      <c r="EHF19" s="20"/>
      <c r="EHG19" s="20"/>
      <c r="EHH19" s="20"/>
      <c r="EHI19" s="20"/>
      <c r="EHJ19" s="20"/>
      <c r="EHK19" s="20"/>
      <c r="EHL19" s="20"/>
      <c r="EHM19" s="20"/>
      <c r="EHN19" s="20"/>
      <c r="EHO19" s="20"/>
      <c r="EHP19" s="20"/>
      <c r="EHQ19" s="20"/>
      <c r="EHR19" s="20"/>
      <c r="EHS19" s="20"/>
      <c r="EHT19" s="20"/>
      <c r="EHU19" s="20"/>
      <c r="EHV19" s="20"/>
      <c r="EHW19" s="20"/>
      <c r="EHX19" s="20"/>
      <c r="EHY19" s="20"/>
      <c r="EHZ19" s="20"/>
      <c r="EIA19" s="20"/>
      <c r="EIB19" s="20"/>
      <c r="EIC19" s="20"/>
      <c r="EID19" s="20"/>
      <c r="EIE19" s="20"/>
      <c r="EIF19" s="20"/>
      <c r="EIG19" s="20"/>
      <c r="EIH19" s="20"/>
      <c r="EII19" s="20"/>
      <c r="EIJ19" s="20"/>
      <c r="EIK19" s="20"/>
      <c r="EIL19" s="20"/>
      <c r="EIM19" s="20"/>
      <c r="EIN19" s="20"/>
      <c r="EIO19" s="20"/>
      <c r="EIP19" s="20"/>
      <c r="EIQ19" s="20"/>
      <c r="EIR19" s="20"/>
      <c r="EIS19" s="20"/>
      <c r="EIT19" s="20"/>
      <c r="EIU19" s="20"/>
      <c r="EIV19" s="20"/>
      <c r="EIW19" s="20"/>
      <c r="EIX19" s="20"/>
      <c r="EIY19" s="20"/>
      <c r="EIZ19" s="20"/>
      <c r="EJA19" s="20"/>
      <c r="EJB19" s="20"/>
      <c r="EJC19" s="20"/>
      <c r="EJD19" s="20"/>
      <c r="EJE19" s="20"/>
      <c r="EJF19" s="20"/>
      <c r="EJG19" s="20"/>
      <c r="EJH19" s="20"/>
      <c r="EJI19" s="20"/>
      <c r="EJJ19" s="20"/>
      <c r="EJK19" s="20"/>
      <c r="EJL19" s="20"/>
      <c r="EJM19" s="20"/>
      <c r="EJN19" s="20"/>
      <c r="EJO19" s="20"/>
      <c r="EJP19" s="20"/>
      <c r="EJQ19" s="20"/>
      <c r="EJR19" s="20"/>
      <c r="EJS19" s="20"/>
      <c r="EJT19" s="20"/>
      <c r="EJU19" s="20"/>
      <c r="EJV19" s="20"/>
      <c r="EJW19" s="20"/>
      <c r="EJX19" s="20"/>
      <c r="EJY19" s="20"/>
      <c r="EJZ19" s="20"/>
      <c r="EKA19" s="20"/>
      <c r="EKB19" s="20"/>
      <c r="EKC19" s="20"/>
      <c r="EKD19" s="20"/>
      <c r="EKE19" s="20"/>
      <c r="EKF19" s="20"/>
      <c r="EKG19" s="20"/>
      <c r="EKH19" s="20"/>
      <c r="EKI19" s="20"/>
      <c r="EKJ19" s="20"/>
      <c r="EKK19" s="20"/>
      <c r="EKL19" s="20"/>
      <c r="EKM19" s="20"/>
      <c r="EKN19" s="20"/>
      <c r="EKO19" s="20"/>
      <c r="EKP19" s="20"/>
      <c r="EKQ19" s="20"/>
      <c r="EKR19" s="20"/>
      <c r="EKS19" s="20"/>
      <c r="EKT19" s="20"/>
      <c r="EKU19" s="20"/>
      <c r="EKV19" s="20"/>
      <c r="EKW19" s="20"/>
      <c r="EKX19" s="20"/>
      <c r="EKY19" s="20"/>
      <c r="EKZ19" s="20"/>
      <c r="ELA19" s="20"/>
      <c r="ELB19" s="20"/>
      <c r="ELC19" s="20"/>
      <c r="ELD19" s="20"/>
      <c r="ELE19" s="20"/>
      <c r="ELF19" s="20"/>
      <c r="ELG19" s="20"/>
      <c r="ELH19" s="20"/>
      <c r="ELI19" s="20"/>
      <c r="ELJ19" s="20"/>
      <c r="ELK19" s="20"/>
      <c r="ELL19" s="20"/>
      <c r="ELM19" s="20"/>
      <c r="ELN19" s="20"/>
      <c r="ELO19" s="20"/>
      <c r="ELP19" s="20"/>
      <c r="ELQ19" s="20"/>
      <c r="ELR19" s="20"/>
      <c r="ELS19" s="20"/>
      <c r="ELT19" s="20"/>
      <c r="ELU19" s="20"/>
      <c r="ELV19" s="20"/>
      <c r="ELW19" s="20"/>
      <c r="ELX19" s="20"/>
      <c r="ELY19" s="20"/>
      <c r="ELZ19" s="20"/>
      <c r="EMA19" s="20"/>
      <c r="EMB19" s="20"/>
      <c r="EMC19" s="20"/>
      <c r="EMD19" s="20"/>
      <c r="EME19" s="20"/>
      <c r="EMF19" s="20"/>
      <c r="EMG19" s="20"/>
      <c r="EMH19" s="20"/>
      <c r="EMI19" s="20"/>
      <c r="EMJ19" s="20"/>
      <c r="EMK19" s="20"/>
      <c r="EML19" s="20"/>
      <c r="EMM19" s="20"/>
      <c r="EMN19" s="20"/>
      <c r="EMO19" s="20"/>
      <c r="EMP19" s="20"/>
      <c r="EMQ19" s="20"/>
      <c r="EMR19" s="20"/>
      <c r="EMS19" s="20"/>
      <c r="EMT19" s="20"/>
      <c r="EMU19" s="20"/>
      <c r="EMV19" s="20"/>
      <c r="EMW19" s="20"/>
      <c r="EMX19" s="20"/>
      <c r="EMY19" s="20"/>
      <c r="EMZ19" s="20"/>
      <c r="ENA19" s="20"/>
      <c r="ENB19" s="20"/>
      <c r="ENC19" s="20"/>
      <c r="END19" s="20"/>
      <c r="ENE19" s="20"/>
      <c r="ENF19" s="20"/>
      <c r="ENG19" s="20"/>
      <c r="ENH19" s="20"/>
      <c r="ENI19" s="20"/>
      <c r="ENJ19" s="20"/>
      <c r="ENK19" s="20"/>
      <c r="ENL19" s="20"/>
      <c r="ENM19" s="20"/>
      <c r="ENN19" s="20"/>
      <c r="ENO19" s="20"/>
      <c r="ENP19" s="20"/>
      <c r="ENQ19" s="20"/>
      <c r="ENR19" s="20"/>
      <c r="ENS19" s="20"/>
      <c r="ENT19" s="20"/>
      <c r="ENU19" s="20"/>
      <c r="ENV19" s="20"/>
      <c r="ENW19" s="20"/>
      <c r="ENX19" s="20"/>
      <c r="ENY19" s="20"/>
      <c r="ENZ19" s="20"/>
      <c r="EOA19" s="20"/>
      <c r="EOB19" s="20"/>
      <c r="EOC19" s="20"/>
      <c r="EOD19" s="20"/>
      <c r="EOE19" s="20"/>
      <c r="EOF19" s="20"/>
      <c r="EOG19" s="20"/>
      <c r="EOH19" s="20"/>
      <c r="EOI19" s="20"/>
      <c r="EOJ19" s="20"/>
      <c r="EOK19" s="20"/>
      <c r="EOL19" s="20"/>
      <c r="EOM19" s="20"/>
      <c r="EON19" s="20"/>
      <c r="EOO19" s="20"/>
      <c r="EOP19" s="20"/>
      <c r="EOQ19" s="20"/>
      <c r="EOR19" s="20"/>
      <c r="EOS19" s="20"/>
      <c r="EOT19" s="20"/>
      <c r="EOU19" s="20"/>
      <c r="EOV19" s="20"/>
      <c r="EOW19" s="20"/>
      <c r="EOX19" s="20"/>
      <c r="EOY19" s="20"/>
      <c r="EOZ19" s="20"/>
      <c r="EPA19" s="20"/>
      <c r="EPB19" s="20"/>
      <c r="EPC19" s="20"/>
      <c r="EPD19" s="20"/>
      <c r="EPE19" s="20"/>
      <c r="EPF19" s="20"/>
      <c r="EPG19" s="20"/>
      <c r="EPH19" s="20"/>
      <c r="EPI19" s="20"/>
      <c r="EPJ19" s="20"/>
      <c r="EPK19" s="20"/>
      <c r="EPL19" s="20"/>
      <c r="EPM19" s="20"/>
      <c r="EPN19" s="20"/>
      <c r="EPO19" s="20"/>
      <c r="EPP19" s="20"/>
      <c r="EPQ19" s="20"/>
      <c r="EPR19" s="20"/>
      <c r="EPS19" s="20"/>
      <c r="EPT19" s="20"/>
      <c r="EPU19" s="20"/>
      <c r="EPV19" s="20"/>
      <c r="EPW19" s="20"/>
      <c r="EPX19" s="20"/>
      <c r="EPY19" s="20"/>
      <c r="EPZ19" s="20"/>
      <c r="EQA19" s="20"/>
      <c r="EQB19" s="20"/>
      <c r="EQC19" s="20"/>
      <c r="EQD19" s="20"/>
      <c r="EQE19" s="20"/>
      <c r="EQF19" s="20"/>
      <c r="EQG19" s="20"/>
      <c r="EQH19" s="20"/>
      <c r="EQI19" s="20"/>
      <c r="EQJ19" s="20"/>
      <c r="EQK19" s="20"/>
      <c r="EQL19" s="20"/>
      <c r="EQM19" s="20"/>
      <c r="EQN19" s="20"/>
      <c r="EQO19" s="20"/>
      <c r="EQP19" s="20"/>
      <c r="EQQ19" s="20"/>
      <c r="EQR19" s="20"/>
      <c r="EQS19" s="20"/>
      <c r="EQT19" s="20"/>
      <c r="EQU19" s="20"/>
      <c r="EQV19" s="20"/>
      <c r="EQW19" s="20"/>
      <c r="EQX19" s="20"/>
      <c r="EQY19" s="20"/>
      <c r="EQZ19" s="20"/>
      <c r="ERA19" s="20"/>
      <c r="ERB19" s="20"/>
      <c r="ERC19" s="20"/>
      <c r="ERD19" s="20"/>
      <c r="ERE19" s="20"/>
      <c r="ERF19" s="20"/>
      <c r="ERG19" s="20"/>
      <c r="ERH19" s="20"/>
      <c r="ERI19" s="20"/>
      <c r="ERJ19" s="20"/>
      <c r="ERK19" s="20"/>
      <c r="ERL19" s="20"/>
      <c r="ERM19" s="20"/>
      <c r="ERN19" s="20"/>
      <c r="ERO19" s="20"/>
      <c r="ERP19" s="20"/>
      <c r="ERQ19" s="20"/>
      <c r="ERR19" s="20"/>
      <c r="ERS19" s="20"/>
      <c r="ERT19" s="20"/>
      <c r="ERU19" s="20"/>
      <c r="ERV19" s="20"/>
      <c r="ERW19" s="20"/>
      <c r="ERX19" s="20"/>
      <c r="ERY19" s="20"/>
      <c r="ERZ19" s="20"/>
      <c r="ESA19" s="20"/>
      <c r="ESB19" s="20"/>
      <c r="ESC19" s="20"/>
      <c r="ESD19" s="20"/>
      <c r="ESE19" s="20"/>
      <c r="ESF19" s="20"/>
      <c r="ESG19" s="20"/>
      <c r="ESH19" s="20"/>
      <c r="ESI19" s="20"/>
      <c r="ESJ19" s="20"/>
      <c r="ESK19" s="20"/>
      <c r="ESL19" s="20"/>
      <c r="ESM19" s="20"/>
      <c r="ESN19" s="20"/>
      <c r="ESO19" s="20"/>
      <c r="ESP19" s="20"/>
      <c r="ESQ19" s="20"/>
      <c r="ESR19" s="20"/>
      <c r="ESS19" s="20"/>
      <c r="EST19" s="20"/>
      <c r="ESU19" s="20"/>
      <c r="ESV19" s="20"/>
      <c r="ESW19" s="20"/>
      <c r="ESX19" s="20"/>
      <c r="ESY19" s="20"/>
      <c r="ESZ19" s="20"/>
      <c r="ETA19" s="20"/>
      <c r="ETB19" s="20"/>
      <c r="ETC19" s="20"/>
      <c r="ETD19" s="20"/>
      <c r="ETE19" s="20"/>
      <c r="ETF19" s="20"/>
      <c r="ETG19" s="20"/>
      <c r="ETH19" s="20"/>
      <c r="ETI19" s="20"/>
      <c r="ETJ19" s="20"/>
      <c r="ETK19" s="20"/>
      <c r="ETL19" s="20"/>
      <c r="ETM19" s="20"/>
      <c r="ETN19" s="20"/>
      <c r="ETO19" s="20"/>
      <c r="ETP19" s="20"/>
      <c r="ETQ19" s="20"/>
      <c r="ETR19" s="20"/>
      <c r="ETS19" s="20"/>
      <c r="ETT19" s="20"/>
      <c r="ETU19" s="20"/>
      <c r="ETV19" s="20"/>
      <c r="ETW19" s="20"/>
      <c r="ETX19" s="20"/>
      <c r="ETY19" s="20"/>
      <c r="ETZ19" s="20"/>
      <c r="EUA19" s="20"/>
      <c r="EUB19" s="20"/>
      <c r="EUC19" s="20"/>
      <c r="EUD19" s="20"/>
      <c r="EUE19" s="20"/>
      <c r="EUF19" s="20"/>
      <c r="EUG19" s="20"/>
      <c r="EUH19" s="20"/>
      <c r="EUI19" s="20"/>
      <c r="EUJ19" s="20"/>
      <c r="EUK19" s="20"/>
      <c r="EUL19" s="20"/>
      <c r="EUM19" s="20"/>
      <c r="EUN19" s="20"/>
      <c r="EUO19" s="20"/>
      <c r="EUP19" s="20"/>
      <c r="EUQ19" s="20"/>
      <c r="EUR19" s="20"/>
      <c r="EUS19" s="20"/>
      <c r="EUT19" s="20"/>
      <c r="EUU19" s="20"/>
      <c r="EUV19" s="20"/>
      <c r="EUW19" s="20"/>
      <c r="EUX19" s="20"/>
      <c r="EUY19" s="20"/>
      <c r="EUZ19" s="20"/>
      <c r="EVA19" s="20"/>
      <c r="EVB19" s="20"/>
      <c r="EVC19" s="20"/>
      <c r="EVD19" s="20"/>
      <c r="EVE19" s="20"/>
      <c r="EVF19" s="20"/>
      <c r="EVG19" s="20"/>
      <c r="EVH19" s="20"/>
      <c r="EVI19" s="20"/>
      <c r="EVJ19" s="20"/>
      <c r="EVK19" s="20"/>
      <c r="EVL19" s="20"/>
      <c r="EVM19" s="20"/>
      <c r="EVN19" s="20"/>
      <c r="EVO19" s="20"/>
      <c r="EVP19" s="20"/>
      <c r="EVQ19" s="20"/>
      <c r="EVR19" s="20"/>
      <c r="EVS19" s="20"/>
      <c r="EVT19" s="20"/>
      <c r="EVU19" s="20"/>
      <c r="EVV19" s="20"/>
      <c r="EVW19" s="20"/>
      <c r="EVX19" s="20"/>
      <c r="EVY19" s="20"/>
      <c r="EVZ19" s="20"/>
      <c r="EWA19" s="20"/>
      <c r="EWB19" s="20"/>
      <c r="EWC19" s="20"/>
      <c r="EWD19" s="20"/>
      <c r="EWE19" s="20"/>
      <c r="EWF19" s="20"/>
      <c r="EWG19" s="20"/>
      <c r="EWH19" s="20"/>
      <c r="EWI19" s="20"/>
      <c r="EWJ19" s="20"/>
      <c r="EWK19" s="20"/>
      <c r="EWL19" s="20"/>
      <c r="EWM19" s="20"/>
      <c r="EWN19" s="20"/>
      <c r="EWO19" s="20"/>
      <c r="EWP19" s="20"/>
      <c r="EWQ19" s="20"/>
      <c r="EWR19" s="20"/>
      <c r="EWS19" s="20"/>
      <c r="EWT19" s="20"/>
      <c r="EWU19" s="20"/>
      <c r="EWV19" s="20"/>
      <c r="EWW19" s="20"/>
      <c r="EWX19" s="20"/>
      <c r="EWY19" s="20"/>
      <c r="EWZ19" s="20"/>
      <c r="EXA19" s="20"/>
      <c r="EXB19" s="20"/>
      <c r="EXC19" s="20"/>
      <c r="EXD19" s="20"/>
      <c r="EXE19" s="20"/>
      <c r="EXF19" s="20"/>
      <c r="EXG19" s="20"/>
      <c r="EXH19" s="20"/>
      <c r="EXI19" s="20"/>
      <c r="EXJ19" s="20"/>
      <c r="EXK19" s="20"/>
      <c r="EXL19" s="20"/>
      <c r="EXM19" s="20"/>
      <c r="EXN19" s="20"/>
      <c r="EXO19" s="20"/>
      <c r="EXP19" s="20"/>
      <c r="EXQ19" s="20"/>
      <c r="EXR19" s="20"/>
      <c r="EXS19" s="20"/>
      <c r="EXT19" s="20"/>
      <c r="EXU19" s="20"/>
      <c r="EXV19" s="20"/>
      <c r="EXW19" s="20"/>
      <c r="EXX19" s="20"/>
      <c r="EXY19" s="20"/>
      <c r="EXZ19" s="20"/>
      <c r="EYA19" s="20"/>
      <c r="EYB19" s="20"/>
      <c r="EYC19" s="20"/>
      <c r="EYD19" s="20"/>
      <c r="EYE19" s="20"/>
      <c r="EYF19" s="20"/>
      <c r="EYG19" s="20"/>
      <c r="EYH19" s="20"/>
      <c r="EYI19" s="20"/>
      <c r="EYJ19" s="20"/>
      <c r="EYK19" s="20"/>
      <c r="EYL19" s="20"/>
      <c r="EYM19" s="20"/>
      <c r="EYN19" s="20"/>
      <c r="EYO19" s="20"/>
      <c r="EYP19" s="20"/>
      <c r="EYQ19" s="20"/>
      <c r="EYR19" s="20"/>
      <c r="EYS19" s="20"/>
      <c r="EYT19" s="20"/>
      <c r="EYU19" s="20"/>
      <c r="EYV19" s="20"/>
      <c r="EYW19" s="20"/>
      <c r="EYX19" s="20"/>
      <c r="EYY19" s="20"/>
      <c r="EYZ19" s="20"/>
      <c r="EZA19" s="20"/>
      <c r="EZB19" s="20"/>
      <c r="EZC19" s="20"/>
      <c r="EZD19" s="20"/>
      <c r="EZE19" s="20"/>
      <c r="EZF19" s="20"/>
      <c r="EZG19" s="20"/>
      <c r="EZH19" s="20"/>
      <c r="EZI19" s="20"/>
      <c r="EZJ19" s="20"/>
      <c r="EZK19" s="20"/>
      <c r="EZL19" s="20"/>
      <c r="EZM19" s="20"/>
      <c r="EZN19" s="20"/>
      <c r="EZO19" s="20"/>
      <c r="EZP19" s="20"/>
      <c r="EZQ19" s="20"/>
      <c r="EZR19" s="20"/>
      <c r="EZS19" s="20"/>
      <c r="EZT19" s="20"/>
      <c r="EZU19" s="20"/>
      <c r="EZV19" s="20"/>
      <c r="EZW19" s="20"/>
      <c r="EZX19" s="20"/>
      <c r="EZY19" s="20"/>
      <c r="EZZ19" s="20"/>
      <c r="FAA19" s="20"/>
      <c r="FAB19" s="20"/>
      <c r="FAC19" s="20"/>
      <c r="FAD19" s="20"/>
      <c r="FAE19" s="20"/>
      <c r="FAF19" s="20"/>
      <c r="FAG19" s="20"/>
      <c r="FAH19" s="20"/>
      <c r="FAI19" s="20"/>
      <c r="FAJ19" s="20"/>
      <c r="FAK19" s="20"/>
      <c r="FAL19" s="20"/>
      <c r="FAM19" s="20"/>
      <c r="FAN19" s="20"/>
      <c r="FAO19" s="20"/>
      <c r="FAP19" s="20"/>
      <c r="FAQ19" s="20"/>
      <c r="FAR19" s="20"/>
      <c r="FAS19" s="20"/>
      <c r="FAT19" s="20"/>
      <c r="FAU19" s="20"/>
      <c r="FAV19" s="20"/>
      <c r="FAW19" s="20"/>
      <c r="FAX19" s="20"/>
      <c r="FAY19" s="20"/>
      <c r="FAZ19" s="20"/>
      <c r="FBA19" s="20"/>
      <c r="FBB19" s="20"/>
      <c r="FBC19" s="20"/>
      <c r="FBD19" s="20"/>
      <c r="FBE19" s="20"/>
      <c r="FBF19" s="20"/>
      <c r="FBG19" s="20"/>
      <c r="FBH19" s="20"/>
      <c r="FBI19" s="20"/>
      <c r="FBJ19" s="20"/>
      <c r="FBK19" s="20"/>
      <c r="FBL19" s="20"/>
      <c r="FBM19" s="20"/>
      <c r="FBN19" s="20"/>
      <c r="FBO19" s="20"/>
      <c r="FBP19" s="20"/>
      <c r="FBQ19" s="20"/>
      <c r="FBR19" s="20"/>
      <c r="FBS19" s="20"/>
      <c r="FBT19" s="20"/>
      <c r="FBU19" s="20"/>
      <c r="FBV19" s="20"/>
      <c r="FBW19" s="20"/>
      <c r="FBX19" s="20"/>
      <c r="FBY19" s="20"/>
      <c r="FBZ19" s="20"/>
      <c r="FCA19" s="20"/>
      <c r="FCB19" s="20"/>
      <c r="FCC19" s="20"/>
      <c r="FCD19" s="20"/>
      <c r="FCE19" s="20"/>
      <c r="FCF19" s="20"/>
      <c r="FCG19" s="20"/>
      <c r="FCH19" s="20"/>
      <c r="FCI19" s="20"/>
      <c r="FCJ19" s="20"/>
      <c r="FCK19" s="20"/>
      <c r="FCL19" s="20"/>
      <c r="FCM19" s="20"/>
      <c r="FCN19" s="20"/>
      <c r="FCO19" s="20"/>
      <c r="FCP19" s="20"/>
      <c r="FCQ19" s="20"/>
      <c r="FCR19" s="20"/>
      <c r="FCS19" s="20"/>
      <c r="FCT19" s="20"/>
      <c r="FCU19" s="20"/>
      <c r="FCV19" s="20"/>
      <c r="FCW19" s="20"/>
      <c r="FCX19" s="20"/>
      <c r="FCY19" s="20"/>
      <c r="FCZ19" s="20"/>
      <c r="FDA19" s="20"/>
      <c r="FDB19" s="20"/>
      <c r="FDC19" s="20"/>
      <c r="FDD19" s="20"/>
      <c r="FDE19" s="20"/>
      <c r="FDF19" s="20"/>
      <c r="FDG19" s="20"/>
      <c r="FDH19" s="20"/>
      <c r="FDI19" s="20"/>
      <c r="FDJ19" s="20"/>
      <c r="FDK19" s="20"/>
      <c r="FDL19" s="20"/>
      <c r="FDM19" s="20"/>
      <c r="FDN19" s="20"/>
      <c r="FDO19" s="20"/>
      <c r="FDP19" s="20"/>
      <c r="FDQ19" s="20"/>
      <c r="FDR19" s="20"/>
      <c r="FDS19" s="20"/>
      <c r="FDT19" s="20"/>
      <c r="FDU19" s="20"/>
      <c r="FDV19" s="20"/>
      <c r="FDW19" s="20"/>
      <c r="FDX19" s="20"/>
      <c r="FDY19" s="20"/>
      <c r="FDZ19" s="20"/>
      <c r="FEA19" s="20"/>
      <c r="FEB19" s="20"/>
      <c r="FEC19" s="20"/>
      <c r="FED19" s="20"/>
      <c r="FEE19" s="20"/>
      <c r="FEF19" s="20"/>
      <c r="FEG19" s="20"/>
      <c r="FEH19" s="20"/>
      <c r="FEI19" s="20"/>
      <c r="FEJ19" s="20"/>
      <c r="FEK19" s="20"/>
      <c r="FEL19" s="20"/>
      <c r="FEM19" s="20"/>
      <c r="FEN19" s="20"/>
      <c r="FEO19" s="20"/>
      <c r="FEP19" s="20"/>
      <c r="FEQ19" s="20"/>
      <c r="FER19" s="20"/>
      <c r="FES19" s="20"/>
      <c r="FET19" s="20"/>
      <c r="FEU19" s="20"/>
      <c r="FEV19" s="20"/>
      <c r="FEW19" s="20"/>
      <c r="FEX19" s="20"/>
      <c r="FEY19" s="20"/>
      <c r="FEZ19" s="20"/>
      <c r="FFA19" s="20"/>
      <c r="FFB19" s="20"/>
      <c r="FFC19" s="20"/>
      <c r="FFD19" s="20"/>
      <c r="FFE19" s="20"/>
      <c r="FFF19" s="20"/>
      <c r="FFG19" s="20"/>
      <c r="FFH19" s="20"/>
      <c r="FFI19" s="20"/>
      <c r="FFJ19" s="20"/>
      <c r="FFK19" s="20"/>
      <c r="FFL19" s="20"/>
      <c r="FFM19" s="20"/>
      <c r="FFN19" s="20"/>
      <c r="FFO19" s="20"/>
      <c r="FFP19" s="20"/>
      <c r="FFQ19" s="20"/>
      <c r="FFR19" s="20"/>
      <c r="FFS19" s="20"/>
      <c r="FFT19" s="20"/>
      <c r="FFU19" s="20"/>
      <c r="FFV19" s="20"/>
      <c r="FFW19" s="20"/>
      <c r="FFX19" s="20"/>
      <c r="FFY19" s="20"/>
      <c r="FFZ19" s="20"/>
      <c r="FGA19" s="20"/>
      <c r="FGB19" s="20"/>
      <c r="FGC19" s="20"/>
      <c r="FGD19" s="20"/>
      <c r="FGE19" s="20"/>
      <c r="FGF19" s="20"/>
      <c r="FGG19" s="20"/>
      <c r="FGH19" s="20"/>
      <c r="FGI19" s="20"/>
      <c r="FGJ19" s="20"/>
      <c r="FGK19" s="20"/>
      <c r="FGL19" s="20"/>
      <c r="FGM19" s="20"/>
      <c r="FGN19" s="20"/>
      <c r="FGO19" s="20"/>
      <c r="FGP19" s="20"/>
      <c r="FGQ19" s="20"/>
      <c r="FGR19" s="20"/>
      <c r="FGS19" s="20"/>
      <c r="FGT19" s="20"/>
      <c r="FGU19" s="20"/>
      <c r="FGV19" s="20"/>
      <c r="FGW19" s="20"/>
      <c r="FGX19" s="20"/>
      <c r="FGY19" s="20"/>
      <c r="FGZ19" s="20"/>
      <c r="FHA19" s="20"/>
      <c r="FHB19" s="20"/>
      <c r="FHC19" s="20"/>
      <c r="FHD19" s="20"/>
      <c r="FHE19" s="20"/>
      <c r="FHF19" s="20"/>
      <c r="FHG19" s="20"/>
      <c r="FHH19" s="20"/>
      <c r="FHI19" s="20"/>
      <c r="FHJ19" s="20"/>
      <c r="FHK19" s="20"/>
      <c r="FHL19" s="20"/>
      <c r="FHM19" s="20"/>
      <c r="FHN19" s="20"/>
      <c r="FHO19" s="20"/>
      <c r="FHP19" s="20"/>
      <c r="FHQ19" s="20"/>
      <c r="FHR19" s="20"/>
      <c r="FHS19" s="20"/>
      <c r="FHT19" s="20"/>
      <c r="FHU19" s="20"/>
      <c r="FHV19" s="20"/>
      <c r="FHW19" s="20"/>
      <c r="FHX19" s="20"/>
      <c r="FHY19" s="20"/>
      <c r="FHZ19" s="20"/>
      <c r="FIA19" s="20"/>
      <c r="FIB19" s="20"/>
      <c r="FIC19" s="20"/>
      <c r="FID19" s="20"/>
      <c r="FIE19" s="20"/>
      <c r="FIF19" s="20"/>
      <c r="FIG19" s="20"/>
      <c r="FIH19" s="20"/>
      <c r="FII19" s="20"/>
      <c r="FIJ19" s="20"/>
      <c r="FIK19" s="20"/>
      <c r="FIL19" s="20"/>
      <c r="FIM19" s="20"/>
      <c r="FIN19" s="20"/>
      <c r="FIO19" s="20"/>
      <c r="FIP19" s="20"/>
      <c r="FIQ19" s="20"/>
      <c r="FIR19" s="20"/>
      <c r="FIS19" s="20"/>
      <c r="FIT19" s="20"/>
      <c r="FIU19" s="20"/>
      <c r="FIV19" s="20"/>
      <c r="FIW19" s="20"/>
      <c r="FIX19" s="20"/>
      <c r="FIY19" s="20"/>
      <c r="FIZ19" s="20"/>
      <c r="FJA19" s="20"/>
      <c r="FJB19" s="20"/>
      <c r="FJC19" s="20"/>
      <c r="FJD19" s="20"/>
      <c r="FJE19" s="20"/>
      <c r="FJF19" s="20"/>
      <c r="FJG19" s="20"/>
      <c r="FJH19" s="20"/>
      <c r="FJI19" s="20"/>
      <c r="FJJ19" s="20"/>
      <c r="FJK19" s="20"/>
      <c r="FJL19" s="20"/>
      <c r="FJM19" s="20"/>
      <c r="FJN19" s="20"/>
      <c r="FJO19" s="20"/>
      <c r="FJP19" s="20"/>
      <c r="FJQ19" s="20"/>
      <c r="FJR19" s="20"/>
      <c r="FJS19" s="20"/>
      <c r="FJT19" s="20"/>
      <c r="FJU19" s="20"/>
      <c r="FJV19" s="20"/>
      <c r="FJW19" s="20"/>
      <c r="FJX19" s="20"/>
      <c r="FJY19" s="20"/>
      <c r="FJZ19" s="20"/>
      <c r="FKA19" s="20"/>
      <c r="FKB19" s="20"/>
      <c r="FKC19" s="20"/>
      <c r="FKD19" s="20"/>
      <c r="FKE19" s="20"/>
      <c r="FKF19" s="20"/>
      <c r="FKG19" s="20"/>
      <c r="FKH19" s="20"/>
      <c r="FKI19" s="20"/>
      <c r="FKJ19" s="20"/>
      <c r="FKK19" s="20"/>
      <c r="FKL19" s="20"/>
      <c r="FKM19" s="20"/>
      <c r="FKN19" s="20"/>
      <c r="FKO19" s="20"/>
      <c r="FKP19" s="20"/>
      <c r="FKQ19" s="20"/>
      <c r="FKR19" s="20"/>
      <c r="FKS19" s="20"/>
      <c r="FKT19" s="20"/>
      <c r="FKU19" s="20"/>
      <c r="FKV19" s="20"/>
      <c r="FKW19" s="20"/>
      <c r="FKX19" s="20"/>
      <c r="FKY19" s="20"/>
      <c r="FKZ19" s="20"/>
      <c r="FLA19" s="20"/>
      <c r="FLB19" s="20"/>
      <c r="FLC19" s="20"/>
      <c r="FLD19" s="20"/>
      <c r="FLE19" s="20"/>
      <c r="FLF19" s="20"/>
      <c r="FLG19" s="20"/>
      <c r="FLH19" s="20"/>
      <c r="FLI19" s="20"/>
      <c r="FLJ19" s="20"/>
      <c r="FLK19" s="20"/>
      <c r="FLL19" s="20"/>
      <c r="FLM19" s="20"/>
      <c r="FLN19" s="20"/>
      <c r="FLO19" s="20"/>
      <c r="FLP19" s="20"/>
      <c r="FLQ19" s="20"/>
      <c r="FLR19" s="20"/>
      <c r="FLS19" s="20"/>
      <c r="FLT19" s="20"/>
      <c r="FLU19" s="20"/>
      <c r="FLV19" s="20"/>
      <c r="FLW19" s="20"/>
      <c r="FLX19" s="20"/>
      <c r="FLY19" s="20"/>
      <c r="FLZ19" s="20"/>
      <c r="FMA19" s="20"/>
      <c r="FMB19" s="20"/>
      <c r="FMC19" s="20"/>
      <c r="FMD19" s="20"/>
      <c r="FME19" s="20"/>
      <c r="FMF19" s="20"/>
      <c r="FMG19" s="20"/>
      <c r="FMH19" s="20"/>
      <c r="FMI19" s="20"/>
      <c r="FMJ19" s="20"/>
      <c r="FMK19" s="20"/>
      <c r="FML19" s="20"/>
      <c r="FMM19" s="20"/>
      <c r="FMN19" s="20"/>
      <c r="FMO19" s="20"/>
      <c r="FMP19" s="20"/>
      <c r="FMQ19" s="20"/>
      <c r="FMR19" s="20"/>
      <c r="FMS19" s="20"/>
      <c r="FMT19" s="20"/>
      <c r="FMU19" s="20"/>
      <c r="FMV19" s="20"/>
      <c r="FMW19" s="20"/>
      <c r="FMX19" s="20"/>
      <c r="FMY19" s="20"/>
      <c r="FMZ19" s="20"/>
      <c r="FNA19" s="20"/>
      <c r="FNB19" s="20"/>
      <c r="FNC19" s="20"/>
      <c r="FND19" s="20"/>
      <c r="FNE19" s="20"/>
      <c r="FNF19" s="20"/>
      <c r="FNG19" s="20"/>
      <c r="FNH19" s="20"/>
      <c r="FNI19" s="20"/>
      <c r="FNJ19" s="20"/>
      <c r="FNK19" s="20"/>
      <c r="FNL19" s="20"/>
      <c r="FNM19" s="20"/>
      <c r="FNN19" s="20"/>
      <c r="FNO19" s="20"/>
      <c r="FNP19" s="20"/>
      <c r="FNQ19" s="20"/>
      <c r="FNR19" s="20"/>
      <c r="FNS19" s="20"/>
      <c r="FNT19" s="20"/>
      <c r="FNU19" s="20"/>
      <c r="FNV19" s="20"/>
      <c r="FNW19" s="20"/>
      <c r="FNX19" s="20"/>
      <c r="FNY19" s="20"/>
      <c r="FNZ19" s="20"/>
      <c r="FOA19" s="20"/>
      <c r="FOB19" s="20"/>
      <c r="FOC19" s="20"/>
      <c r="FOD19" s="20"/>
      <c r="FOE19" s="20"/>
      <c r="FOF19" s="20"/>
      <c r="FOG19" s="20"/>
      <c r="FOH19" s="20"/>
      <c r="FOI19" s="20"/>
      <c r="FOJ19" s="20"/>
      <c r="FOK19" s="20"/>
      <c r="FOL19" s="20"/>
      <c r="FOM19" s="20"/>
      <c r="FON19" s="20"/>
      <c r="FOO19" s="20"/>
      <c r="FOP19" s="20"/>
      <c r="FOQ19" s="20"/>
      <c r="FOR19" s="20"/>
      <c r="FOS19" s="20"/>
      <c r="FOT19" s="20"/>
      <c r="FOU19" s="20"/>
      <c r="FOV19" s="20"/>
      <c r="FOW19" s="20"/>
      <c r="FOX19" s="20"/>
      <c r="FOY19" s="20"/>
      <c r="FOZ19" s="20"/>
      <c r="FPA19" s="20"/>
      <c r="FPB19" s="20"/>
      <c r="FPC19" s="20"/>
      <c r="FPD19" s="20"/>
      <c r="FPE19" s="20"/>
      <c r="FPF19" s="20"/>
      <c r="FPG19" s="20"/>
      <c r="FPH19" s="20"/>
      <c r="FPI19" s="20"/>
      <c r="FPJ19" s="20"/>
      <c r="FPK19" s="20"/>
      <c r="FPL19" s="20"/>
      <c r="FPM19" s="20"/>
      <c r="FPN19" s="20"/>
      <c r="FPO19" s="20"/>
      <c r="FPP19" s="20"/>
      <c r="FPQ19" s="20"/>
      <c r="FPR19" s="20"/>
      <c r="FPS19" s="20"/>
      <c r="FPT19" s="20"/>
      <c r="FPU19" s="20"/>
      <c r="FPV19" s="20"/>
      <c r="FPW19" s="20"/>
      <c r="FPX19" s="20"/>
      <c r="FPY19" s="20"/>
      <c r="FPZ19" s="20"/>
      <c r="FQA19" s="20"/>
      <c r="FQB19" s="20"/>
      <c r="FQC19" s="20"/>
      <c r="FQD19" s="20"/>
      <c r="FQE19" s="20"/>
      <c r="FQF19" s="20"/>
      <c r="FQG19" s="20"/>
      <c r="FQH19" s="20"/>
      <c r="FQI19" s="20"/>
      <c r="FQJ19" s="20"/>
      <c r="FQK19" s="20"/>
      <c r="FQL19" s="20"/>
      <c r="FQM19" s="20"/>
      <c r="FQN19" s="20"/>
      <c r="FQO19" s="20"/>
      <c r="FQP19" s="20"/>
      <c r="FQQ19" s="20"/>
      <c r="FQR19" s="20"/>
      <c r="FQS19" s="20"/>
      <c r="FQT19" s="20"/>
      <c r="FQU19" s="20"/>
      <c r="FQV19" s="20"/>
      <c r="FQW19" s="20"/>
      <c r="FQX19" s="20"/>
      <c r="FQY19" s="20"/>
      <c r="FQZ19" s="20"/>
      <c r="FRA19" s="20"/>
      <c r="FRB19" s="20"/>
      <c r="FRC19" s="20"/>
      <c r="FRD19" s="20"/>
      <c r="FRE19" s="20"/>
      <c r="FRF19" s="20"/>
      <c r="FRG19" s="20"/>
      <c r="FRH19" s="20"/>
      <c r="FRI19" s="20"/>
      <c r="FRJ19" s="20"/>
      <c r="FRK19" s="20"/>
      <c r="FRL19" s="20"/>
      <c r="FRM19" s="20"/>
      <c r="FRN19" s="20"/>
      <c r="FRO19" s="20"/>
      <c r="FRP19" s="20"/>
      <c r="FRQ19" s="20"/>
      <c r="FRR19" s="20"/>
      <c r="FRS19" s="20"/>
      <c r="FRT19" s="20"/>
      <c r="FRU19" s="20"/>
      <c r="FRV19" s="20"/>
      <c r="FRW19" s="20"/>
      <c r="FRX19" s="20"/>
      <c r="FRY19" s="20"/>
      <c r="FRZ19" s="20"/>
      <c r="FSA19" s="20"/>
      <c r="FSB19" s="20"/>
      <c r="FSC19" s="20"/>
      <c r="FSD19" s="20"/>
      <c r="FSE19" s="20"/>
      <c r="FSF19" s="20"/>
      <c r="FSG19" s="20"/>
      <c r="FSH19" s="20"/>
      <c r="FSI19" s="20"/>
      <c r="FSJ19" s="20"/>
      <c r="FSK19" s="20"/>
      <c r="FSL19" s="20"/>
      <c r="FSM19" s="20"/>
      <c r="FSN19" s="20"/>
      <c r="FSO19" s="20"/>
      <c r="FSP19" s="20"/>
      <c r="FSQ19" s="20"/>
      <c r="FSR19" s="20"/>
      <c r="FSS19" s="20"/>
      <c r="FST19" s="20"/>
      <c r="FSU19" s="20"/>
      <c r="FSV19" s="20"/>
      <c r="FSW19" s="20"/>
      <c r="FSX19" s="20"/>
      <c r="FSY19" s="20"/>
      <c r="FSZ19" s="20"/>
      <c r="FTA19" s="20"/>
      <c r="FTB19" s="20"/>
      <c r="FTC19" s="20"/>
      <c r="FTD19" s="20"/>
      <c r="FTE19" s="20"/>
      <c r="FTF19" s="20"/>
      <c r="FTG19" s="20"/>
      <c r="FTH19" s="20"/>
      <c r="FTI19" s="20"/>
      <c r="FTJ19" s="20"/>
      <c r="FTK19" s="20"/>
      <c r="FTL19" s="20"/>
      <c r="FTM19" s="20"/>
      <c r="FTN19" s="20"/>
      <c r="FTO19" s="20"/>
      <c r="FTP19" s="20"/>
      <c r="FTQ19" s="20"/>
      <c r="FTR19" s="20"/>
      <c r="FTS19" s="20"/>
      <c r="FTT19" s="20"/>
      <c r="FTU19" s="20"/>
      <c r="FTV19" s="20"/>
      <c r="FTW19" s="20"/>
      <c r="FTX19" s="20"/>
      <c r="FTY19" s="20"/>
      <c r="FTZ19" s="20"/>
      <c r="FUA19" s="20"/>
      <c r="FUB19" s="20"/>
      <c r="FUC19" s="20"/>
      <c r="FUD19" s="20"/>
      <c r="FUE19" s="20"/>
      <c r="FUF19" s="20"/>
      <c r="FUG19" s="20"/>
      <c r="FUH19" s="20"/>
      <c r="FUI19" s="20"/>
      <c r="FUJ19" s="20"/>
      <c r="FUK19" s="20"/>
      <c r="FUL19" s="20"/>
      <c r="FUM19" s="20"/>
      <c r="FUN19" s="20"/>
      <c r="FUO19" s="20"/>
      <c r="FUP19" s="20"/>
      <c r="FUQ19" s="20"/>
      <c r="FUR19" s="20"/>
      <c r="FUS19" s="20"/>
      <c r="FUT19" s="20"/>
      <c r="FUU19" s="20"/>
      <c r="FUV19" s="20"/>
      <c r="FUW19" s="20"/>
      <c r="FUX19" s="20"/>
      <c r="FUY19" s="20"/>
      <c r="FUZ19" s="20"/>
      <c r="FVA19" s="20"/>
      <c r="FVB19" s="20"/>
      <c r="FVC19" s="20"/>
      <c r="FVD19" s="20"/>
      <c r="FVE19" s="20"/>
      <c r="FVF19" s="20"/>
      <c r="FVG19" s="20"/>
      <c r="FVH19" s="20"/>
      <c r="FVI19" s="20"/>
      <c r="FVJ19" s="20"/>
      <c r="FVK19" s="20"/>
      <c r="FVL19" s="20"/>
      <c r="FVM19" s="20"/>
      <c r="FVN19" s="20"/>
      <c r="FVO19" s="20"/>
      <c r="FVP19" s="20"/>
      <c r="FVQ19" s="20"/>
      <c r="FVR19" s="20"/>
      <c r="FVS19" s="20"/>
      <c r="FVT19" s="20"/>
      <c r="FVU19" s="20"/>
      <c r="FVV19" s="20"/>
      <c r="FVW19" s="20"/>
      <c r="FVX19" s="20"/>
      <c r="FVY19" s="20"/>
      <c r="FVZ19" s="20"/>
      <c r="FWA19" s="20"/>
      <c r="FWB19" s="20"/>
      <c r="FWC19" s="20"/>
      <c r="FWD19" s="20"/>
      <c r="FWE19" s="20"/>
      <c r="FWF19" s="20"/>
      <c r="FWG19" s="20"/>
      <c r="FWH19" s="20"/>
      <c r="FWI19" s="20"/>
      <c r="FWJ19" s="20"/>
      <c r="FWK19" s="20"/>
      <c r="FWL19" s="20"/>
      <c r="FWM19" s="20"/>
      <c r="FWN19" s="20"/>
      <c r="FWO19" s="20"/>
      <c r="FWP19" s="20"/>
      <c r="FWQ19" s="20"/>
      <c r="FWR19" s="20"/>
      <c r="FWS19" s="20"/>
      <c r="FWT19" s="20"/>
      <c r="FWU19" s="20"/>
      <c r="FWV19" s="20"/>
      <c r="FWW19" s="20"/>
      <c r="FWX19" s="20"/>
      <c r="FWY19" s="20"/>
      <c r="FWZ19" s="20"/>
      <c r="FXA19" s="20"/>
      <c r="FXB19" s="20"/>
      <c r="FXC19" s="20"/>
      <c r="FXD19" s="20"/>
      <c r="FXE19" s="20"/>
      <c r="FXF19" s="20"/>
      <c r="FXG19" s="20"/>
      <c r="FXH19" s="20"/>
      <c r="FXI19" s="20"/>
      <c r="FXJ19" s="20"/>
      <c r="FXK19" s="20"/>
      <c r="FXL19" s="20"/>
      <c r="FXM19" s="20"/>
      <c r="FXN19" s="20"/>
      <c r="FXO19" s="20"/>
      <c r="FXP19" s="20"/>
      <c r="FXQ19" s="20"/>
      <c r="FXR19" s="20"/>
      <c r="FXS19" s="20"/>
      <c r="FXT19" s="20"/>
      <c r="FXU19" s="20"/>
      <c r="FXV19" s="20"/>
      <c r="FXW19" s="20"/>
      <c r="FXX19" s="20"/>
      <c r="FXY19" s="20"/>
      <c r="FXZ19" s="20"/>
      <c r="FYA19" s="20"/>
      <c r="FYB19" s="20"/>
      <c r="FYC19" s="20"/>
      <c r="FYD19" s="20"/>
      <c r="FYE19" s="20"/>
      <c r="FYF19" s="20"/>
      <c r="FYG19" s="20"/>
      <c r="FYH19" s="20"/>
      <c r="FYI19" s="20"/>
      <c r="FYJ19" s="20"/>
      <c r="FYK19" s="20"/>
      <c r="FYL19" s="20"/>
      <c r="FYM19" s="20"/>
      <c r="FYN19" s="20"/>
      <c r="FYO19" s="20"/>
      <c r="FYP19" s="20"/>
      <c r="FYQ19" s="20"/>
      <c r="FYR19" s="20"/>
      <c r="FYS19" s="20"/>
      <c r="FYT19" s="20"/>
      <c r="FYU19" s="20"/>
      <c r="FYV19" s="20"/>
      <c r="FYW19" s="20"/>
      <c r="FYX19" s="20"/>
      <c r="FYY19" s="20"/>
      <c r="FYZ19" s="20"/>
      <c r="FZA19" s="20"/>
      <c r="FZB19" s="20"/>
      <c r="FZC19" s="20"/>
      <c r="FZD19" s="20"/>
      <c r="FZE19" s="20"/>
      <c r="FZF19" s="20"/>
      <c r="FZG19" s="20"/>
      <c r="FZH19" s="20"/>
      <c r="FZI19" s="20"/>
      <c r="FZJ19" s="20"/>
      <c r="FZK19" s="20"/>
      <c r="FZL19" s="20"/>
      <c r="FZM19" s="20"/>
      <c r="FZN19" s="20"/>
      <c r="FZO19" s="20"/>
      <c r="FZP19" s="20"/>
      <c r="FZQ19" s="20"/>
      <c r="FZR19" s="20"/>
      <c r="FZS19" s="20"/>
      <c r="FZT19" s="20"/>
      <c r="FZU19" s="20"/>
      <c r="FZV19" s="20"/>
      <c r="FZW19" s="20"/>
      <c r="FZX19" s="20"/>
      <c r="FZY19" s="20"/>
      <c r="FZZ19" s="20"/>
      <c r="GAA19" s="20"/>
      <c r="GAB19" s="20"/>
      <c r="GAC19" s="20"/>
      <c r="GAD19" s="20"/>
      <c r="GAE19" s="20"/>
      <c r="GAF19" s="20"/>
      <c r="GAG19" s="20"/>
      <c r="GAH19" s="20"/>
      <c r="GAI19" s="20"/>
      <c r="GAJ19" s="20"/>
      <c r="GAK19" s="20"/>
      <c r="GAL19" s="20"/>
      <c r="GAM19" s="20"/>
      <c r="GAN19" s="20"/>
      <c r="GAO19" s="20"/>
      <c r="GAP19" s="20"/>
      <c r="GAQ19" s="20"/>
      <c r="GAR19" s="20"/>
      <c r="GAS19" s="20"/>
      <c r="GAT19" s="20"/>
      <c r="GAU19" s="20"/>
      <c r="GAV19" s="20"/>
      <c r="GAW19" s="20"/>
      <c r="GAX19" s="20"/>
      <c r="GAY19" s="20"/>
      <c r="GAZ19" s="20"/>
      <c r="GBA19" s="20"/>
      <c r="GBB19" s="20"/>
      <c r="GBC19" s="20"/>
      <c r="GBD19" s="20"/>
      <c r="GBE19" s="20"/>
      <c r="GBF19" s="20"/>
      <c r="GBG19" s="20"/>
      <c r="GBH19" s="20"/>
      <c r="GBI19" s="20"/>
      <c r="GBJ19" s="20"/>
      <c r="GBK19" s="20"/>
      <c r="GBL19" s="20"/>
      <c r="GBM19" s="20"/>
      <c r="GBN19" s="20"/>
      <c r="GBO19" s="20"/>
      <c r="GBP19" s="20"/>
      <c r="GBQ19" s="20"/>
      <c r="GBR19" s="20"/>
      <c r="GBS19" s="20"/>
      <c r="GBT19" s="20"/>
      <c r="GBU19" s="20"/>
      <c r="GBV19" s="20"/>
      <c r="GBW19" s="20"/>
      <c r="GBX19" s="20"/>
      <c r="GBY19" s="20"/>
      <c r="GBZ19" s="20"/>
      <c r="GCA19" s="20"/>
      <c r="GCB19" s="20"/>
      <c r="GCC19" s="20"/>
      <c r="GCD19" s="20"/>
      <c r="GCE19" s="20"/>
      <c r="GCF19" s="20"/>
      <c r="GCG19" s="20"/>
      <c r="GCH19" s="20"/>
      <c r="GCI19" s="20"/>
      <c r="GCJ19" s="20"/>
      <c r="GCK19" s="20"/>
      <c r="GCL19" s="20"/>
      <c r="GCM19" s="20"/>
      <c r="GCN19" s="20"/>
      <c r="GCO19" s="20"/>
      <c r="GCP19" s="20"/>
      <c r="GCQ19" s="20"/>
      <c r="GCR19" s="20"/>
      <c r="GCS19" s="20"/>
      <c r="GCT19" s="20"/>
      <c r="GCU19" s="20"/>
      <c r="GCV19" s="20"/>
      <c r="GCW19" s="20"/>
      <c r="GCX19" s="20"/>
      <c r="GCY19" s="20"/>
      <c r="GCZ19" s="20"/>
      <c r="GDA19" s="20"/>
      <c r="GDB19" s="20"/>
      <c r="GDC19" s="20"/>
      <c r="GDD19" s="20"/>
      <c r="GDE19" s="20"/>
      <c r="GDF19" s="20"/>
      <c r="GDG19" s="20"/>
      <c r="GDH19" s="20"/>
      <c r="GDI19" s="20"/>
      <c r="GDJ19" s="20"/>
      <c r="GDK19" s="20"/>
      <c r="GDL19" s="20"/>
      <c r="GDM19" s="20"/>
      <c r="GDN19" s="20"/>
      <c r="GDO19" s="20"/>
      <c r="GDP19" s="20"/>
      <c r="GDQ19" s="20"/>
      <c r="GDR19" s="20"/>
      <c r="GDS19" s="20"/>
      <c r="GDT19" s="20"/>
      <c r="GDU19" s="20"/>
      <c r="GDV19" s="20"/>
      <c r="GDW19" s="20"/>
      <c r="GDX19" s="20"/>
      <c r="GDY19" s="20"/>
      <c r="GDZ19" s="20"/>
      <c r="GEA19" s="20"/>
      <c r="GEB19" s="20"/>
      <c r="GEC19" s="20"/>
      <c r="GED19" s="20"/>
      <c r="GEE19" s="20"/>
      <c r="GEF19" s="20"/>
      <c r="GEG19" s="20"/>
      <c r="GEH19" s="20"/>
      <c r="GEI19" s="20"/>
      <c r="GEJ19" s="20"/>
      <c r="GEK19" s="20"/>
      <c r="GEL19" s="20"/>
      <c r="GEM19" s="20"/>
      <c r="GEN19" s="20"/>
      <c r="GEO19" s="20"/>
      <c r="GEP19" s="20"/>
      <c r="GEQ19" s="20"/>
      <c r="GER19" s="20"/>
      <c r="GES19" s="20"/>
      <c r="GET19" s="20"/>
      <c r="GEU19" s="20"/>
      <c r="GEV19" s="20"/>
      <c r="GEW19" s="20"/>
      <c r="GEX19" s="20"/>
      <c r="GEY19" s="20"/>
      <c r="GEZ19" s="20"/>
      <c r="GFA19" s="20"/>
      <c r="GFB19" s="20"/>
      <c r="GFC19" s="20"/>
      <c r="GFD19" s="20"/>
      <c r="GFE19" s="20"/>
      <c r="GFF19" s="20"/>
      <c r="GFG19" s="20"/>
      <c r="GFH19" s="20"/>
      <c r="GFI19" s="20"/>
      <c r="GFJ19" s="20"/>
      <c r="GFK19" s="20"/>
      <c r="GFL19" s="20"/>
      <c r="GFM19" s="20"/>
      <c r="GFN19" s="20"/>
      <c r="GFO19" s="20"/>
      <c r="GFP19" s="20"/>
      <c r="GFQ19" s="20"/>
      <c r="GFR19" s="20"/>
      <c r="GFS19" s="20"/>
      <c r="GFT19" s="20"/>
      <c r="GFU19" s="20"/>
      <c r="GFV19" s="20"/>
      <c r="GFW19" s="20"/>
      <c r="GFX19" s="20"/>
      <c r="GFY19" s="20"/>
      <c r="GFZ19" s="20"/>
      <c r="GGA19" s="20"/>
      <c r="GGB19" s="20"/>
      <c r="GGC19" s="20"/>
      <c r="GGD19" s="20"/>
      <c r="GGE19" s="20"/>
      <c r="GGF19" s="20"/>
      <c r="GGG19" s="20"/>
      <c r="GGH19" s="20"/>
      <c r="GGI19" s="20"/>
      <c r="GGJ19" s="20"/>
      <c r="GGK19" s="20"/>
      <c r="GGL19" s="20"/>
      <c r="GGM19" s="20"/>
      <c r="GGN19" s="20"/>
      <c r="GGO19" s="20"/>
      <c r="GGP19" s="20"/>
      <c r="GGQ19" s="20"/>
      <c r="GGR19" s="20"/>
      <c r="GGS19" s="20"/>
      <c r="GGT19" s="20"/>
      <c r="GGU19" s="20"/>
      <c r="GGV19" s="20"/>
      <c r="GGW19" s="20"/>
      <c r="GGX19" s="20"/>
      <c r="GGY19" s="20"/>
      <c r="GGZ19" s="20"/>
      <c r="GHA19" s="20"/>
      <c r="GHB19" s="20"/>
      <c r="GHC19" s="20"/>
      <c r="GHD19" s="20"/>
      <c r="GHE19" s="20"/>
      <c r="GHF19" s="20"/>
      <c r="GHG19" s="20"/>
      <c r="GHH19" s="20"/>
      <c r="GHI19" s="20"/>
      <c r="GHJ19" s="20"/>
      <c r="GHK19" s="20"/>
      <c r="GHL19" s="20"/>
      <c r="GHM19" s="20"/>
      <c r="GHN19" s="20"/>
      <c r="GHO19" s="20"/>
      <c r="GHP19" s="20"/>
      <c r="GHQ19" s="20"/>
      <c r="GHR19" s="20"/>
      <c r="GHS19" s="20"/>
      <c r="GHT19" s="20"/>
      <c r="GHU19" s="20"/>
      <c r="GHV19" s="20"/>
      <c r="GHW19" s="20"/>
      <c r="GHX19" s="20"/>
      <c r="GHY19" s="20"/>
      <c r="GHZ19" s="20"/>
      <c r="GIA19" s="20"/>
      <c r="GIB19" s="20"/>
      <c r="GIC19" s="20"/>
      <c r="GID19" s="20"/>
      <c r="GIE19" s="20"/>
      <c r="GIF19" s="20"/>
      <c r="GIG19" s="20"/>
      <c r="GIH19" s="20"/>
      <c r="GII19" s="20"/>
      <c r="GIJ19" s="20"/>
      <c r="GIK19" s="20"/>
      <c r="GIL19" s="20"/>
      <c r="GIM19" s="20"/>
      <c r="GIN19" s="20"/>
      <c r="GIO19" s="20"/>
      <c r="GIP19" s="20"/>
      <c r="GIQ19" s="20"/>
      <c r="GIR19" s="20"/>
      <c r="GIS19" s="20"/>
      <c r="GIT19" s="20"/>
      <c r="GIU19" s="20"/>
      <c r="GIV19" s="20"/>
      <c r="GIW19" s="20"/>
      <c r="GIX19" s="20"/>
      <c r="GIY19" s="20"/>
      <c r="GIZ19" s="20"/>
      <c r="GJA19" s="20"/>
      <c r="GJB19" s="20"/>
      <c r="GJC19" s="20"/>
      <c r="GJD19" s="20"/>
      <c r="GJE19" s="20"/>
      <c r="GJF19" s="20"/>
      <c r="GJG19" s="20"/>
      <c r="GJH19" s="20"/>
      <c r="GJI19" s="20"/>
      <c r="GJJ19" s="20"/>
      <c r="GJK19" s="20"/>
      <c r="GJL19" s="20"/>
      <c r="GJM19" s="20"/>
      <c r="GJN19" s="20"/>
      <c r="GJO19" s="20"/>
      <c r="GJP19" s="20"/>
      <c r="GJQ19" s="20"/>
      <c r="GJR19" s="20"/>
      <c r="GJS19" s="20"/>
      <c r="GJT19" s="20"/>
      <c r="GJU19" s="20"/>
      <c r="GJV19" s="20"/>
      <c r="GJW19" s="20"/>
      <c r="GJX19" s="20"/>
      <c r="GJY19" s="20"/>
      <c r="GJZ19" s="20"/>
      <c r="GKA19" s="20"/>
      <c r="GKB19" s="20"/>
      <c r="GKC19" s="20"/>
      <c r="GKD19" s="20"/>
      <c r="GKE19" s="20"/>
      <c r="GKF19" s="20"/>
      <c r="GKG19" s="20"/>
      <c r="GKH19" s="20"/>
      <c r="GKI19" s="20"/>
      <c r="GKJ19" s="20"/>
      <c r="GKK19" s="20"/>
      <c r="GKL19" s="20"/>
      <c r="GKM19" s="20"/>
      <c r="GKN19" s="20"/>
      <c r="GKO19" s="20"/>
      <c r="GKP19" s="20"/>
      <c r="GKQ19" s="20"/>
      <c r="GKR19" s="20"/>
      <c r="GKS19" s="20"/>
      <c r="GKT19" s="20"/>
      <c r="GKU19" s="20"/>
      <c r="GKV19" s="20"/>
      <c r="GKW19" s="20"/>
      <c r="GKX19" s="20"/>
      <c r="GKY19" s="20"/>
      <c r="GKZ19" s="20"/>
      <c r="GLA19" s="20"/>
      <c r="GLB19" s="20"/>
      <c r="GLC19" s="20"/>
      <c r="GLD19" s="20"/>
      <c r="GLE19" s="20"/>
      <c r="GLF19" s="20"/>
      <c r="GLG19" s="20"/>
      <c r="GLH19" s="20"/>
      <c r="GLI19" s="20"/>
      <c r="GLJ19" s="20"/>
      <c r="GLK19" s="20"/>
      <c r="GLL19" s="20"/>
      <c r="GLM19" s="20"/>
      <c r="GLN19" s="20"/>
      <c r="GLO19" s="20"/>
      <c r="GLP19" s="20"/>
      <c r="GLQ19" s="20"/>
      <c r="GLR19" s="20"/>
      <c r="GLS19" s="20"/>
      <c r="GLT19" s="20"/>
      <c r="GLU19" s="20"/>
      <c r="GLV19" s="20"/>
      <c r="GLW19" s="20"/>
      <c r="GLX19" s="20"/>
      <c r="GLY19" s="20"/>
      <c r="GLZ19" s="20"/>
      <c r="GMA19" s="20"/>
      <c r="GMB19" s="20"/>
      <c r="GMC19" s="20"/>
      <c r="GMD19" s="20"/>
      <c r="GME19" s="20"/>
      <c r="GMF19" s="20"/>
      <c r="GMG19" s="20"/>
      <c r="GMH19" s="20"/>
      <c r="GMI19" s="20"/>
      <c r="GMJ19" s="20"/>
      <c r="GMK19" s="20"/>
      <c r="GML19" s="20"/>
      <c r="GMM19" s="20"/>
      <c r="GMN19" s="20"/>
      <c r="GMO19" s="20"/>
      <c r="GMP19" s="20"/>
      <c r="GMQ19" s="20"/>
      <c r="GMR19" s="20"/>
      <c r="GMS19" s="20"/>
      <c r="GMT19" s="20"/>
      <c r="GMU19" s="20"/>
      <c r="GMV19" s="20"/>
      <c r="GMW19" s="20"/>
      <c r="GMX19" s="20"/>
      <c r="GMY19" s="20"/>
      <c r="GMZ19" s="20"/>
      <c r="GNA19" s="20"/>
      <c r="GNB19" s="20"/>
      <c r="GNC19" s="20"/>
      <c r="GND19" s="20"/>
      <c r="GNE19" s="20"/>
      <c r="GNF19" s="20"/>
      <c r="GNG19" s="20"/>
      <c r="GNH19" s="20"/>
      <c r="GNI19" s="20"/>
      <c r="GNJ19" s="20"/>
      <c r="GNK19" s="20"/>
      <c r="GNL19" s="20"/>
      <c r="GNM19" s="20"/>
      <c r="GNN19" s="20"/>
      <c r="GNO19" s="20"/>
      <c r="GNP19" s="20"/>
      <c r="GNQ19" s="20"/>
      <c r="GNR19" s="20"/>
      <c r="GNS19" s="20"/>
      <c r="GNT19" s="20"/>
      <c r="GNU19" s="20"/>
      <c r="GNV19" s="20"/>
      <c r="GNW19" s="20"/>
      <c r="GNX19" s="20"/>
      <c r="GNY19" s="20"/>
      <c r="GNZ19" s="20"/>
      <c r="GOA19" s="20"/>
      <c r="GOB19" s="20"/>
      <c r="GOC19" s="20"/>
      <c r="GOD19" s="20"/>
      <c r="GOE19" s="20"/>
      <c r="GOF19" s="20"/>
      <c r="GOG19" s="20"/>
      <c r="GOH19" s="20"/>
      <c r="GOI19" s="20"/>
      <c r="GOJ19" s="20"/>
      <c r="GOK19" s="20"/>
      <c r="GOL19" s="20"/>
      <c r="GOM19" s="20"/>
      <c r="GON19" s="20"/>
      <c r="GOO19" s="20"/>
      <c r="GOP19" s="20"/>
      <c r="GOQ19" s="20"/>
      <c r="GOR19" s="20"/>
      <c r="GOS19" s="20"/>
      <c r="GOT19" s="20"/>
      <c r="GOU19" s="20"/>
      <c r="GOV19" s="20"/>
      <c r="GOW19" s="20"/>
      <c r="GOX19" s="20"/>
      <c r="GOY19" s="20"/>
      <c r="GOZ19" s="20"/>
      <c r="GPA19" s="20"/>
      <c r="GPB19" s="20"/>
      <c r="GPC19" s="20"/>
      <c r="GPD19" s="20"/>
      <c r="GPE19" s="20"/>
      <c r="GPF19" s="20"/>
      <c r="GPG19" s="20"/>
      <c r="GPH19" s="20"/>
      <c r="GPI19" s="20"/>
      <c r="GPJ19" s="20"/>
      <c r="GPK19" s="20"/>
      <c r="GPL19" s="20"/>
      <c r="GPM19" s="20"/>
      <c r="GPN19" s="20"/>
      <c r="GPO19" s="20"/>
      <c r="GPP19" s="20"/>
      <c r="GPQ19" s="20"/>
      <c r="GPR19" s="20"/>
      <c r="GPS19" s="20"/>
      <c r="GPT19" s="20"/>
      <c r="GPU19" s="20"/>
      <c r="GPV19" s="20"/>
      <c r="GPW19" s="20"/>
      <c r="GPX19" s="20"/>
      <c r="GPY19" s="20"/>
      <c r="GPZ19" s="20"/>
      <c r="GQA19" s="20"/>
      <c r="GQB19" s="20"/>
      <c r="GQC19" s="20"/>
      <c r="GQD19" s="20"/>
      <c r="GQE19" s="20"/>
      <c r="GQF19" s="20"/>
      <c r="GQG19" s="20"/>
      <c r="GQH19" s="20"/>
      <c r="GQI19" s="20"/>
      <c r="GQJ19" s="20"/>
      <c r="GQK19" s="20"/>
      <c r="GQL19" s="20"/>
      <c r="GQM19" s="20"/>
      <c r="GQN19" s="20"/>
      <c r="GQO19" s="20"/>
      <c r="GQP19" s="20"/>
      <c r="GQQ19" s="20"/>
      <c r="GQR19" s="20"/>
      <c r="GQS19" s="20"/>
      <c r="GQT19" s="20"/>
      <c r="GQU19" s="20"/>
      <c r="GQV19" s="20"/>
      <c r="GQW19" s="20"/>
      <c r="GQX19" s="20"/>
      <c r="GQY19" s="20"/>
      <c r="GQZ19" s="20"/>
      <c r="GRA19" s="20"/>
      <c r="GRB19" s="20"/>
      <c r="GRC19" s="20"/>
      <c r="GRD19" s="20"/>
      <c r="GRE19" s="20"/>
      <c r="GRF19" s="20"/>
      <c r="GRG19" s="20"/>
      <c r="GRH19" s="20"/>
      <c r="GRI19" s="20"/>
      <c r="GRJ19" s="20"/>
      <c r="GRK19" s="20"/>
      <c r="GRL19" s="20"/>
      <c r="GRM19" s="20"/>
      <c r="GRN19" s="20"/>
      <c r="GRO19" s="20"/>
      <c r="GRP19" s="20"/>
      <c r="GRQ19" s="20"/>
      <c r="GRR19" s="20"/>
      <c r="GRS19" s="20"/>
      <c r="GRT19" s="20"/>
      <c r="GRU19" s="20"/>
      <c r="GRV19" s="20"/>
      <c r="GRW19" s="20"/>
      <c r="GRX19" s="20"/>
      <c r="GRY19" s="20"/>
      <c r="GRZ19" s="20"/>
      <c r="GSA19" s="20"/>
      <c r="GSB19" s="20"/>
      <c r="GSC19" s="20"/>
      <c r="GSD19" s="20"/>
      <c r="GSE19" s="20"/>
      <c r="GSF19" s="20"/>
      <c r="GSG19" s="20"/>
      <c r="GSH19" s="20"/>
      <c r="GSI19" s="20"/>
      <c r="GSJ19" s="20"/>
      <c r="GSK19" s="20"/>
      <c r="GSL19" s="20"/>
      <c r="GSM19" s="20"/>
      <c r="GSN19" s="20"/>
      <c r="GSO19" s="20"/>
      <c r="GSP19" s="20"/>
      <c r="GSQ19" s="20"/>
      <c r="GSR19" s="20"/>
      <c r="GSS19" s="20"/>
      <c r="GST19" s="20"/>
      <c r="GSU19" s="20"/>
      <c r="GSV19" s="20"/>
      <c r="GSW19" s="20"/>
      <c r="GSX19" s="20"/>
      <c r="GSY19" s="20"/>
      <c r="GSZ19" s="20"/>
      <c r="GTA19" s="20"/>
      <c r="GTB19" s="20"/>
      <c r="GTC19" s="20"/>
      <c r="GTD19" s="20"/>
      <c r="GTE19" s="20"/>
      <c r="GTF19" s="20"/>
      <c r="GTG19" s="20"/>
      <c r="GTH19" s="20"/>
      <c r="GTI19" s="20"/>
      <c r="GTJ19" s="20"/>
      <c r="GTK19" s="20"/>
      <c r="GTL19" s="20"/>
      <c r="GTM19" s="20"/>
      <c r="GTN19" s="20"/>
      <c r="GTO19" s="20"/>
      <c r="GTP19" s="20"/>
      <c r="GTQ19" s="20"/>
      <c r="GTR19" s="20"/>
      <c r="GTS19" s="20"/>
      <c r="GTT19" s="20"/>
      <c r="GTU19" s="20"/>
      <c r="GTV19" s="20"/>
      <c r="GTW19" s="20"/>
      <c r="GTX19" s="20"/>
      <c r="GTY19" s="20"/>
      <c r="GTZ19" s="20"/>
      <c r="GUA19" s="20"/>
      <c r="GUB19" s="20"/>
      <c r="GUC19" s="20"/>
      <c r="GUD19" s="20"/>
      <c r="GUE19" s="20"/>
      <c r="GUF19" s="20"/>
      <c r="GUG19" s="20"/>
      <c r="GUH19" s="20"/>
      <c r="GUI19" s="20"/>
      <c r="GUJ19" s="20"/>
      <c r="GUK19" s="20"/>
      <c r="GUL19" s="20"/>
      <c r="GUM19" s="20"/>
      <c r="GUN19" s="20"/>
      <c r="GUO19" s="20"/>
      <c r="GUP19" s="20"/>
      <c r="GUQ19" s="20"/>
      <c r="GUR19" s="20"/>
      <c r="GUS19" s="20"/>
      <c r="GUT19" s="20"/>
      <c r="GUU19" s="20"/>
      <c r="GUV19" s="20"/>
      <c r="GUW19" s="20"/>
      <c r="GUX19" s="20"/>
      <c r="GUY19" s="20"/>
      <c r="GUZ19" s="20"/>
      <c r="GVA19" s="20"/>
      <c r="GVB19" s="20"/>
      <c r="GVC19" s="20"/>
      <c r="GVD19" s="20"/>
      <c r="GVE19" s="20"/>
      <c r="GVF19" s="20"/>
      <c r="GVG19" s="20"/>
      <c r="GVH19" s="20"/>
      <c r="GVI19" s="20"/>
      <c r="GVJ19" s="20"/>
      <c r="GVK19" s="20"/>
      <c r="GVL19" s="20"/>
      <c r="GVM19" s="20"/>
      <c r="GVN19" s="20"/>
      <c r="GVO19" s="20"/>
      <c r="GVP19" s="20"/>
      <c r="GVQ19" s="20"/>
      <c r="GVR19" s="20"/>
      <c r="GVS19" s="20"/>
      <c r="GVT19" s="20"/>
      <c r="GVU19" s="20"/>
      <c r="GVV19" s="20"/>
      <c r="GVW19" s="20"/>
      <c r="GVX19" s="20"/>
      <c r="GVY19" s="20"/>
      <c r="GVZ19" s="20"/>
      <c r="GWA19" s="20"/>
      <c r="GWB19" s="20"/>
      <c r="GWC19" s="20"/>
      <c r="GWD19" s="20"/>
      <c r="GWE19" s="20"/>
      <c r="GWF19" s="20"/>
      <c r="GWG19" s="20"/>
      <c r="GWH19" s="20"/>
      <c r="GWI19" s="20"/>
      <c r="GWJ19" s="20"/>
      <c r="GWK19" s="20"/>
      <c r="GWL19" s="20"/>
      <c r="GWM19" s="20"/>
      <c r="GWN19" s="20"/>
      <c r="GWO19" s="20"/>
      <c r="GWP19" s="20"/>
      <c r="GWQ19" s="20"/>
      <c r="GWR19" s="20"/>
      <c r="GWS19" s="20"/>
      <c r="GWT19" s="20"/>
      <c r="GWU19" s="20"/>
      <c r="GWV19" s="20"/>
      <c r="GWW19" s="20"/>
      <c r="GWX19" s="20"/>
      <c r="GWY19" s="20"/>
      <c r="GWZ19" s="20"/>
      <c r="GXA19" s="20"/>
      <c r="GXB19" s="20"/>
      <c r="GXC19" s="20"/>
      <c r="GXD19" s="20"/>
      <c r="GXE19" s="20"/>
      <c r="GXF19" s="20"/>
      <c r="GXG19" s="20"/>
      <c r="GXH19" s="20"/>
      <c r="GXI19" s="20"/>
      <c r="GXJ19" s="20"/>
      <c r="GXK19" s="20"/>
      <c r="GXL19" s="20"/>
      <c r="GXM19" s="20"/>
      <c r="GXN19" s="20"/>
      <c r="GXO19" s="20"/>
      <c r="GXP19" s="20"/>
      <c r="GXQ19" s="20"/>
      <c r="GXR19" s="20"/>
      <c r="GXS19" s="20"/>
      <c r="GXT19" s="20"/>
      <c r="GXU19" s="20"/>
      <c r="GXV19" s="20"/>
      <c r="GXW19" s="20"/>
      <c r="GXX19" s="20"/>
      <c r="GXY19" s="20"/>
      <c r="GXZ19" s="20"/>
      <c r="GYA19" s="20"/>
      <c r="GYB19" s="20"/>
      <c r="GYC19" s="20"/>
      <c r="GYD19" s="20"/>
      <c r="GYE19" s="20"/>
      <c r="GYF19" s="20"/>
      <c r="GYG19" s="20"/>
      <c r="GYH19" s="20"/>
      <c r="GYI19" s="20"/>
      <c r="GYJ19" s="20"/>
      <c r="GYK19" s="20"/>
      <c r="GYL19" s="20"/>
      <c r="GYM19" s="20"/>
      <c r="GYN19" s="20"/>
      <c r="GYO19" s="20"/>
      <c r="GYP19" s="20"/>
      <c r="GYQ19" s="20"/>
      <c r="GYR19" s="20"/>
      <c r="GYS19" s="20"/>
      <c r="GYT19" s="20"/>
      <c r="GYU19" s="20"/>
      <c r="GYV19" s="20"/>
      <c r="GYW19" s="20"/>
      <c r="GYX19" s="20"/>
      <c r="GYY19" s="20"/>
      <c r="GYZ19" s="20"/>
      <c r="GZA19" s="20"/>
      <c r="GZB19" s="20"/>
      <c r="GZC19" s="20"/>
      <c r="GZD19" s="20"/>
      <c r="GZE19" s="20"/>
      <c r="GZF19" s="20"/>
      <c r="GZG19" s="20"/>
      <c r="GZH19" s="20"/>
      <c r="GZI19" s="20"/>
      <c r="GZJ19" s="20"/>
      <c r="GZK19" s="20"/>
      <c r="GZL19" s="20"/>
      <c r="GZM19" s="20"/>
      <c r="GZN19" s="20"/>
      <c r="GZO19" s="20"/>
      <c r="GZP19" s="20"/>
      <c r="GZQ19" s="20"/>
      <c r="GZR19" s="20"/>
      <c r="GZS19" s="20"/>
      <c r="GZT19" s="20"/>
      <c r="GZU19" s="20"/>
      <c r="GZV19" s="20"/>
      <c r="GZW19" s="20"/>
      <c r="GZX19" s="20"/>
      <c r="GZY19" s="20"/>
      <c r="GZZ19" s="20"/>
      <c r="HAA19" s="20"/>
      <c r="HAB19" s="20"/>
      <c r="HAC19" s="20"/>
      <c r="HAD19" s="20"/>
      <c r="HAE19" s="20"/>
      <c r="HAF19" s="20"/>
      <c r="HAG19" s="20"/>
      <c r="HAH19" s="20"/>
      <c r="HAI19" s="20"/>
      <c r="HAJ19" s="20"/>
      <c r="HAK19" s="20"/>
      <c r="HAL19" s="20"/>
      <c r="HAM19" s="20"/>
      <c r="HAN19" s="20"/>
      <c r="HAO19" s="20"/>
      <c r="HAP19" s="20"/>
      <c r="HAQ19" s="20"/>
      <c r="HAR19" s="20"/>
      <c r="HAS19" s="20"/>
      <c r="HAT19" s="20"/>
      <c r="HAU19" s="20"/>
      <c r="HAV19" s="20"/>
      <c r="HAW19" s="20"/>
      <c r="HAX19" s="20"/>
      <c r="HAY19" s="20"/>
      <c r="HAZ19" s="20"/>
      <c r="HBA19" s="20"/>
      <c r="HBB19" s="20"/>
      <c r="HBC19" s="20"/>
      <c r="HBD19" s="20"/>
      <c r="HBE19" s="20"/>
      <c r="HBF19" s="20"/>
      <c r="HBG19" s="20"/>
      <c r="HBH19" s="20"/>
      <c r="HBI19" s="20"/>
      <c r="HBJ19" s="20"/>
      <c r="HBK19" s="20"/>
      <c r="HBL19" s="20"/>
      <c r="HBM19" s="20"/>
      <c r="HBN19" s="20"/>
      <c r="HBO19" s="20"/>
      <c r="HBP19" s="20"/>
      <c r="HBQ19" s="20"/>
      <c r="HBR19" s="20"/>
      <c r="HBS19" s="20"/>
      <c r="HBT19" s="20"/>
      <c r="HBU19" s="20"/>
      <c r="HBV19" s="20"/>
      <c r="HBW19" s="20"/>
      <c r="HBX19" s="20"/>
      <c r="HBY19" s="20"/>
      <c r="HBZ19" s="20"/>
      <c r="HCA19" s="20"/>
      <c r="HCB19" s="20"/>
      <c r="HCC19" s="20"/>
      <c r="HCD19" s="20"/>
      <c r="HCE19" s="20"/>
      <c r="HCF19" s="20"/>
      <c r="HCG19" s="20"/>
      <c r="HCH19" s="20"/>
      <c r="HCI19" s="20"/>
      <c r="HCJ19" s="20"/>
      <c r="HCK19" s="20"/>
      <c r="HCL19" s="20"/>
      <c r="HCM19" s="20"/>
      <c r="HCN19" s="20"/>
      <c r="HCO19" s="20"/>
      <c r="HCP19" s="20"/>
      <c r="HCQ19" s="20"/>
      <c r="HCR19" s="20"/>
      <c r="HCS19" s="20"/>
      <c r="HCT19" s="20"/>
      <c r="HCU19" s="20"/>
      <c r="HCV19" s="20"/>
      <c r="HCW19" s="20"/>
      <c r="HCX19" s="20"/>
      <c r="HCY19" s="20"/>
      <c r="HCZ19" s="20"/>
      <c r="HDA19" s="20"/>
      <c r="HDB19" s="20"/>
      <c r="HDC19" s="20"/>
      <c r="HDD19" s="20"/>
      <c r="HDE19" s="20"/>
      <c r="HDF19" s="20"/>
      <c r="HDG19" s="20"/>
      <c r="HDH19" s="20"/>
      <c r="HDI19" s="20"/>
      <c r="HDJ19" s="20"/>
      <c r="HDK19" s="20"/>
      <c r="HDL19" s="20"/>
      <c r="HDM19" s="20"/>
      <c r="HDN19" s="20"/>
      <c r="HDO19" s="20"/>
      <c r="HDP19" s="20"/>
      <c r="HDQ19" s="20"/>
      <c r="HDR19" s="20"/>
      <c r="HDS19" s="20"/>
      <c r="HDT19" s="20"/>
      <c r="HDU19" s="20"/>
      <c r="HDV19" s="20"/>
      <c r="HDW19" s="20"/>
      <c r="HDX19" s="20"/>
      <c r="HDY19" s="20"/>
      <c r="HDZ19" s="20"/>
      <c r="HEA19" s="20"/>
      <c r="HEB19" s="20"/>
      <c r="HEC19" s="20"/>
      <c r="HED19" s="20"/>
      <c r="HEE19" s="20"/>
      <c r="HEF19" s="20"/>
      <c r="HEG19" s="20"/>
      <c r="HEH19" s="20"/>
      <c r="HEI19" s="20"/>
      <c r="HEJ19" s="20"/>
      <c r="HEK19" s="20"/>
      <c r="HEL19" s="20"/>
      <c r="HEM19" s="20"/>
      <c r="HEN19" s="20"/>
      <c r="HEO19" s="20"/>
      <c r="HEP19" s="20"/>
      <c r="HEQ19" s="20"/>
      <c r="HER19" s="20"/>
      <c r="HES19" s="20"/>
      <c r="HET19" s="20"/>
      <c r="HEU19" s="20"/>
      <c r="HEV19" s="20"/>
      <c r="HEW19" s="20"/>
      <c r="HEX19" s="20"/>
      <c r="HEY19" s="20"/>
      <c r="HEZ19" s="20"/>
      <c r="HFA19" s="20"/>
      <c r="HFB19" s="20"/>
      <c r="HFC19" s="20"/>
      <c r="HFD19" s="20"/>
      <c r="HFE19" s="20"/>
      <c r="HFF19" s="20"/>
      <c r="HFG19" s="20"/>
      <c r="HFH19" s="20"/>
      <c r="HFI19" s="20"/>
      <c r="HFJ19" s="20"/>
      <c r="HFK19" s="20"/>
      <c r="HFL19" s="20"/>
      <c r="HFM19" s="20"/>
      <c r="HFN19" s="20"/>
      <c r="HFO19" s="20"/>
      <c r="HFP19" s="20"/>
      <c r="HFQ19" s="20"/>
      <c r="HFR19" s="20"/>
      <c r="HFS19" s="20"/>
      <c r="HFT19" s="20"/>
      <c r="HFU19" s="20"/>
      <c r="HFV19" s="20"/>
      <c r="HFW19" s="20"/>
      <c r="HFX19" s="20"/>
      <c r="HFY19" s="20"/>
      <c r="HFZ19" s="20"/>
      <c r="HGA19" s="20"/>
      <c r="HGB19" s="20"/>
      <c r="HGC19" s="20"/>
      <c r="HGD19" s="20"/>
      <c r="HGE19" s="20"/>
      <c r="HGF19" s="20"/>
      <c r="HGG19" s="20"/>
      <c r="HGH19" s="20"/>
      <c r="HGI19" s="20"/>
      <c r="HGJ19" s="20"/>
      <c r="HGK19" s="20"/>
      <c r="HGL19" s="20"/>
      <c r="HGM19" s="20"/>
      <c r="HGN19" s="20"/>
      <c r="HGO19" s="20"/>
      <c r="HGP19" s="20"/>
      <c r="HGQ19" s="20"/>
      <c r="HGR19" s="20"/>
      <c r="HGS19" s="20"/>
      <c r="HGT19" s="20"/>
      <c r="HGU19" s="20"/>
      <c r="HGV19" s="20"/>
      <c r="HGW19" s="20"/>
      <c r="HGX19" s="20"/>
      <c r="HGY19" s="20"/>
      <c r="HGZ19" s="20"/>
      <c r="HHA19" s="20"/>
      <c r="HHB19" s="20"/>
      <c r="HHC19" s="20"/>
      <c r="HHD19" s="20"/>
      <c r="HHE19" s="20"/>
      <c r="HHF19" s="20"/>
      <c r="HHG19" s="20"/>
      <c r="HHH19" s="20"/>
      <c r="HHI19" s="20"/>
      <c r="HHJ19" s="20"/>
      <c r="HHK19" s="20"/>
      <c r="HHL19" s="20"/>
      <c r="HHM19" s="20"/>
      <c r="HHN19" s="20"/>
      <c r="HHO19" s="20"/>
      <c r="HHP19" s="20"/>
      <c r="HHQ19" s="20"/>
      <c r="HHR19" s="20"/>
      <c r="HHS19" s="20"/>
      <c r="HHT19" s="20"/>
      <c r="HHU19" s="20"/>
      <c r="HHV19" s="20"/>
      <c r="HHW19" s="20"/>
      <c r="HHX19" s="20"/>
      <c r="HHY19" s="20"/>
      <c r="HHZ19" s="20"/>
      <c r="HIA19" s="20"/>
      <c r="HIB19" s="20"/>
      <c r="HIC19" s="20"/>
      <c r="HID19" s="20"/>
      <c r="HIE19" s="20"/>
      <c r="HIF19" s="20"/>
      <c r="HIG19" s="20"/>
      <c r="HIH19" s="20"/>
      <c r="HII19" s="20"/>
      <c r="HIJ19" s="20"/>
      <c r="HIK19" s="20"/>
      <c r="HIL19" s="20"/>
      <c r="HIM19" s="20"/>
      <c r="HIN19" s="20"/>
      <c r="HIO19" s="20"/>
      <c r="HIP19" s="20"/>
      <c r="HIQ19" s="20"/>
      <c r="HIR19" s="20"/>
      <c r="HIS19" s="20"/>
      <c r="HIT19" s="20"/>
      <c r="HIU19" s="20"/>
      <c r="HIV19" s="20"/>
      <c r="HIW19" s="20"/>
      <c r="HIX19" s="20"/>
      <c r="HIY19" s="20"/>
      <c r="HIZ19" s="20"/>
      <c r="HJA19" s="20"/>
      <c r="HJB19" s="20"/>
      <c r="HJC19" s="20"/>
      <c r="HJD19" s="20"/>
      <c r="HJE19" s="20"/>
      <c r="HJF19" s="20"/>
      <c r="HJG19" s="20"/>
      <c r="HJH19" s="20"/>
      <c r="HJI19" s="20"/>
      <c r="HJJ19" s="20"/>
      <c r="HJK19" s="20"/>
      <c r="HJL19" s="20"/>
      <c r="HJM19" s="20"/>
      <c r="HJN19" s="20"/>
      <c r="HJO19" s="20"/>
      <c r="HJP19" s="20"/>
      <c r="HJQ19" s="20"/>
      <c r="HJR19" s="20"/>
      <c r="HJS19" s="20"/>
      <c r="HJT19" s="20"/>
      <c r="HJU19" s="20"/>
      <c r="HJV19" s="20"/>
      <c r="HJW19" s="20"/>
      <c r="HJX19" s="20"/>
      <c r="HJY19" s="20"/>
      <c r="HJZ19" s="20"/>
      <c r="HKA19" s="20"/>
      <c r="HKB19" s="20"/>
      <c r="HKC19" s="20"/>
      <c r="HKD19" s="20"/>
      <c r="HKE19" s="20"/>
      <c r="HKF19" s="20"/>
      <c r="HKG19" s="20"/>
      <c r="HKH19" s="20"/>
      <c r="HKI19" s="20"/>
      <c r="HKJ19" s="20"/>
      <c r="HKK19" s="20"/>
      <c r="HKL19" s="20"/>
      <c r="HKM19" s="20"/>
      <c r="HKN19" s="20"/>
      <c r="HKO19" s="20"/>
      <c r="HKP19" s="20"/>
      <c r="HKQ19" s="20"/>
      <c r="HKR19" s="20"/>
      <c r="HKS19" s="20"/>
      <c r="HKT19" s="20"/>
      <c r="HKU19" s="20"/>
      <c r="HKV19" s="20"/>
      <c r="HKW19" s="20"/>
      <c r="HKX19" s="20"/>
      <c r="HKY19" s="20"/>
      <c r="HKZ19" s="20"/>
      <c r="HLA19" s="20"/>
      <c r="HLB19" s="20"/>
      <c r="HLC19" s="20"/>
      <c r="HLD19" s="20"/>
      <c r="HLE19" s="20"/>
      <c r="HLF19" s="20"/>
      <c r="HLG19" s="20"/>
      <c r="HLH19" s="20"/>
      <c r="HLI19" s="20"/>
      <c r="HLJ19" s="20"/>
      <c r="HLK19" s="20"/>
      <c r="HLL19" s="20"/>
      <c r="HLM19" s="20"/>
      <c r="HLN19" s="20"/>
      <c r="HLO19" s="20"/>
      <c r="HLP19" s="20"/>
      <c r="HLQ19" s="20"/>
      <c r="HLR19" s="20"/>
      <c r="HLS19" s="20"/>
      <c r="HLT19" s="20"/>
      <c r="HLU19" s="20"/>
      <c r="HLV19" s="20"/>
      <c r="HLW19" s="20"/>
      <c r="HLX19" s="20"/>
      <c r="HLY19" s="20"/>
      <c r="HLZ19" s="20"/>
      <c r="HMA19" s="20"/>
      <c r="HMB19" s="20"/>
      <c r="HMC19" s="20"/>
      <c r="HMD19" s="20"/>
      <c r="HME19" s="20"/>
      <c r="HMF19" s="20"/>
      <c r="HMG19" s="20"/>
      <c r="HMH19" s="20"/>
      <c r="HMI19" s="20"/>
      <c r="HMJ19" s="20"/>
      <c r="HMK19" s="20"/>
      <c r="HML19" s="20"/>
      <c r="HMM19" s="20"/>
      <c r="HMN19" s="20"/>
      <c r="HMO19" s="20"/>
      <c r="HMP19" s="20"/>
      <c r="HMQ19" s="20"/>
      <c r="HMR19" s="20"/>
      <c r="HMS19" s="20"/>
      <c r="HMT19" s="20"/>
      <c r="HMU19" s="20"/>
      <c r="HMV19" s="20"/>
      <c r="HMW19" s="20"/>
      <c r="HMX19" s="20"/>
      <c r="HMY19" s="20"/>
      <c r="HMZ19" s="20"/>
      <c r="HNA19" s="20"/>
      <c r="HNB19" s="20"/>
      <c r="HNC19" s="20"/>
      <c r="HND19" s="20"/>
      <c r="HNE19" s="20"/>
      <c r="HNF19" s="20"/>
      <c r="HNG19" s="20"/>
      <c r="HNH19" s="20"/>
      <c r="HNI19" s="20"/>
      <c r="HNJ19" s="20"/>
      <c r="HNK19" s="20"/>
      <c r="HNL19" s="20"/>
      <c r="HNM19" s="20"/>
      <c r="HNN19" s="20"/>
      <c r="HNO19" s="20"/>
      <c r="HNP19" s="20"/>
      <c r="HNQ19" s="20"/>
      <c r="HNR19" s="20"/>
      <c r="HNS19" s="20"/>
      <c r="HNT19" s="20"/>
      <c r="HNU19" s="20"/>
      <c r="HNV19" s="20"/>
      <c r="HNW19" s="20"/>
      <c r="HNX19" s="20"/>
      <c r="HNY19" s="20"/>
      <c r="HNZ19" s="20"/>
      <c r="HOA19" s="20"/>
      <c r="HOB19" s="20"/>
      <c r="HOC19" s="20"/>
      <c r="HOD19" s="20"/>
      <c r="HOE19" s="20"/>
      <c r="HOF19" s="20"/>
      <c r="HOG19" s="20"/>
      <c r="HOH19" s="20"/>
      <c r="HOI19" s="20"/>
      <c r="HOJ19" s="20"/>
      <c r="HOK19" s="20"/>
      <c r="HOL19" s="20"/>
      <c r="HOM19" s="20"/>
      <c r="HON19" s="20"/>
      <c r="HOO19" s="20"/>
      <c r="HOP19" s="20"/>
      <c r="HOQ19" s="20"/>
      <c r="HOR19" s="20"/>
      <c r="HOS19" s="20"/>
      <c r="HOT19" s="20"/>
      <c r="HOU19" s="20"/>
      <c r="HOV19" s="20"/>
      <c r="HOW19" s="20"/>
      <c r="HOX19" s="20"/>
      <c r="HOY19" s="20"/>
      <c r="HOZ19" s="20"/>
      <c r="HPA19" s="20"/>
      <c r="HPB19" s="20"/>
      <c r="HPC19" s="20"/>
      <c r="HPD19" s="20"/>
      <c r="HPE19" s="20"/>
      <c r="HPF19" s="20"/>
      <c r="HPG19" s="20"/>
      <c r="HPH19" s="20"/>
      <c r="HPI19" s="20"/>
      <c r="HPJ19" s="20"/>
      <c r="HPK19" s="20"/>
      <c r="HPL19" s="20"/>
      <c r="HPM19" s="20"/>
      <c r="HPN19" s="20"/>
      <c r="HPO19" s="20"/>
      <c r="HPP19" s="20"/>
      <c r="HPQ19" s="20"/>
      <c r="HPR19" s="20"/>
      <c r="HPS19" s="20"/>
      <c r="HPT19" s="20"/>
      <c r="HPU19" s="20"/>
      <c r="HPV19" s="20"/>
      <c r="HPW19" s="20"/>
      <c r="HPX19" s="20"/>
      <c r="HPY19" s="20"/>
      <c r="HPZ19" s="20"/>
      <c r="HQA19" s="20"/>
      <c r="HQB19" s="20"/>
      <c r="HQC19" s="20"/>
      <c r="HQD19" s="20"/>
      <c r="HQE19" s="20"/>
      <c r="HQF19" s="20"/>
      <c r="HQG19" s="20"/>
      <c r="HQH19" s="20"/>
      <c r="HQI19" s="20"/>
      <c r="HQJ19" s="20"/>
      <c r="HQK19" s="20"/>
      <c r="HQL19" s="20"/>
      <c r="HQM19" s="20"/>
      <c r="HQN19" s="20"/>
      <c r="HQO19" s="20"/>
      <c r="HQP19" s="20"/>
      <c r="HQQ19" s="20"/>
      <c r="HQR19" s="20"/>
      <c r="HQS19" s="20"/>
      <c r="HQT19" s="20"/>
      <c r="HQU19" s="20"/>
      <c r="HQV19" s="20"/>
      <c r="HQW19" s="20"/>
      <c r="HQX19" s="20"/>
      <c r="HQY19" s="20"/>
      <c r="HQZ19" s="20"/>
      <c r="HRA19" s="20"/>
      <c r="HRB19" s="20"/>
      <c r="HRC19" s="20"/>
      <c r="HRD19" s="20"/>
      <c r="HRE19" s="20"/>
      <c r="HRF19" s="20"/>
      <c r="HRG19" s="20"/>
      <c r="HRH19" s="20"/>
      <c r="HRI19" s="20"/>
      <c r="HRJ19" s="20"/>
      <c r="HRK19" s="20"/>
      <c r="HRL19" s="20"/>
      <c r="HRM19" s="20"/>
      <c r="HRN19" s="20"/>
      <c r="HRO19" s="20"/>
      <c r="HRP19" s="20"/>
      <c r="HRQ19" s="20"/>
      <c r="HRR19" s="20"/>
      <c r="HRS19" s="20"/>
      <c r="HRT19" s="20"/>
      <c r="HRU19" s="20"/>
      <c r="HRV19" s="20"/>
      <c r="HRW19" s="20"/>
      <c r="HRX19" s="20"/>
      <c r="HRY19" s="20"/>
      <c r="HRZ19" s="20"/>
      <c r="HSA19" s="20"/>
      <c r="HSB19" s="20"/>
      <c r="HSC19" s="20"/>
      <c r="HSD19" s="20"/>
      <c r="HSE19" s="20"/>
      <c r="HSF19" s="20"/>
      <c r="HSG19" s="20"/>
      <c r="HSH19" s="20"/>
      <c r="HSI19" s="20"/>
      <c r="HSJ19" s="20"/>
      <c r="HSK19" s="20"/>
      <c r="HSL19" s="20"/>
      <c r="HSM19" s="20"/>
      <c r="HSN19" s="20"/>
      <c r="HSO19" s="20"/>
      <c r="HSP19" s="20"/>
      <c r="HSQ19" s="20"/>
      <c r="HSR19" s="20"/>
      <c r="HSS19" s="20"/>
      <c r="HST19" s="20"/>
      <c r="HSU19" s="20"/>
      <c r="HSV19" s="20"/>
      <c r="HSW19" s="20"/>
      <c r="HSX19" s="20"/>
      <c r="HSY19" s="20"/>
      <c r="HSZ19" s="20"/>
      <c r="HTA19" s="20"/>
      <c r="HTB19" s="20"/>
      <c r="HTC19" s="20"/>
      <c r="HTD19" s="20"/>
      <c r="HTE19" s="20"/>
      <c r="HTF19" s="20"/>
      <c r="HTG19" s="20"/>
      <c r="HTH19" s="20"/>
      <c r="HTI19" s="20"/>
      <c r="HTJ19" s="20"/>
      <c r="HTK19" s="20"/>
      <c r="HTL19" s="20"/>
      <c r="HTM19" s="20"/>
      <c r="HTN19" s="20"/>
      <c r="HTO19" s="20"/>
      <c r="HTP19" s="20"/>
      <c r="HTQ19" s="20"/>
      <c r="HTR19" s="20"/>
      <c r="HTS19" s="20"/>
      <c r="HTT19" s="20"/>
      <c r="HTU19" s="20"/>
      <c r="HTV19" s="20"/>
      <c r="HTW19" s="20"/>
      <c r="HTX19" s="20"/>
      <c r="HTY19" s="20"/>
      <c r="HTZ19" s="20"/>
      <c r="HUA19" s="20"/>
      <c r="HUB19" s="20"/>
      <c r="HUC19" s="20"/>
      <c r="HUD19" s="20"/>
      <c r="HUE19" s="20"/>
      <c r="HUF19" s="20"/>
      <c r="HUG19" s="20"/>
      <c r="HUH19" s="20"/>
      <c r="HUI19" s="20"/>
      <c r="HUJ19" s="20"/>
      <c r="HUK19" s="20"/>
      <c r="HUL19" s="20"/>
      <c r="HUM19" s="20"/>
      <c r="HUN19" s="20"/>
      <c r="HUO19" s="20"/>
      <c r="HUP19" s="20"/>
      <c r="HUQ19" s="20"/>
      <c r="HUR19" s="20"/>
      <c r="HUS19" s="20"/>
      <c r="HUT19" s="20"/>
      <c r="HUU19" s="20"/>
      <c r="HUV19" s="20"/>
      <c r="HUW19" s="20"/>
      <c r="HUX19" s="20"/>
      <c r="HUY19" s="20"/>
      <c r="HUZ19" s="20"/>
      <c r="HVA19" s="20"/>
      <c r="HVB19" s="20"/>
      <c r="HVC19" s="20"/>
      <c r="HVD19" s="20"/>
      <c r="HVE19" s="20"/>
      <c r="HVF19" s="20"/>
      <c r="HVG19" s="20"/>
      <c r="HVH19" s="20"/>
      <c r="HVI19" s="20"/>
      <c r="HVJ19" s="20"/>
      <c r="HVK19" s="20"/>
      <c r="HVL19" s="20"/>
      <c r="HVM19" s="20"/>
      <c r="HVN19" s="20"/>
      <c r="HVO19" s="20"/>
      <c r="HVP19" s="20"/>
      <c r="HVQ19" s="20"/>
      <c r="HVR19" s="20"/>
      <c r="HVS19" s="20"/>
      <c r="HVT19" s="20"/>
      <c r="HVU19" s="20"/>
      <c r="HVV19" s="20"/>
      <c r="HVW19" s="20"/>
      <c r="HVX19" s="20"/>
      <c r="HVY19" s="20"/>
      <c r="HVZ19" s="20"/>
      <c r="HWA19" s="20"/>
      <c r="HWB19" s="20"/>
      <c r="HWC19" s="20"/>
      <c r="HWD19" s="20"/>
      <c r="HWE19" s="20"/>
      <c r="HWF19" s="20"/>
      <c r="HWG19" s="20"/>
      <c r="HWH19" s="20"/>
      <c r="HWI19" s="20"/>
      <c r="HWJ19" s="20"/>
      <c r="HWK19" s="20"/>
      <c r="HWL19" s="20"/>
      <c r="HWM19" s="20"/>
      <c r="HWN19" s="20"/>
      <c r="HWO19" s="20"/>
      <c r="HWP19" s="20"/>
      <c r="HWQ19" s="20"/>
      <c r="HWR19" s="20"/>
      <c r="HWS19" s="20"/>
      <c r="HWT19" s="20"/>
      <c r="HWU19" s="20"/>
      <c r="HWV19" s="20"/>
      <c r="HWW19" s="20"/>
      <c r="HWX19" s="20"/>
      <c r="HWY19" s="20"/>
      <c r="HWZ19" s="20"/>
      <c r="HXA19" s="20"/>
      <c r="HXB19" s="20"/>
      <c r="HXC19" s="20"/>
      <c r="HXD19" s="20"/>
      <c r="HXE19" s="20"/>
      <c r="HXF19" s="20"/>
      <c r="HXG19" s="20"/>
      <c r="HXH19" s="20"/>
      <c r="HXI19" s="20"/>
      <c r="HXJ19" s="20"/>
      <c r="HXK19" s="20"/>
      <c r="HXL19" s="20"/>
      <c r="HXM19" s="20"/>
      <c r="HXN19" s="20"/>
      <c r="HXO19" s="20"/>
      <c r="HXP19" s="20"/>
      <c r="HXQ19" s="20"/>
      <c r="HXR19" s="20"/>
      <c r="HXS19" s="20"/>
      <c r="HXT19" s="20"/>
      <c r="HXU19" s="20"/>
      <c r="HXV19" s="20"/>
      <c r="HXW19" s="20"/>
      <c r="HXX19" s="20"/>
      <c r="HXY19" s="20"/>
      <c r="HXZ19" s="20"/>
      <c r="HYA19" s="20"/>
      <c r="HYB19" s="20"/>
      <c r="HYC19" s="20"/>
      <c r="HYD19" s="20"/>
      <c r="HYE19" s="20"/>
      <c r="HYF19" s="20"/>
      <c r="HYG19" s="20"/>
      <c r="HYH19" s="20"/>
      <c r="HYI19" s="20"/>
      <c r="HYJ19" s="20"/>
      <c r="HYK19" s="20"/>
      <c r="HYL19" s="20"/>
      <c r="HYM19" s="20"/>
      <c r="HYN19" s="20"/>
      <c r="HYO19" s="20"/>
      <c r="HYP19" s="20"/>
      <c r="HYQ19" s="20"/>
      <c r="HYR19" s="20"/>
      <c r="HYS19" s="20"/>
      <c r="HYT19" s="20"/>
      <c r="HYU19" s="20"/>
      <c r="HYV19" s="20"/>
      <c r="HYW19" s="20"/>
      <c r="HYX19" s="20"/>
      <c r="HYY19" s="20"/>
      <c r="HYZ19" s="20"/>
      <c r="HZA19" s="20"/>
      <c r="HZB19" s="20"/>
      <c r="HZC19" s="20"/>
      <c r="HZD19" s="20"/>
      <c r="HZE19" s="20"/>
      <c r="HZF19" s="20"/>
      <c r="HZG19" s="20"/>
      <c r="HZH19" s="20"/>
      <c r="HZI19" s="20"/>
      <c r="HZJ19" s="20"/>
      <c r="HZK19" s="20"/>
      <c r="HZL19" s="20"/>
      <c r="HZM19" s="20"/>
      <c r="HZN19" s="20"/>
      <c r="HZO19" s="20"/>
      <c r="HZP19" s="20"/>
      <c r="HZQ19" s="20"/>
      <c r="HZR19" s="20"/>
      <c r="HZS19" s="20"/>
      <c r="HZT19" s="20"/>
      <c r="HZU19" s="20"/>
      <c r="HZV19" s="20"/>
      <c r="HZW19" s="20"/>
      <c r="HZX19" s="20"/>
      <c r="HZY19" s="20"/>
      <c r="HZZ19" s="20"/>
      <c r="IAA19" s="20"/>
      <c r="IAB19" s="20"/>
      <c r="IAC19" s="20"/>
      <c r="IAD19" s="20"/>
      <c r="IAE19" s="20"/>
      <c r="IAF19" s="20"/>
      <c r="IAG19" s="20"/>
      <c r="IAH19" s="20"/>
      <c r="IAI19" s="20"/>
      <c r="IAJ19" s="20"/>
      <c r="IAK19" s="20"/>
      <c r="IAL19" s="20"/>
      <c r="IAM19" s="20"/>
      <c r="IAN19" s="20"/>
      <c r="IAO19" s="20"/>
      <c r="IAP19" s="20"/>
      <c r="IAQ19" s="20"/>
      <c r="IAR19" s="20"/>
      <c r="IAS19" s="20"/>
      <c r="IAT19" s="20"/>
      <c r="IAU19" s="20"/>
      <c r="IAV19" s="20"/>
      <c r="IAW19" s="20"/>
      <c r="IAX19" s="20"/>
      <c r="IAY19" s="20"/>
      <c r="IAZ19" s="20"/>
      <c r="IBA19" s="20"/>
      <c r="IBB19" s="20"/>
      <c r="IBC19" s="20"/>
      <c r="IBD19" s="20"/>
      <c r="IBE19" s="20"/>
      <c r="IBF19" s="20"/>
      <c r="IBG19" s="20"/>
      <c r="IBH19" s="20"/>
      <c r="IBI19" s="20"/>
      <c r="IBJ19" s="20"/>
      <c r="IBK19" s="20"/>
      <c r="IBL19" s="20"/>
      <c r="IBM19" s="20"/>
      <c r="IBN19" s="20"/>
      <c r="IBO19" s="20"/>
      <c r="IBP19" s="20"/>
      <c r="IBQ19" s="20"/>
      <c r="IBR19" s="20"/>
      <c r="IBS19" s="20"/>
      <c r="IBT19" s="20"/>
      <c r="IBU19" s="20"/>
      <c r="IBV19" s="20"/>
      <c r="IBW19" s="20"/>
      <c r="IBX19" s="20"/>
      <c r="IBY19" s="20"/>
      <c r="IBZ19" s="20"/>
      <c r="ICA19" s="20"/>
      <c r="ICB19" s="20"/>
      <c r="ICC19" s="20"/>
      <c r="ICD19" s="20"/>
      <c r="ICE19" s="20"/>
      <c r="ICF19" s="20"/>
      <c r="ICG19" s="20"/>
      <c r="ICH19" s="20"/>
      <c r="ICI19" s="20"/>
      <c r="ICJ19" s="20"/>
      <c r="ICK19" s="20"/>
      <c r="ICL19" s="20"/>
      <c r="ICM19" s="20"/>
      <c r="ICN19" s="20"/>
      <c r="ICO19" s="20"/>
      <c r="ICP19" s="20"/>
      <c r="ICQ19" s="20"/>
      <c r="ICR19" s="20"/>
      <c r="ICS19" s="20"/>
      <c r="ICT19" s="20"/>
      <c r="ICU19" s="20"/>
      <c r="ICV19" s="20"/>
      <c r="ICW19" s="20"/>
      <c r="ICX19" s="20"/>
      <c r="ICY19" s="20"/>
      <c r="ICZ19" s="20"/>
      <c r="IDA19" s="20"/>
      <c r="IDB19" s="20"/>
      <c r="IDC19" s="20"/>
      <c r="IDD19" s="20"/>
      <c r="IDE19" s="20"/>
      <c r="IDF19" s="20"/>
      <c r="IDG19" s="20"/>
      <c r="IDH19" s="20"/>
      <c r="IDI19" s="20"/>
      <c r="IDJ19" s="20"/>
      <c r="IDK19" s="20"/>
      <c r="IDL19" s="20"/>
      <c r="IDM19" s="20"/>
      <c r="IDN19" s="20"/>
      <c r="IDO19" s="20"/>
      <c r="IDP19" s="20"/>
      <c r="IDQ19" s="20"/>
      <c r="IDR19" s="20"/>
      <c r="IDS19" s="20"/>
      <c r="IDT19" s="20"/>
      <c r="IDU19" s="20"/>
      <c r="IDV19" s="20"/>
      <c r="IDW19" s="20"/>
      <c r="IDX19" s="20"/>
      <c r="IDY19" s="20"/>
      <c r="IDZ19" s="20"/>
      <c r="IEA19" s="20"/>
      <c r="IEB19" s="20"/>
      <c r="IEC19" s="20"/>
      <c r="IED19" s="20"/>
      <c r="IEE19" s="20"/>
      <c r="IEF19" s="20"/>
      <c r="IEG19" s="20"/>
      <c r="IEH19" s="20"/>
      <c r="IEI19" s="20"/>
      <c r="IEJ19" s="20"/>
      <c r="IEK19" s="20"/>
      <c r="IEL19" s="20"/>
      <c r="IEM19" s="20"/>
      <c r="IEN19" s="20"/>
      <c r="IEO19" s="20"/>
      <c r="IEP19" s="20"/>
      <c r="IEQ19" s="20"/>
      <c r="IER19" s="20"/>
      <c r="IES19" s="20"/>
      <c r="IET19" s="20"/>
      <c r="IEU19" s="20"/>
      <c r="IEV19" s="20"/>
      <c r="IEW19" s="20"/>
      <c r="IEX19" s="20"/>
      <c r="IEY19" s="20"/>
      <c r="IEZ19" s="20"/>
      <c r="IFA19" s="20"/>
      <c r="IFB19" s="20"/>
      <c r="IFC19" s="20"/>
      <c r="IFD19" s="20"/>
      <c r="IFE19" s="20"/>
      <c r="IFF19" s="20"/>
      <c r="IFG19" s="20"/>
      <c r="IFH19" s="20"/>
      <c r="IFI19" s="20"/>
      <c r="IFJ19" s="20"/>
      <c r="IFK19" s="20"/>
      <c r="IFL19" s="20"/>
      <c r="IFM19" s="20"/>
      <c r="IFN19" s="20"/>
      <c r="IFO19" s="20"/>
      <c r="IFP19" s="20"/>
      <c r="IFQ19" s="20"/>
      <c r="IFR19" s="20"/>
      <c r="IFS19" s="20"/>
      <c r="IFT19" s="20"/>
      <c r="IFU19" s="20"/>
      <c r="IFV19" s="20"/>
      <c r="IFW19" s="20"/>
      <c r="IFX19" s="20"/>
      <c r="IFY19" s="20"/>
      <c r="IFZ19" s="20"/>
      <c r="IGA19" s="20"/>
      <c r="IGB19" s="20"/>
      <c r="IGC19" s="20"/>
      <c r="IGD19" s="20"/>
      <c r="IGE19" s="20"/>
      <c r="IGF19" s="20"/>
      <c r="IGG19" s="20"/>
      <c r="IGH19" s="20"/>
      <c r="IGI19" s="20"/>
      <c r="IGJ19" s="20"/>
      <c r="IGK19" s="20"/>
      <c r="IGL19" s="20"/>
      <c r="IGM19" s="20"/>
      <c r="IGN19" s="20"/>
      <c r="IGO19" s="20"/>
      <c r="IGP19" s="20"/>
      <c r="IGQ19" s="20"/>
      <c r="IGR19" s="20"/>
      <c r="IGS19" s="20"/>
      <c r="IGT19" s="20"/>
      <c r="IGU19" s="20"/>
      <c r="IGV19" s="20"/>
      <c r="IGW19" s="20"/>
      <c r="IGX19" s="20"/>
      <c r="IGY19" s="20"/>
      <c r="IGZ19" s="20"/>
      <c r="IHA19" s="20"/>
      <c r="IHB19" s="20"/>
      <c r="IHC19" s="20"/>
      <c r="IHD19" s="20"/>
      <c r="IHE19" s="20"/>
      <c r="IHF19" s="20"/>
      <c r="IHG19" s="20"/>
      <c r="IHH19" s="20"/>
      <c r="IHI19" s="20"/>
      <c r="IHJ19" s="20"/>
      <c r="IHK19" s="20"/>
      <c r="IHL19" s="20"/>
      <c r="IHM19" s="20"/>
      <c r="IHN19" s="20"/>
      <c r="IHO19" s="20"/>
      <c r="IHP19" s="20"/>
      <c r="IHQ19" s="20"/>
      <c r="IHR19" s="20"/>
      <c r="IHS19" s="20"/>
      <c r="IHT19" s="20"/>
      <c r="IHU19" s="20"/>
      <c r="IHV19" s="20"/>
      <c r="IHW19" s="20"/>
      <c r="IHX19" s="20"/>
      <c r="IHY19" s="20"/>
      <c r="IHZ19" s="20"/>
      <c r="IIA19" s="20"/>
      <c r="IIB19" s="20"/>
      <c r="IIC19" s="20"/>
      <c r="IID19" s="20"/>
      <c r="IIE19" s="20"/>
      <c r="IIF19" s="20"/>
      <c r="IIG19" s="20"/>
      <c r="IIH19" s="20"/>
      <c r="III19" s="20"/>
      <c r="IIJ19" s="20"/>
      <c r="IIK19" s="20"/>
      <c r="IIL19" s="20"/>
      <c r="IIM19" s="20"/>
      <c r="IIN19" s="20"/>
      <c r="IIO19" s="20"/>
      <c r="IIP19" s="20"/>
      <c r="IIQ19" s="20"/>
      <c r="IIR19" s="20"/>
      <c r="IIS19" s="20"/>
      <c r="IIT19" s="20"/>
      <c r="IIU19" s="20"/>
      <c r="IIV19" s="20"/>
      <c r="IIW19" s="20"/>
      <c r="IIX19" s="20"/>
      <c r="IIY19" s="20"/>
      <c r="IIZ19" s="20"/>
      <c r="IJA19" s="20"/>
      <c r="IJB19" s="20"/>
      <c r="IJC19" s="20"/>
      <c r="IJD19" s="20"/>
      <c r="IJE19" s="20"/>
      <c r="IJF19" s="20"/>
      <c r="IJG19" s="20"/>
      <c r="IJH19" s="20"/>
      <c r="IJI19" s="20"/>
      <c r="IJJ19" s="20"/>
      <c r="IJK19" s="20"/>
      <c r="IJL19" s="20"/>
      <c r="IJM19" s="20"/>
      <c r="IJN19" s="20"/>
      <c r="IJO19" s="20"/>
      <c r="IJP19" s="20"/>
      <c r="IJQ19" s="20"/>
      <c r="IJR19" s="20"/>
      <c r="IJS19" s="20"/>
      <c r="IJT19" s="20"/>
      <c r="IJU19" s="20"/>
      <c r="IJV19" s="20"/>
      <c r="IJW19" s="20"/>
      <c r="IJX19" s="20"/>
      <c r="IJY19" s="20"/>
      <c r="IJZ19" s="20"/>
      <c r="IKA19" s="20"/>
      <c r="IKB19" s="20"/>
      <c r="IKC19" s="20"/>
      <c r="IKD19" s="20"/>
      <c r="IKE19" s="20"/>
      <c r="IKF19" s="20"/>
      <c r="IKG19" s="20"/>
      <c r="IKH19" s="20"/>
      <c r="IKI19" s="20"/>
      <c r="IKJ19" s="20"/>
      <c r="IKK19" s="20"/>
      <c r="IKL19" s="20"/>
      <c r="IKM19" s="20"/>
      <c r="IKN19" s="20"/>
      <c r="IKO19" s="20"/>
      <c r="IKP19" s="20"/>
      <c r="IKQ19" s="20"/>
      <c r="IKR19" s="20"/>
      <c r="IKS19" s="20"/>
      <c r="IKT19" s="20"/>
      <c r="IKU19" s="20"/>
      <c r="IKV19" s="20"/>
      <c r="IKW19" s="20"/>
      <c r="IKX19" s="20"/>
      <c r="IKY19" s="20"/>
      <c r="IKZ19" s="20"/>
      <c r="ILA19" s="20"/>
      <c r="ILB19" s="20"/>
      <c r="ILC19" s="20"/>
      <c r="ILD19" s="20"/>
      <c r="ILE19" s="20"/>
      <c r="ILF19" s="20"/>
      <c r="ILG19" s="20"/>
      <c r="ILH19" s="20"/>
      <c r="ILI19" s="20"/>
      <c r="ILJ19" s="20"/>
      <c r="ILK19" s="20"/>
      <c r="ILL19" s="20"/>
      <c r="ILM19" s="20"/>
      <c r="ILN19" s="20"/>
      <c r="ILO19" s="20"/>
      <c r="ILP19" s="20"/>
      <c r="ILQ19" s="20"/>
      <c r="ILR19" s="20"/>
      <c r="ILS19" s="20"/>
      <c r="ILT19" s="20"/>
      <c r="ILU19" s="20"/>
      <c r="ILV19" s="20"/>
      <c r="ILW19" s="20"/>
      <c r="ILX19" s="20"/>
      <c r="ILY19" s="20"/>
      <c r="ILZ19" s="20"/>
      <c r="IMA19" s="20"/>
      <c r="IMB19" s="20"/>
      <c r="IMC19" s="20"/>
      <c r="IMD19" s="20"/>
      <c r="IME19" s="20"/>
      <c r="IMF19" s="20"/>
      <c r="IMG19" s="20"/>
      <c r="IMH19" s="20"/>
      <c r="IMI19" s="20"/>
      <c r="IMJ19" s="20"/>
      <c r="IMK19" s="20"/>
      <c r="IML19" s="20"/>
      <c r="IMM19" s="20"/>
      <c r="IMN19" s="20"/>
      <c r="IMO19" s="20"/>
      <c r="IMP19" s="20"/>
      <c r="IMQ19" s="20"/>
      <c r="IMR19" s="20"/>
      <c r="IMS19" s="20"/>
      <c r="IMT19" s="20"/>
      <c r="IMU19" s="20"/>
      <c r="IMV19" s="20"/>
      <c r="IMW19" s="20"/>
      <c r="IMX19" s="20"/>
      <c r="IMY19" s="20"/>
      <c r="IMZ19" s="20"/>
      <c r="INA19" s="20"/>
      <c r="INB19" s="20"/>
      <c r="INC19" s="20"/>
      <c r="IND19" s="20"/>
      <c r="INE19" s="20"/>
      <c r="INF19" s="20"/>
      <c r="ING19" s="20"/>
      <c r="INH19" s="20"/>
      <c r="INI19" s="20"/>
      <c r="INJ19" s="20"/>
      <c r="INK19" s="20"/>
      <c r="INL19" s="20"/>
      <c r="INM19" s="20"/>
      <c r="INN19" s="20"/>
      <c r="INO19" s="20"/>
      <c r="INP19" s="20"/>
      <c r="INQ19" s="20"/>
      <c r="INR19" s="20"/>
      <c r="INS19" s="20"/>
      <c r="INT19" s="20"/>
      <c r="INU19" s="20"/>
      <c r="INV19" s="20"/>
      <c r="INW19" s="20"/>
      <c r="INX19" s="20"/>
      <c r="INY19" s="20"/>
      <c r="INZ19" s="20"/>
      <c r="IOA19" s="20"/>
      <c r="IOB19" s="20"/>
      <c r="IOC19" s="20"/>
      <c r="IOD19" s="20"/>
      <c r="IOE19" s="20"/>
      <c r="IOF19" s="20"/>
      <c r="IOG19" s="20"/>
      <c r="IOH19" s="20"/>
      <c r="IOI19" s="20"/>
      <c r="IOJ19" s="20"/>
      <c r="IOK19" s="20"/>
      <c r="IOL19" s="20"/>
      <c r="IOM19" s="20"/>
      <c r="ION19" s="20"/>
      <c r="IOO19" s="20"/>
      <c r="IOP19" s="20"/>
      <c r="IOQ19" s="20"/>
      <c r="IOR19" s="20"/>
      <c r="IOS19" s="20"/>
      <c r="IOT19" s="20"/>
      <c r="IOU19" s="20"/>
      <c r="IOV19" s="20"/>
      <c r="IOW19" s="20"/>
      <c r="IOX19" s="20"/>
      <c r="IOY19" s="20"/>
      <c r="IOZ19" s="20"/>
      <c r="IPA19" s="20"/>
      <c r="IPB19" s="20"/>
      <c r="IPC19" s="20"/>
      <c r="IPD19" s="20"/>
      <c r="IPE19" s="20"/>
      <c r="IPF19" s="20"/>
      <c r="IPG19" s="20"/>
      <c r="IPH19" s="20"/>
      <c r="IPI19" s="20"/>
      <c r="IPJ19" s="20"/>
      <c r="IPK19" s="20"/>
      <c r="IPL19" s="20"/>
      <c r="IPM19" s="20"/>
      <c r="IPN19" s="20"/>
      <c r="IPO19" s="20"/>
      <c r="IPP19" s="20"/>
      <c r="IPQ19" s="20"/>
      <c r="IPR19" s="20"/>
      <c r="IPS19" s="20"/>
      <c r="IPT19" s="20"/>
      <c r="IPU19" s="20"/>
      <c r="IPV19" s="20"/>
      <c r="IPW19" s="20"/>
      <c r="IPX19" s="20"/>
      <c r="IPY19" s="20"/>
      <c r="IPZ19" s="20"/>
      <c r="IQA19" s="20"/>
      <c r="IQB19" s="20"/>
      <c r="IQC19" s="20"/>
      <c r="IQD19" s="20"/>
      <c r="IQE19" s="20"/>
      <c r="IQF19" s="20"/>
      <c r="IQG19" s="20"/>
      <c r="IQH19" s="20"/>
      <c r="IQI19" s="20"/>
      <c r="IQJ19" s="20"/>
      <c r="IQK19" s="20"/>
      <c r="IQL19" s="20"/>
      <c r="IQM19" s="20"/>
      <c r="IQN19" s="20"/>
      <c r="IQO19" s="20"/>
      <c r="IQP19" s="20"/>
      <c r="IQQ19" s="20"/>
      <c r="IQR19" s="20"/>
      <c r="IQS19" s="20"/>
      <c r="IQT19" s="20"/>
      <c r="IQU19" s="20"/>
      <c r="IQV19" s="20"/>
      <c r="IQW19" s="20"/>
      <c r="IQX19" s="20"/>
      <c r="IQY19" s="20"/>
      <c r="IQZ19" s="20"/>
      <c r="IRA19" s="20"/>
      <c r="IRB19" s="20"/>
      <c r="IRC19" s="20"/>
      <c r="IRD19" s="20"/>
      <c r="IRE19" s="20"/>
      <c r="IRF19" s="20"/>
      <c r="IRG19" s="20"/>
      <c r="IRH19" s="20"/>
      <c r="IRI19" s="20"/>
      <c r="IRJ19" s="20"/>
      <c r="IRK19" s="20"/>
      <c r="IRL19" s="20"/>
      <c r="IRM19" s="20"/>
      <c r="IRN19" s="20"/>
      <c r="IRO19" s="20"/>
      <c r="IRP19" s="20"/>
      <c r="IRQ19" s="20"/>
      <c r="IRR19" s="20"/>
      <c r="IRS19" s="20"/>
      <c r="IRT19" s="20"/>
      <c r="IRU19" s="20"/>
      <c r="IRV19" s="20"/>
      <c r="IRW19" s="20"/>
      <c r="IRX19" s="20"/>
      <c r="IRY19" s="20"/>
      <c r="IRZ19" s="20"/>
      <c r="ISA19" s="20"/>
      <c r="ISB19" s="20"/>
      <c r="ISC19" s="20"/>
      <c r="ISD19" s="20"/>
      <c r="ISE19" s="20"/>
      <c r="ISF19" s="20"/>
      <c r="ISG19" s="20"/>
      <c r="ISH19" s="20"/>
      <c r="ISI19" s="20"/>
      <c r="ISJ19" s="20"/>
      <c r="ISK19" s="20"/>
      <c r="ISL19" s="20"/>
      <c r="ISM19" s="20"/>
      <c r="ISN19" s="20"/>
      <c r="ISO19" s="20"/>
      <c r="ISP19" s="20"/>
      <c r="ISQ19" s="20"/>
      <c r="ISR19" s="20"/>
      <c r="ISS19" s="20"/>
      <c r="IST19" s="20"/>
      <c r="ISU19" s="20"/>
      <c r="ISV19" s="20"/>
      <c r="ISW19" s="20"/>
      <c r="ISX19" s="20"/>
      <c r="ISY19" s="20"/>
      <c r="ISZ19" s="20"/>
      <c r="ITA19" s="20"/>
      <c r="ITB19" s="20"/>
      <c r="ITC19" s="20"/>
      <c r="ITD19" s="20"/>
      <c r="ITE19" s="20"/>
      <c r="ITF19" s="20"/>
      <c r="ITG19" s="20"/>
      <c r="ITH19" s="20"/>
      <c r="ITI19" s="20"/>
      <c r="ITJ19" s="20"/>
      <c r="ITK19" s="20"/>
      <c r="ITL19" s="20"/>
      <c r="ITM19" s="20"/>
      <c r="ITN19" s="20"/>
      <c r="ITO19" s="20"/>
      <c r="ITP19" s="20"/>
      <c r="ITQ19" s="20"/>
      <c r="ITR19" s="20"/>
      <c r="ITS19" s="20"/>
      <c r="ITT19" s="20"/>
      <c r="ITU19" s="20"/>
      <c r="ITV19" s="20"/>
      <c r="ITW19" s="20"/>
      <c r="ITX19" s="20"/>
      <c r="ITY19" s="20"/>
      <c r="ITZ19" s="20"/>
      <c r="IUA19" s="20"/>
      <c r="IUB19" s="20"/>
      <c r="IUC19" s="20"/>
      <c r="IUD19" s="20"/>
      <c r="IUE19" s="20"/>
      <c r="IUF19" s="20"/>
      <c r="IUG19" s="20"/>
      <c r="IUH19" s="20"/>
      <c r="IUI19" s="20"/>
      <c r="IUJ19" s="20"/>
      <c r="IUK19" s="20"/>
      <c r="IUL19" s="20"/>
      <c r="IUM19" s="20"/>
      <c r="IUN19" s="20"/>
      <c r="IUO19" s="20"/>
      <c r="IUP19" s="20"/>
      <c r="IUQ19" s="20"/>
      <c r="IUR19" s="20"/>
      <c r="IUS19" s="20"/>
      <c r="IUT19" s="20"/>
      <c r="IUU19" s="20"/>
      <c r="IUV19" s="20"/>
      <c r="IUW19" s="20"/>
      <c r="IUX19" s="20"/>
      <c r="IUY19" s="20"/>
      <c r="IUZ19" s="20"/>
      <c r="IVA19" s="20"/>
      <c r="IVB19" s="20"/>
      <c r="IVC19" s="20"/>
      <c r="IVD19" s="20"/>
      <c r="IVE19" s="20"/>
      <c r="IVF19" s="20"/>
      <c r="IVG19" s="20"/>
      <c r="IVH19" s="20"/>
      <c r="IVI19" s="20"/>
      <c r="IVJ19" s="20"/>
      <c r="IVK19" s="20"/>
      <c r="IVL19" s="20"/>
      <c r="IVM19" s="20"/>
      <c r="IVN19" s="20"/>
      <c r="IVO19" s="20"/>
      <c r="IVP19" s="20"/>
      <c r="IVQ19" s="20"/>
      <c r="IVR19" s="20"/>
      <c r="IVS19" s="20"/>
      <c r="IVT19" s="20"/>
      <c r="IVU19" s="20"/>
      <c r="IVV19" s="20"/>
      <c r="IVW19" s="20"/>
      <c r="IVX19" s="20"/>
      <c r="IVY19" s="20"/>
      <c r="IVZ19" s="20"/>
      <c r="IWA19" s="20"/>
      <c r="IWB19" s="20"/>
      <c r="IWC19" s="20"/>
      <c r="IWD19" s="20"/>
      <c r="IWE19" s="20"/>
      <c r="IWF19" s="20"/>
      <c r="IWG19" s="20"/>
      <c r="IWH19" s="20"/>
      <c r="IWI19" s="20"/>
      <c r="IWJ19" s="20"/>
      <c r="IWK19" s="20"/>
      <c r="IWL19" s="20"/>
      <c r="IWM19" s="20"/>
      <c r="IWN19" s="20"/>
      <c r="IWO19" s="20"/>
      <c r="IWP19" s="20"/>
      <c r="IWQ19" s="20"/>
      <c r="IWR19" s="20"/>
      <c r="IWS19" s="20"/>
      <c r="IWT19" s="20"/>
      <c r="IWU19" s="20"/>
      <c r="IWV19" s="20"/>
      <c r="IWW19" s="20"/>
      <c r="IWX19" s="20"/>
      <c r="IWY19" s="20"/>
      <c r="IWZ19" s="20"/>
      <c r="IXA19" s="20"/>
      <c r="IXB19" s="20"/>
      <c r="IXC19" s="20"/>
      <c r="IXD19" s="20"/>
      <c r="IXE19" s="20"/>
      <c r="IXF19" s="20"/>
      <c r="IXG19" s="20"/>
      <c r="IXH19" s="20"/>
      <c r="IXI19" s="20"/>
      <c r="IXJ19" s="20"/>
      <c r="IXK19" s="20"/>
      <c r="IXL19" s="20"/>
      <c r="IXM19" s="20"/>
      <c r="IXN19" s="20"/>
      <c r="IXO19" s="20"/>
      <c r="IXP19" s="20"/>
      <c r="IXQ19" s="20"/>
      <c r="IXR19" s="20"/>
      <c r="IXS19" s="20"/>
      <c r="IXT19" s="20"/>
      <c r="IXU19" s="20"/>
      <c r="IXV19" s="20"/>
      <c r="IXW19" s="20"/>
      <c r="IXX19" s="20"/>
      <c r="IXY19" s="20"/>
      <c r="IXZ19" s="20"/>
      <c r="IYA19" s="20"/>
      <c r="IYB19" s="20"/>
      <c r="IYC19" s="20"/>
      <c r="IYD19" s="20"/>
      <c r="IYE19" s="20"/>
      <c r="IYF19" s="20"/>
      <c r="IYG19" s="20"/>
      <c r="IYH19" s="20"/>
      <c r="IYI19" s="20"/>
      <c r="IYJ19" s="20"/>
      <c r="IYK19" s="20"/>
      <c r="IYL19" s="20"/>
      <c r="IYM19" s="20"/>
      <c r="IYN19" s="20"/>
      <c r="IYO19" s="20"/>
      <c r="IYP19" s="20"/>
      <c r="IYQ19" s="20"/>
      <c r="IYR19" s="20"/>
      <c r="IYS19" s="20"/>
      <c r="IYT19" s="20"/>
      <c r="IYU19" s="20"/>
      <c r="IYV19" s="20"/>
      <c r="IYW19" s="20"/>
      <c r="IYX19" s="20"/>
      <c r="IYY19" s="20"/>
      <c r="IYZ19" s="20"/>
      <c r="IZA19" s="20"/>
      <c r="IZB19" s="20"/>
      <c r="IZC19" s="20"/>
      <c r="IZD19" s="20"/>
      <c r="IZE19" s="20"/>
      <c r="IZF19" s="20"/>
      <c r="IZG19" s="20"/>
      <c r="IZH19" s="20"/>
      <c r="IZI19" s="20"/>
      <c r="IZJ19" s="20"/>
      <c r="IZK19" s="20"/>
      <c r="IZL19" s="20"/>
      <c r="IZM19" s="20"/>
      <c r="IZN19" s="20"/>
      <c r="IZO19" s="20"/>
      <c r="IZP19" s="20"/>
      <c r="IZQ19" s="20"/>
      <c r="IZR19" s="20"/>
      <c r="IZS19" s="20"/>
      <c r="IZT19" s="20"/>
      <c r="IZU19" s="20"/>
      <c r="IZV19" s="20"/>
      <c r="IZW19" s="20"/>
      <c r="IZX19" s="20"/>
      <c r="IZY19" s="20"/>
      <c r="IZZ19" s="20"/>
      <c r="JAA19" s="20"/>
      <c r="JAB19" s="20"/>
      <c r="JAC19" s="20"/>
      <c r="JAD19" s="20"/>
      <c r="JAE19" s="20"/>
      <c r="JAF19" s="20"/>
      <c r="JAG19" s="20"/>
      <c r="JAH19" s="20"/>
      <c r="JAI19" s="20"/>
      <c r="JAJ19" s="20"/>
      <c r="JAK19" s="20"/>
      <c r="JAL19" s="20"/>
      <c r="JAM19" s="20"/>
      <c r="JAN19" s="20"/>
      <c r="JAO19" s="20"/>
      <c r="JAP19" s="20"/>
      <c r="JAQ19" s="20"/>
      <c r="JAR19" s="20"/>
      <c r="JAS19" s="20"/>
      <c r="JAT19" s="20"/>
      <c r="JAU19" s="20"/>
      <c r="JAV19" s="20"/>
      <c r="JAW19" s="20"/>
      <c r="JAX19" s="20"/>
      <c r="JAY19" s="20"/>
      <c r="JAZ19" s="20"/>
      <c r="JBA19" s="20"/>
      <c r="JBB19" s="20"/>
      <c r="JBC19" s="20"/>
      <c r="JBD19" s="20"/>
      <c r="JBE19" s="20"/>
      <c r="JBF19" s="20"/>
      <c r="JBG19" s="20"/>
      <c r="JBH19" s="20"/>
      <c r="JBI19" s="20"/>
      <c r="JBJ19" s="20"/>
      <c r="JBK19" s="20"/>
      <c r="JBL19" s="20"/>
      <c r="JBM19" s="20"/>
      <c r="JBN19" s="20"/>
      <c r="JBO19" s="20"/>
      <c r="JBP19" s="20"/>
      <c r="JBQ19" s="20"/>
      <c r="JBR19" s="20"/>
      <c r="JBS19" s="20"/>
      <c r="JBT19" s="20"/>
      <c r="JBU19" s="20"/>
      <c r="JBV19" s="20"/>
      <c r="JBW19" s="20"/>
      <c r="JBX19" s="20"/>
      <c r="JBY19" s="20"/>
      <c r="JBZ19" s="20"/>
      <c r="JCA19" s="20"/>
      <c r="JCB19" s="20"/>
      <c r="JCC19" s="20"/>
      <c r="JCD19" s="20"/>
      <c r="JCE19" s="20"/>
      <c r="JCF19" s="20"/>
      <c r="JCG19" s="20"/>
      <c r="JCH19" s="20"/>
      <c r="JCI19" s="20"/>
      <c r="JCJ19" s="20"/>
      <c r="JCK19" s="20"/>
      <c r="JCL19" s="20"/>
      <c r="JCM19" s="20"/>
      <c r="JCN19" s="20"/>
      <c r="JCO19" s="20"/>
      <c r="JCP19" s="20"/>
      <c r="JCQ19" s="20"/>
      <c r="JCR19" s="20"/>
      <c r="JCS19" s="20"/>
      <c r="JCT19" s="20"/>
      <c r="JCU19" s="20"/>
      <c r="JCV19" s="20"/>
      <c r="JCW19" s="20"/>
      <c r="JCX19" s="20"/>
      <c r="JCY19" s="20"/>
      <c r="JCZ19" s="20"/>
      <c r="JDA19" s="20"/>
      <c r="JDB19" s="20"/>
      <c r="JDC19" s="20"/>
      <c r="JDD19" s="20"/>
      <c r="JDE19" s="20"/>
      <c r="JDF19" s="20"/>
      <c r="JDG19" s="20"/>
      <c r="JDH19" s="20"/>
      <c r="JDI19" s="20"/>
      <c r="JDJ19" s="20"/>
      <c r="JDK19" s="20"/>
      <c r="JDL19" s="20"/>
      <c r="JDM19" s="20"/>
      <c r="JDN19" s="20"/>
      <c r="JDO19" s="20"/>
      <c r="JDP19" s="20"/>
      <c r="JDQ19" s="20"/>
      <c r="JDR19" s="20"/>
      <c r="JDS19" s="20"/>
      <c r="JDT19" s="20"/>
      <c r="JDU19" s="20"/>
      <c r="JDV19" s="20"/>
      <c r="JDW19" s="20"/>
      <c r="JDX19" s="20"/>
      <c r="JDY19" s="20"/>
      <c r="JDZ19" s="20"/>
      <c r="JEA19" s="20"/>
      <c r="JEB19" s="20"/>
      <c r="JEC19" s="20"/>
      <c r="JED19" s="20"/>
      <c r="JEE19" s="20"/>
      <c r="JEF19" s="20"/>
      <c r="JEG19" s="20"/>
      <c r="JEH19" s="20"/>
      <c r="JEI19" s="20"/>
      <c r="JEJ19" s="20"/>
      <c r="JEK19" s="20"/>
      <c r="JEL19" s="20"/>
      <c r="JEM19" s="20"/>
      <c r="JEN19" s="20"/>
      <c r="JEO19" s="20"/>
      <c r="JEP19" s="20"/>
      <c r="JEQ19" s="20"/>
      <c r="JER19" s="20"/>
      <c r="JES19" s="20"/>
      <c r="JET19" s="20"/>
      <c r="JEU19" s="20"/>
      <c r="JEV19" s="20"/>
      <c r="JEW19" s="20"/>
      <c r="JEX19" s="20"/>
      <c r="JEY19" s="20"/>
      <c r="JEZ19" s="20"/>
      <c r="JFA19" s="20"/>
      <c r="JFB19" s="20"/>
      <c r="JFC19" s="20"/>
      <c r="JFD19" s="20"/>
      <c r="JFE19" s="20"/>
      <c r="JFF19" s="20"/>
      <c r="JFG19" s="20"/>
      <c r="JFH19" s="20"/>
      <c r="JFI19" s="20"/>
      <c r="JFJ19" s="20"/>
      <c r="JFK19" s="20"/>
      <c r="JFL19" s="20"/>
      <c r="JFM19" s="20"/>
      <c r="JFN19" s="20"/>
      <c r="JFO19" s="20"/>
      <c r="JFP19" s="20"/>
      <c r="JFQ19" s="20"/>
      <c r="JFR19" s="20"/>
      <c r="JFS19" s="20"/>
      <c r="JFT19" s="20"/>
      <c r="JFU19" s="20"/>
      <c r="JFV19" s="20"/>
      <c r="JFW19" s="20"/>
      <c r="JFX19" s="20"/>
      <c r="JFY19" s="20"/>
      <c r="JFZ19" s="20"/>
      <c r="JGA19" s="20"/>
      <c r="JGB19" s="20"/>
      <c r="JGC19" s="20"/>
      <c r="JGD19" s="20"/>
      <c r="JGE19" s="20"/>
      <c r="JGF19" s="20"/>
      <c r="JGG19" s="20"/>
      <c r="JGH19" s="20"/>
      <c r="JGI19" s="20"/>
      <c r="JGJ19" s="20"/>
      <c r="JGK19" s="20"/>
      <c r="JGL19" s="20"/>
      <c r="JGM19" s="20"/>
      <c r="JGN19" s="20"/>
      <c r="JGO19" s="20"/>
      <c r="JGP19" s="20"/>
      <c r="JGQ19" s="20"/>
      <c r="JGR19" s="20"/>
      <c r="JGS19" s="20"/>
      <c r="JGT19" s="20"/>
      <c r="JGU19" s="20"/>
      <c r="JGV19" s="20"/>
      <c r="JGW19" s="20"/>
      <c r="JGX19" s="20"/>
      <c r="JGY19" s="20"/>
      <c r="JGZ19" s="20"/>
      <c r="JHA19" s="20"/>
      <c r="JHB19" s="20"/>
      <c r="JHC19" s="20"/>
      <c r="JHD19" s="20"/>
      <c r="JHE19" s="20"/>
      <c r="JHF19" s="20"/>
      <c r="JHG19" s="20"/>
      <c r="JHH19" s="20"/>
      <c r="JHI19" s="20"/>
      <c r="JHJ19" s="20"/>
      <c r="JHK19" s="20"/>
      <c r="JHL19" s="20"/>
      <c r="JHM19" s="20"/>
      <c r="JHN19" s="20"/>
      <c r="JHO19" s="20"/>
      <c r="JHP19" s="20"/>
      <c r="JHQ19" s="20"/>
      <c r="JHR19" s="20"/>
      <c r="JHS19" s="20"/>
      <c r="JHT19" s="20"/>
      <c r="JHU19" s="20"/>
      <c r="JHV19" s="20"/>
      <c r="JHW19" s="20"/>
      <c r="JHX19" s="20"/>
      <c r="JHY19" s="20"/>
      <c r="JHZ19" s="20"/>
      <c r="JIA19" s="20"/>
      <c r="JIB19" s="20"/>
      <c r="JIC19" s="20"/>
      <c r="JID19" s="20"/>
      <c r="JIE19" s="20"/>
      <c r="JIF19" s="20"/>
      <c r="JIG19" s="20"/>
      <c r="JIH19" s="20"/>
      <c r="JII19" s="20"/>
      <c r="JIJ19" s="20"/>
      <c r="JIK19" s="20"/>
      <c r="JIL19" s="20"/>
      <c r="JIM19" s="20"/>
      <c r="JIN19" s="20"/>
      <c r="JIO19" s="20"/>
      <c r="JIP19" s="20"/>
      <c r="JIQ19" s="20"/>
      <c r="JIR19" s="20"/>
      <c r="JIS19" s="20"/>
      <c r="JIT19" s="20"/>
      <c r="JIU19" s="20"/>
      <c r="JIV19" s="20"/>
      <c r="JIW19" s="20"/>
      <c r="JIX19" s="20"/>
      <c r="JIY19" s="20"/>
      <c r="JIZ19" s="20"/>
      <c r="JJA19" s="20"/>
      <c r="JJB19" s="20"/>
      <c r="JJC19" s="20"/>
      <c r="JJD19" s="20"/>
      <c r="JJE19" s="20"/>
      <c r="JJF19" s="20"/>
      <c r="JJG19" s="20"/>
      <c r="JJH19" s="20"/>
      <c r="JJI19" s="20"/>
      <c r="JJJ19" s="20"/>
      <c r="JJK19" s="20"/>
      <c r="JJL19" s="20"/>
      <c r="JJM19" s="20"/>
      <c r="JJN19" s="20"/>
      <c r="JJO19" s="20"/>
      <c r="JJP19" s="20"/>
      <c r="JJQ19" s="20"/>
      <c r="JJR19" s="20"/>
      <c r="JJS19" s="20"/>
      <c r="JJT19" s="20"/>
      <c r="JJU19" s="20"/>
      <c r="JJV19" s="20"/>
      <c r="JJW19" s="20"/>
      <c r="JJX19" s="20"/>
      <c r="JJY19" s="20"/>
      <c r="JJZ19" s="20"/>
      <c r="JKA19" s="20"/>
      <c r="JKB19" s="20"/>
      <c r="JKC19" s="20"/>
      <c r="JKD19" s="20"/>
      <c r="JKE19" s="20"/>
      <c r="JKF19" s="20"/>
      <c r="JKG19" s="20"/>
      <c r="JKH19" s="20"/>
      <c r="JKI19" s="20"/>
      <c r="JKJ19" s="20"/>
      <c r="JKK19" s="20"/>
      <c r="JKL19" s="20"/>
      <c r="JKM19" s="20"/>
      <c r="JKN19" s="20"/>
      <c r="JKO19" s="20"/>
      <c r="JKP19" s="20"/>
      <c r="JKQ19" s="20"/>
      <c r="JKR19" s="20"/>
      <c r="JKS19" s="20"/>
      <c r="JKT19" s="20"/>
      <c r="JKU19" s="20"/>
      <c r="JKV19" s="20"/>
      <c r="JKW19" s="20"/>
      <c r="JKX19" s="20"/>
      <c r="JKY19" s="20"/>
      <c r="JKZ19" s="20"/>
      <c r="JLA19" s="20"/>
      <c r="JLB19" s="20"/>
      <c r="JLC19" s="20"/>
      <c r="JLD19" s="20"/>
      <c r="JLE19" s="20"/>
      <c r="JLF19" s="20"/>
      <c r="JLG19" s="20"/>
      <c r="JLH19" s="20"/>
      <c r="JLI19" s="20"/>
      <c r="JLJ19" s="20"/>
      <c r="JLK19" s="20"/>
      <c r="JLL19" s="20"/>
      <c r="JLM19" s="20"/>
      <c r="JLN19" s="20"/>
      <c r="JLO19" s="20"/>
      <c r="JLP19" s="20"/>
      <c r="JLQ19" s="20"/>
      <c r="JLR19" s="20"/>
      <c r="JLS19" s="20"/>
      <c r="JLT19" s="20"/>
      <c r="JLU19" s="20"/>
      <c r="JLV19" s="20"/>
      <c r="JLW19" s="20"/>
      <c r="JLX19" s="20"/>
      <c r="JLY19" s="20"/>
      <c r="JLZ19" s="20"/>
      <c r="JMA19" s="20"/>
      <c r="JMB19" s="20"/>
      <c r="JMC19" s="20"/>
      <c r="JMD19" s="20"/>
      <c r="JME19" s="20"/>
      <c r="JMF19" s="20"/>
      <c r="JMG19" s="20"/>
      <c r="JMH19" s="20"/>
      <c r="JMI19" s="20"/>
      <c r="JMJ19" s="20"/>
      <c r="JMK19" s="20"/>
      <c r="JML19" s="20"/>
      <c r="JMM19" s="20"/>
      <c r="JMN19" s="20"/>
      <c r="JMO19" s="20"/>
      <c r="JMP19" s="20"/>
      <c r="JMQ19" s="20"/>
      <c r="JMR19" s="20"/>
      <c r="JMS19" s="20"/>
      <c r="JMT19" s="20"/>
      <c r="JMU19" s="20"/>
      <c r="JMV19" s="20"/>
      <c r="JMW19" s="20"/>
      <c r="JMX19" s="20"/>
      <c r="JMY19" s="20"/>
      <c r="JMZ19" s="20"/>
      <c r="JNA19" s="20"/>
      <c r="JNB19" s="20"/>
      <c r="JNC19" s="20"/>
      <c r="JND19" s="20"/>
      <c r="JNE19" s="20"/>
      <c r="JNF19" s="20"/>
      <c r="JNG19" s="20"/>
      <c r="JNH19" s="20"/>
      <c r="JNI19" s="20"/>
      <c r="JNJ19" s="20"/>
      <c r="JNK19" s="20"/>
      <c r="JNL19" s="20"/>
      <c r="JNM19" s="20"/>
      <c r="JNN19" s="20"/>
      <c r="JNO19" s="20"/>
      <c r="JNP19" s="20"/>
      <c r="JNQ19" s="20"/>
      <c r="JNR19" s="20"/>
      <c r="JNS19" s="20"/>
      <c r="JNT19" s="20"/>
      <c r="JNU19" s="20"/>
      <c r="JNV19" s="20"/>
      <c r="JNW19" s="20"/>
      <c r="JNX19" s="20"/>
      <c r="JNY19" s="20"/>
      <c r="JNZ19" s="20"/>
      <c r="JOA19" s="20"/>
      <c r="JOB19" s="20"/>
      <c r="JOC19" s="20"/>
      <c r="JOD19" s="20"/>
      <c r="JOE19" s="20"/>
      <c r="JOF19" s="20"/>
      <c r="JOG19" s="20"/>
      <c r="JOH19" s="20"/>
      <c r="JOI19" s="20"/>
      <c r="JOJ19" s="20"/>
      <c r="JOK19" s="20"/>
      <c r="JOL19" s="20"/>
      <c r="JOM19" s="20"/>
      <c r="JON19" s="20"/>
      <c r="JOO19" s="20"/>
      <c r="JOP19" s="20"/>
      <c r="JOQ19" s="20"/>
      <c r="JOR19" s="20"/>
      <c r="JOS19" s="20"/>
      <c r="JOT19" s="20"/>
      <c r="JOU19" s="20"/>
      <c r="JOV19" s="20"/>
      <c r="JOW19" s="20"/>
      <c r="JOX19" s="20"/>
      <c r="JOY19" s="20"/>
      <c r="JOZ19" s="20"/>
      <c r="JPA19" s="20"/>
      <c r="JPB19" s="20"/>
      <c r="JPC19" s="20"/>
      <c r="JPD19" s="20"/>
      <c r="JPE19" s="20"/>
      <c r="JPF19" s="20"/>
      <c r="JPG19" s="20"/>
      <c r="JPH19" s="20"/>
      <c r="JPI19" s="20"/>
      <c r="JPJ19" s="20"/>
      <c r="JPK19" s="20"/>
      <c r="JPL19" s="20"/>
      <c r="JPM19" s="20"/>
      <c r="JPN19" s="20"/>
      <c r="JPO19" s="20"/>
      <c r="JPP19" s="20"/>
      <c r="JPQ19" s="20"/>
      <c r="JPR19" s="20"/>
      <c r="JPS19" s="20"/>
      <c r="JPT19" s="20"/>
      <c r="JPU19" s="20"/>
      <c r="JPV19" s="20"/>
      <c r="JPW19" s="20"/>
      <c r="JPX19" s="20"/>
      <c r="JPY19" s="20"/>
      <c r="JPZ19" s="20"/>
      <c r="JQA19" s="20"/>
      <c r="JQB19" s="20"/>
      <c r="JQC19" s="20"/>
      <c r="JQD19" s="20"/>
      <c r="JQE19" s="20"/>
      <c r="JQF19" s="20"/>
      <c r="JQG19" s="20"/>
      <c r="JQH19" s="20"/>
      <c r="JQI19" s="20"/>
      <c r="JQJ19" s="20"/>
      <c r="JQK19" s="20"/>
      <c r="JQL19" s="20"/>
      <c r="JQM19" s="20"/>
      <c r="JQN19" s="20"/>
      <c r="JQO19" s="20"/>
      <c r="JQP19" s="20"/>
      <c r="JQQ19" s="20"/>
      <c r="JQR19" s="20"/>
      <c r="JQS19" s="20"/>
      <c r="JQT19" s="20"/>
      <c r="JQU19" s="20"/>
      <c r="JQV19" s="20"/>
      <c r="JQW19" s="20"/>
      <c r="JQX19" s="20"/>
      <c r="JQY19" s="20"/>
      <c r="JQZ19" s="20"/>
      <c r="JRA19" s="20"/>
      <c r="JRB19" s="20"/>
      <c r="JRC19" s="20"/>
      <c r="JRD19" s="20"/>
      <c r="JRE19" s="20"/>
      <c r="JRF19" s="20"/>
      <c r="JRG19" s="20"/>
      <c r="JRH19" s="20"/>
      <c r="JRI19" s="20"/>
      <c r="JRJ19" s="20"/>
      <c r="JRK19" s="20"/>
      <c r="JRL19" s="20"/>
      <c r="JRM19" s="20"/>
      <c r="JRN19" s="20"/>
      <c r="JRO19" s="20"/>
      <c r="JRP19" s="20"/>
      <c r="JRQ19" s="20"/>
      <c r="JRR19" s="20"/>
      <c r="JRS19" s="20"/>
      <c r="JRT19" s="20"/>
      <c r="JRU19" s="20"/>
      <c r="JRV19" s="20"/>
      <c r="JRW19" s="20"/>
      <c r="JRX19" s="20"/>
      <c r="JRY19" s="20"/>
      <c r="JRZ19" s="20"/>
      <c r="JSA19" s="20"/>
      <c r="JSB19" s="20"/>
      <c r="JSC19" s="20"/>
      <c r="JSD19" s="20"/>
      <c r="JSE19" s="20"/>
      <c r="JSF19" s="20"/>
      <c r="JSG19" s="20"/>
      <c r="JSH19" s="20"/>
      <c r="JSI19" s="20"/>
      <c r="JSJ19" s="20"/>
      <c r="JSK19" s="20"/>
      <c r="JSL19" s="20"/>
      <c r="JSM19" s="20"/>
      <c r="JSN19" s="20"/>
      <c r="JSO19" s="20"/>
      <c r="JSP19" s="20"/>
      <c r="JSQ19" s="20"/>
      <c r="JSR19" s="20"/>
      <c r="JSS19" s="20"/>
      <c r="JST19" s="20"/>
      <c r="JSU19" s="20"/>
      <c r="JSV19" s="20"/>
      <c r="JSW19" s="20"/>
      <c r="JSX19" s="20"/>
      <c r="JSY19" s="20"/>
      <c r="JSZ19" s="20"/>
      <c r="JTA19" s="20"/>
      <c r="JTB19" s="20"/>
      <c r="JTC19" s="20"/>
      <c r="JTD19" s="20"/>
      <c r="JTE19" s="20"/>
      <c r="JTF19" s="20"/>
      <c r="JTG19" s="20"/>
      <c r="JTH19" s="20"/>
      <c r="JTI19" s="20"/>
      <c r="JTJ19" s="20"/>
      <c r="JTK19" s="20"/>
      <c r="JTL19" s="20"/>
      <c r="JTM19" s="20"/>
      <c r="JTN19" s="20"/>
      <c r="JTO19" s="20"/>
      <c r="JTP19" s="20"/>
      <c r="JTQ19" s="20"/>
      <c r="JTR19" s="20"/>
      <c r="JTS19" s="20"/>
      <c r="JTT19" s="20"/>
      <c r="JTU19" s="20"/>
      <c r="JTV19" s="20"/>
      <c r="JTW19" s="20"/>
      <c r="JTX19" s="20"/>
      <c r="JTY19" s="20"/>
      <c r="JTZ19" s="20"/>
      <c r="JUA19" s="20"/>
      <c r="JUB19" s="20"/>
      <c r="JUC19" s="20"/>
      <c r="JUD19" s="20"/>
      <c r="JUE19" s="20"/>
      <c r="JUF19" s="20"/>
      <c r="JUG19" s="20"/>
      <c r="JUH19" s="20"/>
      <c r="JUI19" s="20"/>
      <c r="JUJ19" s="20"/>
      <c r="JUK19" s="20"/>
      <c r="JUL19" s="20"/>
      <c r="JUM19" s="20"/>
      <c r="JUN19" s="20"/>
      <c r="JUO19" s="20"/>
      <c r="JUP19" s="20"/>
      <c r="JUQ19" s="20"/>
      <c r="JUR19" s="20"/>
      <c r="JUS19" s="20"/>
      <c r="JUT19" s="20"/>
      <c r="JUU19" s="20"/>
      <c r="JUV19" s="20"/>
      <c r="JUW19" s="20"/>
      <c r="JUX19" s="20"/>
      <c r="JUY19" s="20"/>
      <c r="JUZ19" s="20"/>
      <c r="JVA19" s="20"/>
      <c r="JVB19" s="20"/>
      <c r="JVC19" s="20"/>
      <c r="JVD19" s="20"/>
      <c r="JVE19" s="20"/>
      <c r="JVF19" s="20"/>
      <c r="JVG19" s="20"/>
      <c r="JVH19" s="20"/>
      <c r="JVI19" s="20"/>
      <c r="JVJ19" s="20"/>
      <c r="JVK19" s="20"/>
      <c r="JVL19" s="20"/>
      <c r="JVM19" s="20"/>
      <c r="JVN19" s="20"/>
      <c r="JVO19" s="20"/>
      <c r="JVP19" s="20"/>
      <c r="JVQ19" s="20"/>
      <c r="JVR19" s="20"/>
      <c r="JVS19" s="20"/>
      <c r="JVT19" s="20"/>
      <c r="JVU19" s="20"/>
      <c r="JVV19" s="20"/>
      <c r="JVW19" s="20"/>
      <c r="JVX19" s="20"/>
      <c r="JVY19" s="20"/>
      <c r="JVZ19" s="20"/>
      <c r="JWA19" s="20"/>
      <c r="JWB19" s="20"/>
      <c r="JWC19" s="20"/>
      <c r="JWD19" s="20"/>
      <c r="JWE19" s="20"/>
      <c r="JWF19" s="20"/>
      <c r="JWG19" s="20"/>
      <c r="JWH19" s="20"/>
      <c r="JWI19" s="20"/>
      <c r="JWJ19" s="20"/>
      <c r="JWK19" s="20"/>
      <c r="JWL19" s="20"/>
      <c r="JWM19" s="20"/>
      <c r="JWN19" s="20"/>
      <c r="JWO19" s="20"/>
      <c r="JWP19" s="20"/>
      <c r="JWQ19" s="20"/>
      <c r="JWR19" s="20"/>
      <c r="JWS19" s="20"/>
      <c r="JWT19" s="20"/>
      <c r="JWU19" s="20"/>
      <c r="JWV19" s="20"/>
      <c r="JWW19" s="20"/>
      <c r="JWX19" s="20"/>
      <c r="JWY19" s="20"/>
      <c r="JWZ19" s="20"/>
      <c r="JXA19" s="20"/>
      <c r="JXB19" s="20"/>
      <c r="JXC19" s="20"/>
      <c r="JXD19" s="20"/>
      <c r="JXE19" s="20"/>
      <c r="JXF19" s="20"/>
      <c r="JXG19" s="20"/>
      <c r="JXH19" s="20"/>
      <c r="JXI19" s="20"/>
      <c r="JXJ19" s="20"/>
      <c r="JXK19" s="20"/>
      <c r="JXL19" s="20"/>
      <c r="JXM19" s="20"/>
      <c r="JXN19" s="20"/>
      <c r="JXO19" s="20"/>
      <c r="JXP19" s="20"/>
      <c r="JXQ19" s="20"/>
      <c r="JXR19" s="20"/>
      <c r="JXS19" s="20"/>
      <c r="JXT19" s="20"/>
      <c r="JXU19" s="20"/>
      <c r="JXV19" s="20"/>
      <c r="JXW19" s="20"/>
      <c r="JXX19" s="20"/>
      <c r="JXY19" s="20"/>
      <c r="JXZ19" s="20"/>
      <c r="JYA19" s="20"/>
      <c r="JYB19" s="20"/>
      <c r="JYC19" s="20"/>
      <c r="JYD19" s="20"/>
      <c r="JYE19" s="20"/>
      <c r="JYF19" s="20"/>
      <c r="JYG19" s="20"/>
      <c r="JYH19" s="20"/>
      <c r="JYI19" s="20"/>
      <c r="JYJ19" s="20"/>
      <c r="JYK19" s="20"/>
      <c r="JYL19" s="20"/>
      <c r="JYM19" s="20"/>
      <c r="JYN19" s="20"/>
      <c r="JYO19" s="20"/>
      <c r="JYP19" s="20"/>
      <c r="JYQ19" s="20"/>
      <c r="JYR19" s="20"/>
      <c r="JYS19" s="20"/>
      <c r="JYT19" s="20"/>
      <c r="JYU19" s="20"/>
      <c r="JYV19" s="20"/>
      <c r="JYW19" s="20"/>
      <c r="JYX19" s="20"/>
      <c r="JYY19" s="20"/>
      <c r="JYZ19" s="20"/>
      <c r="JZA19" s="20"/>
      <c r="JZB19" s="20"/>
      <c r="JZC19" s="20"/>
      <c r="JZD19" s="20"/>
      <c r="JZE19" s="20"/>
      <c r="JZF19" s="20"/>
      <c r="JZG19" s="20"/>
      <c r="JZH19" s="20"/>
      <c r="JZI19" s="20"/>
      <c r="JZJ19" s="20"/>
      <c r="JZK19" s="20"/>
      <c r="JZL19" s="20"/>
      <c r="JZM19" s="20"/>
      <c r="JZN19" s="20"/>
      <c r="JZO19" s="20"/>
      <c r="JZP19" s="20"/>
      <c r="JZQ19" s="20"/>
      <c r="JZR19" s="20"/>
      <c r="JZS19" s="20"/>
      <c r="JZT19" s="20"/>
      <c r="JZU19" s="20"/>
      <c r="JZV19" s="20"/>
      <c r="JZW19" s="20"/>
      <c r="JZX19" s="20"/>
      <c r="JZY19" s="20"/>
      <c r="JZZ19" s="20"/>
      <c r="KAA19" s="20"/>
      <c r="KAB19" s="20"/>
      <c r="KAC19" s="20"/>
      <c r="KAD19" s="20"/>
      <c r="KAE19" s="20"/>
      <c r="KAF19" s="20"/>
      <c r="KAG19" s="20"/>
      <c r="KAH19" s="20"/>
      <c r="KAI19" s="20"/>
      <c r="KAJ19" s="20"/>
      <c r="KAK19" s="20"/>
      <c r="KAL19" s="20"/>
      <c r="KAM19" s="20"/>
      <c r="KAN19" s="20"/>
      <c r="KAO19" s="20"/>
      <c r="KAP19" s="20"/>
      <c r="KAQ19" s="20"/>
      <c r="KAR19" s="20"/>
      <c r="KAS19" s="20"/>
      <c r="KAT19" s="20"/>
      <c r="KAU19" s="20"/>
      <c r="KAV19" s="20"/>
      <c r="KAW19" s="20"/>
      <c r="KAX19" s="20"/>
      <c r="KAY19" s="20"/>
      <c r="KAZ19" s="20"/>
      <c r="KBA19" s="20"/>
      <c r="KBB19" s="20"/>
      <c r="KBC19" s="20"/>
      <c r="KBD19" s="20"/>
      <c r="KBE19" s="20"/>
      <c r="KBF19" s="20"/>
      <c r="KBG19" s="20"/>
      <c r="KBH19" s="20"/>
      <c r="KBI19" s="20"/>
      <c r="KBJ19" s="20"/>
      <c r="KBK19" s="20"/>
      <c r="KBL19" s="20"/>
      <c r="KBM19" s="20"/>
      <c r="KBN19" s="20"/>
      <c r="KBO19" s="20"/>
      <c r="KBP19" s="20"/>
      <c r="KBQ19" s="20"/>
      <c r="KBR19" s="20"/>
      <c r="KBS19" s="20"/>
      <c r="KBT19" s="20"/>
      <c r="KBU19" s="20"/>
      <c r="KBV19" s="20"/>
      <c r="KBW19" s="20"/>
      <c r="KBX19" s="20"/>
      <c r="KBY19" s="20"/>
      <c r="KBZ19" s="20"/>
      <c r="KCA19" s="20"/>
      <c r="KCB19" s="20"/>
      <c r="KCC19" s="20"/>
      <c r="KCD19" s="20"/>
      <c r="KCE19" s="20"/>
      <c r="KCF19" s="20"/>
      <c r="KCG19" s="20"/>
      <c r="KCH19" s="20"/>
      <c r="KCI19" s="20"/>
      <c r="KCJ19" s="20"/>
      <c r="KCK19" s="20"/>
      <c r="KCL19" s="20"/>
      <c r="KCM19" s="20"/>
      <c r="KCN19" s="20"/>
      <c r="KCO19" s="20"/>
      <c r="KCP19" s="20"/>
      <c r="KCQ19" s="20"/>
      <c r="KCR19" s="20"/>
      <c r="KCS19" s="20"/>
      <c r="KCT19" s="20"/>
      <c r="KCU19" s="20"/>
      <c r="KCV19" s="20"/>
      <c r="KCW19" s="20"/>
      <c r="KCX19" s="20"/>
      <c r="KCY19" s="20"/>
      <c r="KCZ19" s="20"/>
      <c r="KDA19" s="20"/>
      <c r="KDB19" s="20"/>
      <c r="KDC19" s="20"/>
      <c r="KDD19" s="20"/>
      <c r="KDE19" s="20"/>
      <c r="KDF19" s="20"/>
      <c r="KDG19" s="20"/>
      <c r="KDH19" s="20"/>
      <c r="KDI19" s="20"/>
      <c r="KDJ19" s="20"/>
      <c r="KDK19" s="20"/>
      <c r="KDL19" s="20"/>
      <c r="KDM19" s="20"/>
      <c r="KDN19" s="20"/>
      <c r="KDO19" s="20"/>
      <c r="KDP19" s="20"/>
      <c r="KDQ19" s="20"/>
      <c r="KDR19" s="20"/>
      <c r="KDS19" s="20"/>
      <c r="KDT19" s="20"/>
      <c r="KDU19" s="20"/>
      <c r="KDV19" s="20"/>
      <c r="KDW19" s="20"/>
      <c r="KDX19" s="20"/>
      <c r="KDY19" s="20"/>
      <c r="KDZ19" s="20"/>
      <c r="KEA19" s="20"/>
      <c r="KEB19" s="20"/>
      <c r="KEC19" s="20"/>
      <c r="KED19" s="20"/>
      <c r="KEE19" s="20"/>
      <c r="KEF19" s="20"/>
      <c r="KEG19" s="20"/>
      <c r="KEH19" s="20"/>
      <c r="KEI19" s="20"/>
      <c r="KEJ19" s="20"/>
      <c r="KEK19" s="20"/>
      <c r="KEL19" s="20"/>
      <c r="KEM19" s="20"/>
      <c r="KEN19" s="20"/>
      <c r="KEO19" s="20"/>
      <c r="KEP19" s="20"/>
      <c r="KEQ19" s="20"/>
      <c r="KER19" s="20"/>
      <c r="KES19" s="20"/>
      <c r="KET19" s="20"/>
      <c r="KEU19" s="20"/>
      <c r="KEV19" s="20"/>
      <c r="KEW19" s="20"/>
      <c r="KEX19" s="20"/>
      <c r="KEY19" s="20"/>
      <c r="KEZ19" s="20"/>
      <c r="KFA19" s="20"/>
      <c r="KFB19" s="20"/>
      <c r="KFC19" s="20"/>
      <c r="KFD19" s="20"/>
      <c r="KFE19" s="20"/>
      <c r="KFF19" s="20"/>
      <c r="KFG19" s="20"/>
      <c r="KFH19" s="20"/>
      <c r="KFI19" s="20"/>
      <c r="KFJ19" s="20"/>
      <c r="KFK19" s="20"/>
      <c r="KFL19" s="20"/>
      <c r="KFM19" s="20"/>
      <c r="KFN19" s="20"/>
      <c r="KFO19" s="20"/>
      <c r="KFP19" s="20"/>
      <c r="KFQ19" s="20"/>
      <c r="KFR19" s="20"/>
      <c r="KFS19" s="20"/>
      <c r="KFT19" s="20"/>
      <c r="KFU19" s="20"/>
      <c r="KFV19" s="20"/>
      <c r="KFW19" s="20"/>
      <c r="KFX19" s="20"/>
      <c r="KFY19" s="20"/>
      <c r="KFZ19" s="20"/>
      <c r="KGA19" s="20"/>
      <c r="KGB19" s="20"/>
      <c r="KGC19" s="20"/>
      <c r="KGD19" s="20"/>
      <c r="KGE19" s="20"/>
      <c r="KGF19" s="20"/>
      <c r="KGG19" s="20"/>
      <c r="KGH19" s="20"/>
      <c r="KGI19" s="20"/>
      <c r="KGJ19" s="20"/>
      <c r="KGK19" s="20"/>
      <c r="KGL19" s="20"/>
      <c r="KGM19" s="20"/>
      <c r="KGN19" s="20"/>
      <c r="KGO19" s="20"/>
      <c r="KGP19" s="20"/>
      <c r="KGQ19" s="20"/>
      <c r="KGR19" s="20"/>
      <c r="KGS19" s="20"/>
      <c r="KGT19" s="20"/>
      <c r="KGU19" s="20"/>
      <c r="KGV19" s="20"/>
      <c r="KGW19" s="20"/>
      <c r="KGX19" s="20"/>
      <c r="KGY19" s="20"/>
      <c r="KGZ19" s="20"/>
      <c r="KHA19" s="20"/>
      <c r="KHB19" s="20"/>
      <c r="KHC19" s="20"/>
      <c r="KHD19" s="20"/>
      <c r="KHE19" s="20"/>
      <c r="KHF19" s="20"/>
      <c r="KHG19" s="20"/>
      <c r="KHH19" s="20"/>
      <c r="KHI19" s="20"/>
      <c r="KHJ19" s="20"/>
      <c r="KHK19" s="20"/>
      <c r="KHL19" s="20"/>
      <c r="KHM19" s="20"/>
      <c r="KHN19" s="20"/>
      <c r="KHO19" s="20"/>
      <c r="KHP19" s="20"/>
      <c r="KHQ19" s="20"/>
      <c r="KHR19" s="20"/>
      <c r="KHS19" s="20"/>
      <c r="KHT19" s="20"/>
      <c r="KHU19" s="20"/>
      <c r="KHV19" s="20"/>
      <c r="KHW19" s="20"/>
      <c r="KHX19" s="20"/>
      <c r="KHY19" s="20"/>
      <c r="KHZ19" s="20"/>
      <c r="KIA19" s="20"/>
      <c r="KIB19" s="20"/>
      <c r="KIC19" s="20"/>
      <c r="KID19" s="20"/>
      <c r="KIE19" s="20"/>
      <c r="KIF19" s="20"/>
      <c r="KIG19" s="20"/>
      <c r="KIH19" s="20"/>
      <c r="KII19" s="20"/>
      <c r="KIJ19" s="20"/>
      <c r="KIK19" s="20"/>
      <c r="KIL19" s="20"/>
      <c r="KIM19" s="20"/>
      <c r="KIN19" s="20"/>
      <c r="KIO19" s="20"/>
      <c r="KIP19" s="20"/>
      <c r="KIQ19" s="20"/>
      <c r="KIR19" s="20"/>
      <c r="KIS19" s="20"/>
      <c r="KIT19" s="20"/>
      <c r="KIU19" s="20"/>
      <c r="KIV19" s="20"/>
      <c r="KIW19" s="20"/>
      <c r="KIX19" s="20"/>
      <c r="KIY19" s="20"/>
      <c r="KIZ19" s="20"/>
      <c r="KJA19" s="20"/>
      <c r="KJB19" s="20"/>
      <c r="KJC19" s="20"/>
      <c r="KJD19" s="20"/>
      <c r="KJE19" s="20"/>
      <c r="KJF19" s="20"/>
      <c r="KJG19" s="20"/>
      <c r="KJH19" s="20"/>
      <c r="KJI19" s="20"/>
      <c r="KJJ19" s="20"/>
      <c r="KJK19" s="20"/>
      <c r="KJL19" s="20"/>
      <c r="KJM19" s="20"/>
      <c r="KJN19" s="20"/>
      <c r="KJO19" s="20"/>
      <c r="KJP19" s="20"/>
      <c r="KJQ19" s="20"/>
      <c r="KJR19" s="20"/>
      <c r="KJS19" s="20"/>
      <c r="KJT19" s="20"/>
      <c r="KJU19" s="20"/>
      <c r="KJV19" s="20"/>
      <c r="KJW19" s="20"/>
      <c r="KJX19" s="20"/>
      <c r="KJY19" s="20"/>
      <c r="KJZ19" s="20"/>
      <c r="KKA19" s="20"/>
      <c r="KKB19" s="20"/>
      <c r="KKC19" s="20"/>
      <c r="KKD19" s="20"/>
      <c r="KKE19" s="20"/>
      <c r="KKF19" s="20"/>
      <c r="KKG19" s="20"/>
      <c r="KKH19" s="20"/>
      <c r="KKI19" s="20"/>
      <c r="KKJ19" s="20"/>
      <c r="KKK19" s="20"/>
      <c r="KKL19" s="20"/>
      <c r="KKM19" s="20"/>
      <c r="KKN19" s="20"/>
      <c r="KKO19" s="20"/>
      <c r="KKP19" s="20"/>
      <c r="KKQ19" s="20"/>
      <c r="KKR19" s="20"/>
      <c r="KKS19" s="20"/>
      <c r="KKT19" s="20"/>
      <c r="KKU19" s="20"/>
      <c r="KKV19" s="20"/>
      <c r="KKW19" s="20"/>
      <c r="KKX19" s="20"/>
      <c r="KKY19" s="20"/>
      <c r="KKZ19" s="20"/>
      <c r="KLA19" s="20"/>
      <c r="KLB19" s="20"/>
      <c r="KLC19" s="20"/>
      <c r="KLD19" s="20"/>
      <c r="KLE19" s="20"/>
      <c r="KLF19" s="20"/>
      <c r="KLG19" s="20"/>
      <c r="KLH19" s="20"/>
      <c r="KLI19" s="20"/>
      <c r="KLJ19" s="20"/>
      <c r="KLK19" s="20"/>
      <c r="KLL19" s="20"/>
      <c r="KLM19" s="20"/>
      <c r="KLN19" s="20"/>
      <c r="KLO19" s="20"/>
      <c r="KLP19" s="20"/>
      <c r="KLQ19" s="20"/>
      <c r="KLR19" s="20"/>
      <c r="KLS19" s="20"/>
      <c r="KLT19" s="20"/>
      <c r="KLU19" s="20"/>
      <c r="KLV19" s="20"/>
      <c r="KLW19" s="20"/>
      <c r="KLX19" s="20"/>
      <c r="KLY19" s="20"/>
      <c r="KLZ19" s="20"/>
      <c r="KMA19" s="20"/>
      <c r="KMB19" s="20"/>
      <c r="KMC19" s="20"/>
      <c r="KMD19" s="20"/>
      <c r="KME19" s="20"/>
      <c r="KMF19" s="20"/>
      <c r="KMG19" s="20"/>
      <c r="KMH19" s="20"/>
      <c r="KMI19" s="20"/>
      <c r="KMJ19" s="20"/>
      <c r="KMK19" s="20"/>
      <c r="KML19" s="20"/>
      <c r="KMM19" s="20"/>
      <c r="KMN19" s="20"/>
      <c r="KMO19" s="20"/>
      <c r="KMP19" s="20"/>
      <c r="KMQ19" s="20"/>
      <c r="KMR19" s="20"/>
      <c r="KMS19" s="20"/>
      <c r="KMT19" s="20"/>
      <c r="KMU19" s="20"/>
      <c r="KMV19" s="20"/>
      <c r="KMW19" s="20"/>
      <c r="KMX19" s="20"/>
      <c r="KMY19" s="20"/>
      <c r="KMZ19" s="20"/>
      <c r="KNA19" s="20"/>
      <c r="KNB19" s="20"/>
      <c r="KNC19" s="20"/>
      <c r="KND19" s="20"/>
      <c r="KNE19" s="20"/>
      <c r="KNF19" s="20"/>
      <c r="KNG19" s="20"/>
      <c r="KNH19" s="20"/>
      <c r="KNI19" s="20"/>
      <c r="KNJ19" s="20"/>
      <c r="KNK19" s="20"/>
      <c r="KNL19" s="20"/>
      <c r="KNM19" s="20"/>
      <c r="KNN19" s="20"/>
      <c r="KNO19" s="20"/>
      <c r="KNP19" s="20"/>
      <c r="KNQ19" s="20"/>
      <c r="KNR19" s="20"/>
      <c r="KNS19" s="20"/>
      <c r="KNT19" s="20"/>
      <c r="KNU19" s="20"/>
      <c r="KNV19" s="20"/>
      <c r="KNW19" s="20"/>
      <c r="KNX19" s="20"/>
      <c r="KNY19" s="20"/>
      <c r="KNZ19" s="20"/>
      <c r="KOA19" s="20"/>
      <c r="KOB19" s="20"/>
      <c r="KOC19" s="20"/>
      <c r="KOD19" s="20"/>
      <c r="KOE19" s="20"/>
      <c r="KOF19" s="20"/>
      <c r="KOG19" s="20"/>
      <c r="KOH19" s="20"/>
      <c r="KOI19" s="20"/>
      <c r="KOJ19" s="20"/>
      <c r="KOK19" s="20"/>
      <c r="KOL19" s="20"/>
      <c r="KOM19" s="20"/>
      <c r="KON19" s="20"/>
      <c r="KOO19" s="20"/>
      <c r="KOP19" s="20"/>
      <c r="KOQ19" s="20"/>
      <c r="KOR19" s="20"/>
      <c r="KOS19" s="20"/>
      <c r="KOT19" s="20"/>
      <c r="KOU19" s="20"/>
      <c r="KOV19" s="20"/>
      <c r="KOW19" s="20"/>
      <c r="KOX19" s="20"/>
      <c r="KOY19" s="20"/>
      <c r="KOZ19" s="20"/>
      <c r="KPA19" s="20"/>
      <c r="KPB19" s="20"/>
      <c r="KPC19" s="20"/>
      <c r="KPD19" s="20"/>
      <c r="KPE19" s="20"/>
      <c r="KPF19" s="20"/>
      <c r="KPG19" s="20"/>
      <c r="KPH19" s="20"/>
      <c r="KPI19" s="20"/>
      <c r="KPJ19" s="20"/>
      <c r="KPK19" s="20"/>
      <c r="KPL19" s="20"/>
      <c r="KPM19" s="20"/>
      <c r="KPN19" s="20"/>
      <c r="KPO19" s="20"/>
      <c r="KPP19" s="20"/>
      <c r="KPQ19" s="20"/>
      <c r="KPR19" s="20"/>
      <c r="KPS19" s="20"/>
      <c r="KPT19" s="20"/>
      <c r="KPU19" s="20"/>
      <c r="KPV19" s="20"/>
      <c r="KPW19" s="20"/>
      <c r="KPX19" s="20"/>
      <c r="KPY19" s="20"/>
      <c r="KPZ19" s="20"/>
      <c r="KQA19" s="20"/>
      <c r="KQB19" s="20"/>
      <c r="KQC19" s="20"/>
      <c r="KQD19" s="20"/>
      <c r="KQE19" s="20"/>
      <c r="KQF19" s="20"/>
      <c r="KQG19" s="20"/>
      <c r="KQH19" s="20"/>
      <c r="KQI19" s="20"/>
      <c r="KQJ19" s="20"/>
      <c r="KQK19" s="20"/>
      <c r="KQL19" s="20"/>
      <c r="KQM19" s="20"/>
      <c r="KQN19" s="20"/>
      <c r="KQO19" s="20"/>
      <c r="KQP19" s="20"/>
      <c r="KQQ19" s="20"/>
      <c r="KQR19" s="20"/>
      <c r="KQS19" s="20"/>
      <c r="KQT19" s="20"/>
      <c r="KQU19" s="20"/>
      <c r="KQV19" s="20"/>
      <c r="KQW19" s="20"/>
      <c r="KQX19" s="20"/>
      <c r="KQY19" s="20"/>
      <c r="KQZ19" s="20"/>
      <c r="KRA19" s="20"/>
      <c r="KRB19" s="20"/>
      <c r="KRC19" s="20"/>
      <c r="KRD19" s="20"/>
      <c r="KRE19" s="20"/>
      <c r="KRF19" s="20"/>
      <c r="KRG19" s="20"/>
      <c r="KRH19" s="20"/>
      <c r="KRI19" s="20"/>
      <c r="KRJ19" s="20"/>
      <c r="KRK19" s="20"/>
      <c r="KRL19" s="20"/>
      <c r="KRM19" s="20"/>
      <c r="KRN19" s="20"/>
      <c r="KRO19" s="20"/>
      <c r="KRP19" s="20"/>
      <c r="KRQ19" s="20"/>
      <c r="KRR19" s="20"/>
      <c r="KRS19" s="20"/>
      <c r="KRT19" s="20"/>
      <c r="KRU19" s="20"/>
      <c r="KRV19" s="20"/>
      <c r="KRW19" s="20"/>
      <c r="KRX19" s="20"/>
      <c r="KRY19" s="20"/>
      <c r="KRZ19" s="20"/>
      <c r="KSA19" s="20"/>
      <c r="KSB19" s="20"/>
      <c r="KSC19" s="20"/>
      <c r="KSD19" s="20"/>
      <c r="KSE19" s="20"/>
      <c r="KSF19" s="20"/>
      <c r="KSG19" s="20"/>
      <c r="KSH19" s="20"/>
      <c r="KSI19" s="20"/>
      <c r="KSJ19" s="20"/>
      <c r="KSK19" s="20"/>
      <c r="KSL19" s="20"/>
      <c r="KSM19" s="20"/>
      <c r="KSN19" s="20"/>
      <c r="KSO19" s="20"/>
      <c r="KSP19" s="20"/>
      <c r="KSQ19" s="20"/>
      <c r="KSR19" s="20"/>
      <c r="KSS19" s="20"/>
      <c r="KST19" s="20"/>
      <c r="KSU19" s="20"/>
      <c r="KSV19" s="20"/>
      <c r="KSW19" s="20"/>
      <c r="KSX19" s="20"/>
      <c r="KSY19" s="20"/>
      <c r="KSZ19" s="20"/>
      <c r="KTA19" s="20"/>
      <c r="KTB19" s="20"/>
      <c r="KTC19" s="20"/>
      <c r="KTD19" s="20"/>
      <c r="KTE19" s="20"/>
      <c r="KTF19" s="20"/>
      <c r="KTG19" s="20"/>
      <c r="KTH19" s="20"/>
      <c r="KTI19" s="20"/>
      <c r="KTJ19" s="20"/>
      <c r="KTK19" s="20"/>
      <c r="KTL19" s="20"/>
      <c r="KTM19" s="20"/>
      <c r="KTN19" s="20"/>
      <c r="KTO19" s="20"/>
      <c r="KTP19" s="20"/>
      <c r="KTQ19" s="20"/>
      <c r="KTR19" s="20"/>
      <c r="KTS19" s="20"/>
      <c r="KTT19" s="20"/>
      <c r="KTU19" s="20"/>
      <c r="KTV19" s="20"/>
      <c r="KTW19" s="20"/>
      <c r="KTX19" s="20"/>
      <c r="KTY19" s="20"/>
      <c r="KTZ19" s="20"/>
      <c r="KUA19" s="20"/>
      <c r="KUB19" s="20"/>
      <c r="KUC19" s="20"/>
      <c r="KUD19" s="20"/>
      <c r="KUE19" s="20"/>
      <c r="KUF19" s="20"/>
      <c r="KUG19" s="20"/>
      <c r="KUH19" s="20"/>
      <c r="KUI19" s="20"/>
      <c r="KUJ19" s="20"/>
      <c r="KUK19" s="20"/>
      <c r="KUL19" s="20"/>
      <c r="KUM19" s="20"/>
      <c r="KUN19" s="20"/>
      <c r="KUO19" s="20"/>
      <c r="KUP19" s="20"/>
      <c r="KUQ19" s="20"/>
      <c r="KUR19" s="20"/>
      <c r="KUS19" s="20"/>
      <c r="KUT19" s="20"/>
      <c r="KUU19" s="20"/>
      <c r="KUV19" s="20"/>
      <c r="KUW19" s="20"/>
      <c r="KUX19" s="20"/>
      <c r="KUY19" s="20"/>
      <c r="KUZ19" s="20"/>
      <c r="KVA19" s="20"/>
      <c r="KVB19" s="20"/>
      <c r="KVC19" s="20"/>
      <c r="KVD19" s="20"/>
      <c r="KVE19" s="20"/>
      <c r="KVF19" s="20"/>
      <c r="KVG19" s="20"/>
      <c r="KVH19" s="20"/>
      <c r="KVI19" s="20"/>
      <c r="KVJ19" s="20"/>
      <c r="KVK19" s="20"/>
      <c r="KVL19" s="20"/>
      <c r="KVM19" s="20"/>
      <c r="KVN19" s="20"/>
      <c r="KVO19" s="20"/>
      <c r="KVP19" s="20"/>
      <c r="KVQ19" s="20"/>
      <c r="KVR19" s="20"/>
      <c r="KVS19" s="20"/>
      <c r="KVT19" s="20"/>
      <c r="KVU19" s="20"/>
      <c r="KVV19" s="20"/>
      <c r="KVW19" s="20"/>
      <c r="KVX19" s="20"/>
      <c r="KVY19" s="20"/>
      <c r="KVZ19" s="20"/>
      <c r="KWA19" s="20"/>
      <c r="KWB19" s="20"/>
      <c r="KWC19" s="20"/>
      <c r="KWD19" s="20"/>
      <c r="KWE19" s="20"/>
      <c r="KWF19" s="20"/>
      <c r="KWG19" s="20"/>
      <c r="KWH19" s="20"/>
      <c r="KWI19" s="20"/>
      <c r="KWJ19" s="20"/>
      <c r="KWK19" s="20"/>
      <c r="KWL19" s="20"/>
      <c r="KWM19" s="20"/>
      <c r="KWN19" s="20"/>
      <c r="KWO19" s="20"/>
      <c r="KWP19" s="20"/>
      <c r="KWQ19" s="20"/>
      <c r="KWR19" s="20"/>
      <c r="KWS19" s="20"/>
      <c r="KWT19" s="20"/>
      <c r="KWU19" s="20"/>
      <c r="KWV19" s="20"/>
      <c r="KWW19" s="20"/>
      <c r="KWX19" s="20"/>
      <c r="KWY19" s="20"/>
      <c r="KWZ19" s="20"/>
      <c r="KXA19" s="20"/>
      <c r="KXB19" s="20"/>
      <c r="KXC19" s="20"/>
      <c r="KXD19" s="20"/>
      <c r="KXE19" s="20"/>
      <c r="KXF19" s="20"/>
      <c r="KXG19" s="20"/>
      <c r="KXH19" s="20"/>
      <c r="KXI19" s="20"/>
      <c r="KXJ19" s="20"/>
      <c r="KXK19" s="20"/>
      <c r="KXL19" s="20"/>
      <c r="KXM19" s="20"/>
      <c r="KXN19" s="20"/>
      <c r="KXO19" s="20"/>
      <c r="KXP19" s="20"/>
      <c r="KXQ19" s="20"/>
      <c r="KXR19" s="20"/>
      <c r="KXS19" s="20"/>
      <c r="KXT19" s="20"/>
      <c r="KXU19" s="20"/>
      <c r="KXV19" s="20"/>
      <c r="KXW19" s="20"/>
      <c r="KXX19" s="20"/>
      <c r="KXY19" s="20"/>
      <c r="KXZ19" s="20"/>
      <c r="KYA19" s="20"/>
      <c r="KYB19" s="20"/>
      <c r="KYC19" s="20"/>
      <c r="KYD19" s="20"/>
      <c r="KYE19" s="20"/>
      <c r="KYF19" s="20"/>
      <c r="KYG19" s="20"/>
      <c r="KYH19" s="20"/>
      <c r="KYI19" s="20"/>
      <c r="KYJ19" s="20"/>
      <c r="KYK19" s="20"/>
      <c r="KYL19" s="20"/>
      <c r="KYM19" s="20"/>
      <c r="KYN19" s="20"/>
      <c r="KYO19" s="20"/>
      <c r="KYP19" s="20"/>
      <c r="KYQ19" s="20"/>
      <c r="KYR19" s="20"/>
      <c r="KYS19" s="20"/>
      <c r="KYT19" s="20"/>
      <c r="KYU19" s="20"/>
      <c r="KYV19" s="20"/>
      <c r="KYW19" s="20"/>
      <c r="KYX19" s="20"/>
      <c r="KYY19" s="20"/>
      <c r="KYZ19" s="20"/>
      <c r="KZA19" s="20"/>
      <c r="KZB19" s="20"/>
      <c r="KZC19" s="20"/>
      <c r="KZD19" s="20"/>
      <c r="KZE19" s="20"/>
      <c r="KZF19" s="20"/>
      <c r="KZG19" s="20"/>
      <c r="KZH19" s="20"/>
      <c r="KZI19" s="20"/>
      <c r="KZJ19" s="20"/>
      <c r="KZK19" s="20"/>
      <c r="KZL19" s="20"/>
      <c r="KZM19" s="20"/>
      <c r="KZN19" s="20"/>
      <c r="KZO19" s="20"/>
      <c r="KZP19" s="20"/>
      <c r="KZQ19" s="20"/>
      <c r="KZR19" s="20"/>
      <c r="KZS19" s="20"/>
      <c r="KZT19" s="20"/>
      <c r="KZU19" s="20"/>
      <c r="KZV19" s="20"/>
      <c r="KZW19" s="20"/>
      <c r="KZX19" s="20"/>
      <c r="KZY19" s="20"/>
      <c r="KZZ19" s="20"/>
      <c r="LAA19" s="20"/>
      <c r="LAB19" s="20"/>
      <c r="LAC19" s="20"/>
      <c r="LAD19" s="20"/>
      <c r="LAE19" s="20"/>
      <c r="LAF19" s="20"/>
      <c r="LAG19" s="20"/>
      <c r="LAH19" s="20"/>
      <c r="LAI19" s="20"/>
      <c r="LAJ19" s="20"/>
      <c r="LAK19" s="20"/>
      <c r="LAL19" s="20"/>
      <c r="LAM19" s="20"/>
      <c r="LAN19" s="20"/>
      <c r="LAO19" s="20"/>
      <c r="LAP19" s="20"/>
      <c r="LAQ19" s="20"/>
      <c r="LAR19" s="20"/>
      <c r="LAS19" s="20"/>
      <c r="LAT19" s="20"/>
      <c r="LAU19" s="20"/>
      <c r="LAV19" s="20"/>
      <c r="LAW19" s="20"/>
      <c r="LAX19" s="20"/>
      <c r="LAY19" s="20"/>
      <c r="LAZ19" s="20"/>
      <c r="LBA19" s="20"/>
      <c r="LBB19" s="20"/>
      <c r="LBC19" s="20"/>
      <c r="LBD19" s="20"/>
      <c r="LBE19" s="20"/>
      <c r="LBF19" s="20"/>
      <c r="LBG19" s="20"/>
      <c r="LBH19" s="20"/>
      <c r="LBI19" s="20"/>
      <c r="LBJ19" s="20"/>
      <c r="LBK19" s="20"/>
      <c r="LBL19" s="20"/>
      <c r="LBM19" s="20"/>
      <c r="LBN19" s="20"/>
      <c r="LBO19" s="20"/>
      <c r="LBP19" s="20"/>
      <c r="LBQ19" s="20"/>
      <c r="LBR19" s="20"/>
      <c r="LBS19" s="20"/>
      <c r="LBT19" s="20"/>
      <c r="LBU19" s="20"/>
      <c r="LBV19" s="20"/>
      <c r="LBW19" s="20"/>
      <c r="LBX19" s="20"/>
      <c r="LBY19" s="20"/>
      <c r="LBZ19" s="20"/>
      <c r="LCA19" s="20"/>
      <c r="LCB19" s="20"/>
      <c r="LCC19" s="20"/>
      <c r="LCD19" s="20"/>
      <c r="LCE19" s="20"/>
      <c r="LCF19" s="20"/>
      <c r="LCG19" s="20"/>
      <c r="LCH19" s="20"/>
      <c r="LCI19" s="20"/>
      <c r="LCJ19" s="20"/>
      <c r="LCK19" s="20"/>
      <c r="LCL19" s="20"/>
      <c r="LCM19" s="20"/>
      <c r="LCN19" s="20"/>
      <c r="LCO19" s="20"/>
      <c r="LCP19" s="20"/>
      <c r="LCQ19" s="20"/>
      <c r="LCR19" s="20"/>
      <c r="LCS19" s="20"/>
      <c r="LCT19" s="20"/>
      <c r="LCU19" s="20"/>
      <c r="LCV19" s="20"/>
      <c r="LCW19" s="20"/>
      <c r="LCX19" s="20"/>
      <c r="LCY19" s="20"/>
      <c r="LCZ19" s="20"/>
      <c r="LDA19" s="20"/>
      <c r="LDB19" s="20"/>
      <c r="LDC19" s="20"/>
      <c r="LDD19" s="20"/>
      <c r="LDE19" s="20"/>
      <c r="LDF19" s="20"/>
      <c r="LDG19" s="20"/>
      <c r="LDH19" s="20"/>
      <c r="LDI19" s="20"/>
      <c r="LDJ19" s="20"/>
      <c r="LDK19" s="20"/>
      <c r="LDL19" s="20"/>
      <c r="LDM19" s="20"/>
      <c r="LDN19" s="20"/>
      <c r="LDO19" s="20"/>
      <c r="LDP19" s="20"/>
      <c r="LDQ19" s="20"/>
      <c r="LDR19" s="20"/>
      <c r="LDS19" s="20"/>
      <c r="LDT19" s="20"/>
      <c r="LDU19" s="20"/>
      <c r="LDV19" s="20"/>
      <c r="LDW19" s="20"/>
      <c r="LDX19" s="20"/>
      <c r="LDY19" s="20"/>
      <c r="LDZ19" s="20"/>
      <c r="LEA19" s="20"/>
      <c r="LEB19" s="20"/>
      <c r="LEC19" s="20"/>
      <c r="LED19" s="20"/>
      <c r="LEE19" s="20"/>
      <c r="LEF19" s="20"/>
      <c r="LEG19" s="20"/>
      <c r="LEH19" s="20"/>
      <c r="LEI19" s="20"/>
      <c r="LEJ19" s="20"/>
      <c r="LEK19" s="20"/>
      <c r="LEL19" s="20"/>
      <c r="LEM19" s="20"/>
      <c r="LEN19" s="20"/>
      <c r="LEO19" s="20"/>
      <c r="LEP19" s="20"/>
      <c r="LEQ19" s="20"/>
      <c r="LER19" s="20"/>
      <c r="LES19" s="20"/>
      <c r="LET19" s="20"/>
      <c r="LEU19" s="20"/>
      <c r="LEV19" s="20"/>
      <c r="LEW19" s="20"/>
      <c r="LEX19" s="20"/>
      <c r="LEY19" s="20"/>
      <c r="LEZ19" s="20"/>
      <c r="LFA19" s="20"/>
      <c r="LFB19" s="20"/>
      <c r="LFC19" s="20"/>
      <c r="LFD19" s="20"/>
      <c r="LFE19" s="20"/>
      <c r="LFF19" s="20"/>
      <c r="LFG19" s="20"/>
      <c r="LFH19" s="20"/>
      <c r="LFI19" s="20"/>
      <c r="LFJ19" s="20"/>
      <c r="LFK19" s="20"/>
      <c r="LFL19" s="20"/>
      <c r="LFM19" s="20"/>
      <c r="LFN19" s="20"/>
      <c r="LFO19" s="20"/>
      <c r="LFP19" s="20"/>
      <c r="LFQ19" s="20"/>
      <c r="LFR19" s="20"/>
      <c r="LFS19" s="20"/>
      <c r="LFT19" s="20"/>
      <c r="LFU19" s="20"/>
      <c r="LFV19" s="20"/>
      <c r="LFW19" s="20"/>
      <c r="LFX19" s="20"/>
      <c r="LFY19" s="20"/>
      <c r="LFZ19" s="20"/>
      <c r="LGA19" s="20"/>
      <c r="LGB19" s="20"/>
      <c r="LGC19" s="20"/>
      <c r="LGD19" s="20"/>
      <c r="LGE19" s="20"/>
      <c r="LGF19" s="20"/>
      <c r="LGG19" s="20"/>
      <c r="LGH19" s="20"/>
      <c r="LGI19" s="20"/>
      <c r="LGJ19" s="20"/>
      <c r="LGK19" s="20"/>
      <c r="LGL19" s="20"/>
      <c r="LGM19" s="20"/>
      <c r="LGN19" s="20"/>
      <c r="LGO19" s="20"/>
      <c r="LGP19" s="20"/>
      <c r="LGQ19" s="20"/>
      <c r="LGR19" s="20"/>
      <c r="LGS19" s="20"/>
      <c r="LGT19" s="20"/>
      <c r="LGU19" s="20"/>
      <c r="LGV19" s="20"/>
      <c r="LGW19" s="20"/>
      <c r="LGX19" s="20"/>
      <c r="LGY19" s="20"/>
      <c r="LGZ19" s="20"/>
      <c r="LHA19" s="20"/>
      <c r="LHB19" s="20"/>
      <c r="LHC19" s="20"/>
      <c r="LHD19" s="20"/>
      <c r="LHE19" s="20"/>
      <c r="LHF19" s="20"/>
      <c r="LHG19" s="20"/>
      <c r="LHH19" s="20"/>
      <c r="LHI19" s="20"/>
      <c r="LHJ19" s="20"/>
      <c r="LHK19" s="20"/>
      <c r="LHL19" s="20"/>
      <c r="LHM19" s="20"/>
      <c r="LHN19" s="20"/>
      <c r="LHO19" s="20"/>
      <c r="LHP19" s="20"/>
      <c r="LHQ19" s="20"/>
      <c r="LHR19" s="20"/>
      <c r="LHS19" s="20"/>
      <c r="LHT19" s="20"/>
      <c r="LHU19" s="20"/>
      <c r="LHV19" s="20"/>
      <c r="LHW19" s="20"/>
      <c r="LHX19" s="20"/>
      <c r="LHY19" s="20"/>
      <c r="LHZ19" s="20"/>
      <c r="LIA19" s="20"/>
      <c r="LIB19" s="20"/>
      <c r="LIC19" s="20"/>
      <c r="LID19" s="20"/>
      <c r="LIE19" s="20"/>
      <c r="LIF19" s="20"/>
      <c r="LIG19" s="20"/>
      <c r="LIH19" s="20"/>
      <c r="LII19" s="20"/>
      <c r="LIJ19" s="20"/>
      <c r="LIK19" s="20"/>
      <c r="LIL19" s="20"/>
      <c r="LIM19" s="20"/>
      <c r="LIN19" s="20"/>
      <c r="LIO19" s="20"/>
      <c r="LIP19" s="20"/>
      <c r="LIQ19" s="20"/>
      <c r="LIR19" s="20"/>
      <c r="LIS19" s="20"/>
      <c r="LIT19" s="20"/>
      <c r="LIU19" s="20"/>
      <c r="LIV19" s="20"/>
      <c r="LIW19" s="20"/>
      <c r="LIX19" s="20"/>
      <c r="LIY19" s="20"/>
      <c r="LIZ19" s="20"/>
      <c r="LJA19" s="20"/>
      <c r="LJB19" s="20"/>
      <c r="LJC19" s="20"/>
      <c r="LJD19" s="20"/>
      <c r="LJE19" s="20"/>
      <c r="LJF19" s="20"/>
      <c r="LJG19" s="20"/>
      <c r="LJH19" s="20"/>
      <c r="LJI19" s="20"/>
      <c r="LJJ19" s="20"/>
      <c r="LJK19" s="20"/>
      <c r="LJL19" s="20"/>
      <c r="LJM19" s="20"/>
      <c r="LJN19" s="20"/>
      <c r="LJO19" s="20"/>
      <c r="LJP19" s="20"/>
      <c r="LJQ19" s="20"/>
      <c r="LJR19" s="20"/>
      <c r="LJS19" s="20"/>
      <c r="LJT19" s="20"/>
      <c r="LJU19" s="20"/>
      <c r="LJV19" s="20"/>
      <c r="LJW19" s="20"/>
      <c r="LJX19" s="20"/>
      <c r="LJY19" s="20"/>
      <c r="LJZ19" s="20"/>
      <c r="LKA19" s="20"/>
      <c r="LKB19" s="20"/>
      <c r="LKC19" s="20"/>
      <c r="LKD19" s="20"/>
      <c r="LKE19" s="20"/>
      <c r="LKF19" s="20"/>
      <c r="LKG19" s="20"/>
      <c r="LKH19" s="20"/>
      <c r="LKI19" s="20"/>
      <c r="LKJ19" s="20"/>
      <c r="LKK19" s="20"/>
      <c r="LKL19" s="20"/>
      <c r="LKM19" s="20"/>
      <c r="LKN19" s="20"/>
      <c r="LKO19" s="20"/>
      <c r="LKP19" s="20"/>
      <c r="LKQ19" s="20"/>
      <c r="LKR19" s="20"/>
      <c r="LKS19" s="20"/>
      <c r="LKT19" s="20"/>
      <c r="LKU19" s="20"/>
      <c r="LKV19" s="20"/>
      <c r="LKW19" s="20"/>
      <c r="LKX19" s="20"/>
      <c r="LKY19" s="20"/>
      <c r="LKZ19" s="20"/>
      <c r="LLA19" s="20"/>
      <c r="LLB19" s="20"/>
      <c r="LLC19" s="20"/>
      <c r="LLD19" s="20"/>
      <c r="LLE19" s="20"/>
      <c r="LLF19" s="20"/>
      <c r="LLG19" s="20"/>
      <c r="LLH19" s="20"/>
      <c r="LLI19" s="20"/>
      <c r="LLJ19" s="20"/>
      <c r="LLK19" s="20"/>
      <c r="LLL19" s="20"/>
      <c r="LLM19" s="20"/>
      <c r="LLN19" s="20"/>
      <c r="LLO19" s="20"/>
      <c r="LLP19" s="20"/>
      <c r="LLQ19" s="20"/>
      <c r="LLR19" s="20"/>
      <c r="LLS19" s="20"/>
      <c r="LLT19" s="20"/>
      <c r="LLU19" s="20"/>
      <c r="LLV19" s="20"/>
      <c r="LLW19" s="20"/>
      <c r="LLX19" s="20"/>
      <c r="LLY19" s="20"/>
      <c r="LLZ19" s="20"/>
      <c r="LMA19" s="20"/>
      <c r="LMB19" s="20"/>
      <c r="LMC19" s="20"/>
      <c r="LMD19" s="20"/>
      <c r="LME19" s="20"/>
      <c r="LMF19" s="20"/>
      <c r="LMG19" s="20"/>
      <c r="LMH19" s="20"/>
      <c r="LMI19" s="20"/>
      <c r="LMJ19" s="20"/>
      <c r="LMK19" s="20"/>
      <c r="LML19" s="20"/>
      <c r="LMM19" s="20"/>
      <c r="LMN19" s="20"/>
      <c r="LMO19" s="20"/>
      <c r="LMP19" s="20"/>
      <c r="LMQ19" s="20"/>
      <c r="LMR19" s="20"/>
      <c r="LMS19" s="20"/>
      <c r="LMT19" s="20"/>
      <c r="LMU19" s="20"/>
      <c r="LMV19" s="20"/>
      <c r="LMW19" s="20"/>
      <c r="LMX19" s="20"/>
      <c r="LMY19" s="20"/>
      <c r="LMZ19" s="20"/>
      <c r="LNA19" s="20"/>
      <c r="LNB19" s="20"/>
      <c r="LNC19" s="20"/>
      <c r="LND19" s="20"/>
      <c r="LNE19" s="20"/>
      <c r="LNF19" s="20"/>
      <c r="LNG19" s="20"/>
      <c r="LNH19" s="20"/>
      <c r="LNI19" s="20"/>
      <c r="LNJ19" s="20"/>
      <c r="LNK19" s="20"/>
      <c r="LNL19" s="20"/>
      <c r="LNM19" s="20"/>
      <c r="LNN19" s="20"/>
      <c r="LNO19" s="20"/>
      <c r="LNP19" s="20"/>
      <c r="LNQ19" s="20"/>
      <c r="LNR19" s="20"/>
      <c r="LNS19" s="20"/>
      <c r="LNT19" s="20"/>
      <c r="LNU19" s="20"/>
      <c r="LNV19" s="20"/>
      <c r="LNW19" s="20"/>
      <c r="LNX19" s="20"/>
      <c r="LNY19" s="20"/>
      <c r="LNZ19" s="20"/>
      <c r="LOA19" s="20"/>
      <c r="LOB19" s="20"/>
      <c r="LOC19" s="20"/>
      <c r="LOD19" s="20"/>
      <c r="LOE19" s="20"/>
      <c r="LOF19" s="20"/>
      <c r="LOG19" s="20"/>
      <c r="LOH19" s="20"/>
      <c r="LOI19" s="20"/>
      <c r="LOJ19" s="20"/>
      <c r="LOK19" s="20"/>
      <c r="LOL19" s="20"/>
      <c r="LOM19" s="20"/>
      <c r="LON19" s="20"/>
      <c r="LOO19" s="20"/>
      <c r="LOP19" s="20"/>
      <c r="LOQ19" s="20"/>
      <c r="LOR19" s="20"/>
      <c r="LOS19" s="20"/>
      <c r="LOT19" s="20"/>
      <c r="LOU19" s="20"/>
      <c r="LOV19" s="20"/>
      <c r="LOW19" s="20"/>
      <c r="LOX19" s="20"/>
      <c r="LOY19" s="20"/>
      <c r="LOZ19" s="20"/>
      <c r="LPA19" s="20"/>
      <c r="LPB19" s="20"/>
      <c r="LPC19" s="20"/>
      <c r="LPD19" s="20"/>
      <c r="LPE19" s="20"/>
      <c r="LPF19" s="20"/>
      <c r="LPG19" s="20"/>
      <c r="LPH19" s="20"/>
      <c r="LPI19" s="20"/>
      <c r="LPJ19" s="20"/>
      <c r="LPK19" s="20"/>
      <c r="LPL19" s="20"/>
      <c r="LPM19" s="20"/>
      <c r="LPN19" s="20"/>
      <c r="LPO19" s="20"/>
      <c r="LPP19" s="20"/>
      <c r="LPQ19" s="20"/>
      <c r="LPR19" s="20"/>
      <c r="LPS19" s="20"/>
      <c r="LPT19" s="20"/>
      <c r="LPU19" s="20"/>
      <c r="LPV19" s="20"/>
      <c r="LPW19" s="20"/>
      <c r="LPX19" s="20"/>
      <c r="LPY19" s="20"/>
      <c r="LPZ19" s="20"/>
      <c r="LQA19" s="20"/>
      <c r="LQB19" s="20"/>
      <c r="LQC19" s="20"/>
      <c r="LQD19" s="20"/>
      <c r="LQE19" s="20"/>
      <c r="LQF19" s="20"/>
      <c r="LQG19" s="20"/>
      <c r="LQH19" s="20"/>
      <c r="LQI19" s="20"/>
      <c r="LQJ19" s="20"/>
      <c r="LQK19" s="20"/>
      <c r="LQL19" s="20"/>
      <c r="LQM19" s="20"/>
      <c r="LQN19" s="20"/>
      <c r="LQO19" s="20"/>
      <c r="LQP19" s="20"/>
      <c r="LQQ19" s="20"/>
      <c r="LQR19" s="20"/>
      <c r="LQS19" s="20"/>
      <c r="LQT19" s="20"/>
      <c r="LQU19" s="20"/>
      <c r="LQV19" s="20"/>
      <c r="LQW19" s="20"/>
      <c r="LQX19" s="20"/>
      <c r="LQY19" s="20"/>
      <c r="LQZ19" s="20"/>
      <c r="LRA19" s="20"/>
      <c r="LRB19" s="20"/>
      <c r="LRC19" s="20"/>
      <c r="LRD19" s="20"/>
      <c r="LRE19" s="20"/>
      <c r="LRF19" s="20"/>
      <c r="LRG19" s="20"/>
      <c r="LRH19" s="20"/>
      <c r="LRI19" s="20"/>
      <c r="LRJ19" s="20"/>
      <c r="LRK19" s="20"/>
      <c r="LRL19" s="20"/>
      <c r="LRM19" s="20"/>
      <c r="LRN19" s="20"/>
      <c r="LRO19" s="20"/>
      <c r="LRP19" s="20"/>
      <c r="LRQ19" s="20"/>
      <c r="LRR19" s="20"/>
      <c r="LRS19" s="20"/>
      <c r="LRT19" s="20"/>
      <c r="LRU19" s="20"/>
      <c r="LRV19" s="20"/>
      <c r="LRW19" s="20"/>
      <c r="LRX19" s="20"/>
      <c r="LRY19" s="20"/>
      <c r="LRZ19" s="20"/>
      <c r="LSA19" s="20"/>
      <c r="LSB19" s="20"/>
      <c r="LSC19" s="20"/>
      <c r="LSD19" s="20"/>
      <c r="LSE19" s="20"/>
      <c r="LSF19" s="20"/>
      <c r="LSG19" s="20"/>
      <c r="LSH19" s="20"/>
      <c r="LSI19" s="20"/>
      <c r="LSJ19" s="20"/>
      <c r="LSK19" s="20"/>
      <c r="LSL19" s="20"/>
      <c r="LSM19" s="20"/>
      <c r="LSN19" s="20"/>
      <c r="LSO19" s="20"/>
      <c r="LSP19" s="20"/>
      <c r="LSQ19" s="20"/>
      <c r="LSR19" s="20"/>
      <c r="LSS19" s="20"/>
      <c r="LST19" s="20"/>
      <c r="LSU19" s="20"/>
      <c r="LSV19" s="20"/>
      <c r="LSW19" s="20"/>
      <c r="LSX19" s="20"/>
      <c r="LSY19" s="20"/>
      <c r="LSZ19" s="20"/>
      <c r="LTA19" s="20"/>
      <c r="LTB19" s="20"/>
      <c r="LTC19" s="20"/>
      <c r="LTD19" s="20"/>
      <c r="LTE19" s="20"/>
      <c r="LTF19" s="20"/>
      <c r="LTG19" s="20"/>
      <c r="LTH19" s="20"/>
      <c r="LTI19" s="20"/>
      <c r="LTJ19" s="20"/>
      <c r="LTK19" s="20"/>
      <c r="LTL19" s="20"/>
      <c r="LTM19" s="20"/>
      <c r="LTN19" s="20"/>
      <c r="LTO19" s="20"/>
      <c r="LTP19" s="20"/>
      <c r="LTQ19" s="20"/>
      <c r="LTR19" s="20"/>
      <c r="LTS19" s="20"/>
      <c r="LTT19" s="20"/>
      <c r="LTU19" s="20"/>
      <c r="LTV19" s="20"/>
      <c r="LTW19" s="20"/>
      <c r="LTX19" s="20"/>
      <c r="LTY19" s="20"/>
      <c r="LTZ19" s="20"/>
      <c r="LUA19" s="20"/>
      <c r="LUB19" s="20"/>
      <c r="LUC19" s="20"/>
      <c r="LUD19" s="20"/>
      <c r="LUE19" s="20"/>
      <c r="LUF19" s="20"/>
      <c r="LUG19" s="20"/>
      <c r="LUH19" s="20"/>
      <c r="LUI19" s="20"/>
      <c r="LUJ19" s="20"/>
      <c r="LUK19" s="20"/>
      <c r="LUL19" s="20"/>
      <c r="LUM19" s="20"/>
      <c r="LUN19" s="20"/>
      <c r="LUO19" s="20"/>
      <c r="LUP19" s="20"/>
      <c r="LUQ19" s="20"/>
      <c r="LUR19" s="20"/>
      <c r="LUS19" s="20"/>
      <c r="LUT19" s="20"/>
      <c r="LUU19" s="20"/>
      <c r="LUV19" s="20"/>
      <c r="LUW19" s="20"/>
      <c r="LUX19" s="20"/>
      <c r="LUY19" s="20"/>
      <c r="LUZ19" s="20"/>
      <c r="LVA19" s="20"/>
      <c r="LVB19" s="20"/>
      <c r="LVC19" s="20"/>
      <c r="LVD19" s="20"/>
      <c r="LVE19" s="20"/>
      <c r="LVF19" s="20"/>
      <c r="LVG19" s="20"/>
      <c r="LVH19" s="20"/>
      <c r="LVI19" s="20"/>
      <c r="LVJ19" s="20"/>
      <c r="LVK19" s="20"/>
      <c r="LVL19" s="20"/>
      <c r="LVM19" s="20"/>
      <c r="LVN19" s="20"/>
      <c r="LVO19" s="20"/>
      <c r="LVP19" s="20"/>
      <c r="LVQ19" s="20"/>
      <c r="LVR19" s="20"/>
      <c r="LVS19" s="20"/>
      <c r="LVT19" s="20"/>
      <c r="LVU19" s="20"/>
      <c r="LVV19" s="20"/>
      <c r="LVW19" s="20"/>
      <c r="LVX19" s="20"/>
      <c r="LVY19" s="20"/>
      <c r="LVZ19" s="20"/>
      <c r="LWA19" s="20"/>
      <c r="LWB19" s="20"/>
      <c r="LWC19" s="20"/>
      <c r="LWD19" s="20"/>
      <c r="LWE19" s="20"/>
      <c r="LWF19" s="20"/>
      <c r="LWG19" s="20"/>
      <c r="LWH19" s="20"/>
      <c r="LWI19" s="20"/>
      <c r="LWJ19" s="20"/>
      <c r="LWK19" s="20"/>
      <c r="LWL19" s="20"/>
      <c r="LWM19" s="20"/>
      <c r="LWN19" s="20"/>
      <c r="LWO19" s="20"/>
      <c r="LWP19" s="20"/>
      <c r="LWQ19" s="20"/>
      <c r="LWR19" s="20"/>
      <c r="LWS19" s="20"/>
      <c r="LWT19" s="20"/>
      <c r="LWU19" s="20"/>
      <c r="LWV19" s="20"/>
      <c r="LWW19" s="20"/>
      <c r="LWX19" s="20"/>
      <c r="LWY19" s="20"/>
      <c r="LWZ19" s="20"/>
      <c r="LXA19" s="20"/>
      <c r="LXB19" s="20"/>
      <c r="LXC19" s="20"/>
      <c r="LXD19" s="20"/>
      <c r="LXE19" s="20"/>
      <c r="LXF19" s="20"/>
      <c r="LXG19" s="20"/>
      <c r="LXH19" s="20"/>
      <c r="LXI19" s="20"/>
      <c r="LXJ19" s="20"/>
      <c r="LXK19" s="20"/>
      <c r="LXL19" s="20"/>
      <c r="LXM19" s="20"/>
      <c r="LXN19" s="20"/>
      <c r="LXO19" s="20"/>
      <c r="LXP19" s="20"/>
      <c r="LXQ19" s="20"/>
      <c r="LXR19" s="20"/>
      <c r="LXS19" s="20"/>
      <c r="LXT19" s="20"/>
      <c r="LXU19" s="20"/>
      <c r="LXV19" s="20"/>
      <c r="LXW19" s="20"/>
      <c r="LXX19" s="20"/>
      <c r="LXY19" s="20"/>
      <c r="LXZ19" s="20"/>
      <c r="LYA19" s="20"/>
      <c r="LYB19" s="20"/>
      <c r="LYC19" s="20"/>
      <c r="LYD19" s="20"/>
      <c r="LYE19" s="20"/>
      <c r="LYF19" s="20"/>
      <c r="LYG19" s="20"/>
      <c r="LYH19" s="20"/>
      <c r="LYI19" s="20"/>
      <c r="LYJ19" s="20"/>
      <c r="LYK19" s="20"/>
      <c r="LYL19" s="20"/>
      <c r="LYM19" s="20"/>
      <c r="LYN19" s="20"/>
      <c r="LYO19" s="20"/>
      <c r="LYP19" s="20"/>
      <c r="LYQ19" s="20"/>
      <c r="LYR19" s="20"/>
      <c r="LYS19" s="20"/>
      <c r="LYT19" s="20"/>
      <c r="LYU19" s="20"/>
      <c r="LYV19" s="20"/>
      <c r="LYW19" s="20"/>
      <c r="LYX19" s="20"/>
      <c r="LYY19" s="20"/>
      <c r="LYZ19" s="20"/>
      <c r="LZA19" s="20"/>
      <c r="LZB19" s="20"/>
      <c r="LZC19" s="20"/>
      <c r="LZD19" s="20"/>
      <c r="LZE19" s="20"/>
      <c r="LZF19" s="20"/>
      <c r="LZG19" s="20"/>
      <c r="LZH19" s="20"/>
      <c r="LZI19" s="20"/>
      <c r="LZJ19" s="20"/>
      <c r="LZK19" s="20"/>
      <c r="LZL19" s="20"/>
      <c r="LZM19" s="20"/>
      <c r="LZN19" s="20"/>
      <c r="LZO19" s="20"/>
      <c r="LZP19" s="20"/>
      <c r="LZQ19" s="20"/>
      <c r="LZR19" s="20"/>
      <c r="LZS19" s="20"/>
      <c r="LZT19" s="20"/>
      <c r="LZU19" s="20"/>
      <c r="LZV19" s="20"/>
      <c r="LZW19" s="20"/>
      <c r="LZX19" s="20"/>
      <c r="LZY19" s="20"/>
      <c r="LZZ19" s="20"/>
      <c r="MAA19" s="20"/>
      <c r="MAB19" s="20"/>
      <c r="MAC19" s="20"/>
      <c r="MAD19" s="20"/>
      <c r="MAE19" s="20"/>
      <c r="MAF19" s="20"/>
      <c r="MAG19" s="20"/>
      <c r="MAH19" s="20"/>
      <c r="MAI19" s="20"/>
      <c r="MAJ19" s="20"/>
      <c r="MAK19" s="20"/>
      <c r="MAL19" s="20"/>
      <c r="MAM19" s="20"/>
      <c r="MAN19" s="20"/>
      <c r="MAO19" s="20"/>
      <c r="MAP19" s="20"/>
      <c r="MAQ19" s="20"/>
      <c r="MAR19" s="20"/>
      <c r="MAS19" s="20"/>
      <c r="MAT19" s="20"/>
      <c r="MAU19" s="20"/>
      <c r="MAV19" s="20"/>
      <c r="MAW19" s="20"/>
      <c r="MAX19" s="20"/>
      <c r="MAY19" s="20"/>
      <c r="MAZ19" s="20"/>
      <c r="MBA19" s="20"/>
      <c r="MBB19" s="20"/>
      <c r="MBC19" s="20"/>
      <c r="MBD19" s="20"/>
      <c r="MBE19" s="20"/>
      <c r="MBF19" s="20"/>
      <c r="MBG19" s="20"/>
      <c r="MBH19" s="20"/>
      <c r="MBI19" s="20"/>
      <c r="MBJ19" s="20"/>
      <c r="MBK19" s="20"/>
      <c r="MBL19" s="20"/>
      <c r="MBM19" s="20"/>
      <c r="MBN19" s="20"/>
      <c r="MBO19" s="20"/>
      <c r="MBP19" s="20"/>
      <c r="MBQ19" s="20"/>
      <c r="MBR19" s="20"/>
      <c r="MBS19" s="20"/>
      <c r="MBT19" s="20"/>
      <c r="MBU19" s="20"/>
      <c r="MBV19" s="20"/>
      <c r="MBW19" s="20"/>
      <c r="MBX19" s="20"/>
      <c r="MBY19" s="20"/>
      <c r="MBZ19" s="20"/>
      <c r="MCA19" s="20"/>
      <c r="MCB19" s="20"/>
      <c r="MCC19" s="20"/>
      <c r="MCD19" s="20"/>
      <c r="MCE19" s="20"/>
      <c r="MCF19" s="20"/>
      <c r="MCG19" s="20"/>
      <c r="MCH19" s="20"/>
      <c r="MCI19" s="20"/>
      <c r="MCJ19" s="20"/>
      <c r="MCK19" s="20"/>
      <c r="MCL19" s="20"/>
      <c r="MCM19" s="20"/>
      <c r="MCN19" s="20"/>
      <c r="MCO19" s="20"/>
      <c r="MCP19" s="20"/>
      <c r="MCQ19" s="20"/>
      <c r="MCR19" s="20"/>
      <c r="MCS19" s="20"/>
      <c r="MCT19" s="20"/>
      <c r="MCU19" s="20"/>
      <c r="MCV19" s="20"/>
      <c r="MCW19" s="20"/>
      <c r="MCX19" s="20"/>
      <c r="MCY19" s="20"/>
      <c r="MCZ19" s="20"/>
      <c r="MDA19" s="20"/>
      <c r="MDB19" s="20"/>
      <c r="MDC19" s="20"/>
      <c r="MDD19" s="20"/>
      <c r="MDE19" s="20"/>
      <c r="MDF19" s="20"/>
      <c r="MDG19" s="20"/>
      <c r="MDH19" s="20"/>
      <c r="MDI19" s="20"/>
      <c r="MDJ19" s="20"/>
      <c r="MDK19" s="20"/>
      <c r="MDL19" s="20"/>
      <c r="MDM19" s="20"/>
      <c r="MDN19" s="20"/>
      <c r="MDO19" s="20"/>
      <c r="MDP19" s="20"/>
      <c r="MDQ19" s="20"/>
      <c r="MDR19" s="20"/>
      <c r="MDS19" s="20"/>
      <c r="MDT19" s="20"/>
      <c r="MDU19" s="20"/>
      <c r="MDV19" s="20"/>
      <c r="MDW19" s="20"/>
      <c r="MDX19" s="20"/>
      <c r="MDY19" s="20"/>
      <c r="MDZ19" s="20"/>
      <c r="MEA19" s="20"/>
      <c r="MEB19" s="20"/>
      <c r="MEC19" s="20"/>
      <c r="MED19" s="20"/>
      <c r="MEE19" s="20"/>
      <c r="MEF19" s="20"/>
      <c r="MEG19" s="20"/>
      <c r="MEH19" s="20"/>
      <c r="MEI19" s="20"/>
      <c r="MEJ19" s="20"/>
      <c r="MEK19" s="20"/>
      <c r="MEL19" s="20"/>
      <c r="MEM19" s="20"/>
      <c r="MEN19" s="20"/>
      <c r="MEO19" s="20"/>
      <c r="MEP19" s="20"/>
      <c r="MEQ19" s="20"/>
      <c r="MER19" s="20"/>
      <c r="MES19" s="20"/>
      <c r="MET19" s="20"/>
      <c r="MEU19" s="20"/>
      <c r="MEV19" s="20"/>
      <c r="MEW19" s="20"/>
      <c r="MEX19" s="20"/>
      <c r="MEY19" s="20"/>
      <c r="MEZ19" s="20"/>
      <c r="MFA19" s="20"/>
      <c r="MFB19" s="20"/>
      <c r="MFC19" s="20"/>
      <c r="MFD19" s="20"/>
      <c r="MFE19" s="20"/>
      <c r="MFF19" s="20"/>
      <c r="MFG19" s="20"/>
      <c r="MFH19" s="20"/>
      <c r="MFI19" s="20"/>
      <c r="MFJ19" s="20"/>
      <c r="MFK19" s="20"/>
      <c r="MFL19" s="20"/>
      <c r="MFM19" s="20"/>
      <c r="MFN19" s="20"/>
      <c r="MFO19" s="20"/>
      <c r="MFP19" s="20"/>
      <c r="MFQ19" s="20"/>
      <c r="MFR19" s="20"/>
      <c r="MFS19" s="20"/>
      <c r="MFT19" s="20"/>
      <c r="MFU19" s="20"/>
      <c r="MFV19" s="20"/>
      <c r="MFW19" s="20"/>
      <c r="MFX19" s="20"/>
      <c r="MFY19" s="20"/>
      <c r="MFZ19" s="20"/>
      <c r="MGA19" s="20"/>
      <c r="MGB19" s="20"/>
      <c r="MGC19" s="20"/>
      <c r="MGD19" s="20"/>
      <c r="MGE19" s="20"/>
      <c r="MGF19" s="20"/>
      <c r="MGG19" s="20"/>
      <c r="MGH19" s="20"/>
      <c r="MGI19" s="20"/>
      <c r="MGJ19" s="20"/>
      <c r="MGK19" s="20"/>
      <c r="MGL19" s="20"/>
      <c r="MGM19" s="20"/>
      <c r="MGN19" s="20"/>
      <c r="MGO19" s="20"/>
      <c r="MGP19" s="20"/>
      <c r="MGQ19" s="20"/>
      <c r="MGR19" s="20"/>
      <c r="MGS19" s="20"/>
      <c r="MGT19" s="20"/>
      <c r="MGU19" s="20"/>
      <c r="MGV19" s="20"/>
      <c r="MGW19" s="20"/>
      <c r="MGX19" s="20"/>
      <c r="MGY19" s="20"/>
      <c r="MGZ19" s="20"/>
      <c r="MHA19" s="20"/>
      <c r="MHB19" s="20"/>
      <c r="MHC19" s="20"/>
      <c r="MHD19" s="20"/>
      <c r="MHE19" s="20"/>
      <c r="MHF19" s="20"/>
      <c r="MHG19" s="20"/>
      <c r="MHH19" s="20"/>
      <c r="MHI19" s="20"/>
      <c r="MHJ19" s="20"/>
      <c r="MHK19" s="20"/>
      <c r="MHL19" s="20"/>
      <c r="MHM19" s="20"/>
      <c r="MHN19" s="20"/>
      <c r="MHO19" s="20"/>
      <c r="MHP19" s="20"/>
      <c r="MHQ19" s="20"/>
      <c r="MHR19" s="20"/>
      <c r="MHS19" s="20"/>
      <c r="MHT19" s="20"/>
      <c r="MHU19" s="20"/>
      <c r="MHV19" s="20"/>
      <c r="MHW19" s="20"/>
      <c r="MHX19" s="20"/>
      <c r="MHY19" s="20"/>
      <c r="MHZ19" s="20"/>
      <c r="MIA19" s="20"/>
      <c r="MIB19" s="20"/>
      <c r="MIC19" s="20"/>
      <c r="MID19" s="20"/>
      <c r="MIE19" s="20"/>
      <c r="MIF19" s="20"/>
      <c r="MIG19" s="20"/>
      <c r="MIH19" s="20"/>
      <c r="MII19" s="20"/>
      <c r="MIJ19" s="20"/>
      <c r="MIK19" s="20"/>
      <c r="MIL19" s="20"/>
      <c r="MIM19" s="20"/>
      <c r="MIN19" s="20"/>
      <c r="MIO19" s="20"/>
      <c r="MIP19" s="20"/>
      <c r="MIQ19" s="20"/>
      <c r="MIR19" s="20"/>
      <c r="MIS19" s="20"/>
      <c r="MIT19" s="20"/>
      <c r="MIU19" s="20"/>
      <c r="MIV19" s="20"/>
      <c r="MIW19" s="20"/>
      <c r="MIX19" s="20"/>
      <c r="MIY19" s="20"/>
      <c r="MIZ19" s="20"/>
      <c r="MJA19" s="20"/>
      <c r="MJB19" s="20"/>
      <c r="MJC19" s="20"/>
      <c r="MJD19" s="20"/>
      <c r="MJE19" s="20"/>
      <c r="MJF19" s="20"/>
      <c r="MJG19" s="20"/>
      <c r="MJH19" s="20"/>
      <c r="MJI19" s="20"/>
      <c r="MJJ19" s="20"/>
      <c r="MJK19" s="20"/>
      <c r="MJL19" s="20"/>
      <c r="MJM19" s="20"/>
      <c r="MJN19" s="20"/>
      <c r="MJO19" s="20"/>
      <c r="MJP19" s="20"/>
      <c r="MJQ19" s="20"/>
      <c r="MJR19" s="20"/>
      <c r="MJS19" s="20"/>
      <c r="MJT19" s="20"/>
      <c r="MJU19" s="20"/>
      <c r="MJV19" s="20"/>
      <c r="MJW19" s="20"/>
      <c r="MJX19" s="20"/>
      <c r="MJY19" s="20"/>
      <c r="MJZ19" s="20"/>
      <c r="MKA19" s="20"/>
      <c r="MKB19" s="20"/>
      <c r="MKC19" s="20"/>
      <c r="MKD19" s="20"/>
      <c r="MKE19" s="20"/>
      <c r="MKF19" s="20"/>
      <c r="MKG19" s="20"/>
      <c r="MKH19" s="20"/>
      <c r="MKI19" s="20"/>
      <c r="MKJ19" s="20"/>
      <c r="MKK19" s="20"/>
      <c r="MKL19" s="20"/>
      <c r="MKM19" s="20"/>
      <c r="MKN19" s="20"/>
      <c r="MKO19" s="20"/>
      <c r="MKP19" s="20"/>
      <c r="MKQ19" s="20"/>
      <c r="MKR19" s="20"/>
      <c r="MKS19" s="20"/>
      <c r="MKT19" s="20"/>
      <c r="MKU19" s="20"/>
      <c r="MKV19" s="20"/>
      <c r="MKW19" s="20"/>
      <c r="MKX19" s="20"/>
      <c r="MKY19" s="20"/>
      <c r="MKZ19" s="20"/>
      <c r="MLA19" s="20"/>
      <c r="MLB19" s="20"/>
      <c r="MLC19" s="20"/>
      <c r="MLD19" s="20"/>
      <c r="MLE19" s="20"/>
      <c r="MLF19" s="20"/>
      <c r="MLG19" s="20"/>
      <c r="MLH19" s="20"/>
      <c r="MLI19" s="20"/>
      <c r="MLJ19" s="20"/>
      <c r="MLK19" s="20"/>
      <c r="MLL19" s="20"/>
      <c r="MLM19" s="20"/>
      <c r="MLN19" s="20"/>
      <c r="MLO19" s="20"/>
      <c r="MLP19" s="20"/>
      <c r="MLQ19" s="20"/>
      <c r="MLR19" s="20"/>
      <c r="MLS19" s="20"/>
      <c r="MLT19" s="20"/>
      <c r="MLU19" s="20"/>
      <c r="MLV19" s="20"/>
      <c r="MLW19" s="20"/>
      <c r="MLX19" s="20"/>
      <c r="MLY19" s="20"/>
      <c r="MLZ19" s="20"/>
      <c r="MMA19" s="20"/>
      <c r="MMB19" s="20"/>
      <c r="MMC19" s="20"/>
      <c r="MMD19" s="20"/>
      <c r="MME19" s="20"/>
      <c r="MMF19" s="20"/>
      <c r="MMG19" s="20"/>
      <c r="MMH19" s="20"/>
      <c r="MMI19" s="20"/>
      <c r="MMJ19" s="20"/>
      <c r="MMK19" s="20"/>
      <c r="MML19" s="20"/>
      <c r="MMM19" s="20"/>
      <c r="MMN19" s="20"/>
      <c r="MMO19" s="20"/>
      <c r="MMP19" s="20"/>
      <c r="MMQ19" s="20"/>
      <c r="MMR19" s="20"/>
      <c r="MMS19" s="20"/>
      <c r="MMT19" s="20"/>
      <c r="MMU19" s="20"/>
      <c r="MMV19" s="20"/>
      <c r="MMW19" s="20"/>
      <c r="MMX19" s="20"/>
      <c r="MMY19" s="20"/>
      <c r="MMZ19" s="20"/>
      <c r="MNA19" s="20"/>
      <c r="MNB19" s="20"/>
      <c r="MNC19" s="20"/>
      <c r="MND19" s="20"/>
      <c r="MNE19" s="20"/>
      <c r="MNF19" s="20"/>
      <c r="MNG19" s="20"/>
      <c r="MNH19" s="20"/>
      <c r="MNI19" s="20"/>
      <c r="MNJ19" s="20"/>
      <c r="MNK19" s="20"/>
      <c r="MNL19" s="20"/>
      <c r="MNM19" s="20"/>
      <c r="MNN19" s="20"/>
      <c r="MNO19" s="20"/>
      <c r="MNP19" s="20"/>
      <c r="MNQ19" s="20"/>
      <c r="MNR19" s="20"/>
      <c r="MNS19" s="20"/>
      <c r="MNT19" s="20"/>
      <c r="MNU19" s="20"/>
      <c r="MNV19" s="20"/>
      <c r="MNW19" s="20"/>
      <c r="MNX19" s="20"/>
      <c r="MNY19" s="20"/>
      <c r="MNZ19" s="20"/>
      <c r="MOA19" s="20"/>
      <c r="MOB19" s="20"/>
      <c r="MOC19" s="20"/>
      <c r="MOD19" s="20"/>
      <c r="MOE19" s="20"/>
      <c r="MOF19" s="20"/>
      <c r="MOG19" s="20"/>
      <c r="MOH19" s="20"/>
      <c r="MOI19" s="20"/>
      <c r="MOJ19" s="20"/>
      <c r="MOK19" s="20"/>
      <c r="MOL19" s="20"/>
      <c r="MOM19" s="20"/>
      <c r="MON19" s="20"/>
      <c r="MOO19" s="20"/>
      <c r="MOP19" s="20"/>
      <c r="MOQ19" s="20"/>
      <c r="MOR19" s="20"/>
      <c r="MOS19" s="20"/>
      <c r="MOT19" s="20"/>
      <c r="MOU19" s="20"/>
      <c r="MOV19" s="20"/>
      <c r="MOW19" s="20"/>
      <c r="MOX19" s="20"/>
      <c r="MOY19" s="20"/>
      <c r="MOZ19" s="20"/>
      <c r="MPA19" s="20"/>
      <c r="MPB19" s="20"/>
      <c r="MPC19" s="20"/>
      <c r="MPD19" s="20"/>
      <c r="MPE19" s="20"/>
      <c r="MPF19" s="20"/>
      <c r="MPG19" s="20"/>
      <c r="MPH19" s="20"/>
      <c r="MPI19" s="20"/>
      <c r="MPJ19" s="20"/>
      <c r="MPK19" s="20"/>
      <c r="MPL19" s="20"/>
      <c r="MPM19" s="20"/>
      <c r="MPN19" s="20"/>
      <c r="MPO19" s="20"/>
      <c r="MPP19" s="20"/>
      <c r="MPQ19" s="20"/>
      <c r="MPR19" s="20"/>
      <c r="MPS19" s="20"/>
      <c r="MPT19" s="20"/>
      <c r="MPU19" s="20"/>
      <c r="MPV19" s="20"/>
      <c r="MPW19" s="20"/>
      <c r="MPX19" s="20"/>
      <c r="MPY19" s="20"/>
      <c r="MPZ19" s="20"/>
      <c r="MQA19" s="20"/>
      <c r="MQB19" s="20"/>
      <c r="MQC19" s="20"/>
      <c r="MQD19" s="20"/>
      <c r="MQE19" s="20"/>
      <c r="MQF19" s="20"/>
      <c r="MQG19" s="20"/>
      <c r="MQH19" s="20"/>
      <c r="MQI19" s="20"/>
      <c r="MQJ19" s="20"/>
      <c r="MQK19" s="20"/>
      <c r="MQL19" s="20"/>
      <c r="MQM19" s="20"/>
      <c r="MQN19" s="20"/>
      <c r="MQO19" s="20"/>
      <c r="MQP19" s="20"/>
      <c r="MQQ19" s="20"/>
      <c r="MQR19" s="20"/>
      <c r="MQS19" s="20"/>
      <c r="MQT19" s="20"/>
      <c r="MQU19" s="20"/>
      <c r="MQV19" s="20"/>
      <c r="MQW19" s="20"/>
      <c r="MQX19" s="20"/>
      <c r="MQY19" s="20"/>
      <c r="MQZ19" s="20"/>
      <c r="MRA19" s="20"/>
      <c r="MRB19" s="20"/>
      <c r="MRC19" s="20"/>
      <c r="MRD19" s="20"/>
      <c r="MRE19" s="20"/>
      <c r="MRF19" s="20"/>
      <c r="MRG19" s="20"/>
      <c r="MRH19" s="20"/>
      <c r="MRI19" s="20"/>
      <c r="MRJ19" s="20"/>
      <c r="MRK19" s="20"/>
      <c r="MRL19" s="20"/>
      <c r="MRM19" s="20"/>
      <c r="MRN19" s="20"/>
      <c r="MRO19" s="20"/>
      <c r="MRP19" s="20"/>
      <c r="MRQ19" s="20"/>
      <c r="MRR19" s="20"/>
      <c r="MRS19" s="20"/>
      <c r="MRT19" s="20"/>
      <c r="MRU19" s="20"/>
      <c r="MRV19" s="20"/>
      <c r="MRW19" s="20"/>
      <c r="MRX19" s="20"/>
      <c r="MRY19" s="20"/>
      <c r="MRZ19" s="20"/>
      <c r="MSA19" s="20"/>
      <c r="MSB19" s="20"/>
      <c r="MSC19" s="20"/>
      <c r="MSD19" s="20"/>
      <c r="MSE19" s="20"/>
      <c r="MSF19" s="20"/>
      <c r="MSG19" s="20"/>
      <c r="MSH19" s="20"/>
      <c r="MSI19" s="20"/>
      <c r="MSJ19" s="20"/>
      <c r="MSK19" s="20"/>
      <c r="MSL19" s="20"/>
      <c r="MSM19" s="20"/>
      <c r="MSN19" s="20"/>
      <c r="MSO19" s="20"/>
      <c r="MSP19" s="20"/>
      <c r="MSQ19" s="20"/>
      <c r="MSR19" s="20"/>
      <c r="MSS19" s="20"/>
      <c r="MST19" s="20"/>
      <c r="MSU19" s="20"/>
      <c r="MSV19" s="20"/>
      <c r="MSW19" s="20"/>
      <c r="MSX19" s="20"/>
      <c r="MSY19" s="20"/>
      <c r="MSZ19" s="20"/>
      <c r="MTA19" s="20"/>
      <c r="MTB19" s="20"/>
      <c r="MTC19" s="20"/>
      <c r="MTD19" s="20"/>
      <c r="MTE19" s="20"/>
      <c r="MTF19" s="20"/>
      <c r="MTG19" s="20"/>
      <c r="MTH19" s="20"/>
      <c r="MTI19" s="20"/>
      <c r="MTJ19" s="20"/>
      <c r="MTK19" s="20"/>
      <c r="MTL19" s="20"/>
      <c r="MTM19" s="20"/>
      <c r="MTN19" s="20"/>
      <c r="MTO19" s="20"/>
      <c r="MTP19" s="20"/>
      <c r="MTQ19" s="20"/>
      <c r="MTR19" s="20"/>
      <c r="MTS19" s="20"/>
      <c r="MTT19" s="20"/>
      <c r="MTU19" s="20"/>
      <c r="MTV19" s="20"/>
      <c r="MTW19" s="20"/>
      <c r="MTX19" s="20"/>
      <c r="MTY19" s="20"/>
      <c r="MTZ19" s="20"/>
      <c r="MUA19" s="20"/>
      <c r="MUB19" s="20"/>
      <c r="MUC19" s="20"/>
      <c r="MUD19" s="20"/>
      <c r="MUE19" s="20"/>
      <c r="MUF19" s="20"/>
      <c r="MUG19" s="20"/>
      <c r="MUH19" s="20"/>
      <c r="MUI19" s="20"/>
      <c r="MUJ19" s="20"/>
      <c r="MUK19" s="20"/>
      <c r="MUL19" s="20"/>
      <c r="MUM19" s="20"/>
      <c r="MUN19" s="20"/>
      <c r="MUO19" s="20"/>
      <c r="MUP19" s="20"/>
      <c r="MUQ19" s="20"/>
      <c r="MUR19" s="20"/>
      <c r="MUS19" s="20"/>
      <c r="MUT19" s="20"/>
      <c r="MUU19" s="20"/>
      <c r="MUV19" s="20"/>
      <c r="MUW19" s="20"/>
      <c r="MUX19" s="20"/>
      <c r="MUY19" s="20"/>
      <c r="MUZ19" s="20"/>
      <c r="MVA19" s="20"/>
      <c r="MVB19" s="20"/>
      <c r="MVC19" s="20"/>
      <c r="MVD19" s="20"/>
      <c r="MVE19" s="20"/>
      <c r="MVF19" s="20"/>
      <c r="MVG19" s="20"/>
      <c r="MVH19" s="20"/>
      <c r="MVI19" s="20"/>
      <c r="MVJ19" s="20"/>
      <c r="MVK19" s="20"/>
      <c r="MVL19" s="20"/>
      <c r="MVM19" s="20"/>
      <c r="MVN19" s="20"/>
      <c r="MVO19" s="20"/>
      <c r="MVP19" s="20"/>
      <c r="MVQ19" s="20"/>
      <c r="MVR19" s="20"/>
      <c r="MVS19" s="20"/>
      <c r="MVT19" s="20"/>
      <c r="MVU19" s="20"/>
      <c r="MVV19" s="20"/>
      <c r="MVW19" s="20"/>
      <c r="MVX19" s="20"/>
      <c r="MVY19" s="20"/>
      <c r="MVZ19" s="20"/>
      <c r="MWA19" s="20"/>
      <c r="MWB19" s="20"/>
      <c r="MWC19" s="20"/>
      <c r="MWD19" s="20"/>
      <c r="MWE19" s="20"/>
      <c r="MWF19" s="20"/>
      <c r="MWG19" s="20"/>
      <c r="MWH19" s="20"/>
      <c r="MWI19" s="20"/>
      <c r="MWJ19" s="20"/>
      <c r="MWK19" s="20"/>
      <c r="MWL19" s="20"/>
      <c r="MWM19" s="20"/>
      <c r="MWN19" s="20"/>
      <c r="MWO19" s="20"/>
      <c r="MWP19" s="20"/>
      <c r="MWQ19" s="20"/>
      <c r="MWR19" s="20"/>
      <c r="MWS19" s="20"/>
      <c r="MWT19" s="20"/>
      <c r="MWU19" s="20"/>
      <c r="MWV19" s="20"/>
      <c r="MWW19" s="20"/>
      <c r="MWX19" s="20"/>
      <c r="MWY19" s="20"/>
      <c r="MWZ19" s="20"/>
      <c r="MXA19" s="20"/>
      <c r="MXB19" s="20"/>
      <c r="MXC19" s="20"/>
      <c r="MXD19" s="20"/>
      <c r="MXE19" s="20"/>
      <c r="MXF19" s="20"/>
      <c r="MXG19" s="20"/>
      <c r="MXH19" s="20"/>
      <c r="MXI19" s="20"/>
      <c r="MXJ19" s="20"/>
      <c r="MXK19" s="20"/>
      <c r="MXL19" s="20"/>
      <c r="MXM19" s="20"/>
      <c r="MXN19" s="20"/>
      <c r="MXO19" s="20"/>
      <c r="MXP19" s="20"/>
      <c r="MXQ19" s="20"/>
      <c r="MXR19" s="20"/>
      <c r="MXS19" s="20"/>
      <c r="MXT19" s="20"/>
      <c r="MXU19" s="20"/>
      <c r="MXV19" s="20"/>
      <c r="MXW19" s="20"/>
      <c r="MXX19" s="20"/>
      <c r="MXY19" s="20"/>
      <c r="MXZ19" s="20"/>
      <c r="MYA19" s="20"/>
      <c r="MYB19" s="20"/>
      <c r="MYC19" s="20"/>
      <c r="MYD19" s="20"/>
      <c r="MYE19" s="20"/>
      <c r="MYF19" s="20"/>
      <c r="MYG19" s="20"/>
      <c r="MYH19" s="20"/>
      <c r="MYI19" s="20"/>
      <c r="MYJ19" s="20"/>
      <c r="MYK19" s="20"/>
      <c r="MYL19" s="20"/>
      <c r="MYM19" s="20"/>
      <c r="MYN19" s="20"/>
      <c r="MYO19" s="20"/>
      <c r="MYP19" s="20"/>
      <c r="MYQ19" s="20"/>
      <c r="MYR19" s="20"/>
      <c r="MYS19" s="20"/>
      <c r="MYT19" s="20"/>
      <c r="MYU19" s="20"/>
      <c r="MYV19" s="20"/>
      <c r="MYW19" s="20"/>
      <c r="MYX19" s="20"/>
      <c r="MYY19" s="20"/>
      <c r="MYZ19" s="20"/>
      <c r="MZA19" s="20"/>
      <c r="MZB19" s="20"/>
      <c r="MZC19" s="20"/>
      <c r="MZD19" s="20"/>
      <c r="MZE19" s="20"/>
      <c r="MZF19" s="20"/>
      <c r="MZG19" s="20"/>
      <c r="MZH19" s="20"/>
      <c r="MZI19" s="20"/>
      <c r="MZJ19" s="20"/>
      <c r="MZK19" s="20"/>
      <c r="MZL19" s="20"/>
      <c r="MZM19" s="20"/>
      <c r="MZN19" s="20"/>
      <c r="MZO19" s="20"/>
      <c r="MZP19" s="20"/>
      <c r="MZQ19" s="20"/>
      <c r="MZR19" s="20"/>
      <c r="MZS19" s="20"/>
      <c r="MZT19" s="20"/>
      <c r="MZU19" s="20"/>
      <c r="MZV19" s="20"/>
      <c r="MZW19" s="20"/>
      <c r="MZX19" s="20"/>
      <c r="MZY19" s="20"/>
      <c r="MZZ19" s="20"/>
      <c r="NAA19" s="20"/>
      <c r="NAB19" s="20"/>
      <c r="NAC19" s="20"/>
      <c r="NAD19" s="20"/>
      <c r="NAE19" s="20"/>
      <c r="NAF19" s="20"/>
      <c r="NAG19" s="20"/>
      <c r="NAH19" s="20"/>
      <c r="NAI19" s="20"/>
      <c r="NAJ19" s="20"/>
      <c r="NAK19" s="20"/>
      <c r="NAL19" s="20"/>
      <c r="NAM19" s="20"/>
      <c r="NAN19" s="20"/>
      <c r="NAO19" s="20"/>
      <c r="NAP19" s="20"/>
      <c r="NAQ19" s="20"/>
      <c r="NAR19" s="20"/>
      <c r="NAS19" s="20"/>
      <c r="NAT19" s="20"/>
      <c r="NAU19" s="20"/>
      <c r="NAV19" s="20"/>
      <c r="NAW19" s="20"/>
      <c r="NAX19" s="20"/>
      <c r="NAY19" s="20"/>
      <c r="NAZ19" s="20"/>
      <c r="NBA19" s="20"/>
      <c r="NBB19" s="20"/>
      <c r="NBC19" s="20"/>
      <c r="NBD19" s="20"/>
      <c r="NBE19" s="20"/>
      <c r="NBF19" s="20"/>
      <c r="NBG19" s="20"/>
      <c r="NBH19" s="20"/>
      <c r="NBI19" s="20"/>
      <c r="NBJ19" s="20"/>
      <c r="NBK19" s="20"/>
      <c r="NBL19" s="20"/>
      <c r="NBM19" s="20"/>
      <c r="NBN19" s="20"/>
      <c r="NBO19" s="20"/>
      <c r="NBP19" s="20"/>
      <c r="NBQ19" s="20"/>
      <c r="NBR19" s="20"/>
      <c r="NBS19" s="20"/>
      <c r="NBT19" s="20"/>
      <c r="NBU19" s="20"/>
      <c r="NBV19" s="20"/>
      <c r="NBW19" s="20"/>
      <c r="NBX19" s="20"/>
      <c r="NBY19" s="20"/>
      <c r="NBZ19" s="20"/>
      <c r="NCA19" s="20"/>
      <c r="NCB19" s="20"/>
      <c r="NCC19" s="20"/>
      <c r="NCD19" s="20"/>
      <c r="NCE19" s="20"/>
      <c r="NCF19" s="20"/>
      <c r="NCG19" s="20"/>
      <c r="NCH19" s="20"/>
      <c r="NCI19" s="20"/>
      <c r="NCJ19" s="20"/>
      <c r="NCK19" s="20"/>
      <c r="NCL19" s="20"/>
      <c r="NCM19" s="20"/>
      <c r="NCN19" s="20"/>
      <c r="NCO19" s="20"/>
      <c r="NCP19" s="20"/>
      <c r="NCQ19" s="20"/>
      <c r="NCR19" s="20"/>
      <c r="NCS19" s="20"/>
      <c r="NCT19" s="20"/>
      <c r="NCU19" s="20"/>
      <c r="NCV19" s="20"/>
      <c r="NCW19" s="20"/>
      <c r="NCX19" s="20"/>
      <c r="NCY19" s="20"/>
      <c r="NCZ19" s="20"/>
      <c r="NDA19" s="20"/>
      <c r="NDB19" s="20"/>
      <c r="NDC19" s="20"/>
      <c r="NDD19" s="20"/>
      <c r="NDE19" s="20"/>
      <c r="NDF19" s="20"/>
      <c r="NDG19" s="20"/>
      <c r="NDH19" s="20"/>
      <c r="NDI19" s="20"/>
      <c r="NDJ19" s="20"/>
      <c r="NDK19" s="20"/>
      <c r="NDL19" s="20"/>
      <c r="NDM19" s="20"/>
      <c r="NDN19" s="20"/>
      <c r="NDO19" s="20"/>
      <c r="NDP19" s="20"/>
      <c r="NDQ19" s="20"/>
      <c r="NDR19" s="20"/>
      <c r="NDS19" s="20"/>
      <c r="NDT19" s="20"/>
      <c r="NDU19" s="20"/>
      <c r="NDV19" s="20"/>
      <c r="NDW19" s="20"/>
      <c r="NDX19" s="20"/>
      <c r="NDY19" s="20"/>
      <c r="NDZ19" s="20"/>
      <c r="NEA19" s="20"/>
      <c r="NEB19" s="20"/>
      <c r="NEC19" s="20"/>
      <c r="NED19" s="20"/>
      <c r="NEE19" s="20"/>
      <c r="NEF19" s="20"/>
      <c r="NEG19" s="20"/>
      <c r="NEH19" s="20"/>
      <c r="NEI19" s="20"/>
      <c r="NEJ19" s="20"/>
      <c r="NEK19" s="20"/>
      <c r="NEL19" s="20"/>
      <c r="NEM19" s="20"/>
      <c r="NEN19" s="20"/>
      <c r="NEO19" s="20"/>
      <c r="NEP19" s="20"/>
      <c r="NEQ19" s="20"/>
      <c r="NER19" s="20"/>
      <c r="NES19" s="20"/>
      <c r="NET19" s="20"/>
      <c r="NEU19" s="20"/>
      <c r="NEV19" s="20"/>
      <c r="NEW19" s="20"/>
      <c r="NEX19" s="20"/>
      <c r="NEY19" s="20"/>
      <c r="NEZ19" s="20"/>
      <c r="NFA19" s="20"/>
      <c r="NFB19" s="20"/>
      <c r="NFC19" s="20"/>
      <c r="NFD19" s="20"/>
      <c r="NFE19" s="20"/>
      <c r="NFF19" s="20"/>
      <c r="NFG19" s="20"/>
      <c r="NFH19" s="20"/>
      <c r="NFI19" s="20"/>
      <c r="NFJ19" s="20"/>
      <c r="NFK19" s="20"/>
      <c r="NFL19" s="20"/>
      <c r="NFM19" s="20"/>
      <c r="NFN19" s="20"/>
      <c r="NFO19" s="20"/>
      <c r="NFP19" s="20"/>
      <c r="NFQ19" s="20"/>
      <c r="NFR19" s="20"/>
      <c r="NFS19" s="20"/>
      <c r="NFT19" s="20"/>
      <c r="NFU19" s="20"/>
      <c r="NFV19" s="20"/>
      <c r="NFW19" s="20"/>
      <c r="NFX19" s="20"/>
      <c r="NFY19" s="20"/>
      <c r="NFZ19" s="20"/>
      <c r="NGA19" s="20"/>
      <c r="NGB19" s="20"/>
      <c r="NGC19" s="20"/>
      <c r="NGD19" s="20"/>
      <c r="NGE19" s="20"/>
      <c r="NGF19" s="20"/>
      <c r="NGG19" s="20"/>
      <c r="NGH19" s="20"/>
      <c r="NGI19" s="20"/>
      <c r="NGJ19" s="20"/>
      <c r="NGK19" s="20"/>
      <c r="NGL19" s="20"/>
      <c r="NGM19" s="20"/>
      <c r="NGN19" s="20"/>
      <c r="NGO19" s="20"/>
      <c r="NGP19" s="20"/>
      <c r="NGQ19" s="20"/>
      <c r="NGR19" s="20"/>
      <c r="NGS19" s="20"/>
      <c r="NGT19" s="20"/>
      <c r="NGU19" s="20"/>
      <c r="NGV19" s="20"/>
      <c r="NGW19" s="20"/>
      <c r="NGX19" s="20"/>
      <c r="NGY19" s="20"/>
      <c r="NGZ19" s="20"/>
      <c r="NHA19" s="20"/>
      <c r="NHB19" s="20"/>
      <c r="NHC19" s="20"/>
      <c r="NHD19" s="20"/>
      <c r="NHE19" s="20"/>
      <c r="NHF19" s="20"/>
      <c r="NHG19" s="20"/>
      <c r="NHH19" s="20"/>
      <c r="NHI19" s="20"/>
      <c r="NHJ19" s="20"/>
      <c r="NHK19" s="20"/>
      <c r="NHL19" s="20"/>
      <c r="NHM19" s="20"/>
      <c r="NHN19" s="20"/>
      <c r="NHO19" s="20"/>
      <c r="NHP19" s="20"/>
      <c r="NHQ19" s="20"/>
      <c r="NHR19" s="20"/>
      <c r="NHS19" s="20"/>
      <c r="NHT19" s="20"/>
      <c r="NHU19" s="20"/>
      <c r="NHV19" s="20"/>
      <c r="NHW19" s="20"/>
      <c r="NHX19" s="20"/>
      <c r="NHY19" s="20"/>
      <c r="NHZ19" s="20"/>
      <c r="NIA19" s="20"/>
      <c r="NIB19" s="20"/>
      <c r="NIC19" s="20"/>
      <c r="NID19" s="20"/>
      <c r="NIE19" s="20"/>
      <c r="NIF19" s="20"/>
      <c r="NIG19" s="20"/>
      <c r="NIH19" s="20"/>
      <c r="NII19" s="20"/>
      <c r="NIJ19" s="20"/>
      <c r="NIK19" s="20"/>
      <c r="NIL19" s="20"/>
      <c r="NIM19" s="20"/>
      <c r="NIN19" s="20"/>
      <c r="NIO19" s="20"/>
      <c r="NIP19" s="20"/>
      <c r="NIQ19" s="20"/>
      <c r="NIR19" s="20"/>
      <c r="NIS19" s="20"/>
      <c r="NIT19" s="20"/>
      <c r="NIU19" s="20"/>
      <c r="NIV19" s="20"/>
      <c r="NIW19" s="20"/>
      <c r="NIX19" s="20"/>
      <c r="NIY19" s="20"/>
      <c r="NIZ19" s="20"/>
      <c r="NJA19" s="20"/>
      <c r="NJB19" s="20"/>
      <c r="NJC19" s="20"/>
      <c r="NJD19" s="20"/>
      <c r="NJE19" s="20"/>
      <c r="NJF19" s="20"/>
      <c r="NJG19" s="20"/>
      <c r="NJH19" s="20"/>
      <c r="NJI19" s="20"/>
      <c r="NJJ19" s="20"/>
      <c r="NJK19" s="20"/>
      <c r="NJL19" s="20"/>
      <c r="NJM19" s="20"/>
      <c r="NJN19" s="20"/>
      <c r="NJO19" s="20"/>
      <c r="NJP19" s="20"/>
      <c r="NJQ19" s="20"/>
      <c r="NJR19" s="20"/>
      <c r="NJS19" s="20"/>
      <c r="NJT19" s="20"/>
      <c r="NJU19" s="20"/>
      <c r="NJV19" s="20"/>
      <c r="NJW19" s="20"/>
      <c r="NJX19" s="20"/>
      <c r="NJY19" s="20"/>
      <c r="NJZ19" s="20"/>
      <c r="NKA19" s="20"/>
      <c r="NKB19" s="20"/>
      <c r="NKC19" s="20"/>
      <c r="NKD19" s="20"/>
      <c r="NKE19" s="20"/>
      <c r="NKF19" s="20"/>
      <c r="NKG19" s="20"/>
      <c r="NKH19" s="20"/>
      <c r="NKI19" s="20"/>
      <c r="NKJ19" s="20"/>
      <c r="NKK19" s="20"/>
      <c r="NKL19" s="20"/>
      <c r="NKM19" s="20"/>
      <c r="NKN19" s="20"/>
      <c r="NKO19" s="20"/>
      <c r="NKP19" s="20"/>
      <c r="NKQ19" s="20"/>
      <c r="NKR19" s="20"/>
      <c r="NKS19" s="20"/>
      <c r="NKT19" s="20"/>
      <c r="NKU19" s="20"/>
      <c r="NKV19" s="20"/>
      <c r="NKW19" s="20"/>
      <c r="NKX19" s="20"/>
      <c r="NKY19" s="20"/>
      <c r="NKZ19" s="20"/>
      <c r="NLA19" s="20"/>
      <c r="NLB19" s="20"/>
      <c r="NLC19" s="20"/>
      <c r="NLD19" s="20"/>
      <c r="NLE19" s="20"/>
      <c r="NLF19" s="20"/>
      <c r="NLG19" s="20"/>
      <c r="NLH19" s="20"/>
      <c r="NLI19" s="20"/>
      <c r="NLJ19" s="20"/>
      <c r="NLK19" s="20"/>
      <c r="NLL19" s="20"/>
      <c r="NLM19" s="20"/>
      <c r="NLN19" s="20"/>
      <c r="NLO19" s="20"/>
      <c r="NLP19" s="20"/>
      <c r="NLQ19" s="20"/>
      <c r="NLR19" s="20"/>
      <c r="NLS19" s="20"/>
      <c r="NLT19" s="20"/>
      <c r="NLU19" s="20"/>
      <c r="NLV19" s="20"/>
      <c r="NLW19" s="20"/>
      <c r="NLX19" s="20"/>
      <c r="NLY19" s="20"/>
      <c r="NLZ19" s="20"/>
      <c r="NMA19" s="20"/>
      <c r="NMB19" s="20"/>
      <c r="NMC19" s="20"/>
      <c r="NMD19" s="20"/>
      <c r="NME19" s="20"/>
      <c r="NMF19" s="20"/>
      <c r="NMG19" s="20"/>
      <c r="NMH19" s="20"/>
      <c r="NMI19" s="20"/>
      <c r="NMJ19" s="20"/>
      <c r="NMK19" s="20"/>
      <c r="NML19" s="20"/>
      <c r="NMM19" s="20"/>
      <c r="NMN19" s="20"/>
      <c r="NMO19" s="20"/>
      <c r="NMP19" s="20"/>
      <c r="NMQ19" s="20"/>
      <c r="NMR19" s="20"/>
      <c r="NMS19" s="20"/>
      <c r="NMT19" s="20"/>
      <c r="NMU19" s="20"/>
      <c r="NMV19" s="20"/>
      <c r="NMW19" s="20"/>
      <c r="NMX19" s="20"/>
      <c r="NMY19" s="20"/>
      <c r="NMZ19" s="20"/>
      <c r="NNA19" s="20"/>
      <c r="NNB19" s="20"/>
      <c r="NNC19" s="20"/>
      <c r="NND19" s="20"/>
      <c r="NNE19" s="20"/>
      <c r="NNF19" s="20"/>
      <c r="NNG19" s="20"/>
      <c r="NNH19" s="20"/>
      <c r="NNI19" s="20"/>
      <c r="NNJ19" s="20"/>
      <c r="NNK19" s="20"/>
      <c r="NNL19" s="20"/>
      <c r="NNM19" s="20"/>
      <c r="NNN19" s="20"/>
      <c r="NNO19" s="20"/>
      <c r="NNP19" s="20"/>
      <c r="NNQ19" s="20"/>
      <c r="NNR19" s="20"/>
      <c r="NNS19" s="20"/>
      <c r="NNT19" s="20"/>
      <c r="NNU19" s="20"/>
      <c r="NNV19" s="20"/>
      <c r="NNW19" s="20"/>
      <c r="NNX19" s="20"/>
      <c r="NNY19" s="20"/>
      <c r="NNZ19" s="20"/>
      <c r="NOA19" s="20"/>
      <c r="NOB19" s="20"/>
      <c r="NOC19" s="20"/>
      <c r="NOD19" s="20"/>
      <c r="NOE19" s="20"/>
      <c r="NOF19" s="20"/>
      <c r="NOG19" s="20"/>
      <c r="NOH19" s="20"/>
      <c r="NOI19" s="20"/>
      <c r="NOJ19" s="20"/>
      <c r="NOK19" s="20"/>
      <c r="NOL19" s="20"/>
      <c r="NOM19" s="20"/>
      <c r="NON19" s="20"/>
      <c r="NOO19" s="20"/>
      <c r="NOP19" s="20"/>
      <c r="NOQ19" s="20"/>
      <c r="NOR19" s="20"/>
      <c r="NOS19" s="20"/>
      <c r="NOT19" s="20"/>
      <c r="NOU19" s="20"/>
      <c r="NOV19" s="20"/>
      <c r="NOW19" s="20"/>
      <c r="NOX19" s="20"/>
      <c r="NOY19" s="20"/>
      <c r="NOZ19" s="20"/>
      <c r="NPA19" s="20"/>
      <c r="NPB19" s="20"/>
      <c r="NPC19" s="20"/>
      <c r="NPD19" s="20"/>
      <c r="NPE19" s="20"/>
      <c r="NPF19" s="20"/>
      <c r="NPG19" s="20"/>
      <c r="NPH19" s="20"/>
      <c r="NPI19" s="20"/>
      <c r="NPJ19" s="20"/>
      <c r="NPK19" s="20"/>
      <c r="NPL19" s="20"/>
      <c r="NPM19" s="20"/>
      <c r="NPN19" s="20"/>
      <c r="NPO19" s="20"/>
      <c r="NPP19" s="20"/>
      <c r="NPQ19" s="20"/>
      <c r="NPR19" s="20"/>
      <c r="NPS19" s="20"/>
      <c r="NPT19" s="20"/>
      <c r="NPU19" s="20"/>
      <c r="NPV19" s="20"/>
      <c r="NPW19" s="20"/>
      <c r="NPX19" s="20"/>
      <c r="NPY19" s="20"/>
      <c r="NPZ19" s="20"/>
      <c r="NQA19" s="20"/>
      <c r="NQB19" s="20"/>
      <c r="NQC19" s="20"/>
      <c r="NQD19" s="20"/>
      <c r="NQE19" s="20"/>
      <c r="NQF19" s="20"/>
      <c r="NQG19" s="20"/>
      <c r="NQH19" s="20"/>
      <c r="NQI19" s="20"/>
      <c r="NQJ19" s="20"/>
      <c r="NQK19" s="20"/>
      <c r="NQL19" s="20"/>
      <c r="NQM19" s="20"/>
      <c r="NQN19" s="20"/>
      <c r="NQO19" s="20"/>
      <c r="NQP19" s="20"/>
      <c r="NQQ19" s="20"/>
      <c r="NQR19" s="20"/>
      <c r="NQS19" s="20"/>
      <c r="NQT19" s="20"/>
      <c r="NQU19" s="20"/>
      <c r="NQV19" s="20"/>
      <c r="NQW19" s="20"/>
      <c r="NQX19" s="20"/>
      <c r="NQY19" s="20"/>
      <c r="NQZ19" s="20"/>
      <c r="NRA19" s="20"/>
      <c r="NRB19" s="20"/>
      <c r="NRC19" s="20"/>
      <c r="NRD19" s="20"/>
      <c r="NRE19" s="20"/>
      <c r="NRF19" s="20"/>
      <c r="NRG19" s="20"/>
      <c r="NRH19" s="20"/>
      <c r="NRI19" s="20"/>
      <c r="NRJ19" s="20"/>
      <c r="NRK19" s="20"/>
      <c r="NRL19" s="20"/>
      <c r="NRM19" s="20"/>
      <c r="NRN19" s="20"/>
      <c r="NRO19" s="20"/>
      <c r="NRP19" s="20"/>
      <c r="NRQ19" s="20"/>
      <c r="NRR19" s="20"/>
      <c r="NRS19" s="20"/>
      <c r="NRT19" s="20"/>
      <c r="NRU19" s="20"/>
      <c r="NRV19" s="20"/>
      <c r="NRW19" s="20"/>
      <c r="NRX19" s="20"/>
      <c r="NRY19" s="20"/>
      <c r="NRZ19" s="20"/>
      <c r="NSA19" s="20"/>
      <c r="NSB19" s="20"/>
      <c r="NSC19" s="20"/>
      <c r="NSD19" s="20"/>
      <c r="NSE19" s="20"/>
      <c r="NSF19" s="20"/>
      <c r="NSG19" s="20"/>
      <c r="NSH19" s="20"/>
      <c r="NSI19" s="20"/>
      <c r="NSJ19" s="20"/>
      <c r="NSK19" s="20"/>
      <c r="NSL19" s="20"/>
      <c r="NSM19" s="20"/>
      <c r="NSN19" s="20"/>
      <c r="NSO19" s="20"/>
      <c r="NSP19" s="20"/>
      <c r="NSQ19" s="20"/>
      <c r="NSR19" s="20"/>
      <c r="NSS19" s="20"/>
      <c r="NST19" s="20"/>
      <c r="NSU19" s="20"/>
      <c r="NSV19" s="20"/>
      <c r="NSW19" s="20"/>
      <c r="NSX19" s="20"/>
      <c r="NSY19" s="20"/>
      <c r="NSZ19" s="20"/>
      <c r="NTA19" s="20"/>
      <c r="NTB19" s="20"/>
      <c r="NTC19" s="20"/>
      <c r="NTD19" s="20"/>
      <c r="NTE19" s="20"/>
      <c r="NTF19" s="20"/>
      <c r="NTG19" s="20"/>
      <c r="NTH19" s="20"/>
      <c r="NTI19" s="20"/>
      <c r="NTJ19" s="20"/>
      <c r="NTK19" s="20"/>
      <c r="NTL19" s="20"/>
      <c r="NTM19" s="20"/>
      <c r="NTN19" s="20"/>
      <c r="NTO19" s="20"/>
      <c r="NTP19" s="20"/>
      <c r="NTQ19" s="20"/>
      <c r="NTR19" s="20"/>
      <c r="NTS19" s="20"/>
      <c r="NTT19" s="20"/>
      <c r="NTU19" s="20"/>
      <c r="NTV19" s="20"/>
      <c r="NTW19" s="20"/>
      <c r="NTX19" s="20"/>
      <c r="NTY19" s="20"/>
      <c r="NTZ19" s="20"/>
      <c r="NUA19" s="20"/>
      <c r="NUB19" s="20"/>
      <c r="NUC19" s="20"/>
      <c r="NUD19" s="20"/>
      <c r="NUE19" s="20"/>
      <c r="NUF19" s="20"/>
      <c r="NUG19" s="20"/>
      <c r="NUH19" s="20"/>
      <c r="NUI19" s="20"/>
      <c r="NUJ19" s="20"/>
      <c r="NUK19" s="20"/>
      <c r="NUL19" s="20"/>
      <c r="NUM19" s="20"/>
      <c r="NUN19" s="20"/>
      <c r="NUO19" s="20"/>
      <c r="NUP19" s="20"/>
      <c r="NUQ19" s="20"/>
      <c r="NUR19" s="20"/>
      <c r="NUS19" s="20"/>
      <c r="NUT19" s="20"/>
      <c r="NUU19" s="20"/>
      <c r="NUV19" s="20"/>
      <c r="NUW19" s="20"/>
      <c r="NUX19" s="20"/>
      <c r="NUY19" s="20"/>
      <c r="NUZ19" s="20"/>
      <c r="NVA19" s="20"/>
      <c r="NVB19" s="20"/>
      <c r="NVC19" s="20"/>
      <c r="NVD19" s="20"/>
      <c r="NVE19" s="20"/>
      <c r="NVF19" s="20"/>
      <c r="NVG19" s="20"/>
      <c r="NVH19" s="20"/>
      <c r="NVI19" s="20"/>
      <c r="NVJ19" s="20"/>
      <c r="NVK19" s="20"/>
      <c r="NVL19" s="20"/>
      <c r="NVM19" s="20"/>
      <c r="NVN19" s="20"/>
      <c r="NVO19" s="20"/>
      <c r="NVP19" s="20"/>
      <c r="NVQ19" s="20"/>
      <c r="NVR19" s="20"/>
      <c r="NVS19" s="20"/>
      <c r="NVT19" s="20"/>
      <c r="NVU19" s="20"/>
      <c r="NVV19" s="20"/>
      <c r="NVW19" s="20"/>
      <c r="NVX19" s="20"/>
      <c r="NVY19" s="20"/>
      <c r="NVZ19" s="20"/>
      <c r="NWA19" s="20"/>
      <c r="NWB19" s="20"/>
      <c r="NWC19" s="20"/>
      <c r="NWD19" s="20"/>
      <c r="NWE19" s="20"/>
      <c r="NWF19" s="20"/>
      <c r="NWG19" s="20"/>
      <c r="NWH19" s="20"/>
      <c r="NWI19" s="20"/>
      <c r="NWJ19" s="20"/>
      <c r="NWK19" s="20"/>
      <c r="NWL19" s="20"/>
      <c r="NWM19" s="20"/>
      <c r="NWN19" s="20"/>
      <c r="NWO19" s="20"/>
      <c r="NWP19" s="20"/>
      <c r="NWQ19" s="20"/>
      <c r="NWR19" s="20"/>
      <c r="NWS19" s="20"/>
      <c r="NWT19" s="20"/>
      <c r="NWU19" s="20"/>
      <c r="NWV19" s="20"/>
      <c r="NWW19" s="20"/>
      <c r="NWX19" s="20"/>
      <c r="NWY19" s="20"/>
      <c r="NWZ19" s="20"/>
      <c r="NXA19" s="20"/>
      <c r="NXB19" s="20"/>
      <c r="NXC19" s="20"/>
      <c r="NXD19" s="20"/>
      <c r="NXE19" s="20"/>
      <c r="NXF19" s="20"/>
      <c r="NXG19" s="20"/>
      <c r="NXH19" s="20"/>
      <c r="NXI19" s="20"/>
      <c r="NXJ19" s="20"/>
      <c r="NXK19" s="20"/>
      <c r="NXL19" s="20"/>
      <c r="NXM19" s="20"/>
      <c r="NXN19" s="20"/>
      <c r="NXO19" s="20"/>
      <c r="NXP19" s="20"/>
      <c r="NXQ19" s="20"/>
      <c r="NXR19" s="20"/>
      <c r="NXS19" s="20"/>
      <c r="NXT19" s="20"/>
      <c r="NXU19" s="20"/>
      <c r="NXV19" s="20"/>
      <c r="NXW19" s="20"/>
      <c r="NXX19" s="20"/>
      <c r="NXY19" s="20"/>
      <c r="NXZ19" s="20"/>
      <c r="NYA19" s="20"/>
      <c r="NYB19" s="20"/>
      <c r="NYC19" s="20"/>
      <c r="NYD19" s="20"/>
      <c r="NYE19" s="20"/>
      <c r="NYF19" s="20"/>
      <c r="NYG19" s="20"/>
      <c r="NYH19" s="20"/>
      <c r="NYI19" s="20"/>
      <c r="NYJ19" s="20"/>
      <c r="NYK19" s="20"/>
      <c r="NYL19" s="20"/>
      <c r="NYM19" s="20"/>
      <c r="NYN19" s="20"/>
      <c r="NYO19" s="20"/>
      <c r="NYP19" s="20"/>
      <c r="NYQ19" s="20"/>
      <c r="NYR19" s="20"/>
      <c r="NYS19" s="20"/>
      <c r="NYT19" s="20"/>
      <c r="NYU19" s="20"/>
      <c r="NYV19" s="20"/>
      <c r="NYW19" s="20"/>
      <c r="NYX19" s="20"/>
      <c r="NYY19" s="20"/>
      <c r="NYZ19" s="20"/>
      <c r="NZA19" s="20"/>
      <c r="NZB19" s="20"/>
      <c r="NZC19" s="20"/>
      <c r="NZD19" s="20"/>
      <c r="NZE19" s="20"/>
      <c r="NZF19" s="20"/>
      <c r="NZG19" s="20"/>
      <c r="NZH19" s="20"/>
      <c r="NZI19" s="20"/>
      <c r="NZJ19" s="20"/>
      <c r="NZK19" s="20"/>
      <c r="NZL19" s="20"/>
      <c r="NZM19" s="20"/>
      <c r="NZN19" s="20"/>
      <c r="NZO19" s="20"/>
      <c r="NZP19" s="20"/>
      <c r="NZQ19" s="20"/>
      <c r="NZR19" s="20"/>
      <c r="NZS19" s="20"/>
      <c r="NZT19" s="20"/>
      <c r="NZU19" s="20"/>
      <c r="NZV19" s="20"/>
      <c r="NZW19" s="20"/>
      <c r="NZX19" s="20"/>
      <c r="NZY19" s="20"/>
      <c r="NZZ19" s="20"/>
      <c r="OAA19" s="20"/>
      <c r="OAB19" s="20"/>
      <c r="OAC19" s="20"/>
      <c r="OAD19" s="20"/>
      <c r="OAE19" s="20"/>
      <c r="OAF19" s="20"/>
      <c r="OAG19" s="20"/>
      <c r="OAH19" s="20"/>
      <c r="OAI19" s="20"/>
      <c r="OAJ19" s="20"/>
      <c r="OAK19" s="20"/>
      <c r="OAL19" s="20"/>
      <c r="OAM19" s="20"/>
      <c r="OAN19" s="20"/>
      <c r="OAO19" s="20"/>
      <c r="OAP19" s="20"/>
      <c r="OAQ19" s="20"/>
      <c r="OAR19" s="20"/>
      <c r="OAS19" s="20"/>
      <c r="OAT19" s="20"/>
      <c r="OAU19" s="20"/>
      <c r="OAV19" s="20"/>
      <c r="OAW19" s="20"/>
      <c r="OAX19" s="20"/>
      <c r="OAY19" s="20"/>
      <c r="OAZ19" s="20"/>
      <c r="OBA19" s="20"/>
      <c r="OBB19" s="20"/>
      <c r="OBC19" s="20"/>
      <c r="OBD19" s="20"/>
      <c r="OBE19" s="20"/>
      <c r="OBF19" s="20"/>
      <c r="OBG19" s="20"/>
      <c r="OBH19" s="20"/>
      <c r="OBI19" s="20"/>
      <c r="OBJ19" s="20"/>
      <c r="OBK19" s="20"/>
      <c r="OBL19" s="20"/>
      <c r="OBM19" s="20"/>
      <c r="OBN19" s="20"/>
      <c r="OBO19" s="20"/>
      <c r="OBP19" s="20"/>
      <c r="OBQ19" s="20"/>
      <c r="OBR19" s="20"/>
      <c r="OBS19" s="20"/>
      <c r="OBT19" s="20"/>
      <c r="OBU19" s="20"/>
      <c r="OBV19" s="20"/>
      <c r="OBW19" s="20"/>
      <c r="OBX19" s="20"/>
      <c r="OBY19" s="20"/>
      <c r="OBZ19" s="20"/>
      <c r="OCA19" s="20"/>
      <c r="OCB19" s="20"/>
      <c r="OCC19" s="20"/>
      <c r="OCD19" s="20"/>
      <c r="OCE19" s="20"/>
      <c r="OCF19" s="20"/>
      <c r="OCG19" s="20"/>
      <c r="OCH19" s="20"/>
      <c r="OCI19" s="20"/>
      <c r="OCJ19" s="20"/>
      <c r="OCK19" s="20"/>
      <c r="OCL19" s="20"/>
      <c r="OCM19" s="20"/>
      <c r="OCN19" s="20"/>
      <c r="OCO19" s="20"/>
      <c r="OCP19" s="20"/>
      <c r="OCQ19" s="20"/>
      <c r="OCR19" s="20"/>
      <c r="OCS19" s="20"/>
      <c r="OCT19" s="20"/>
      <c r="OCU19" s="20"/>
      <c r="OCV19" s="20"/>
      <c r="OCW19" s="20"/>
      <c r="OCX19" s="20"/>
      <c r="OCY19" s="20"/>
      <c r="OCZ19" s="20"/>
      <c r="ODA19" s="20"/>
      <c r="ODB19" s="20"/>
      <c r="ODC19" s="20"/>
      <c r="ODD19" s="20"/>
      <c r="ODE19" s="20"/>
      <c r="ODF19" s="20"/>
      <c r="ODG19" s="20"/>
      <c r="ODH19" s="20"/>
      <c r="ODI19" s="20"/>
      <c r="ODJ19" s="20"/>
      <c r="ODK19" s="20"/>
      <c r="ODL19" s="20"/>
      <c r="ODM19" s="20"/>
      <c r="ODN19" s="20"/>
      <c r="ODO19" s="20"/>
      <c r="ODP19" s="20"/>
      <c r="ODQ19" s="20"/>
      <c r="ODR19" s="20"/>
      <c r="ODS19" s="20"/>
      <c r="ODT19" s="20"/>
      <c r="ODU19" s="20"/>
      <c r="ODV19" s="20"/>
      <c r="ODW19" s="20"/>
      <c r="ODX19" s="20"/>
      <c r="ODY19" s="20"/>
      <c r="ODZ19" s="20"/>
      <c r="OEA19" s="20"/>
      <c r="OEB19" s="20"/>
      <c r="OEC19" s="20"/>
      <c r="OED19" s="20"/>
      <c r="OEE19" s="20"/>
      <c r="OEF19" s="20"/>
      <c r="OEG19" s="20"/>
      <c r="OEH19" s="20"/>
      <c r="OEI19" s="20"/>
      <c r="OEJ19" s="20"/>
      <c r="OEK19" s="20"/>
      <c r="OEL19" s="20"/>
      <c r="OEM19" s="20"/>
      <c r="OEN19" s="20"/>
      <c r="OEO19" s="20"/>
      <c r="OEP19" s="20"/>
      <c r="OEQ19" s="20"/>
      <c r="OER19" s="20"/>
      <c r="OES19" s="20"/>
      <c r="OET19" s="20"/>
      <c r="OEU19" s="20"/>
      <c r="OEV19" s="20"/>
      <c r="OEW19" s="20"/>
      <c r="OEX19" s="20"/>
      <c r="OEY19" s="20"/>
      <c r="OEZ19" s="20"/>
      <c r="OFA19" s="20"/>
      <c r="OFB19" s="20"/>
      <c r="OFC19" s="20"/>
      <c r="OFD19" s="20"/>
      <c r="OFE19" s="20"/>
      <c r="OFF19" s="20"/>
      <c r="OFG19" s="20"/>
      <c r="OFH19" s="20"/>
      <c r="OFI19" s="20"/>
      <c r="OFJ19" s="20"/>
      <c r="OFK19" s="20"/>
      <c r="OFL19" s="20"/>
      <c r="OFM19" s="20"/>
      <c r="OFN19" s="20"/>
      <c r="OFO19" s="20"/>
      <c r="OFP19" s="20"/>
      <c r="OFQ19" s="20"/>
      <c r="OFR19" s="20"/>
      <c r="OFS19" s="20"/>
      <c r="OFT19" s="20"/>
      <c r="OFU19" s="20"/>
      <c r="OFV19" s="20"/>
      <c r="OFW19" s="20"/>
      <c r="OFX19" s="20"/>
      <c r="OFY19" s="20"/>
      <c r="OFZ19" s="20"/>
      <c r="OGA19" s="20"/>
      <c r="OGB19" s="20"/>
      <c r="OGC19" s="20"/>
      <c r="OGD19" s="20"/>
      <c r="OGE19" s="20"/>
      <c r="OGF19" s="20"/>
      <c r="OGG19" s="20"/>
      <c r="OGH19" s="20"/>
      <c r="OGI19" s="20"/>
      <c r="OGJ19" s="20"/>
      <c r="OGK19" s="20"/>
      <c r="OGL19" s="20"/>
      <c r="OGM19" s="20"/>
      <c r="OGN19" s="20"/>
      <c r="OGO19" s="20"/>
      <c r="OGP19" s="20"/>
      <c r="OGQ19" s="20"/>
      <c r="OGR19" s="20"/>
      <c r="OGS19" s="20"/>
      <c r="OGT19" s="20"/>
      <c r="OGU19" s="20"/>
      <c r="OGV19" s="20"/>
      <c r="OGW19" s="20"/>
      <c r="OGX19" s="20"/>
      <c r="OGY19" s="20"/>
      <c r="OGZ19" s="20"/>
      <c r="OHA19" s="20"/>
      <c r="OHB19" s="20"/>
      <c r="OHC19" s="20"/>
      <c r="OHD19" s="20"/>
      <c r="OHE19" s="20"/>
      <c r="OHF19" s="20"/>
      <c r="OHG19" s="20"/>
      <c r="OHH19" s="20"/>
      <c r="OHI19" s="20"/>
      <c r="OHJ19" s="20"/>
      <c r="OHK19" s="20"/>
      <c r="OHL19" s="20"/>
      <c r="OHM19" s="20"/>
      <c r="OHN19" s="20"/>
      <c r="OHO19" s="20"/>
      <c r="OHP19" s="20"/>
      <c r="OHQ19" s="20"/>
      <c r="OHR19" s="20"/>
      <c r="OHS19" s="20"/>
      <c r="OHT19" s="20"/>
      <c r="OHU19" s="20"/>
      <c r="OHV19" s="20"/>
      <c r="OHW19" s="20"/>
      <c r="OHX19" s="20"/>
      <c r="OHY19" s="20"/>
      <c r="OHZ19" s="20"/>
      <c r="OIA19" s="20"/>
      <c r="OIB19" s="20"/>
      <c r="OIC19" s="20"/>
      <c r="OID19" s="20"/>
      <c r="OIE19" s="20"/>
      <c r="OIF19" s="20"/>
      <c r="OIG19" s="20"/>
      <c r="OIH19" s="20"/>
      <c r="OII19" s="20"/>
      <c r="OIJ19" s="20"/>
      <c r="OIK19" s="20"/>
      <c r="OIL19" s="20"/>
      <c r="OIM19" s="20"/>
      <c r="OIN19" s="20"/>
      <c r="OIO19" s="20"/>
      <c r="OIP19" s="20"/>
      <c r="OIQ19" s="20"/>
      <c r="OIR19" s="20"/>
      <c r="OIS19" s="20"/>
      <c r="OIT19" s="20"/>
      <c r="OIU19" s="20"/>
      <c r="OIV19" s="20"/>
      <c r="OIW19" s="20"/>
      <c r="OIX19" s="20"/>
      <c r="OIY19" s="20"/>
      <c r="OIZ19" s="20"/>
      <c r="OJA19" s="20"/>
      <c r="OJB19" s="20"/>
      <c r="OJC19" s="20"/>
      <c r="OJD19" s="20"/>
      <c r="OJE19" s="20"/>
      <c r="OJF19" s="20"/>
      <c r="OJG19" s="20"/>
      <c r="OJH19" s="20"/>
      <c r="OJI19" s="20"/>
      <c r="OJJ19" s="20"/>
      <c r="OJK19" s="20"/>
      <c r="OJL19" s="20"/>
      <c r="OJM19" s="20"/>
      <c r="OJN19" s="20"/>
      <c r="OJO19" s="20"/>
      <c r="OJP19" s="20"/>
      <c r="OJQ19" s="20"/>
      <c r="OJR19" s="20"/>
      <c r="OJS19" s="20"/>
      <c r="OJT19" s="20"/>
      <c r="OJU19" s="20"/>
      <c r="OJV19" s="20"/>
      <c r="OJW19" s="20"/>
      <c r="OJX19" s="20"/>
      <c r="OJY19" s="20"/>
      <c r="OJZ19" s="20"/>
      <c r="OKA19" s="20"/>
      <c r="OKB19" s="20"/>
      <c r="OKC19" s="20"/>
      <c r="OKD19" s="20"/>
      <c r="OKE19" s="20"/>
      <c r="OKF19" s="20"/>
      <c r="OKG19" s="20"/>
      <c r="OKH19" s="20"/>
      <c r="OKI19" s="20"/>
      <c r="OKJ19" s="20"/>
      <c r="OKK19" s="20"/>
      <c r="OKL19" s="20"/>
      <c r="OKM19" s="20"/>
      <c r="OKN19" s="20"/>
      <c r="OKO19" s="20"/>
      <c r="OKP19" s="20"/>
      <c r="OKQ19" s="20"/>
      <c r="OKR19" s="20"/>
      <c r="OKS19" s="20"/>
      <c r="OKT19" s="20"/>
      <c r="OKU19" s="20"/>
      <c r="OKV19" s="20"/>
      <c r="OKW19" s="20"/>
      <c r="OKX19" s="20"/>
      <c r="OKY19" s="20"/>
      <c r="OKZ19" s="20"/>
      <c r="OLA19" s="20"/>
      <c r="OLB19" s="20"/>
      <c r="OLC19" s="20"/>
      <c r="OLD19" s="20"/>
      <c r="OLE19" s="20"/>
      <c r="OLF19" s="20"/>
      <c r="OLG19" s="20"/>
      <c r="OLH19" s="20"/>
      <c r="OLI19" s="20"/>
      <c r="OLJ19" s="20"/>
      <c r="OLK19" s="20"/>
      <c r="OLL19" s="20"/>
      <c r="OLM19" s="20"/>
      <c r="OLN19" s="20"/>
      <c r="OLO19" s="20"/>
      <c r="OLP19" s="20"/>
      <c r="OLQ19" s="20"/>
      <c r="OLR19" s="20"/>
      <c r="OLS19" s="20"/>
      <c r="OLT19" s="20"/>
      <c r="OLU19" s="20"/>
      <c r="OLV19" s="20"/>
      <c r="OLW19" s="20"/>
      <c r="OLX19" s="20"/>
      <c r="OLY19" s="20"/>
      <c r="OLZ19" s="20"/>
      <c r="OMA19" s="20"/>
      <c r="OMB19" s="20"/>
      <c r="OMC19" s="20"/>
      <c r="OMD19" s="20"/>
      <c r="OME19" s="20"/>
      <c r="OMF19" s="20"/>
      <c r="OMG19" s="20"/>
      <c r="OMH19" s="20"/>
      <c r="OMI19" s="20"/>
      <c r="OMJ19" s="20"/>
      <c r="OMK19" s="20"/>
      <c r="OML19" s="20"/>
      <c r="OMM19" s="20"/>
      <c r="OMN19" s="20"/>
      <c r="OMO19" s="20"/>
      <c r="OMP19" s="20"/>
      <c r="OMQ19" s="20"/>
      <c r="OMR19" s="20"/>
      <c r="OMS19" s="20"/>
      <c r="OMT19" s="20"/>
      <c r="OMU19" s="20"/>
      <c r="OMV19" s="20"/>
      <c r="OMW19" s="20"/>
      <c r="OMX19" s="20"/>
      <c r="OMY19" s="20"/>
      <c r="OMZ19" s="20"/>
      <c r="ONA19" s="20"/>
      <c r="ONB19" s="20"/>
      <c r="ONC19" s="20"/>
      <c r="OND19" s="20"/>
      <c r="ONE19" s="20"/>
      <c r="ONF19" s="20"/>
      <c r="ONG19" s="20"/>
      <c r="ONH19" s="20"/>
      <c r="ONI19" s="20"/>
      <c r="ONJ19" s="20"/>
      <c r="ONK19" s="20"/>
      <c r="ONL19" s="20"/>
      <c r="ONM19" s="20"/>
      <c r="ONN19" s="20"/>
      <c r="ONO19" s="20"/>
      <c r="ONP19" s="20"/>
      <c r="ONQ19" s="20"/>
      <c r="ONR19" s="20"/>
      <c r="ONS19" s="20"/>
      <c r="ONT19" s="20"/>
      <c r="ONU19" s="20"/>
      <c r="ONV19" s="20"/>
      <c r="ONW19" s="20"/>
      <c r="ONX19" s="20"/>
      <c r="ONY19" s="20"/>
      <c r="ONZ19" s="20"/>
      <c r="OOA19" s="20"/>
      <c r="OOB19" s="20"/>
      <c r="OOC19" s="20"/>
      <c r="OOD19" s="20"/>
      <c r="OOE19" s="20"/>
      <c r="OOF19" s="20"/>
      <c r="OOG19" s="20"/>
      <c r="OOH19" s="20"/>
      <c r="OOI19" s="20"/>
      <c r="OOJ19" s="20"/>
      <c r="OOK19" s="20"/>
      <c r="OOL19" s="20"/>
      <c r="OOM19" s="20"/>
      <c r="OON19" s="20"/>
      <c r="OOO19" s="20"/>
      <c r="OOP19" s="20"/>
      <c r="OOQ19" s="20"/>
      <c r="OOR19" s="20"/>
      <c r="OOS19" s="20"/>
      <c r="OOT19" s="20"/>
      <c r="OOU19" s="20"/>
      <c r="OOV19" s="20"/>
      <c r="OOW19" s="20"/>
      <c r="OOX19" s="20"/>
      <c r="OOY19" s="20"/>
      <c r="OOZ19" s="20"/>
      <c r="OPA19" s="20"/>
      <c r="OPB19" s="20"/>
      <c r="OPC19" s="20"/>
      <c r="OPD19" s="20"/>
      <c r="OPE19" s="20"/>
      <c r="OPF19" s="20"/>
      <c r="OPG19" s="20"/>
      <c r="OPH19" s="20"/>
      <c r="OPI19" s="20"/>
      <c r="OPJ19" s="20"/>
      <c r="OPK19" s="20"/>
      <c r="OPL19" s="20"/>
      <c r="OPM19" s="20"/>
      <c r="OPN19" s="20"/>
      <c r="OPO19" s="20"/>
      <c r="OPP19" s="20"/>
      <c r="OPQ19" s="20"/>
      <c r="OPR19" s="20"/>
      <c r="OPS19" s="20"/>
      <c r="OPT19" s="20"/>
      <c r="OPU19" s="20"/>
      <c r="OPV19" s="20"/>
      <c r="OPW19" s="20"/>
      <c r="OPX19" s="20"/>
      <c r="OPY19" s="20"/>
      <c r="OPZ19" s="20"/>
      <c r="OQA19" s="20"/>
      <c r="OQB19" s="20"/>
      <c r="OQC19" s="20"/>
      <c r="OQD19" s="20"/>
      <c r="OQE19" s="20"/>
      <c r="OQF19" s="20"/>
      <c r="OQG19" s="20"/>
      <c r="OQH19" s="20"/>
      <c r="OQI19" s="20"/>
      <c r="OQJ19" s="20"/>
      <c r="OQK19" s="20"/>
      <c r="OQL19" s="20"/>
      <c r="OQM19" s="20"/>
      <c r="OQN19" s="20"/>
      <c r="OQO19" s="20"/>
      <c r="OQP19" s="20"/>
      <c r="OQQ19" s="20"/>
      <c r="OQR19" s="20"/>
      <c r="OQS19" s="20"/>
      <c r="OQT19" s="20"/>
      <c r="OQU19" s="20"/>
      <c r="OQV19" s="20"/>
      <c r="OQW19" s="20"/>
      <c r="OQX19" s="20"/>
      <c r="OQY19" s="20"/>
      <c r="OQZ19" s="20"/>
      <c r="ORA19" s="20"/>
      <c r="ORB19" s="20"/>
      <c r="ORC19" s="20"/>
      <c r="ORD19" s="20"/>
      <c r="ORE19" s="20"/>
      <c r="ORF19" s="20"/>
      <c r="ORG19" s="20"/>
      <c r="ORH19" s="20"/>
      <c r="ORI19" s="20"/>
      <c r="ORJ19" s="20"/>
      <c r="ORK19" s="20"/>
      <c r="ORL19" s="20"/>
      <c r="ORM19" s="20"/>
      <c r="ORN19" s="20"/>
      <c r="ORO19" s="20"/>
      <c r="ORP19" s="20"/>
      <c r="ORQ19" s="20"/>
      <c r="ORR19" s="20"/>
      <c r="ORS19" s="20"/>
      <c r="ORT19" s="20"/>
      <c r="ORU19" s="20"/>
      <c r="ORV19" s="20"/>
      <c r="ORW19" s="20"/>
      <c r="ORX19" s="20"/>
      <c r="ORY19" s="20"/>
      <c r="ORZ19" s="20"/>
      <c r="OSA19" s="20"/>
      <c r="OSB19" s="20"/>
      <c r="OSC19" s="20"/>
      <c r="OSD19" s="20"/>
      <c r="OSE19" s="20"/>
      <c r="OSF19" s="20"/>
      <c r="OSG19" s="20"/>
      <c r="OSH19" s="20"/>
      <c r="OSI19" s="20"/>
      <c r="OSJ19" s="20"/>
      <c r="OSK19" s="20"/>
      <c r="OSL19" s="20"/>
      <c r="OSM19" s="20"/>
      <c r="OSN19" s="20"/>
      <c r="OSO19" s="20"/>
      <c r="OSP19" s="20"/>
      <c r="OSQ19" s="20"/>
      <c r="OSR19" s="20"/>
      <c r="OSS19" s="20"/>
      <c r="OST19" s="20"/>
      <c r="OSU19" s="20"/>
      <c r="OSV19" s="20"/>
      <c r="OSW19" s="20"/>
      <c r="OSX19" s="20"/>
      <c r="OSY19" s="20"/>
      <c r="OSZ19" s="20"/>
      <c r="OTA19" s="20"/>
      <c r="OTB19" s="20"/>
      <c r="OTC19" s="20"/>
      <c r="OTD19" s="20"/>
      <c r="OTE19" s="20"/>
      <c r="OTF19" s="20"/>
      <c r="OTG19" s="20"/>
      <c r="OTH19" s="20"/>
      <c r="OTI19" s="20"/>
      <c r="OTJ19" s="20"/>
      <c r="OTK19" s="20"/>
      <c r="OTL19" s="20"/>
      <c r="OTM19" s="20"/>
      <c r="OTN19" s="20"/>
      <c r="OTO19" s="20"/>
      <c r="OTP19" s="20"/>
      <c r="OTQ19" s="20"/>
      <c r="OTR19" s="20"/>
      <c r="OTS19" s="20"/>
      <c r="OTT19" s="20"/>
      <c r="OTU19" s="20"/>
      <c r="OTV19" s="20"/>
      <c r="OTW19" s="20"/>
      <c r="OTX19" s="20"/>
      <c r="OTY19" s="20"/>
      <c r="OTZ19" s="20"/>
      <c r="OUA19" s="20"/>
      <c r="OUB19" s="20"/>
      <c r="OUC19" s="20"/>
      <c r="OUD19" s="20"/>
      <c r="OUE19" s="20"/>
      <c r="OUF19" s="20"/>
      <c r="OUG19" s="20"/>
      <c r="OUH19" s="20"/>
      <c r="OUI19" s="20"/>
      <c r="OUJ19" s="20"/>
      <c r="OUK19" s="20"/>
      <c r="OUL19" s="20"/>
      <c r="OUM19" s="20"/>
      <c r="OUN19" s="20"/>
      <c r="OUO19" s="20"/>
      <c r="OUP19" s="20"/>
      <c r="OUQ19" s="20"/>
      <c r="OUR19" s="20"/>
      <c r="OUS19" s="20"/>
      <c r="OUT19" s="20"/>
      <c r="OUU19" s="20"/>
      <c r="OUV19" s="20"/>
      <c r="OUW19" s="20"/>
      <c r="OUX19" s="20"/>
      <c r="OUY19" s="20"/>
      <c r="OUZ19" s="20"/>
      <c r="OVA19" s="20"/>
      <c r="OVB19" s="20"/>
      <c r="OVC19" s="20"/>
      <c r="OVD19" s="20"/>
      <c r="OVE19" s="20"/>
      <c r="OVF19" s="20"/>
      <c r="OVG19" s="20"/>
      <c r="OVH19" s="20"/>
      <c r="OVI19" s="20"/>
      <c r="OVJ19" s="20"/>
      <c r="OVK19" s="20"/>
      <c r="OVL19" s="20"/>
      <c r="OVM19" s="20"/>
      <c r="OVN19" s="20"/>
      <c r="OVO19" s="20"/>
      <c r="OVP19" s="20"/>
      <c r="OVQ19" s="20"/>
      <c r="OVR19" s="20"/>
      <c r="OVS19" s="20"/>
      <c r="OVT19" s="20"/>
      <c r="OVU19" s="20"/>
      <c r="OVV19" s="20"/>
      <c r="OVW19" s="20"/>
      <c r="OVX19" s="20"/>
      <c r="OVY19" s="20"/>
      <c r="OVZ19" s="20"/>
      <c r="OWA19" s="20"/>
      <c r="OWB19" s="20"/>
      <c r="OWC19" s="20"/>
      <c r="OWD19" s="20"/>
      <c r="OWE19" s="20"/>
      <c r="OWF19" s="20"/>
      <c r="OWG19" s="20"/>
      <c r="OWH19" s="20"/>
      <c r="OWI19" s="20"/>
      <c r="OWJ19" s="20"/>
      <c r="OWK19" s="20"/>
      <c r="OWL19" s="20"/>
      <c r="OWM19" s="20"/>
      <c r="OWN19" s="20"/>
      <c r="OWO19" s="20"/>
      <c r="OWP19" s="20"/>
      <c r="OWQ19" s="20"/>
      <c r="OWR19" s="20"/>
      <c r="OWS19" s="20"/>
      <c r="OWT19" s="20"/>
      <c r="OWU19" s="20"/>
      <c r="OWV19" s="20"/>
      <c r="OWW19" s="20"/>
      <c r="OWX19" s="20"/>
      <c r="OWY19" s="20"/>
      <c r="OWZ19" s="20"/>
      <c r="OXA19" s="20"/>
      <c r="OXB19" s="20"/>
      <c r="OXC19" s="20"/>
      <c r="OXD19" s="20"/>
      <c r="OXE19" s="20"/>
      <c r="OXF19" s="20"/>
      <c r="OXG19" s="20"/>
      <c r="OXH19" s="20"/>
      <c r="OXI19" s="20"/>
      <c r="OXJ19" s="20"/>
      <c r="OXK19" s="20"/>
      <c r="OXL19" s="20"/>
      <c r="OXM19" s="20"/>
      <c r="OXN19" s="20"/>
      <c r="OXO19" s="20"/>
      <c r="OXP19" s="20"/>
      <c r="OXQ19" s="20"/>
      <c r="OXR19" s="20"/>
      <c r="OXS19" s="20"/>
      <c r="OXT19" s="20"/>
      <c r="OXU19" s="20"/>
      <c r="OXV19" s="20"/>
      <c r="OXW19" s="20"/>
      <c r="OXX19" s="20"/>
      <c r="OXY19" s="20"/>
      <c r="OXZ19" s="20"/>
      <c r="OYA19" s="20"/>
      <c r="OYB19" s="20"/>
      <c r="OYC19" s="20"/>
      <c r="OYD19" s="20"/>
      <c r="OYE19" s="20"/>
      <c r="OYF19" s="20"/>
      <c r="OYG19" s="20"/>
      <c r="OYH19" s="20"/>
      <c r="OYI19" s="20"/>
      <c r="OYJ19" s="20"/>
      <c r="OYK19" s="20"/>
      <c r="OYL19" s="20"/>
      <c r="OYM19" s="20"/>
      <c r="OYN19" s="20"/>
      <c r="OYO19" s="20"/>
      <c r="OYP19" s="20"/>
      <c r="OYQ19" s="20"/>
      <c r="OYR19" s="20"/>
      <c r="OYS19" s="20"/>
      <c r="OYT19" s="20"/>
      <c r="OYU19" s="20"/>
      <c r="OYV19" s="20"/>
      <c r="OYW19" s="20"/>
      <c r="OYX19" s="20"/>
      <c r="OYY19" s="20"/>
      <c r="OYZ19" s="20"/>
      <c r="OZA19" s="20"/>
      <c r="OZB19" s="20"/>
      <c r="OZC19" s="20"/>
      <c r="OZD19" s="20"/>
      <c r="OZE19" s="20"/>
      <c r="OZF19" s="20"/>
      <c r="OZG19" s="20"/>
      <c r="OZH19" s="20"/>
      <c r="OZI19" s="20"/>
      <c r="OZJ19" s="20"/>
      <c r="OZK19" s="20"/>
      <c r="OZL19" s="20"/>
      <c r="OZM19" s="20"/>
      <c r="OZN19" s="20"/>
      <c r="OZO19" s="20"/>
      <c r="OZP19" s="20"/>
      <c r="OZQ19" s="20"/>
      <c r="OZR19" s="20"/>
      <c r="OZS19" s="20"/>
      <c r="OZT19" s="20"/>
      <c r="OZU19" s="20"/>
      <c r="OZV19" s="20"/>
      <c r="OZW19" s="20"/>
      <c r="OZX19" s="20"/>
      <c r="OZY19" s="20"/>
      <c r="OZZ19" s="20"/>
      <c r="PAA19" s="20"/>
      <c r="PAB19" s="20"/>
      <c r="PAC19" s="20"/>
      <c r="PAD19" s="20"/>
      <c r="PAE19" s="20"/>
      <c r="PAF19" s="20"/>
      <c r="PAG19" s="20"/>
      <c r="PAH19" s="20"/>
      <c r="PAI19" s="20"/>
      <c r="PAJ19" s="20"/>
      <c r="PAK19" s="20"/>
      <c r="PAL19" s="20"/>
      <c r="PAM19" s="20"/>
      <c r="PAN19" s="20"/>
      <c r="PAO19" s="20"/>
      <c r="PAP19" s="20"/>
      <c r="PAQ19" s="20"/>
      <c r="PAR19" s="20"/>
      <c r="PAS19" s="20"/>
      <c r="PAT19" s="20"/>
      <c r="PAU19" s="20"/>
      <c r="PAV19" s="20"/>
      <c r="PAW19" s="20"/>
      <c r="PAX19" s="20"/>
      <c r="PAY19" s="20"/>
      <c r="PAZ19" s="20"/>
      <c r="PBA19" s="20"/>
      <c r="PBB19" s="20"/>
      <c r="PBC19" s="20"/>
      <c r="PBD19" s="20"/>
      <c r="PBE19" s="20"/>
      <c r="PBF19" s="20"/>
      <c r="PBG19" s="20"/>
      <c r="PBH19" s="20"/>
      <c r="PBI19" s="20"/>
      <c r="PBJ19" s="20"/>
      <c r="PBK19" s="20"/>
      <c r="PBL19" s="20"/>
      <c r="PBM19" s="20"/>
      <c r="PBN19" s="20"/>
      <c r="PBO19" s="20"/>
      <c r="PBP19" s="20"/>
      <c r="PBQ19" s="20"/>
      <c r="PBR19" s="20"/>
      <c r="PBS19" s="20"/>
      <c r="PBT19" s="20"/>
      <c r="PBU19" s="20"/>
      <c r="PBV19" s="20"/>
      <c r="PBW19" s="20"/>
      <c r="PBX19" s="20"/>
      <c r="PBY19" s="20"/>
      <c r="PBZ19" s="20"/>
      <c r="PCA19" s="20"/>
      <c r="PCB19" s="20"/>
      <c r="PCC19" s="20"/>
      <c r="PCD19" s="20"/>
      <c r="PCE19" s="20"/>
      <c r="PCF19" s="20"/>
      <c r="PCG19" s="20"/>
      <c r="PCH19" s="20"/>
      <c r="PCI19" s="20"/>
      <c r="PCJ19" s="20"/>
      <c r="PCK19" s="20"/>
      <c r="PCL19" s="20"/>
      <c r="PCM19" s="20"/>
      <c r="PCN19" s="20"/>
      <c r="PCO19" s="20"/>
      <c r="PCP19" s="20"/>
      <c r="PCQ19" s="20"/>
      <c r="PCR19" s="20"/>
      <c r="PCS19" s="20"/>
      <c r="PCT19" s="20"/>
      <c r="PCU19" s="20"/>
      <c r="PCV19" s="20"/>
      <c r="PCW19" s="20"/>
      <c r="PCX19" s="20"/>
      <c r="PCY19" s="20"/>
      <c r="PCZ19" s="20"/>
      <c r="PDA19" s="20"/>
      <c r="PDB19" s="20"/>
      <c r="PDC19" s="20"/>
      <c r="PDD19" s="20"/>
      <c r="PDE19" s="20"/>
      <c r="PDF19" s="20"/>
      <c r="PDG19" s="20"/>
      <c r="PDH19" s="20"/>
      <c r="PDI19" s="20"/>
      <c r="PDJ19" s="20"/>
      <c r="PDK19" s="20"/>
      <c r="PDL19" s="20"/>
      <c r="PDM19" s="20"/>
      <c r="PDN19" s="20"/>
      <c r="PDO19" s="20"/>
      <c r="PDP19" s="20"/>
      <c r="PDQ19" s="20"/>
      <c r="PDR19" s="20"/>
      <c r="PDS19" s="20"/>
      <c r="PDT19" s="20"/>
      <c r="PDU19" s="20"/>
      <c r="PDV19" s="20"/>
      <c r="PDW19" s="20"/>
      <c r="PDX19" s="20"/>
      <c r="PDY19" s="20"/>
      <c r="PDZ19" s="20"/>
      <c r="PEA19" s="20"/>
      <c r="PEB19" s="20"/>
      <c r="PEC19" s="20"/>
      <c r="PED19" s="20"/>
      <c r="PEE19" s="20"/>
      <c r="PEF19" s="20"/>
      <c r="PEG19" s="20"/>
      <c r="PEH19" s="20"/>
      <c r="PEI19" s="20"/>
      <c r="PEJ19" s="20"/>
      <c r="PEK19" s="20"/>
      <c r="PEL19" s="20"/>
      <c r="PEM19" s="20"/>
      <c r="PEN19" s="20"/>
      <c r="PEO19" s="20"/>
      <c r="PEP19" s="20"/>
      <c r="PEQ19" s="20"/>
      <c r="PER19" s="20"/>
      <c r="PES19" s="20"/>
      <c r="PET19" s="20"/>
      <c r="PEU19" s="20"/>
      <c r="PEV19" s="20"/>
      <c r="PEW19" s="20"/>
      <c r="PEX19" s="20"/>
      <c r="PEY19" s="20"/>
      <c r="PEZ19" s="20"/>
      <c r="PFA19" s="20"/>
      <c r="PFB19" s="20"/>
      <c r="PFC19" s="20"/>
      <c r="PFD19" s="20"/>
      <c r="PFE19" s="20"/>
      <c r="PFF19" s="20"/>
      <c r="PFG19" s="20"/>
      <c r="PFH19" s="20"/>
      <c r="PFI19" s="20"/>
      <c r="PFJ19" s="20"/>
      <c r="PFK19" s="20"/>
      <c r="PFL19" s="20"/>
      <c r="PFM19" s="20"/>
      <c r="PFN19" s="20"/>
      <c r="PFO19" s="20"/>
      <c r="PFP19" s="20"/>
      <c r="PFQ19" s="20"/>
      <c r="PFR19" s="20"/>
      <c r="PFS19" s="20"/>
      <c r="PFT19" s="20"/>
      <c r="PFU19" s="20"/>
      <c r="PFV19" s="20"/>
      <c r="PFW19" s="20"/>
      <c r="PFX19" s="20"/>
      <c r="PFY19" s="20"/>
      <c r="PFZ19" s="20"/>
      <c r="PGA19" s="20"/>
      <c r="PGB19" s="20"/>
      <c r="PGC19" s="20"/>
      <c r="PGD19" s="20"/>
      <c r="PGE19" s="20"/>
      <c r="PGF19" s="20"/>
      <c r="PGG19" s="20"/>
      <c r="PGH19" s="20"/>
      <c r="PGI19" s="20"/>
      <c r="PGJ19" s="20"/>
      <c r="PGK19" s="20"/>
      <c r="PGL19" s="20"/>
      <c r="PGM19" s="20"/>
      <c r="PGN19" s="20"/>
      <c r="PGO19" s="20"/>
      <c r="PGP19" s="20"/>
      <c r="PGQ19" s="20"/>
      <c r="PGR19" s="20"/>
      <c r="PGS19" s="20"/>
      <c r="PGT19" s="20"/>
      <c r="PGU19" s="20"/>
      <c r="PGV19" s="20"/>
      <c r="PGW19" s="20"/>
      <c r="PGX19" s="20"/>
      <c r="PGY19" s="20"/>
      <c r="PGZ19" s="20"/>
      <c r="PHA19" s="20"/>
      <c r="PHB19" s="20"/>
      <c r="PHC19" s="20"/>
      <c r="PHD19" s="20"/>
      <c r="PHE19" s="20"/>
      <c r="PHF19" s="20"/>
      <c r="PHG19" s="20"/>
      <c r="PHH19" s="20"/>
      <c r="PHI19" s="20"/>
      <c r="PHJ19" s="20"/>
      <c r="PHK19" s="20"/>
      <c r="PHL19" s="20"/>
      <c r="PHM19" s="20"/>
      <c r="PHN19" s="20"/>
      <c r="PHO19" s="20"/>
      <c r="PHP19" s="20"/>
      <c r="PHQ19" s="20"/>
      <c r="PHR19" s="20"/>
      <c r="PHS19" s="20"/>
      <c r="PHT19" s="20"/>
      <c r="PHU19" s="20"/>
      <c r="PHV19" s="20"/>
      <c r="PHW19" s="20"/>
      <c r="PHX19" s="20"/>
      <c r="PHY19" s="20"/>
      <c r="PHZ19" s="20"/>
      <c r="PIA19" s="20"/>
      <c r="PIB19" s="20"/>
      <c r="PIC19" s="20"/>
      <c r="PID19" s="20"/>
      <c r="PIE19" s="20"/>
      <c r="PIF19" s="20"/>
      <c r="PIG19" s="20"/>
      <c r="PIH19" s="20"/>
      <c r="PII19" s="20"/>
      <c r="PIJ19" s="20"/>
      <c r="PIK19" s="20"/>
      <c r="PIL19" s="20"/>
      <c r="PIM19" s="20"/>
      <c r="PIN19" s="20"/>
      <c r="PIO19" s="20"/>
      <c r="PIP19" s="20"/>
      <c r="PIQ19" s="20"/>
      <c r="PIR19" s="20"/>
      <c r="PIS19" s="20"/>
      <c r="PIT19" s="20"/>
      <c r="PIU19" s="20"/>
      <c r="PIV19" s="20"/>
      <c r="PIW19" s="20"/>
      <c r="PIX19" s="20"/>
      <c r="PIY19" s="20"/>
      <c r="PIZ19" s="20"/>
      <c r="PJA19" s="20"/>
      <c r="PJB19" s="20"/>
      <c r="PJC19" s="20"/>
      <c r="PJD19" s="20"/>
      <c r="PJE19" s="20"/>
      <c r="PJF19" s="20"/>
      <c r="PJG19" s="20"/>
      <c r="PJH19" s="20"/>
      <c r="PJI19" s="20"/>
      <c r="PJJ19" s="20"/>
      <c r="PJK19" s="20"/>
      <c r="PJL19" s="20"/>
      <c r="PJM19" s="20"/>
      <c r="PJN19" s="20"/>
      <c r="PJO19" s="20"/>
      <c r="PJP19" s="20"/>
      <c r="PJQ19" s="20"/>
      <c r="PJR19" s="20"/>
      <c r="PJS19" s="20"/>
      <c r="PJT19" s="20"/>
      <c r="PJU19" s="20"/>
      <c r="PJV19" s="20"/>
      <c r="PJW19" s="20"/>
      <c r="PJX19" s="20"/>
      <c r="PJY19" s="20"/>
      <c r="PJZ19" s="20"/>
      <c r="PKA19" s="20"/>
      <c r="PKB19" s="20"/>
      <c r="PKC19" s="20"/>
      <c r="PKD19" s="20"/>
      <c r="PKE19" s="20"/>
      <c r="PKF19" s="20"/>
      <c r="PKG19" s="20"/>
      <c r="PKH19" s="20"/>
      <c r="PKI19" s="20"/>
      <c r="PKJ19" s="20"/>
      <c r="PKK19" s="20"/>
      <c r="PKL19" s="20"/>
      <c r="PKM19" s="20"/>
      <c r="PKN19" s="20"/>
      <c r="PKO19" s="20"/>
      <c r="PKP19" s="20"/>
      <c r="PKQ19" s="20"/>
      <c r="PKR19" s="20"/>
      <c r="PKS19" s="20"/>
      <c r="PKT19" s="20"/>
      <c r="PKU19" s="20"/>
      <c r="PKV19" s="20"/>
      <c r="PKW19" s="20"/>
      <c r="PKX19" s="20"/>
      <c r="PKY19" s="20"/>
      <c r="PKZ19" s="20"/>
      <c r="PLA19" s="20"/>
      <c r="PLB19" s="20"/>
      <c r="PLC19" s="20"/>
      <c r="PLD19" s="20"/>
      <c r="PLE19" s="20"/>
      <c r="PLF19" s="20"/>
      <c r="PLG19" s="20"/>
      <c r="PLH19" s="20"/>
      <c r="PLI19" s="20"/>
      <c r="PLJ19" s="20"/>
      <c r="PLK19" s="20"/>
      <c r="PLL19" s="20"/>
      <c r="PLM19" s="20"/>
      <c r="PLN19" s="20"/>
      <c r="PLO19" s="20"/>
      <c r="PLP19" s="20"/>
      <c r="PLQ19" s="20"/>
      <c r="PLR19" s="20"/>
      <c r="PLS19" s="20"/>
      <c r="PLT19" s="20"/>
      <c r="PLU19" s="20"/>
      <c r="PLV19" s="20"/>
      <c r="PLW19" s="20"/>
      <c r="PLX19" s="20"/>
      <c r="PLY19" s="20"/>
      <c r="PLZ19" s="20"/>
      <c r="PMA19" s="20"/>
      <c r="PMB19" s="20"/>
      <c r="PMC19" s="20"/>
      <c r="PMD19" s="20"/>
      <c r="PME19" s="20"/>
      <c r="PMF19" s="20"/>
      <c r="PMG19" s="20"/>
      <c r="PMH19" s="20"/>
      <c r="PMI19" s="20"/>
      <c r="PMJ19" s="20"/>
      <c r="PMK19" s="20"/>
      <c r="PML19" s="20"/>
      <c r="PMM19" s="20"/>
      <c r="PMN19" s="20"/>
      <c r="PMO19" s="20"/>
      <c r="PMP19" s="20"/>
      <c r="PMQ19" s="20"/>
      <c r="PMR19" s="20"/>
      <c r="PMS19" s="20"/>
      <c r="PMT19" s="20"/>
      <c r="PMU19" s="20"/>
      <c r="PMV19" s="20"/>
      <c r="PMW19" s="20"/>
      <c r="PMX19" s="20"/>
      <c r="PMY19" s="20"/>
      <c r="PMZ19" s="20"/>
      <c r="PNA19" s="20"/>
      <c r="PNB19" s="20"/>
      <c r="PNC19" s="20"/>
      <c r="PND19" s="20"/>
      <c r="PNE19" s="20"/>
      <c r="PNF19" s="20"/>
      <c r="PNG19" s="20"/>
      <c r="PNH19" s="20"/>
      <c r="PNI19" s="20"/>
      <c r="PNJ19" s="20"/>
      <c r="PNK19" s="20"/>
      <c r="PNL19" s="20"/>
      <c r="PNM19" s="20"/>
      <c r="PNN19" s="20"/>
      <c r="PNO19" s="20"/>
      <c r="PNP19" s="20"/>
      <c r="PNQ19" s="20"/>
      <c r="PNR19" s="20"/>
      <c r="PNS19" s="20"/>
      <c r="PNT19" s="20"/>
      <c r="PNU19" s="20"/>
      <c r="PNV19" s="20"/>
      <c r="PNW19" s="20"/>
      <c r="PNX19" s="20"/>
      <c r="PNY19" s="20"/>
      <c r="PNZ19" s="20"/>
      <c r="POA19" s="20"/>
      <c r="POB19" s="20"/>
      <c r="POC19" s="20"/>
      <c r="POD19" s="20"/>
      <c r="POE19" s="20"/>
      <c r="POF19" s="20"/>
      <c r="POG19" s="20"/>
      <c r="POH19" s="20"/>
      <c r="POI19" s="20"/>
      <c r="POJ19" s="20"/>
      <c r="POK19" s="20"/>
      <c r="POL19" s="20"/>
      <c r="POM19" s="20"/>
      <c r="PON19" s="20"/>
      <c r="POO19" s="20"/>
      <c r="POP19" s="20"/>
      <c r="POQ19" s="20"/>
      <c r="POR19" s="20"/>
      <c r="POS19" s="20"/>
      <c r="POT19" s="20"/>
      <c r="POU19" s="20"/>
      <c r="POV19" s="20"/>
      <c r="POW19" s="20"/>
      <c r="POX19" s="20"/>
      <c r="POY19" s="20"/>
      <c r="POZ19" s="20"/>
      <c r="PPA19" s="20"/>
      <c r="PPB19" s="20"/>
      <c r="PPC19" s="20"/>
      <c r="PPD19" s="20"/>
      <c r="PPE19" s="20"/>
      <c r="PPF19" s="20"/>
      <c r="PPG19" s="20"/>
      <c r="PPH19" s="20"/>
      <c r="PPI19" s="20"/>
      <c r="PPJ19" s="20"/>
      <c r="PPK19" s="20"/>
      <c r="PPL19" s="20"/>
      <c r="PPM19" s="20"/>
      <c r="PPN19" s="20"/>
      <c r="PPO19" s="20"/>
      <c r="PPP19" s="20"/>
      <c r="PPQ19" s="20"/>
      <c r="PPR19" s="20"/>
      <c r="PPS19" s="20"/>
      <c r="PPT19" s="20"/>
      <c r="PPU19" s="20"/>
      <c r="PPV19" s="20"/>
      <c r="PPW19" s="20"/>
      <c r="PPX19" s="20"/>
      <c r="PPY19" s="20"/>
      <c r="PPZ19" s="20"/>
      <c r="PQA19" s="20"/>
      <c r="PQB19" s="20"/>
      <c r="PQC19" s="20"/>
      <c r="PQD19" s="20"/>
      <c r="PQE19" s="20"/>
      <c r="PQF19" s="20"/>
      <c r="PQG19" s="20"/>
      <c r="PQH19" s="20"/>
      <c r="PQI19" s="20"/>
      <c r="PQJ19" s="20"/>
      <c r="PQK19" s="20"/>
      <c r="PQL19" s="20"/>
      <c r="PQM19" s="20"/>
      <c r="PQN19" s="20"/>
      <c r="PQO19" s="20"/>
      <c r="PQP19" s="20"/>
      <c r="PQQ19" s="20"/>
      <c r="PQR19" s="20"/>
      <c r="PQS19" s="20"/>
      <c r="PQT19" s="20"/>
      <c r="PQU19" s="20"/>
      <c r="PQV19" s="20"/>
      <c r="PQW19" s="20"/>
      <c r="PQX19" s="20"/>
      <c r="PQY19" s="20"/>
      <c r="PQZ19" s="20"/>
      <c r="PRA19" s="20"/>
      <c r="PRB19" s="20"/>
      <c r="PRC19" s="20"/>
      <c r="PRD19" s="20"/>
      <c r="PRE19" s="20"/>
      <c r="PRF19" s="20"/>
      <c r="PRG19" s="20"/>
      <c r="PRH19" s="20"/>
      <c r="PRI19" s="20"/>
      <c r="PRJ19" s="20"/>
      <c r="PRK19" s="20"/>
      <c r="PRL19" s="20"/>
      <c r="PRM19" s="20"/>
      <c r="PRN19" s="20"/>
      <c r="PRO19" s="20"/>
      <c r="PRP19" s="20"/>
      <c r="PRQ19" s="20"/>
      <c r="PRR19" s="20"/>
      <c r="PRS19" s="20"/>
      <c r="PRT19" s="20"/>
      <c r="PRU19" s="20"/>
      <c r="PRV19" s="20"/>
      <c r="PRW19" s="20"/>
      <c r="PRX19" s="20"/>
      <c r="PRY19" s="20"/>
      <c r="PRZ19" s="20"/>
      <c r="PSA19" s="20"/>
      <c r="PSB19" s="20"/>
      <c r="PSC19" s="20"/>
      <c r="PSD19" s="20"/>
      <c r="PSE19" s="20"/>
      <c r="PSF19" s="20"/>
      <c r="PSG19" s="20"/>
      <c r="PSH19" s="20"/>
      <c r="PSI19" s="20"/>
      <c r="PSJ19" s="20"/>
      <c r="PSK19" s="20"/>
      <c r="PSL19" s="20"/>
      <c r="PSM19" s="20"/>
      <c r="PSN19" s="20"/>
      <c r="PSO19" s="20"/>
      <c r="PSP19" s="20"/>
      <c r="PSQ19" s="20"/>
      <c r="PSR19" s="20"/>
      <c r="PSS19" s="20"/>
      <c r="PST19" s="20"/>
      <c r="PSU19" s="20"/>
      <c r="PSV19" s="20"/>
      <c r="PSW19" s="20"/>
      <c r="PSX19" s="20"/>
      <c r="PSY19" s="20"/>
      <c r="PSZ19" s="20"/>
      <c r="PTA19" s="20"/>
      <c r="PTB19" s="20"/>
      <c r="PTC19" s="20"/>
      <c r="PTD19" s="20"/>
      <c r="PTE19" s="20"/>
      <c r="PTF19" s="20"/>
      <c r="PTG19" s="20"/>
      <c r="PTH19" s="20"/>
      <c r="PTI19" s="20"/>
      <c r="PTJ19" s="20"/>
      <c r="PTK19" s="20"/>
      <c r="PTL19" s="20"/>
      <c r="PTM19" s="20"/>
      <c r="PTN19" s="20"/>
      <c r="PTO19" s="20"/>
      <c r="PTP19" s="20"/>
      <c r="PTQ19" s="20"/>
      <c r="PTR19" s="20"/>
      <c r="PTS19" s="20"/>
      <c r="PTT19" s="20"/>
      <c r="PTU19" s="20"/>
      <c r="PTV19" s="20"/>
      <c r="PTW19" s="20"/>
      <c r="PTX19" s="20"/>
      <c r="PTY19" s="20"/>
      <c r="PTZ19" s="20"/>
      <c r="PUA19" s="20"/>
      <c r="PUB19" s="20"/>
      <c r="PUC19" s="20"/>
      <c r="PUD19" s="20"/>
      <c r="PUE19" s="20"/>
      <c r="PUF19" s="20"/>
      <c r="PUG19" s="20"/>
      <c r="PUH19" s="20"/>
      <c r="PUI19" s="20"/>
      <c r="PUJ19" s="20"/>
      <c r="PUK19" s="20"/>
      <c r="PUL19" s="20"/>
      <c r="PUM19" s="20"/>
      <c r="PUN19" s="20"/>
      <c r="PUO19" s="20"/>
      <c r="PUP19" s="20"/>
      <c r="PUQ19" s="20"/>
      <c r="PUR19" s="20"/>
      <c r="PUS19" s="20"/>
      <c r="PUT19" s="20"/>
      <c r="PUU19" s="20"/>
      <c r="PUV19" s="20"/>
      <c r="PUW19" s="20"/>
      <c r="PUX19" s="20"/>
      <c r="PUY19" s="20"/>
      <c r="PUZ19" s="20"/>
      <c r="PVA19" s="20"/>
      <c r="PVB19" s="20"/>
      <c r="PVC19" s="20"/>
      <c r="PVD19" s="20"/>
      <c r="PVE19" s="20"/>
      <c r="PVF19" s="20"/>
      <c r="PVG19" s="20"/>
      <c r="PVH19" s="20"/>
      <c r="PVI19" s="20"/>
      <c r="PVJ19" s="20"/>
      <c r="PVK19" s="20"/>
      <c r="PVL19" s="20"/>
      <c r="PVM19" s="20"/>
      <c r="PVN19" s="20"/>
      <c r="PVO19" s="20"/>
      <c r="PVP19" s="20"/>
      <c r="PVQ19" s="20"/>
      <c r="PVR19" s="20"/>
      <c r="PVS19" s="20"/>
      <c r="PVT19" s="20"/>
      <c r="PVU19" s="20"/>
      <c r="PVV19" s="20"/>
      <c r="PVW19" s="20"/>
      <c r="PVX19" s="20"/>
      <c r="PVY19" s="20"/>
      <c r="PVZ19" s="20"/>
      <c r="PWA19" s="20"/>
      <c r="PWB19" s="20"/>
      <c r="PWC19" s="20"/>
      <c r="PWD19" s="20"/>
      <c r="PWE19" s="20"/>
      <c r="PWF19" s="20"/>
      <c r="PWG19" s="20"/>
      <c r="PWH19" s="20"/>
      <c r="PWI19" s="20"/>
      <c r="PWJ19" s="20"/>
      <c r="PWK19" s="20"/>
      <c r="PWL19" s="20"/>
      <c r="PWM19" s="20"/>
      <c r="PWN19" s="20"/>
      <c r="PWO19" s="20"/>
      <c r="PWP19" s="20"/>
      <c r="PWQ19" s="20"/>
      <c r="PWR19" s="20"/>
      <c r="PWS19" s="20"/>
      <c r="PWT19" s="20"/>
      <c r="PWU19" s="20"/>
      <c r="PWV19" s="20"/>
      <c r="PWW19" s="20"/>
      <c r="PWX19" s="20"/>
      <c r="PWY19" s="20"/>
      <c r="PWZ19" s="20"/>
      <c r="PXA19" s="20"/>
      <c r="PXB19" s="20"/>
      <c r="PXC19" s="20"/>
      <c r="PXD19" s="20"/>
      <c r="PXE19" s="20"/>
      <c r="PXF19" s="20"/>
      <c r="PXG19" s="20"/>
      <c r="PXH19" s="20"/>
      <c r="PXI19" s="20"/>
      <c r="PXJ19" s="20"/>
      <c r="PXK19" s="20"/>
      <c r="PXL19" s="20"/>
      <c r="PXM19" s="20"/>
      <c r="PXN19" s="20"/>
      <c r="PXO19" s="20"/>
      <c r="PXP19" s="20"/>
      <c r="PXQ19" s="20"/>
      <c r="PXR19" s="20"/>
      <c r="PXS19" s="20"/>
      <c r="PXT19" s="20"/>
      <c r="PXU19" s="20"/>
      <c r="PXV19" s="20"/>
      <c r="PXW19" s="20"/>
      <c r="PXX19" s="20"/>
      <c r="PXY19" s="20"/>
      <c r="PXZ19" s="20"/>
      <c r="PYA19" s="20"/>
      <c r="PYB19" s="20"/>
      <c r="PYC19" s="20"/>
      <c r="PYD19" s="20"/>
      <c r="PYE19" s="20"/>
      <c r="PYF19" s="20"/>
      <c r="PYG19" s="20"/>
      <c r="PYH19" s="20"/>
      <c r="PYI19" s="20"/>
      <c r="PYJ19" s="20"/>
      <c r="PYK19" s="20"/>
      <c r="PYL19" s="20"/>
      <c r="PYM19" s="20"/>
      <c r="PYN19" s="20"/>
      <c r="PYO19" s="20"/>
      <c r="PYP19" s="20"/>
      <c r="PYQ19" s="20"/>
      <c r="PYR19" s="20"/>
      <c r="PYS19" s="20"/>
      <c r="PYT19" s="20"/>
      <c r="PYU19" s="20"/>
      <c r="PYV19" s="20"/>
      <c r="PYW19" s="20"/>
      <c r="PYX19" s="20"/>
      <c r="PYY19" s="20"/>
      <c r="PYZ19" s="20"/>
      <c r="PZA19" s="20"/>
      <c r="PZB19" s="20"/>
      <c r="PZC19" s="20"/>
      <c r="PZD19" s="20"/>
      <c r="PZE19" s="20"/>
      <c r="PZF19" s="20"/>
      <c r="PZG19" s="20"/>
      <c r="PZH19" s="20"/>
      <c r="PZI19" s="20"/>
      <c r="PZJ19" s="20"/>
      <c r="PZK19" s="20"/>
      <c r="PZL19" s="20"/>
      <c r="PZM19" s="20"/>
      <c r="PZN19" s="20"/>
      <c r="PZO19" s="20"/>
      <c r="PZP19" s="20"/>
      <c r="PZQ19" s="20"/>
      <c r="PZR19" s="20"/>
      <c r="PZS19" s="20"/>
      <c r="PZT19" s="20"/>
      <c r="PZU19" s="20"/>
      <c r="PZV19" s="20"/>
      <c r="PZW19" s="20"/>
      <c r="PZX19" s="20"/>
      <c r="PZY19" s="20"/>
      <c r="PZZ19" s="20"/>
      <c r="QAA19" s="20"/>
      <c r="QAB19" s="20"/>
      <c r="QAC19" s="20"/>
      <c r="QAD19" s="20"/>
      <c r="QAE19" s="20"/>
      <c r="QAF19" s="20"/>
      <c r="QAG19" s="20"/>
      <c r="QAH19" s="20"/>
      <c r="QAI19" s="20"/>
      <c r="QAJ19" s="20"/>
      <c r="QAK19" s="20"/>
      <c r="QAL19" s="20"/>
      <c r="QAM19" s="20"/>
      <c r="QAN19" s="20"/>
      <c r="QAO19" s="20"/>
      <c r="QAP19" s="20"/>
      <c r="QAQ19" s="20"/>
      <c r="QAR19" s="20"/>
      <c r="QAS19" s="20"/>
      <c r="QAT19" s="20"/>
      <c r="QAU19" s="20"/>
      <c r="QAV19" s="20"/>
      <c r="QAW19" s="20"/>
      <c r="QAX19" s="20"/>
      <c r="QAY19" s="20"/>
      <c r="QAZ19" s="20"/>
      <c r="QBA19" s="20"/>
      <c r="QBB19" s="20"/>
      <c r="QBC19" s="20"/>
      <c r="QBD19" s="20"/>
      <c r="QBE19" s="20"/>
      <c r="QBF19" s="20"/>
      <c r="QBG19" s="20"/>
      <c r="QBH19" s="20"/>
      <c r="QBI19" s="20"/>
      <c r="QBJ19" s="20"/>
      <c r="QBK19" s="20"/>
      <c r="QBL19" s="20"/>
      <c r="QBM19" s="20"/>
      <c r="QBN19" s="20"/>
      <c r="QBO19" s="20"/>
      <c r="QBP19" s="20"/>
      <c r="QBQ19" s="20"/>
      <c r="QBR19" s="20"/>
      <c r="QBS19" s="20"/>
      <c r="QBT19" s="20"/>
      <c r="QBU19" s="20"/>
      <c r="QBV19" s="20"/>
      <c r="QBW19" s="20"/>
      <c r="QBX19" s="20"/>
      <c r="QBY19" s="20"/>
      <c r="QBZ19" s="20"/>
      <c r="QCA19" s="20"/>
      <c r="QCB19" s="20"/>
      <c r="QCC19" s="20"/>
      <c r="QCD19" s="20"/>
      <c r="QCE19" s="20"/>
      <c r="QCF19" s="20"/>
      <c r="QCG19" s="20"/>
      <c r="QCH19" s="20"/>
      <c r="QCI19" s="20"/>
      <c r="QCJ19" s="20"/>
      <c r="QCK19" s="20"/>
      <c r="QCL19" s="20"/>
      <c r="QCM19" s="20"/>
      <c r="QCN19" s="20"/>
      <c r="QCO19" s="20"/>
      <c r="QCP19" s="20"/>
      <c r="QCQ19" s="20"/>
      <c r="QCR19" s="20"/>
      <c r="QCS19" s="20"/>
      <c r="QCT19" s="20"/>
      <c r="QCU19" s="20"/>
      <c r="QCV19" s="20"/>
      <c r="QCW19" s="20"/>
      <c r="QCX19" s="20"/>
      <c r="QCY19" s="20"/>
      <c r="QCZ19" s="20"/>
      <c r="QDA19" s="20"/>
      <c r="QDB19" s="20"/>
      <c r="QDC19" s="20"/>
      <c r="QDD19" s="20"/>
      <c r="QDE19" s="20"/>
      <c r="QDF19" s="20"/>
      <c r="QDG19" s="20"/>
      <c r="QDH19" s="20"/>
      <c r="QDI19" s="20"/>
      <c r="QDJ19" s="20"/>
      <c r="QDK19" s="20"/>
      <c r="QDL19" s="20"/>
      <c r="QDM19" s="20"/>
      <c r="QDN19" s="20"/>
      <c r="QDO19" s="20"/>
      <c r="QDP19" s="20"/>
      <c r="QDQ19" s="20"/>
      <c r="QDR19" s="20"/>
      <c r="QDS19" s="20"/>
      <c r="QDT19" s="20"/>
      <c r="QDU19" s="20"/>
      <c r="QDV19" s="20"/>
      <c r="QDW19" s="20"/>
      <c r="QDX19" s="20"/>
      <c r="QDY19" s="20"/>
      <c r="QDZ19" s="20"/>
      <c r="QEA19" s="20"/>
      <c r="QEB19" s="20"/>
      <c r="QEC19" s="20"/>
      <c r="QED19" s="20"/>
      <c r="QEE19" s="20"/>
      <c r="QEF19" s="20"/>
      <c r="QEG19" s="20"/>
      <c r="QEH19" s="20"/>
      <c r="QEI19" s="20"/>
      <c r="QEJ19" s="20"/>
      <c r="QEK19" s="20"/>
      <c r="QEL19" s="20"/>
      <c r="QEM19" s="20"/>
      <c r="QEN19" s="20"/>
      <c r="QEO19" s="20"/>
      <c r="QEP19" s="20"/>
      <c r="QEQ19" s="20"/>
      <c r="QER19" s="20"/>
      <c r="QES19" s="20"/>
      <c r="QET19" s="20"/>
      <c r="QEU19" s="20"/>
      <c r="QEV19" s="20"/>
      <c r="QEW19" s="20"/>
      <c r="QEX19" s="20"/>
      <c r="QEY19" s="20"/>
      <c r="QEZ19" s="20"/>
      <c r="QFA19" s="20"/>
      <c r="QFB19" s="20"/>
      <c r="QFC19" s="20"/>
      <c r="QFD19" s="20"/>
      <c r="QFE19" s="20"/>
      <c r="QFF19" s="20"/>
      <c r="QFG19" s="20"/>
      <c r="QFH19" s="20"/>
      <c r="QFI19" s="20"/>
      <c r="QFJ19" s="20"/>
      <c r="QFK19" s="20"/>
      <c r="QFL19" s="20"/>
      <c r="QFM19" s="20"/>
      <c r="QFN19" s="20"/>
      <c r="QFO19" s="20"/>
      <c r="QFP19" s="20"/>
      <c r="QFQ19" s="20"/>
      <c r="QFR19" s="20"/>
      <c r="QFS19" s="20"/>
      <c r="QFT19" s="20"/>
      <c r="QFU19" s="20"/>
      <c r="QFV19" s="20"/>
      <c r="QFW19" s="20"/>
      <c r="QFX19" s="20"/>
      <c r="QFY19" s="20"/>
      <c r="QFZ19" s="20"/>
      <c r="QGA19" s="20"/>
      <c r="QGB19" s="20"/>
      <c r="QGC19" s="20"/>
      <c r="QGD19" s="20"/>
      <c r="QGE19" s="20"/>
      <c r="QGF19" s="20"/>
      <c r="QGG19" s="20"/>
      <c r="QGH19" s="20"/>
      <c r="QGI19" s="20"/>
      <c r="QGJ19" s="20"/>
      <c r="QGK19" s="20"/>
      <c r="QGL19" s="20"/>
      <c r="QGM19" s="20"/>
      <c r="QGN19" s="20"/>
      <c r="QGO19" s="20"/>
      <c r="QGP19" s="20"/>
      <c r="QGQ19" s="20"/>
      <c r="QGR19" s="20"/>
      <c r="QGS19" s="20"/>
      <c r="QGT19" s="20"/>
      <c r="QGU19" s="20"/>
      <c r="QGV19" s="20"/>
      <c r="QGW19" s="20"/>
      <c r="QGX19" s="20"/>
      <c r="QGY19" s="20"/>
      <c r="QGZ19" s="20"/>
      <c r="QHA19" s="20"/>
      <c r="QHB19" s="20"/>
      <c r="QHC19" s="20"/>
      <c r="QHD19" s="20"/>
      <c r="QHE19" s="20"/>
      <c r="QHF19" s="20"/>
      <c r="QHG19" s="20"/>
      <c r="QHH19" s="20"/>
      <c r="QHI19" s="20"/>
      <c r="QHJ19" s="20"/>
      <c r="QHK19" s="20"/>
      <c r="QHL19" s="20"/>
      <c r="QHM19" s="20"/>
      <c r="QHN19" s="20"/>
      <c r="QHO19" s="20"/>
      <c r="QHP19" s="20"/>
      <c r="QHQ19" s="20"/>
      <c r="QHR19" s="20"/>
      <c r="QHS19" s="20"/>
      <c r="QHT19" s="20"/>
      <c r="QHU19" s="20"/>
      <c r="QHV19" s="20"/>
      <c r="QHW19" s="20"/>
      <c r="QHX19" s="20"/>
      <c r="QHY19" s="20"/>
      <c r="QHZ19" s="20"/>
      <c r="QIA19" s="20"/>
      <c r="QIB19" s="20"/>
      <c r="QIC19" s="20"/>
      <c r="QID19" s="20"/>
      <c r="QIE19" s="20"/>
      <c r="QIF19" s="20"/>
      <c r="QIG19" s="20"/>
      <c r="QIH19" s="20"/>
      <c r="QII19" s="20"/>
      <c r="QIJ19" s="20"/>
      <c r="QIK19" s="20"/>
      <c r="QIL19" s="20"/>
      <c r="QIM19" s="20"/>
      <c r="QIN19" s="20"/>
      <c r="QIO19" s="20"/>
      <c r="QIP19" s="20"/>
      <c r="QIQ19" s="20"/>
      <c r="QIR19" s="20"/>
      <c r="QIS19" s="20"/>
      <c r="QIT19" s="20"/>
      <c r="QIU19" s="20"/>
      <c r="QIV19" s="20"/>
      <c r="QIW19" s="20"/>
      <c r="QIX19" s="20"/>
      <c r="QIY19" s="20"/>
      <c r="QIZ19" s="20"/>
      <c r="QJA19" s="20"/>
      <c r="QJB19" s="20"/>
      <c r="QJC19" s="20"/>
      <c r="QJD19" s="20"/>
      <c r="QJE19" s="20"/>
      <c r="QJF19" s="20"/>
      <c r="QJG19" s="20"/>
      <c r="QJH19" s="20"/>
      <c r="QJI19" s="20"/>
      <c r="QJJ19" s="20"/>
      <c r="QJK19" s="20"/>
      <c r="QJL19" s="20"/>
      <c r="QJM19" s="20"/>
      <c r="QJN19" s="20"/>
      <c r="QJO19" s="20"/>
      <c r="QJP19" s="20"/>
      <c r="QJQ19" s="20"/>
      <c r="QJR19" s="20"/>
      <c r="QJS19" s="20"/>
      <c r="QJT19" s="20"/>
      <c r="QJU19" s="20"/>
      <c r="QJV19" s="20"/>
      <c r="QJW19" s="20"/>
      <c r="QJX19" s="20"/>
      <c r="QJY19" s="20"/>
      <c r="QJZ19" s="20"/>
      <c r="QKA19" s="20"/>
      <c r="QKB19" s="20"/>
      <c r="QKC19" s="20"/>
      <c r="QKD19" s="20"/>
      <c r="QKE19" s="20"/>
      <c r="QKF19" s="20"/>
      <c r="QKG19" s="20"/>
      <c r="QKH19" s="20"/>
      <c r="QKI19" s="20"/>
      <c r="QKJ19" s="20"/>
      <c r="QKK19" s="20"/>
      <c r="QKL19" s="20"/>
      <c r="QKM19" s="20"/>
      <c r="QKN19" s="20"/>
      <c r="QKO19" s="20"/>
      <c r="QKP19" s="20"/>
      <c r="QKQ19" s="20"/>
      <c r="QKR19" s="20"/>
      <c r="QKS19" s="20"/>
      <c r="QKT19" s="20"/>
      <c r="QKU19" s="20"/>
      <c r="QKV19" s="20"/>
      <c r="QKW19" s="20"/>
      <c r="QKX19" s="20"/>
      <c r="QKY19" s="20"/>
      <c r="QKZ19" s="20"/>
      <c r="QLA19" s="20"/>
      <c r="QLB19" s="20"/>
      <c r="QLC19" s="20"/>
      <c r="QLD19" s="20"/>
      <c r="QLE19" s="20"/>
      <c r="QLF19" s="20"/>
      <c r="QLG19" s="20"/>
      <c r="QLH19" s="20"/>
      <c r="QLI19" s="20"/>
      <c r="QLJ19" s="20"/>
      <c r="QLK19" s="20"/>
      <c r="QLL19" s="20"/>
      <c r="QLM19" s="20"/>
      <c r="QLN19" s="20"/>
      <c r="QLO19" s="20"/>
      <c r="QLP19" s="20"/>
      <c r="QLQ19" s="20"/>
      <c r="QLR19" s="20"/>
      <c r="QLS19" s="20"/>
      <c r="QLT19" s="20"/>
      <c r="QLU19" s="20"/>
      <c r="QLV19" s="20"/>
      <c r="QLW19" s="20"/>
      <c r="QLX19" s="20"/>
      <c r="QLY19" s="20"/>
      <c r="QLZ19" s="20"/>
      <c r="QMA19" s="20"/>
      <c r="QMB19" s="20"/>
      <c r="QMC19" s="20"/>
      <c r="QMD19" s="20"/>
      <c r="QME19" s="20"/>
      <c r="QMF19" s="20"/>
      <c r="QMG19" s="20"/>
      <c r="QMH19" s="20"/>
      <c r="QMI19" s="20"/>
      <c r="QMJ19" s="20"/>
      <c r="QMK19" s="20"/>
      <c r="QML19" s="20"/>
      <c r="QMM19" s="20"/>
      <c r="QMN19" s="20"/>
      <c r="QMO19" s="20"/>
      <c r="QMP19" s="20"/>
      <c r="QMQ19" s="20"/>
      <c r="QMR19" s="20"/>
      <c r="QMS19" s="20"/>
      <c r="QMT19" s="20"/>
      <c r="QMU19" s="20"/>
      <c r="QMV19" s="20"/>
      <c r="QMW19" s="20"/>
      <c r="QMX19" s="20"/>
      <c r="QMY19" s="20"/>
      <c r="QMZ19" s="20"/>
      <c r="QNA19" s="20"/>
      <c r="QNB19" s="20"/>
      <c r="QNC19" s="20"/>
      <c r="QND19" s="20"/>
      <c r="QNE19" s="20"/>
      <c r="QNF19" s="20"/>
      <c r="QNG19" s="20"/>
      <c r="QNH19" s="20"/>
      <c r="QNI19" s="20"/>
      <c r="QNJ19" s="20"/>
      <c r="QNK19" s="20"/>
      <c r="QNL19" s="20"/>
      <c r="QNM19" s="20"/>
      <c r="QNN19" s="20"/>
      <c r="QNO19" s="20"/>
      <c r="QNP19" s="20"/>
      <c r="QNQ19" s="20"/>
      <c r="QNR19" s="20"/>
      <c r="QNS19" s="20"/>
      <c r="QNT19" s="20"/>
      <c r="QNU19" s="20"/>
      <c r="QNV19" s="20"/>
      <c r="QNW19" s="20"/>
      <c r="QNX19" s="20"/>
      <c r="QNY19" s="20"/>
      <c r="QNZ19" s="20"/>
      <c r="QOA19" s="20"/>
      <c r="QOB19" s="20"/>
      <c r="QOC19" s="20"/>
      <c r="QOD19" s="20"/>
      <c r="QOE19" s="20"/>
      <c r="QOF19" s="20"/>
      <c r="QOG19" s="20"/>
      <c r="QOH19" s="20"/>
      <c r="QOI19" s="20"/>
      <c r="QOJ19" s="20"/>
      <c r="QOK19" s="20"/>
      <c r="QOL19" s="20"/>
      <c r="QOM19" s="20"/>
      <c r="QON19" s="20"/>
      <c r="QOO19" s="20"/>
      <c r="QOP19" s="20"/>
      <c r="QOQ19" s="20"/>
      <c r="QOR19" s="20"/>
      <c r="QOS19" s="20"/>
      <c r="QOT19" s="20"/>
      <c r="QOU19" s="20"/>
      <c r="QOV19" s="20"/>
      <c r="QOW19" s="20"/>
      <c r="QOX19" s="20"/>
      <c r="QOY19" s="20"/>
      <c r="QOZ19" s="20"/>
      <c r="QPA19" s="20"/>
      <c r="QPB19" s="20"/>
      <c r="QPC19" s="20"/>
      <c r="QPD19" s="20"/>
      <c r="QPE19" s="20"/>
      <c r="QPF19" s="20"/>
      <c r="QPG19" s="20"/>
      <c r="QPH19" s="20"/>
      <c r="QPI19" s="20"/>
      <c r="QPJ19" s="20"/>
      <c r="QPK19" s="20"/>
      <c r="QPL19" s="20"/>
      <c r="QPM19" s="20"/>
      <c r="QPN19" s="20"/>
      <c r="QPO19" s="20"/>
      <c r="QPP19" s="20"/>
      <c r="QPQ19" s="20"/>
      <c r="QPR19" s="20"/>
      <c r="QPS19" s="20"/>
      <c r="QPT19" s="20"/>
      <c r="QPU19" s="20"/>
      <c r="QPV19" s="20"/>
      <c r="QPW19" s="20"/>
      <c r="QPX19" s="20"/>
      <c r="QPY19" s="20"/>
      <c r="QPZ19" s="20"/>
      <c r="QQA19" s="20"/>
      <c r="QQB19" s="20"/>
      <c r="QQC19" s="20"/>
      <c r="QQD19" s="20"/>
      <c r="QQE19" s="20"/>
      <c r="QQF19" s="20"/>
      <c r="QQG19" s="20"/>
      <c r="QQH19" s="20"/>
      <c r="QQI19" s="20"/>
      <c r="QQJ19" s="20"/>
      <c r="QQK19" s="20"/>
      <c r="QQL19" s="20"/>
      <c r="QQM19" s="20"/>
      <c r="QQN19" s="20"/>
      <c r="QQO19" s="20"/>
      <c r="QQP19" s="20"/>
      <c r="QQQ19" s="20"/>
      <c r="QQR19" s="20"/>
      <c r="QQS19" s="20"/>
      <c r="QQT19" s="20"/>
      <c r="QQU19" s="20"/>
      <c r="QQV19" s="20"/>
      <c r="QQW19" s="20"/>
      <c r="QQX19" s="20"/>
      <c r="QQY19" s="20"/>
      <c r="QQZ19" s="20"/>
      <c r="QRA19" s="20"/>
      <c r="QRB19" s="20"/>
      <c r="QRC19" s="20"/>
      <c r="QRD19" s="20"/>
      <c r="QRE19" s="20"/>
      <c r="QRF19" s="20"/>
      <c r="QRG19" s="20"/>
      <c r="QRH19" s="20"/>
      <c r="QRI19" s="20"/>
      <c r="QRJ19" s="20"/>
      <c r="QRK19" s="20"/>
      <c r="QRL19" s="20"/>
      <c r="QRM19" s="20"/>
      <c r="QRN19" s="20"/>
      <c r="QRO19" s="20"/>
      <c r="QRP19" s="20"/>
      <c r="QRQ19" s="20"/>
      <c r="QRR19" s="20"/>
      <c r="QRS19" s="20"/>
      <c r="QRT19" s="20"/>
      <c r="QRU19" s="20"/>
      <c r="QRV19" s="20"/>
      <c r="QRW19" s="20"/>
      <c r="QRX19" s="20"/>
      <c r="QRY19" s="20"/>
      <c r="QRZ19" s="20"/>
      <c r="QSA19" s="20"/>
      <c r="QSB19" s="20"/>
      <c r="QSC19" s="20"/>
      <c r="QSD19" s="20"/>
      <c r="QSE19" s="20"/>
      <c r="QSF19" s="20"/>
      <c r="QSG19" s="20"/>
      <c r="QSH19" s="20"/>
      <c r="QSI19" s="20"/>
      <c r="QSJ19" s="20"/>
      <c r="QSK19" s="20"/>
      <c r="QSL19" s="20"/>
      <c r="QSM19" s="20"/>
      <c r="QSN19" s="20"/>
      <c r="QSO19" s="20"/>
      <c r="QSP19" s="20"/>
      <c r="QSQ19" s="20"/>
      <c r="QSR19" s="20"/>
      <c r="QSS19" s="20"/>
      <c r="QST19" s="20"/>
      <c r="QSU19" s="20"/>
      <c r="QSV19" s="20"/>
      <c r="QSW19" s="20"/>
      <c r="QSX19" s="20"/>
      <c r="QSY19" s="20"/>
      <c r="QSZ19" s="20"/>
      <c r="QTA19" s="20"/>
      <c r="QTB19" s="20"/>
      <c r="QTC19" s="20"/>
      <c r="QTD19" s="20"/>
      <c r="QTE19" s="20"/>
      <c r="QTF19" s="20"/>
      <c r="QTG19" s="20"/>
      <c r="QTH19" s="20"/>
      <c r="QTI19" s="20"/>
      <c r="QTJ19" s="20"/>
      <c r="QTK19" s="20"/>
      <c r="QTL19" s="20"/>
      <c r="QTM19" s="20"/>
      <c r="QTN19" s="20"/>
      <c r="QTO19" s="20"/>
      <c r="QTP19" s="20"/>
      <c r="QTQ19" s="20"/>
      <c r="QTR19" s="20"/>
      <c r="QTS19" s="20"/>
      <c r="QTT19" s="20"/>
      <c r="QTU19" s="20"/>
      <c r="QTV19" s="20"/>
      <c r="QTW19" s="20"/>
      <c r="QTX19" s="20"/>
      <c r="QTY19" s="20"/>
      <c r="QTZ19" s="20"/>
      <c r="QUA19" s="20"/>
      <c r="QUB19" s="20"/>
      <c r="QUC19" s="20"/>
      <c r="QUD19" s="20"/>
      <c r="QUE19" s="20"/>
      <c r="QUF19" s="20"/>
      <c r="QUG19" s="20"/>
      <c r="QUH19" s="20"/>
      <c r="QUI19" s="20"/>
      <c r="QUJ19" s="20"/>
      <c r="QUK19" s="20"/>
      <c r="QUL19" s="20"/>
      <c r="QUM19" s="20"/>
      <c r="QUN19" s="20"/>
      <c r="QUO19" s="20"/>
      <c r="QUP19" s="20"/>
      <c r="QUQ19" s="20"/>
      <c r="QUR19" s="20"/>
      <c r="QUS19" s="20"/>
      <c r="QUT19" s="20"/>
      <c r="QUU19" s="20"/>
      <c r="QUV19" s="20"/>
      <c r="QUW19" s="20"/>
      <c r="QUX19" s="20"/>
      <c r="QUY19" s="20"/>
      <c r="QUZ19" s="20"/>
      <c r="QVA19" s="20"/>
      <c r="QVB19" s="20"/>
      <c r="QVC19" s="20"/>
      <c r="QVD19" s="20"/>
      <c r="QVE19" s="20"/>
      <c r="QVF19" s="20"/>
      <c r="QVG19" s="20"/>
      <c r="QVH19" s="20"/>
      <c r="QVI19" s="20"/>
      <c r="QVJ19" s="20"/>
      <c r="QVK19" s="20"/>
      <c r="QVL19" s="20"/>
      <c r="QVM19" s="20"/>
      <c r="QVN19" s="20"/>
      <c r="QVO19" s="20"/>
      <c r="QVP19" s="20"/>
      <c r="QVQ19" s="20"/>
      <c r="QVR19" s="20"/>
      <c r="QVS19" s="20"/>
      <c r="QVT19" s="20"/>
      <c r="QVU19" s="20"/>
      <c r="QVV19" s="20"/>
      <c r="QVW19" s="20"/>
      <c r="QVX19" s="20"/>
      <c r="QVY19" s="20"/>
      <c r="QVZ19" s="20"/>
      <c r="QWA19" s="20"/>
      <c r="QWB19" s="20"/>
      <c r="QWC19" s="20"/>
      <c r="QWD19" s="20"/>
      <c r="QWE19" s="20"/>
      <c r="QWF19" s="20"/>
      <c r="QWG19" s="20"/>
      <c r="QWH19" s="20"/>
      <c r="QWI19" s="20"/>
      <c r="QWJ19" s="20"/>
      <c r="QWK19" s="20"/>
      <c r="QWL19" s="20"/>
      <c r="QWM19" s="20"/>
      <c r="QWN19" s="20"/>
      <c r="QWO19" s="20"/>
      <c r="QWP19" s="20"/>
      <c r="QWQ19" s="20"/>
      <c r="QWR19" s="20"/>
      <c r="QWS19" s="20"/>
      <c r="QWT19" s="20"/>
      <c r="QWU19" s="20"/>
      <c r="QWV19" s="20"/>
      <c r="QWW19" s="20"/>
      <c r="QWX19" s="20"/>
      <c r="QWY19" s="20"/>
      <c r="QWZ19" s="20"/>
      <c r="QXA19" s="20"/>
      <c r="QXB19" s="20"/>
      <c r="QXC19" s="20"/>
      <c r="QXD19" s="20"/>
      <c r="QXE19" s="20"/>
      <c r="QXF19" s="20"/>
      <c r="QXG19" s="20"/>
      <c r="QXH19" s="20"/>
      <c r="QXI19" s="20"/>
      <c r="QXJ19" s="20"/>
      <c r="QXK19" s="20"/>
      <c r="QXL19" s="20"/>
      <c r="QXM19" s="20"/>
      <c r="QXN19" s="20"/>
      <c r="QXO19" s="20"/>
      <c r="QXP19" s="20"/>
      <c r="QXQ19" s="20"/>
      <c r="QXR19" s="20"/>
      <c r="QXS19" s="20"/>
      <c r="QXT19" s="20"/>
      <c r="QXU19" s="20"/>
      <c r="QXV19" s="20"/>
      <c r="QXW19" s="20"/>
      <c r="QXX19" s="20"/>
      <c r="QXY19" s="20"/>
      <c r="QXZ19" s="20"/>
      <c r="QYA19" s="20"/>
      <c r="QYB19" s="20"/>
      <c r="QYC19" s="20"/>
      <c r="QYD19" s="20"/>
      <c r="QYE19" s="20"/>
      <c r="QYF19" s="20"/>
      <c r="QYG19" s="20"/>
      <c r="QYH19" s="20"/>
      <c r="QYI19" s="20"/>
      <c r="QYJ19" s="20"/>
      <c r="QYK19" s="20"/>
      <c r="QYL19" s="20"/>
      <c r="QYM19" s="20"/>
      <c r="QYN19" s="20"/>
      <c r="QYO19" s="20"/>
      <c r="QYP19" s="20"/>
      <c r="QYQ19" s="20"/>
      <c r="QYR19" s="20"/>
      <c r="QYS19" s="20"/>
      <c r="QYT19" s="20"/>
      <c r="QYU19" s="20"/>
      <c r="QYV19" s="20"/>
      <c r="QYW19" s="20"/>
      <c r="QYX19" s="20"/>
      <c r="QYY19" s="20"/>
      <c r="QYZ19" s="20"/>
      <c r="QZA19" s="20"/>
      <c r="QZB19" s="20"/>
      <c r="QZC19" s="20"/>
      <c r="QZD19" s="20"/>
      <c r="QZE19" s="20"/>
      <c r="QZF19" s="20"/>
      <c r="QZG19" s="20"/>
      <c r="QZH19" s="20"/>
      <c r="QZI19" s="20"/>
      <c r="QZJ19" s="20"/>
      <c r="QZK19" s="20"/>
      <c r="QZL19" s="20"/>
      <c r="QZM19" s="20"/>
      <c r="QZN19" s="20"/>
      <c r="QZO19" s="20"/>
      <c r="QZP19" s="20"/>
      <c r="QZQ19" s="20"/>
      <c r="QZR19" s="20"/>
      <c r="QZS19" s="20"/>
      <c r="QZT19" s="20"/>
      <c r="QZU19" s="20"/>
      <c r="QZV19" s="20"/>
      <c r="QZW19" s="20"/>
      <c r="QZX19" s="20"/>
      <c r="QZY19" s="20"/>
      <c r="QZZ19" s="20"/>
      <c r="RAA19" s="20"/>
      <c r="RAB19" s="20"/>
      <c r="RAC19" s="20"/>
      <c r="RAD19" s="20"/>
      <c r="RAE19" s="20"/>
      <c r="RAF19" s="20"/>
      <c r="RAG19" s="20"/>
      <c r="RAH19" s="20"/>
      <c r="RAI19" s="20"/>
      <c r="RAJ19" s="20"/>
      <c r="RAK19" s="20"/>
      <c r="RAL19" s="20"/>
      <c r="RAM19" s="20"/>
      <c r="RAN19" s="20"/>
      <c r="RAO19" s="20"/>
      <c r="RAP19" s="20"/>
      <c r="RAQ19" s="20"/>
      <c r="RAR19" s="20"/>
      <c r="RAS19" s="20"/>
      <c r="RAT19" s="20"/>
      <c r="RAU19" s="20"/>
      <c r="RAV19" s="20"/>
      <c r="RAW19" s="20"/>
      <c r="RAX19" s="20"/>
      <c r="RAY19" s="20"/>
      <c r="RAZ19" s="20"/>
      <c r="RBA19" s="20"/>
      <c r="RBB19" s="20"/>
      <c r="RBC19" s="20"/>
      <c r="RBD19" s="20"/>
      <c r="RBE19" s="20"/>
      <c r="RBF19" s="20"/>
      <c r="RBG19" s="20"/>
      <c r="RBH19" s="20"/>
      <c r="RBI19" s="20"/>
      <c r="RBJ19" s="20"/>
      <c r="RBK19" s="20"/>
      <c r="RBL19" s="20"/>
      <c r="RBM19" s="20"/>
      <c r="RBN19" s="20"/>
      <c r="RBO19" s="20"/>
      <c r="RBP19" s="20"/>
      <c r="RBQ19" s="20"/>
      <c r="RBR19" s="20"/>
      <c r="RBS19" s="20"/>
      <c r="RBT19" s="20"/>
      <c r="RBU19" s="20"/>
      <c r="RBV19" s="20"/>
      <c r="RBW19" s="20"/>
      <c r="RBX19" s="20"/>
      <c r="RBY19" s="20"/>
      <c r="RBZ19" s="20"/>
      <c r="RCA19" s="20"/>
      <c r="RCB19" s="20"/>
      <c r="RCC19" s="20"/>
      <c r="RCD19" s="20"/>
      <c r="RCE19" s="20"/>
      <c r="RCF19" s="20"/>
      <c r="RCG19" s="20"/>
      <c r="RCH19" s="20"/>
      <c r="RCI19" s="20"/>
      <c r="RCJ19" s="20"/>
      <c r="RCK19" s="20"/>
      <c r="RCL19" s="20"/>
      <c r="RCM19" s="20"/>
      <c r="RCN19" s="20"/>
      <c r="RCO19" s="20"/>
      <c r="RCP19" s="20"/>
      <c r="RCQ19" s="20"/>
      <c r="RCR19" s="20"/>
      <c r="RCS19" s="20"/>
      <c r="RCT19" s="20"/>
      <c r="RCU19" s="20"/>
      <c r="RCV19" s="20"/>
      <c r="RCW19" s="20"/>
      <c r="RCX19" s="20"/>
      <c r="RCY19" s="20"/>
      <c r="RCZ19" s="20"/>
      <c r="RDA19" s="20"/>
      <c r="RDB19" s="20"/>
      <c r="RDC19" s="20"/>
      <c r="RDD19" s="20"/>
      <c r="RDE19" s="20"/>
      <c r="RDF19" s="20"/>
      <c r="RDG19" s="20"/>
      <c r="RDH19" s="20"/>
      <c r="RDI19" s="20"/>
      <c r="RDJ19" s="20"/>
      <c r="RDK19" s="20"/>
      <c r="RDL19" s="20"/>
      <c r="RDM19" s="20"/>
      <c r="RDN19" s="20"/>
      <c r="RDO19" s="20"/>
      <c r="RDP19" s="20"/>
      <c r="RDQ19" s="20"/>
      <c r="RDR19" s="20"/>
      <c r="RDS19" s="20"/>
      <c r="RDT19" s="20"/>
      <c r="RDU19" s="20"/>
      <c r="RDV19" s="20"/>
      <c r="RDW19" s="20"/>
      <c r="RDX19" s="20"/>
      <c r="RDY19" s="20"/>
      <c r="RDZ19" s="20"/>
      <c r="REA19" s="20"/>
      <c r="REB19" s="20"/>
      <c r="REC19" s="20"/>
      <c r="RED19" s="20"/>
      <c r="REE19" s="20"/>
      <c r="REF19" s="20"/>
      <c r="REG19" s="20"/>
      <c r="REH19" s="20"/>
      <c r="REI19" s="20"/>
      <c r="REJ19" s="20"/>
      <c r="REK19" s="20"/>
      <c r="REL19" s="20"/>
      <c r="REM19" s="20"/>
      <c r="REN19" s="20"/>
      <c r="REO19" s="20"/>
      <c r="REP19" s="20"/>
      <c r="REQ19" s="20"/>
      <c r="RER19" s="20"/>
      <c r="RES19" s="20"/>
      <c r="RET19" s="20"/>
      <c r="REU19" s="20"/>
      <c r="REV19" s="20"/>
      <c r="REW19" s="20"/>
      <c r="REX19" s="20"/>
      <c r="REY19" s="20"/>
      <c r="REZ19" s="20"/>
      <c r="RFA19" s="20"/>
      <c r="RFB19" s="20"/>
      <c r="RFC19" s="20"/>
      <c r="RFD19" s="20"/>
      <c r="RFE19" s="20"/>
      <c r="RFF19" s="20"/>
      <c r="RFG19" s="20"/>
      <c r="RFH19" s="20"/>
      <c r="RFI19" s="20"/>
      <c r="RFJ19" s="20"/>
      <c r="RFK19" s="20"/>
      <c r="RFL19" s="20"/>
      <c r="RFM19" s="20"/>
      <c r="RFN19" s="20"/>
      <c r="RFO19" s="20"/>
      <c r="RFP19" s="20"/>
      <c r="RFQ19" s="20"/>
      <c r="RFR19" s="20"/>
      <c r="RFS19" s="20"/>
      <c r="RFT19" s="20"/>
      <c r="RFU19" s="20"/>
      <c r="RFV19" s="20"/>
      <c r="RFW19" s="20"/>
      <c r="RFX19" s="20"/>
      <c r="RFY19" s="20"/>
      <c r="RFZ19" s="20"/>
      <c r="RGA19" s="20"/>
      <c r="RGB19" s="20"/>
      <c r="RGC19" s="20"/>
      <c r="RGD19" s="20"/>
      <c r="RGE19" s="20"/>
      <c r="RGF19" s="20"/>
      <c r="RGG19" s="20"/>
      <c r="RGH19" s="20"/>
      <c r="RGI19" s="20"/>
      <c r="RGJ19" s="20"/>
      <c r="RGK19" s="20"/>
      <c r="RGL19" s="20"/>
      <c r="RGM19" s="20"/>
      <c r="RGN19" s="20"/>
      <c r="RGO19" s="20"/>
      <c r="RGP19" s="20"/>
      <c r="RGQ19" s="20"/>
      <c r="RGR19" s="20"/>
      <c r="RGS19" s="20"/>
      <c r="RGT19" s="20"/>
      <c r="RGU19" s="20"/>
      <c r="RGV19" s="20"/>
      <c r="RGW19" s="20"/>
      <c r="RGX19" s="20"/>
      <c r="RGY19" s="20"/>
      <c r="RGZ19" s="20"/>
      <c r="RHA19" s="20"/>
      <c r="RHB19" s="20"/>
      <c r="RHC19" s="20"/>
      <c r="RHD19" s="20"/>
      <c r="RHE19" s="20"/>
      <c r="RHF19" s="20"/>
      <c r="RHG19" s="20"/>
      <c r="RHH19" s="20"/>
      <c r="RHI19" s="20"/>
      <c r="RHJ19" s="20"/>
      <c r="RHK19" s="20"/>
      <c r="RHL19" s="20"/>
      <c r="RHM19" s="20"/>
      <c r="RHN19" s="20"/>
      <c r="RHO19" s="20"/>
      <c r="RHP19" s="20"/>
      <c r="RHQ19" s="20"/>
      <c r="RHR19" s="20"/>
      <c r="RHS19" s="20"/>
      <c r="RHT19" s="20"/>
      <c r="RHU19" s="20"/>
      <c r="RHV19" s="20"/>
      <c r="RHW19" s="20"/>
      <c r="RHX19" s="20"/>
      <c r="RHY19" s="20"/>
      <c r="RHZ19" s="20"/>
      <c r="RIA19" s="20"/>
      <c r="RIB19" s="20"/>
      <c r="RIC19" s="20"/>
      <c r="RID19" s="20"/>
      <c r="RIE19" s="20"/>
      <c r="RIF19" s="20"/>
      <c r="RIG19" s="20"/>
      <c r="RIH19" s="20"/>
      <c r="RII19" s="20"/>
      <c r="RIJ19" s="20"/>
      <c r="RIK19" s="20"/>
      <c r="RIL19" s="20"/>
      <c r="RIM19" s="20"/>
      <c r="RIN19" s="20"/>
      <c r="RIO19" s="20"/>
      <c r="RIP19" s="20"/>
      <c r="RIQ19" s="20"/>
      <c r="RIR19" s="20"/>
      <c r="RIS19" s="20"/>
      <c r="RIT19" s="20"/>
      <c r="RIU19" s="20"/>
      <c r="RIV19" s="20"/>
      <c r="RIW19" s="20"/>
      <c r="RIX19" s="20"/>
      <c r="RIY19" s="20"/>
      <c r="RIZ19" s="20"/>
      <c r="RJA19" s="20"/>
      <c r="RJB19" s="20"/>
      <c r="RJC19" s="20"/>
      <c r="RJD19" s="20"/>
      <c r="RJE19" s="20"/>
      <c r="RJF19" s="20"/>
      <c r="RJG19" s="20"/>
      <c r="RJH19" s="20"/>
      <c r="RJI19" s="20"/>
      <c r="RJJ19" s="20"/>
      <c r="RJK19" s="20"/>
      <c r="RJL19" s="20"/>
      <c r="RJM19" s="20"/>
      <c r="RJN19" s="20"/>
      <c r="RJO19" s="20"/>
      <c r="RJP19" s="20"/>
      <c r="RJQ19" s="20"/>
      <c r="RJR19" s="20"/>
      <c r="RJS19" s="20"/>
      <c r="RJT19" s="20"/>
      <c r="RJU19" s="20"/>
      <c r="RJV19" s="20"/>
      <c r="RJW19" s="20"/>
      <c r="RJX19" s="20"/>
      <c r="RJY19" s="20"/>
      <c r="RJZ19" s="20"/>
      <c r="RKA19" s="20"/>
      <c r="RKB19" s="20"/>
      <c r="RKC19" s="20"/>
      <c r="RKD19" s="20"/>
      <c r="RKE19" s="20"/>
      <c r="RKF19" s="20"/>
      <c r="RKG19" s="20"/>
      <c r="RKH19" s="20"/>
      <c r="RKI19" s="20"/>
      <c r="RKJ19" s="20"/>
      <c r="RKK19" s="20"/>
      <c r="RKL19" s="20"/>
      <c r="RKM19" s="20"/>
      <c r="RKN19" s="20"/>
      <c r="RKO19" s="20"/>
      <c r="RKP19" s="20"/>
      <c r="RKQ19" s="20"/>
      <c r="RKR19" s="20"/>
      <c r="RKS19" s="20"/>
      <c r="RKT19" s="20"/>
      <c r="RKU19" s="20"/>
      <c r="RKV19" s="20"/>
      <c r="RKW19" s="20"/>
      <c r="RKX19" s="20"/>
      <c r="RKY19" s="20"/>
      <c r="RKZ19" s="20"/>
      <c r="RLA19" s="20"/>
      <c r="RLB19" s="20"/>
      <c r="RLC19" s="20"/>
      <c r="RLD19" s="20"/>
      <c r="RLE19" s="20"/>
      <c r="RLF19" s="20"/>
      <c r="RLG19" s="20"/>
      <c r="RLH19" s="20"/>
      <c r="RLI19" s="20"/>
      <c r="RLJ19" s="20"/>
      <c r="RLK19" s="20"/>
      <c r="RLL19" s="20"/>
      <c r="RLM19" s="20"/>
      <c r="RLN19" s="20"/>
      <c r="RLO19" s="20"/>
      <c r="RLP19" s="20"/>
      <c r="RLQ19" s="20"/>
      <c r="RLR19" s="20"/>
      <c r="RLS19" s="20"/>
      <c r="RLT19" s="20"/>
      <c r="RLU19" s="20"/>
      <c r="RLV19" s="20"/>
      <c r="RLW19" s="20"/>
      <c r="RLX19" s="20"/>
      <c r="RLY19" s="20"/>
      <c r="RLZ19" s="20"/>
      <c r="RMA19" s="20"/>
      <c r="RMB19" s="20"/>
      <c r="RMC19" s="20"/>
      <c r="RMD19" s="20"/>
      <c r="RME19" s="20"/>
      <c r="RMF19" s="20"/>
      <c r="RMG19" s="20"/>
      <c r="RMH19" s="20"/>
      <c r="RMI19" s="20"/>
      <c r="RMJ19" s="20"/>
      <c r="RMK19" s="20"/>
      <c r="RML19" s="20"/>
      <c r="RMM19" s="20"/>
      <c r="RMN19" s="20"/>
      <c r="RMO19" s="20"/>
      <c r="RMP19" s="20"/>
      <c r="RMQ19" s="20"/>
      <c r="RMR19" s="20"/>
      <c r="RMS19" s="20"/>
      <c r="RMT19" s="20"/>
      <c r="RMU19" s="20"/>
      <c r="RMV19" s="20"/>
      <c r="RMW19" s="20"/>
      <c r="RMX19" s="20"/>
      <c r="RMY19" s="20"/>
      <c r="RMZ19" s="20"/>
      <c r="RNA19" s="20"/>
      <c r="RNB19" s="20"/>
      <c r="RNC19" s="20"/>
      <c r="RND19" s="20"/>
      <c r="RNE19" s="20"/>
      <c r="RNF19" s="20"/>
      <c r="RNG19" s="20"/>
      <c r="RNH19" s="20"/>
      <c r="RNI19" s="20"/>
      <c r="RNJ19" s="20"/>
      <c r="RNK19" s="20"/>
      <c r="RNL19" s="20"/>
      <c r="RNM19" s="20"/>
      <c r="RNN19" s="20"/>
      <c r="RNO19" s="20"/>
      <c r="RNP19" s="20"/>
      <c r="RNQ19" s="20"/>
      <c r="RNR19" s="20"/>
      <c r="RNS19" s="20"/>
      <c r="RNT19" s="20"/>
      <c r="RNU19" s="20"/>
      <c r="RNV19" s="20"/>
      <c r="RNW19" s="20"/>
      <c r="RNX19" s="20"/>
      <c r="RNY19" s="20"/>
      <c r="RNZ19" s="20"/>
      <c r="ROA19" s="20"/>
      <c r="ROB19" s="20"/>
      <c r="ROC19" s="20"/>
      <c r="ROD19" s="20"/>
      <c r="ROE19" s="20"/>
      <c r="ROF19" s="20"/>
      <c r="ROG19" s="20"/>
      <c r="ROH19" s="20"/>
      <c r="ROI19" s="20"/>
      <c r="ROJ19" s="20"/>
      <c r="ROK19" s="20"/>
      <c r="ROL19" s="20"/>
      <c r="ROM19" s="20"/>
      <c r="RON19" s="20"/>
      <c r="ROO19" s="20"/>
      <c r="ROP19" s="20"/>
      <c r="ROQ19" s="20"/>
      <c r="ROR19" s="20"/>
      <c r="ROS19" s="20"/>
      <c r="ROT19" s="20"/>
      <c r="ROU19" s="20"/>
      <c r="ROV19" s="20"/>
      <c r="ROW19" s="20"/>
      <c r="ROX19" s="20"/>
      <c r="ROY19" s="20"/>
      <c r="ROZ19" s="20"/>
      <c r="RPA19" s="20"/>
      <c r="RPB19" s="20"/>
      <c r="RPC19" s="20"/>
      <c r="RPD19" s="20"/>
      <c r="RPE19" s="20"/>
      <c r="RPF19" s="20"/>
      <c r="RPG19" s="20"/>
      <c r="RPH19" s="20"/>
      <c r="RPI19" s="20"/>
      <c r="RPJ19" s="20"/>
      <c r="RPK19" s="20"/>
      <c r="RPL19" s="20"/>
      <c r="RPM19" s="20"/>
      <c r="RPN19" s="20"/>
      <c r="RPO19" s="20"/>
      <c r="RPP19" s="20"/>
      <c r="RPQ19" s="20"/>
      <c r="RPR19" s="20"/>
      <c r="RPS19" s="20"/>
      <c r="RPT19" s="20"/>
      <c r="RPU19" s="20"/>
      <c r="RPV19" s="20"/>
      <c r="RPW19" s="20"/>
      <c r="RPX19" s="20"/>
      <c r="RPY19" s="20"/>
      <c r="RPZ19" s="20"/>
      <c r="RQA19" s="20"/>
      <c r="RQB19" s="20"/>
      <c r="RQC19" s="20"/>
      <c r="RQD19" s="20"/>
      <c r="RQE19" s="20"/>
      <c r="RQF19" s="20"/>
      <c r="RQG19" s="20"/>
      <c r="RQH19" s="20"/>
      <c r="RQI19" s="20"/>
      <c r="RQJ19" s="20"/>
      <c r="RQK19" s="20"/>
      <c r="RQL19" s="20"/>
      <c r="RQM19" s="20"/>
      <c r="RQN19" s="20"/>
      <c r="RQO19" s="20"/>
      <c r="RQP19" s="20"/>
      <c r="RQQ19" s="20"/>
      <c r="RQR19" s="20"/>
      <c r="RQS19" s="20"/>
      <c r="RQT19" s="20"/>
      <c r="RQU19" s="20"/>
      <c r="RQV19" s="20"/>
      <c r="RQW19" s="20"/>
      <c r="RQX19" s="20"/>
      <c r="RQY19" s="20"/>
      <c r="RQZ19" s="20"/>
      <c r="RRA19" s="20"/>
      <c r="RRB19" s="20"/>
      <c r="RRC19" s="20"/>
      <c r="RRD19" s="20"/>
      <c r="RRE19" s="20"/>
      <c r="RRF19" s="20"/>
      <c r="RRG19" s="20"/>
      <c r="RRH19" s="20"/>
      <c r="RRI19" s="20"/>
      <c r="RRJ19" s="20"/>
      <c r="RRK19" s="20"/>
      <c r="RRL19" s="20"/>
      <c r="RRM19" s="20"/>
      <c r="RRN19" s="20"/>
      <c r="RRO19" s="20"/>
      <c r="RRP19" s="20"/>
      <c r="RRQ19" s="20"/>
      <c r="RRR19" s="20"/>
      <c r="RRS19" s="20"/>
      <c r="RRT19" s="20"/>
      <c r="RRU19" s="20"/>
      <c r="RRV19" s="20"/>
      <c r="RRW19" s="20"/>
      <c r="RRX19" s="20"/>
      <c r="RRY19" s="20"/>
      <c r="RRZ19" s="20"/>
      <c r="RSA19" s="20"/>
      <c r="RSB19" s="20"/>
      <c r="RSC19" s="20"/>
      <c r="RSD19" s="20"/>
      <c r="RSE19" s="20"/>
      <c r="RSF19" s="20"/>
      <c r="RSG19" s="20"/>
      <c r="RSH19" s="20"/>
      <c r="RSI19" s="20"/>
      <c r="RSJ19" s="20"/>
      <c r="RSK19" s="20"/>
      <c r="RSL19" s="20"/>
      <c r="RSM19" s="20"/>
      <c r="RSN19" s="20"/>
      <c r="RSO19" s="20"/>
      <c r="RSP19" s="20"/>
      <c r="RSQ19" s="20"/>
      <c r="RSR19" s="20"/>
      <c r="RSS19" s="20"/>
      <c r="RST19" s="20"/>
      <c r="RSU19" s="20"/>
      <c r="RSV19" s="20"/>
      <c r="RSW19" s="20"/>
      <c r="RSX19" s="20"/>
      <c r="RSY19" s="20"/>
      <c r="RSZ19" s="20"/>
      <c r="RTA19" s="20"/>
      <c r="RTB19" s="20"/>
      <c r="RTC19" s="20"/>
      <c r="RTD19" s="20"/>
      <c r="RTE19" s="20"/>
      <c r="RTF19" s="20"/>
      <c r="RTG19" s="20"/>
      <c r="RTH19" s="20"/>
      <c r="RTI19" s="20"/>
      <c r="RTJ19" s="20"/>
      <c r="RTK19" s="20"/>
      <c r="RTL19" s="20"/>
      <c r="RTM19" s="20"/>
      <c r="RTN19" s="20"/>
      <c r="RTO19" s="20"/>
      <c r="RTP19" s="20"/>
      <c r="RTQ19" s="20"/>
      <c r="RTR19" s="20"/>
      <c r="RTS19" s="20"/>
      <c r="RTT19" s="20"/>
      <c r="RTU19" s="20"/>
      <c r="RTV19" s="20"/>
      <c r="RTW19" s="20"/>
      <c r="RTX19" s="20"/>
      <c r="RTY19" s="20"/>
      <c r="RTZ19" s="20"/>
      <c r="RUA19" s="20"/>
      <c r="RUB19" s="20"/>
      <c r="RUC19" s="20"/>
      <c r="RUD19" s="20"/>
      <c r="RUE19" s="20"/>
      <c r="RUF19" s="20"/>
      <c r="RUG19" s="20"/>
      <c r="RUH19" s="20"/>
      <c r="RUI19" s="20"/>
      <c r="RUJ19" s="20"/>
      <c r="RUK19" s="20"/>
      <c r="RUL19" s="20"/>
      <c r="RUM19" s="20"/>
      <c r="RUN19" s="20"/>
      <c r="RUO19" s="20"/>
      <c r="RUP19" s="20"/>
      <c r="RUQ19" s="20"/>
      <c r="RUR19" s="20"/>
      <c r="RUS19" s="20"/>
      <c r="RUT19" s="20"/>
      <c r="RUU19" s="20"/>
      <c r="RUV19" s="20"/>
      <c r="RUW19" s="20"/>
      <c r="RUX19" s="20"/>
      <c r="RUY19" s="20"/>
      <c r="RUZ19" s="20"/>
      <c r="RVA19" s="20"/>
      <c r="RVB19" s="20"/>
      <c r="RVC19" s="20"/>
      <c r="RVD19" s="20"/>
      <c r="RVE19" s="20"/>
      <c r="RVF19" s="20"/>
      <c r="RVG19" s="20"/>
      <c r="RVH19" s="20"/>
      <c r="RVI19" s="20"/>
      <c r="RVJ19" s="20"/>
      <c r="RVK19" s="20"/>
      <c r="RVL19" s="20"/>
      <c r="RVM19" s="20"/>
      <c r="RVN19" s="20"/>
      <c r="RVO19" s="20"/>
      <c r="RVP19" s="20"/>
      <c r="RVQ19" s="20"/>
      <c r="RVR19" s="20"/>
      <c r="RVS19" s="20"/>
      <c r="RVT19" s="20"/>
      <c r="RVU19" s="20"/>
      <c r="RVV19" s="20"/>
      <c r="RVW19" s="20"/>
      <c r="RVX19" s="20"/>
      <c r="RVY19" s="20"/>
      <c r="RVZ19" s="20"/>
      <c r="RWA19" s="20"/>
      <c r="RWB19" s="20"/>
      <c r="RWC19" s="20"/>
      <c r="RWD19" s="20"/>
      <c r="RWE19" s="20"/>
      <c r="RWF19" s="20"/>
      <c r="RWG19" s="20"/>
      <c r="RWH19" s="20"/>
      <c r="RWI19" s="20"/>
      <c r="RWJ19" s="20"/>
      <c r="RWK19" s="20"/>
      <c r="RWL19" s="20"/>
      <c r="RWM19" s="20"/>
      <c r="RWN19" s="20"/>
      <c r="RWO19" s="20"/>
      <c r="RWP19" s="20"/>
      <c r="RWQ19" s="20"/>
      <c r="RWR19" s="20"/>
      <c r="RWS19" s="20"/>
      <c r="RWT19" s="20"/>
      <c r="RWU19" s="20"/>
      <c r="RWV19" s="20"/>
      <c r="RWW19" s="20"/>
      <c r="RWX19" s="20"/>
      <c r="RWY19" s="20"/>
      <c r="RWZ19" s="20"/>
      <c r="RXA19" s="20"/>
      <c r="RXB19" s="20"/>
      <c r="RXC19" s="20"/>
      <c r="RXD19" s="20"/>
      <c r="RXE19" s="20"/>
      <c r="RXF19" s="20"/>
      <c r="RXG19" s="20"/>
      <c r="RXH19" s="20"/>
      <c r="RXI19" s="20"/>
      <c r="RXJ19" s="20"/>
      <c r="RXK19" s="20"/>
      <c r="RXL19" s="20"/>
      <c r="RXM19" s="20"/>
      <c r="RXN19" s="20"/>
      <c r="RXO19" s="20"/>
      <c r="RXP19" s="20"/>
      <c r="RXQ19" s="20"/>
      <c r="RXR19" s="20"/>
      <c r="RXS19" s="20"/>
      <c r="RXT19" s="20"/>
      <c r="RXU19" s="20"/>
      <c r="RXV19" s="20"/>
      <c r="RXW19" s="20"/>
      <c r="RXX19" s="20"/>
      <c r="RXY19" s="20"/>
      <c r="RXZ19" s="20"/>
      <c r="RYA19" s="20"/>
      <c r="RYB19" s="20"/>
      <c r="RYC19" s="20"/>
      <c r="RYD19" s="20"/>
      <c r="RYE19" s="20"/>
      <c r="RYF19" s="20"/>
      <c r="RYG19" s="20"/>
      <c r="RYH19" s="20"/>
      <c r="RYI19" s="20"/>
      <c r="RYJ19" s="20"/>
      <c r="RYK19" s="20"/>
      <c r="RYL19" s="20"/>
      <c r="RYM19" s="20"/>
      <c r="RYN19" s="20"/>
      <c r="RYO19" s="20"/>
      <c r="RYP19" s="20"/>
      <c r="RYQ19" s="20"/>
      <c r="RYR19" s="20"/>
      <c r="RYS19" s="20"/>
      <c r="RYT19" s="20"/>
      <c r="RYU19" s="20"/>
      <c r="RYV19" s="20"/>
      <c r="RYW19" s="20"/>
      <c r="RYX19" s="20"/>
      <c r="RYY19" s="20"/>
      <c r="RYZ19" s="20"/>
      <c r="RZA19" s="20"/>
      <c r="RZB19" s="20"/>
      <c r="RZC19" s="20"/>
      <c r="RZD19" s="20"/>
      <c r="RZE19" s="20"/>
      <c r="RZF19" s="20"/>
      <c r="RZG19" s="20"/>
      <c r="RZH19" s="20"/>
      <c r="RZI19" s="20"/>
      <c r="RZJ19" s="20"/>
      <c r="RZK19" s="20"/>
      <c r="RZL19" s="20"/>
      <c r="RZM19" s="20"/>
      <c r="RZN19" s="20"/>
      <c r="RZO19" s="20"/>
      <c r="RZP19" s="20"/>
      <c r="RZQ19" s="20"/>
      <c r="RZR19" s="20"/>
      <c r="RZS19" s="20"/>
      <c r="RZT19" s="20"/>
      <c r="RZU19" s="20"/>
      <c r="RZV19" s="20"/>
      <c r="RZW19" s="20"/>
      <c r="RZX19" s="20"/>
      <c r="RZY19" s="20"/>
      <c r="RZZ19" s="20"/>
      <c r="SAA19" s="20"/>
      <c r="SAB19" s="20"/>
      <c r="SAC19" s="20"/>
      <c r="SAD19" s="20"/>
      <c r="SAE19" s="20"/>
      <c r="SAF19" s="20"/>
      <c r="SAG19" s="20"/>
      <c r="SAH19" s="20"/>
      <c r="SAI19" s="20"/>
      <c r="SAJ19" s="20"/>
      <c r="SAK19" s="20"/>
      <c r="SAL19" s="20"/>
      <c r="SAM19" s="20"/>
      <c r="SAN19" s="20"/>
      <c r="SAO19" s="20"/>
      <c r="SAP19" s="20"/>
      <c r="SAQ19" s="20"/>
      <c r="SAR19" s="20"/>
      <c r="SAS19" s="20"/>
      <c r="SAT19" s="20"/>
      <c r="SAU19" s="20"/>
      <c r="SAV19" s="20"/>
      <c r="SAW19" s="20"/>
      <c r="SAX19" s="20"/>
      <c r="SAY19" s="20"/>
      <c r="SAZ19" s="20"/>
      <c r="SBA19" s="20"/>
      <c r="SBB19" s="20"/>
      <c r="SBC19" s="20"/>
      <c r="SBD19" s="20"/>
      <c r="SBE19" s="20"/>
      <c r="SBF19" s="20"/>
      <c r="SBG19" s="20"/>
      <c r="SBH19" s="20"/>
      <c r="SBI19" s="20"/>
      <c r="SBJ19" s="20"/>
      <c r="SBK19" s="20"/>
      <c r="SBL19" s="20"/>
      <c r="SBM19" s="20"/>
      <c r="SBN19" s="20"/>
      <c r="SBO19" s="20"/>
      <c r="SBP19" s="20"/>
      <c r="SBQ19" s="20"/>
      <c r="SBR19" s="20"/>
      <c r="SBS19" s="20"/>
      <c r="SBT19" s="20"/>
      <c r="SBU19" s="20"/>
      <c r="SBV19" s="20"/>
      <c r="SBW19" s="20"/>
      <c r="SBX19" s="20"/>
      <c r="SBY19" s="20"/>
      <c r="SBZ19" s="20"/>
      <c r="SCA19" s="20"/>
      <c r="SCB19" s="20"/>
      <c r="SCC19" s="20"/>
      <c r="SCD19" s="20"/>
      <c r="SCE19" s="20"/>
      <c r="SCF19" s="20"/>
      <c r="SCG19" s="20"/>
      <c r="SCH19" s="20"/>
      <c r="SCI19" s="20"/>
      <c r="SCJ19" s="20"/>
      <c r="SCK19" s="20"/>
      <c r="SCL19" s="20"/>
      <c r="SCM19" s="20"/>
      <c r="SCN19" s="20"/>
      <c r="SCO19" s="20"/>
      <c r="SCP19" s="20"/>
      <c r="SCQ19" s="20"/>
      <c r="SCR19" s="20"/>
      <c r="SCS19" s="20"/>
      <c r="SCT19" s="20"/>
      <c r="SCU19" s="20"/>
      <c r="SCV19" s="20"/>
      <c r="SCW19" s="20"/>
      <c r="SCX19" s="20"/>
      <c r="SCY19" s="20"/>
      <c r="SCZ19" s="20"/>
      <c r="SDA19" s="20"/>
      <c r="SDB19" s="20"/>
      <c r="SDC19" s="20"/>
      <c r="SDD19" s="20"/>
      <c r="SDE19" s="20"/>
      <c r="SDF19" s="20"/>
      <c r="SDG19" s="20"/>
      <c r="SDH19" s="20"/>
      <c r="SDI19" s="20"/>
      <c r="SDJ19" s="20"/>
      <c r="SDK19" s="20"/>
      <c r="SDL19" s="20"/>
      <c r="SDM19" s="20"/>
      <c r="SDN19" s="20"/>
      <c r="SDO19" s="20"/>
      <c r="SDP19" s="20"/>
      <c r="SDQ19" s="20"/>
      <c r="SDR19" s="20"/>
      <c r="SDS19" s="20"/>
      <c r="SDT19" s="20"/>
      <c r="SDU19" s="20"/>
      <c r="SDV19" s="20"/>
      <c r="SDW19" s="20"/>
      <c r="SDX19" s="20"/>
      <c r="SDY19" s="20"/>
      <c r="SDZ19" s="20"/>
      <c r="SEA19" s="20"/>
      <c r="SEB19" s="20"/>
      <c r="SEC19" s="20"/>
      <c r="SED19" s="20"/>
      <c r="SEE19" s="20"/>
      <c r="SEF19" s="20"/>
      <c r="SEG19" s="20"/>
      <c r="SEH19" s="20"/>
      <c r="SEI19" s="20"/>
      <c r="SEJ19" s="20"/>
      <c r="SEK19" s="20"/>
      <c r="SEL19" s="20"/>
      <c r="SEM19" s="20"/>
      <c r="SEN19" s="20"/>
      <c r="SEO19" s="20"/>
      <c r="SEP19" s="20"/>
      <c r="SEQ19" s="20"/>
      <c r="SER19" s="20"/>
      <c r="SES19" s="20"/>
      <c r="SET19" s="20"/>
      <c r="SEU19" s="20"/>
      <c r="SEV19" s="20"/>
      <c r="SEW19" s="20"/>
      <c r="SEX19" s="20"/>
      <c r="SEY19" s="20"/>
      <c r="SEZ19" s="20"/>
      <c r="SFA19" s="20"/>
      <c r="SFB19" s="20"/>
      <c r="SFC19" s="20"/>
      <c r="SFD19" s="20"/>
      <c r="SFE19" s="20"/>
      <c r="SFF19" s="20"/>
      <c r="SFG19" s="20"/>
      <c r="SFH19" s="20"/>
      <c r="SFI19" s="20"/>
      <c r="SFJ19" s="20"/>
      <c r="SFK19" s="20"/>
      <c r="SFL19" s="20"/>
      <c r="SFM19" s="20"/>
      <c r="SFN19" s="20"/>
      <c r="SFO19" s="20"/>
      <c r="SFP19" s="20"/>
      <c r="SFQ19" s="20"/>
      <c r="SFR19" s="20"/>
      <c r="SFS19" s="20"/>
      <c r="SFT19" s="20"/>
      <c r="SFU19" s="20"/>
      <c r="SFV19" s="20"/>
      <c r="SFW19" s="20"/>
      <c r="SFX19" s="20"/>
      <c r="SFY19" s="20"/>
      <c r="SFZ19" s="20"/>
      <c r="SGA19" s="20"/>
      <c r="SGB19" s="20"/>
      <c r="SGC19" s="20"/>
      <c r="SGD19" s="20"/>
      <c r="SGE19" s="20"/>
      <c r="SGF19" s="20"/>
      <c r="SGG19" s="20"/>
      <c r="SGH19" s="20"/>
      <c r="SGI19" s="20"/>
      <c r="SGJ19" s="20"/>
      <c r="SGK19" s="20"/>
      <c r="SGL19" s="20"/>
      <c r="SGM19" s="20"/>
      <c r="SGN19" s="20"/>
      <c r="SGO19" s="20"/>
      <c r="SGP19" s="20"/>
      <c r="SGQ19" s="20"/>
      <c r="SGR19" s="20"/>
      <c r="SGS19" s="20"/>
      <c r="SGT19" s="20"/>
      <c r="SGU19" s="20"/>
      <c r="SGV19" s="20"/>
      <c r="SGW19" s="20"/>
      <c r="SGX19" s="20"/>
      <c r="SGY19" s="20"/>
      <c r="SGZ19" s="20"/>
      <c r="SHA19" s="20"/>
      <c r="SHB19" s="20"/>
      <c r="SHC19" s="20"/>
      <c r="SHD19" s="20"/>
      <c r="SHE19" s="20"/>
      <c r="SHF19" s="20"/>
      <c r="SHG19" s="20"/>
      <c r="SHH19" s="20"/>
      <c r="SHI19" s="20"/>
      <c r="SHJ19" s="20"/>
      <c r="SHK19" s="20"/>
      <c r="SHL19" s="20"/>
      <c r="SHM19" s="20"/>
      <c r="SHN19" s="20"/>
      <c r="SHO19" s="20"/>
      <c r="SHP19" s="20"/>
      <c r="SHQ19" s="20"/>
      <c r="SHR19" s="20"/>
      <c r="SHS19" s="20"/>
      <c r="SHT19" s="20"/>
      <c r="SHU19" s="20"/>
      <c r="SHV19" s="20"/>
      <c r="SHW19" s="20"/>
      <c r="SHX19" s="20"/>
      <c r="SHY19" s="20"/>
      <c r="SHZ19" s="20"/>
      <c r="SIA19" s="20"/>
      <c r="SIB19" s="20"/>
      <c r="SIC19" s="20"/>
      <c r="SID19" s="20"/>
      <c r="SIE19" s="20"/>
      <c r="SIF19" s="20"/>
      <c r="SIG19" s="20"/>
      <c r="SIH19" s="20"/>
      <c r="SII19" s="20"/>
      <c r="SIJ19" s="20"/>
      <c r="SIK19" s="20"/>
      <c r="SIL19" s="20"/>
      <c r="SIM19" s="20"/>
      <c r="SIN19" s="20"/>
      <c r="SIO19" s="20"/>
      <c r="SIP19" s="20"/>
      <c r="SIQ19" s="20"/>
      <c r="SIR19" s="20"/>
      <c r="SIS19" s="20"/>
      <c r="SIT19" s="20"/>
      <c r="SIU19" s="20"/>
      <c r="SIV19" s="20"/>
      <c r="SIW19" s="20"/>
      <c r="SIX19" s="20"/>
      <c r="SIY19" s="20"/>
      <c r="SIZ19" s="20"/>
      <c r="SJA19" s="20"/>
      <c r="SJB19" s="20"/>
      <c r="SJC19" s="20"/>
      <c r="SJD19" s="20"/>
      <c r="SJE19" s="20"/>
      <c r="SJF19" s="20"/>
      <c r="SJG19" s="20"/>
      <c r="SJH19" s="20"/>
      <c r="SJI19" s="20"/>
      <c r="SJJ19" s="20"/>
      <c r="SJK19" s="20"/>
      <c r="SJL19" s="20"/>
      <c r="SJM19" s="20"/>
      <c r="SJN19" s="20"/>
      <c r="SJO19" s="20"/>
      <c r="SJP19" s="20"/>
      <c r="SJQ19" s="20"/>
      <c r="SJR19" s="20"/>
      <c r="SJS19" s="20"/>
      <c r="SJT19" s="20"/>
      <c r="SJU19" s="20"/>
      <c r="SJV19" s="20"/>
      <c r="SJW19" s="20"/>
      <c r="SJX19" s="20"/>
      <c r="SJY19" s="20"/>
      <c r="SJZ19" s="20"/>
      <c r="SKA19" s="20"/>
      <c r="SKB19" s="20"/>
      <c r="SKC19" s="20"/>
      <c r="SKD19" s="20"/>
      <c r="SKE19" s="20"/>
      <c r="SKF19" s="20"/>
      <c r="SKG19" s="20"/>
      <c r="SKH19" s="20"/>
      <c r="SKI19" s="20"/>
      <c r="SKJ19" s="20"/>
      <c r="SKK19" s="20"/>
      <c r="SKL19" s="20"/>
      <c r="SKM19" s="20"/>
      <c r="SKN19" s="20"/>
      <c r="SKO19" s="20"/>
      <c r="SKP19" s="20"/>
      <c r="SKQ19" s="20"/>
      <c r="SKR19" s="20"/>
      <c r="SKS19" s="20"/>
      <c r="SKT19" s="20"/>
      <c r="SKU19" s="20"/>
      <c r="SKV19" s="20"/>
      <c r="SKW19" s="20"/>
      <c r="SKX19" s="20"/>
      <c r="SKY19" s="20"/>
      <c r="SKZ19" s="20"/>
      <c r="SLA19" s="20"/>
      <c r="SLB19" s="20"/>
      <c r="SLC19" s="20"/>
      <c r="SLD19" s="20"/>
      <c r="SLE19" s="20"/>
      <c r="SLF19" s="20"/>
      <c r="SLG19" s="20"/>
      <c r="SLH19" s="20"/>
      <c r="SLI19" s="20"/>
      <c r="SLJ19" s="20"/>
      <c r="SLK19" s="20"/>
      <c r="SLL19" s="20"/>
      <c r="SLM19" s="20"/>
      <c r="SLN19" s="20"/>
      <c r="SLO19" s="20"/>
      <c r="SLP19" s="20"/>
      <c r="SLQ19" s="20"/>
      <c r="SLR19" s="20"/>
      <c r="SLS19" s="20"/>
      <c r="SLT19" s="20"/>
      <c r="SLU19" s="20"/>
      <c r="SLV19" s="20"/>
      <c r="SLW19" s="20"/>
      <c r="SLX19" s="20"/>
      <c r="SLY19" s="20"/>
      <c r="SLZ19" s="20"/>
      <c r="SMA19" s="20"/>
      <c r="SMB19" s="20"/>
      <c r="SMC19" s="20"/>
      <c r="SMD19" s="20"/>
      <c r="SME19" s="20"/>
      <c r="SMF19" s="20"/>
      <c r="SMG19" s="20"/>
      <c r="SMH19" s="20"/>
      <c r="SMI19" s="20"/>
      <c r="SMJ19" s="20"/>
      <c r="SMK19" s="20"/>
      <c r="SML19" s="20"/>
      <c r="SMM19" s="20"/>
      <c r="SMN19" s="20"/>
      <c r="SMO19" s="20"/>
      <c r="SMP19" s="20"/>
      <c r="SMQ19" s="20"/>
      <c r="SMR19" s="20"/>
      <c r="SMS19" s="20"/>
      <c r="SMT19" s="20"/>
      <c r="SMU19" s="20"/>
      <c r="SMV19" s="20"/>
      <c r="SMW19" s="20"/>
      <c r="SMX19" s="20"/>
      <c r="SMY19" s="20"/>
      <c r="SMZ19" s="20"/>
      <c r="SNA19" s="20"/>
      <c r="SNB19" s="20"/>
      <c r="SNC19" s="20"/>
      <c r="SND19" s="20"/>
      <c r="SNE19" s="20"/>
      <c r="SNF19" s="20"/>
      <c r="SNG19" s="20"/>
      <c r="SNH19" s="20"/>
      <c r="SNI19" s="20"/>
      <c r="SNJ19" s="20"/>
      <c r="SNK19" s="20"/>
      <c r="SNL19" s="20"/>
      <c r="SNM19" s="20"/>
      <c r="SNN19" s="20"/>
      <c r="SNO19" s="20"/>
      <c r="SNP19" s="20"/>
      <c r="SNQ19" s="20"/>
      <c r="SNR19" s="20"/>
      <c r="SNS19" s="20"/>
      <c r="SNT19" s="20"/>
      <c r="SNU19" s="20"/>
      <c r="SNV19" s="20"/>
      <c r="SNW19" s="20"/>
      <c r="SNX19" s="20"/>
      <c r="SNY19" s="20"/>
      <c r="SNZ19" s="20"/>
      <c r="SOA19" s="20"/>
      <c r="SOB19" s="20"/>
      <c r="SOC19" s="20"/>
      <c r="SOD19" s="20"/>
      <c r="SOE19" s="20"/>
      <c r="SOF19" s="20"/>
      <c r="SOG19" s="20"/>
      <c r="SOH19" s="20"/>
      <c r="SOI19" s="20"/>
      <c r="SOJ19" s="20"/>
      <c r="SOK19" s="20"/>
      <c r="SOL19" s="20"/>
      <c r="SOM19" s="20"/>
      <c r="SON19" s="20"/>
      <c r="SOO19" s="20"/>
      <c r="SOP19" s="20"/>
      <c r="SOQ19" s="20"/>
      <c r="SOR19" s="20"/>
      <c r="SOS19" s="20"/>
      <c r="SOT19" s="20"/>
      <c r="SOU19" s="20"/>
      <c r="SOV19" s="20"/>
      <c r="SOW19" s="20"/>
      <c r="SOX19" s="20"/>
      <c r="SOY19" s="20"/>
      <c r="SOZ19" s="20"/>
      <c r="SPA19" s="20"/>
      <c r="SPB19" s="20"/>
      <c r="SPC19" s="20"/>
      <c r="SPD19" s="20"/>
      <c r="SPE19" s="20"/>
      <c r="SPF19" s="20"/>
      <c r="SPG19" s="20"/>
      <c r="SPH19" s="20"/>
      <c r="SPI19" s="20"/>
      <c r="SPJ19" s="20"/>
      <c r="SPK19" s="20"/>
      <c r="SPL19" s="20"/>
      <c r="SPM19" s="20"/>
      <c r="SPN19" s="20"/>
      <c r="SPO19" s="20"/>
      <c r="SPP19" s="20"/>
      <c r="SPQ19" s="20"/>
      <c r="SPR19" s="20"/>
      <c r="SPS19" s="20"/>
      <c r="SPT19" s="20"/>
      <c r="SPU19" s="20"/>
      <c r="SPV19" s="20"/>
      <c r="SPW19" s="20"/>
      <c r="SPX19" s="20"/>
      <c r="SPY19" s="20"/>
      <c r="SPZ19" s="20"/>
      <c r="SQA19" s="20"/>
      <c r="SQB19" s="20"/>
      <c r="SQC19" s="20"/>
      <c r="SQD19" s="20"/>
      <c r="SQE19" s="20"/>
      <c r="SQF19" s="20"/>
      <c r="SQG19" s="20"/>
      <c r="SQH19" s="20"/>
      <c r="SQI19" s="20"/>
      <c r="SQJ19" s="20"/>
      <c r="SQK19" s="20"/>
      <c r="SQL19" s="20"/>
      <c r="SQM19" s="20"/>
      <c r="SQN19" s="20"/>
      <c r="SQO19" s="20"/>
      <c r="SQP19" s="20"/>
      <c r="SQQ19" s="20"/>
      <c r="SQR19" s="20"/>
      <c r="SQS19" s="20"/>
      <c r="SQT19" s="20"/>
      <c r="SQU19" s="20"/>
      <c r="SQV19" s="20"/>
      <c r="SQW19" s="20"/>
      <c r="SQX19" s="20"/>
      <c r="SQY19" s="20"/>
      <c r="SQZ19" s="20"/>
      <c r="SRA19" s="20"/>
      <c r="SRB19" s="20"/>
      <c r="SRC19" s="20"/>
      <c r="SRD19" s="20"/>
      <c r="SRE19" s="20"/>
      <c r="SRF19" s="20"/>
      <c r="SRG19" s="20"/>
      <c r="SRH19" s="20"/>
      <c r="SRI19" s="20"/>
      <c r="SRJ19" s="20"/>
      <c r="SRK19" s="20"/>
      <c r="SRL19" s="20"/>
      <c r="SRM19" s="20"/>
      <c r="SRN19" s="20"/>
      <c r="SRO19" s="20"/>
      <c r="SRP19" s="20"/>
      <c r="SRQ19" s="20"/>
      <c r="SRR19" s="20"/>
      <c r="SRS19" s="20"/>
      <c r="SRT19" s="20"/>
      <c r="SRU19" s="20"/>
      <c r="SRV19" s="20"/>
      <c r="SRW19" s="20"/>
      <c r="SRX19" s="20"/>
      <c r="SRY19" s="20"/>
      <c r="SRZ19" s="20"/>
      <c r="SSA19" s="20"/>
      <c r="SSB19" s="20"/>
      <c r="SSC19" s="20"/>
      <c r="SSD19" s="20"/>
      <c r="SSE19" s="20"/>
      <c r="SSF19" s="20"/>
      <c r="SSG19" s="20"/>
      <c r="SSH19" s="20"/>
      <c r="SSI19" s="20"/>
      <c r="SSJ19" s="20"/>
      <c r="SSK19" s="20"/>
      <c r="SSL19" s="20"/>
      <c r="SSM19" s="20"/>
      <c r="SSN19" s="20"/>
      <c r="SSO19" s="20"/>
      <c r="SSP19" s="20"/>
      <c r="SSQ19" s="20"/>
      <c r="SSR19" s="20"/>
      <c r="SSS19" s="20"/>
      <c r="SST19" s="20"/>
      <c r="SSU19" s="20"/>
      <c r="SSV19" s="20"/>
      <c r="SSW19" s="20"/>
      <c r="SSX19" s="20"/>
      <c r="SSY19" s="20"/>
      <c r="SSZ19" s="20"/>
      <c r="STA19" s="20"/>
      <c r="STB19" s="20"/>
      <c r="STC19" s="20"/>
      <c r="STD19" s="20"/>
      <c r="STE19" s="20"/>
      <c r="STF19" s="20"/>
      <c r="STG19" s="20"/>
      <c r="STH19" s="20"/>
      <c r="STI19" s="20"/>
      <c r="STJ19" s="20"/>
      <c r="STK19" s="20"/>
      <c r="STL19" s="20"/>
      <c r="STM19" s="20"/>
      <c r="STN19" s="20"/>
      <c r="STO19" s="20"/>
      <c r="STP19" s="20"/>
      <c r="STQ19" s="20"/>
      <c r="STR19" s="20"/>
      <c r="STS19" s="20"/>
      <c r="STT19" s="20"/>
      <c r="STU19" s="20"/>
      <c r="STV19" s="20"/>
      <c r="STW19" s="20"/>
      <c r="STX19" s="20"/>
      <c r="STY19" s="20"/>
      <c r="STZ19" s="20"/>
      <c r="SUA19" s="20"/>
      <c r="SUB19" s="20"/>
      <c r="SUC19" s="20"/>
      <c r="SUD19" s="20"/>
      <c r="SUE19" s="20"/>
      <c r="SUF19" s="20"/>
      <c r="SUG19" s="20"/>
      <c r="SUH19" s="20"/>
      <c r="SUI19" s="20"/>
      <c r="SUJ19" s="20"/>
      <c r="SUK19" s="20"/>
      <c r="SUL19" s="20"/>
      <c r="SUM19" s="20"/>
      <c r="SUN19" s="20"/>
      <c r="SUO19" s="20"/>
      <c r="SUP19" s="20"/>
      <c r="SUQ19" s="20"/>
      <c r="SUR19" s="20"/>
      <c r="SUS19" s="20"/>
      <c r="SUT19" s="20"/>
      <c r="SUU19" s="20"/>
      <c r="SUV19" s="20"/>
      <c r="SUW19" s="20"/>
      <c r="SUX19" s="20"/>
      <c r="SUY19" s="20"/>
      <c r="SUZ19" s="20"/>
      <c r="SVA19" s="20"/>
      <c r="SVB19" s="20"/>
      <c r="SVC19" s="20"/>
      <c r="SVD19" s="20"/>
      <c r="SVE19" s="20"/>
      <c r="SVF19" s="20"/>
      <c r="SVG19" s="20"/>
      <c r="SVH19" s="20"/>
      <c r="SVI19" s="20"/>
      <c r="SVJ19" s="20"/>
      <c r="SVK19" s="20"/>
      <c r="SVL19" s="20"/>
      <c r="SVM19" s="20"/>
      <c r="SVN19" s="20"/>
      <c r="SVO19" s="20"/>
      <c r="SVP19" s="20"/>
      <c r="SVQ19" s="20"/>
      <c r="SVR19" s="20"/>
      <c r="SVS19" s="20"/>
      <c r="SVT19" s="20"/>
      <c r="SVU19" s="20"/>
      <c r="SVV19" s="20"/>
      <c r="SVW19" s="20"/>
      <c r="SVX19" s="20"/>
      <c r="SVY19" s="20"/>
      <c r="SVZ19" s="20"/>
      <c r="SWA19" s="20"/>
      <c r="SWB19" s="20"/>
      <c r="SWC19" s="20"/>
      <c r="SWD19" s="20"/>
      <c r="SWE19" s="20"/>
      <c r="SWF19" s="20"/>
      <c r="SWG19" s="20"/>
      <c r="SWH19" s="20"/>
      <c r="SWI19" s="20"/>
      <c r="SWJ19" s="20"/>
      <c r="SWK19" s="20"/>
      <c r="SWL19" s="20"/>
      <c r="SWM19" s="20"/>
      <c r="SWN19" s="20"/>
      <c r="SWO19" s="20"/>
      <c r="SWP19" s="20"/>
      <c r="SWQ19" s="20"/>
      <c r="SWR19" s="20"/>
      <c r="SWS19" s="20"/>
      <c r="SWT19" s="20"/>
      <c r="SWU19" s="20"/>
      <c r="SWV19" s="20"/>
      <c r="SWW19" s="20"/>
      <c r="SWX19" s="20"/>
      <c r="SWY19" s="20"/>
      <c r="SWZ19" s="20"/>
      <c r="SXA19" s="20"/>
      <c r="SXB19" s="20"/>
      <c r="SXC19" s="20"/>
      <c r="SXD19" s="20"/>
      <c r="SXE19" s="20"/>
      <c r="SXF19" s="20"/>
      <c r="SXG19" s="20"/>
      <c r="SXH19" s="20"/>
      <c r="SXI19" s="20"/>
      <c r="SXJ19" s="20"/>
      <c r="SXK19" s="20"/>
      <c r="SXL19" s="20"/>
      <c r="SXM19" s="20"/>
      <c r="SXN19" s="20"/>
      <c r="SXO19" s="20"/>
      <c r="SXP19" s="20"/>
      <c r="SXQ19" s="20"/>
      <c r="SXR19" s="20"/>
      <c r="SXS19" s="20"/>
      <c r="SXT19" s="20"/>
      <c r="SXU19" s="20"/>
      <c r="SXV19" s="20"/>
      <c r="SXW19" s="20"/>
      <c r="SXX19" s="20"/>
      <c r="SXY19" s="20"/>
      <c r="SXZ19" s="20"/>
      <c r="SYA19" s="20"/>
      <c r="SYB19" s="20"/>
      <c r="SYC19" s="20"/>
      <c r="SYD19" s="20"/>
      <c r="SYE19" s="20"/>
      <c r="SYF19" s="20"/>
      <c r="SYG19" s="20"/>
      <c r="SYH19" s="20"/>
      <c r="SYI19" s="20"/>
      <c r="SYJ19" s="20"/>
      <c r="SYK19" s="20"/>
      <c r="SYL19" s="20"/>
      <c r="SYM19" s="20"/>
      <c r="SYN19" s="20"/>
      <c r="SYO19" s="20"/>
      <c r="SYP19" s="20"/>
      <c r="SYQ19" s="20"/>
      <c r="SYR19" s="20"/>
      <c r="SYS19" s="20"/>
      <c r="SYT19" s="20"/>
      <c r="SYU19" s="20"/>
      <c r="SYV19" s="20"/>
      <c r="SYW19" s="20"/>
      <c r="SYX19" s="20"/>
      <c r="SYY19" s="20"/>
      <c r="SYZ19" s="20"/>
      <c r="SZA19" s="20"/>
      <c r="SZB19" s="20"/>
      <c r="SZC19" s="20"/>
      <c r="SZD19" s="20"/>
      <c r="SZE19" s="20"/>
      <c r="SZF19" s="20"/>
      <c r="SZG19" s="20"/>
      <c r="SZH19" s="20"/>
      <c r="SZI19" s="20"/>
      <c r="SZJ19" s="20"/>
      <c r="SZK19" s="20"/>
      <c r="SZL19" s="20"/>
      <c r="SZM19" s="20"/>
      <c r="SZN19" s="20"/>
      <c r="SZO19" s="20"/>
      <c r="SZP19" s="20"/>
      <c r="SZQ19" s="20"/>
      <c r="SZR19" s="20"/>
      <c r="SZS19" s="20"/>
      <c r="SZT19" s="20"/>
      <c r="SZU19" s="20"/>
      <c r="SZV19" s="20"/>
      <c r="SZW19" s="20"/>
      <c r="SZX19" s="20"/>
      <c r="SZY19" s="20"/>
      <c r="SZZ19" s="20"/>
      <c r="TAA19" s="20"/>
      <c r="TAB19" s="20"/>
      <c r="TAC19" s="20"/>
      <c r="TAD19" s="20"/>
      <c r="TAE19" s="20"/>
      <c r="TAF19" s="20"/>
      <c r="TAG19" s="20"/>
      <c r="TAH19" s="20"/>
      <c r="TAI19" s="20"/>
      <c r="TAJ19" s="20"/>
      <c r="TAK19" s="20"/>
      <c r="TAL19" s="20"/>
      <c r="TAM19" s="20"/>
      <c r="TAN19" s="20"/>
      <c r="TAO19" s="20"/>
      <c r="TAP19" s="20"/>
      <c r="TAQ19" s="20"/>
      <c r="TAR19" s="20"/>
      <c r="TAS19" s="20"/>
      <c r="TAT19" s="20"/>
      <c r="TAU19" s="20"/>
      <c r="TAV19" s="20"/>
      <c r="TAW19" s="20"/>
      <c r="TAX19" s="20"/>
      <c r="TAY19" s="20"/>
      <c r="TAZ19" s="20"/>
      <c r="TBA19" s="20"/>
      <c r="TBB19" s="20"/>
      <c r="TBC19" s="20"/>
      <c r="TBD19" s="20"/>
      <c r="TBE19" s="20"/>
      <c r="TBF19" s="20"/>
      <c r="TBG19" s="20"/>
      <c r="TBH19" s="20"/>
      <c r="TBI19" s="20"/>
      <c r="TBJ19" s="20"/>
      <c r="TBK19" s="20"/>
      <c r="TBL19" s="20"/>
      <c r="TBM19" s="20"/>
      <c r="TBN19" s="20"/>
      <c r="TBO19" s="20"/>
      <c r="TBP19" s="20"/>
      <c r="TBQ19" s="20"/>
      <c r="TBR19" s="20"/>
      <c r="TBS19" s="20"/>
      <c r="TBT19" s="20"/>
      <c r="TBU19" s="20"/>
      <c r="TBV19" s="20"/>
      <c r="TBW19" s="20"/>
      <c r="TBX19" s="20"/>
      <c r="TBY19" s="20"/>
      <c r="TBZ19" s="20"/>
      <c r="TCA19" s="20"/>
      <c r="TCB19" s="20"/>
      <c r="TCC19" s="20"/>
      <c r="TCD19" s="20"/>
      <c r="TCE19" s="20"/>
      <c r="TCF19" s="20"/>
      <c r="TCG19" s="20"/>
      <c r="TCH19" s="20"/>
      <c r="TCI19" s="20"/>
      <c r="TCJ19" s="20"/>
      <c r="TCK19" s="20"/>
      <c r="TCL19" s="20"/>
      <c r="TCM19" s="20"/>
      <c r="TCN19" s="20"/>
      <c r="TCO19" s="20"/>
      <c r="TCP19" s="20"/>
      <c r="TCQ19" s="20"/>
      <c r="TCR19" s="20"/>
      <c r="TCS19" s="20"/>
      <c r="TCT19" s="20"/>
      <c r="TCU19" s="20"/>
      <c r="TCV19" s="20"/>
      <c r="TCW19" s="20"/>
      <c r="TCX19" s="20"/>
      <c r="TCY19" s="20"/>
      <c r="TCZ19" s="20"/>
      <c r="TDA19" s="20"/>
      <c r="TDB19" s="20"/>
      <c r="TDC19" s="20"/>
      <c r="TDD19" s="20"/>
      <c r="TDE19" s="20"/>
      <c r="TDF19" s="20"/>
      <c r="TDG19" s="20"/>
      <c r="TDH19" s="20"/>
      <c r="TDI19" s="20"/>
      <c r="TDJ19" s="20"/>
      <c r="TDK19" s="20"/>
      <c r="TDL19" s="20"/>
      <c r="TDM19" s="20"/>
      <c r="TDN19" s="20"/>
      <c r="TDO19" s="20"/>
      <c r="TDP19" s="20"/>
      <c r="TDQ19" s="20"/>
      <c r="TDR19" s="20"/>
      <c r="TDS19" s="20"/>
      <c r="TDT19" s="20"/>
      <c r="TDU19" s="20"/>
      <c r="TDV19" s="20"/>
      <c r="TDW19" s="20"/>
      <c r="TDX19" s="20"/>
      <c r="TDY19" s="20"/>
      <c r="TDZ19" s="20"/>
      <c r="TEA19" s="20"/>
      <c r="TEB19" s="20"/>
      <c r="TEC19" s="20"/>
      <c r="TED19" s="20"/>
      <c r="TEE19" s="20"/>
      <c r="TEF19" s="20"/>
      <c r="TEG19" s="20"/>
      <c r="TEH19" s="20"/>
      <c r="TEI19" s="20"/>
      <c r="TEJ19" s="20"/>
      <c r="TEK19" s="20"/>
      <c r="TEL19" s="20"/>
      <c r="TEM19" s="20"/>
      <c r="TEN19" s="20"/>
      <c r="TEO19" s="20"/>
      <c r="TEP19" s="20"/>
      <c r="TEQ19" s="20"/>
      <c r="TER19" s="20"/>
      <c r="TES19" s="20"/>
      <c r="TET19" s="20"/>
      <c r="TEU19" s="20"/>
      <c r="TEV19" s="20"/>
      <c r="TEW19" s="20"/>
      <c r="TEX19" s="20"/>
      <c r="TEY19" s="20"/>
      <c r="TEZ19" s="20"/>
      <c r="TFA19" s="20"/>
      <c r="TFB19" s="20"/>
      <c r="TFC19" s="20"/>
      <c r="TFD19" s="20"/>
      <c r="TFE19" s="20"/>
      <c r="TFF19" s="20"/>
      <c r="TFG19" s="20"/>
      <c r="TFH19" s="20"/>
      <c r="TFI19" s="20"/>
      <c r="TFJ19" s="20"/>
      <c r="TFK19" s="20"/>
      <c r="TFL19" s="20"/>
      <c r="TFM19" s="20"/>
      <c r="TFN19" s="20"/>
      <c r="TFO19" s="20"/>
      <c r="TFP19" s="20"/>
      <c r="TFQ19" s="20"/>
      <c r="TFR19" s="20"/>
      <c r="TFS19" s="20"/>
      <c r="TFT19" s="20"/>
      <c r="TFU19" s="20"/>
      <c r="TFV19" s="20"/>
      <c r="TFW19" s="20"/>
      <c r="TFX19" s="20"/>
      <c r="TFY19" s="20"/>
      <c r="TFZ19" s="20"/>
      <c r="TGA19" s="20"/>
      <c r="TGB19" s="20"/>
      <c r="TGC19" s="20"/>
      <c r="TGD19" s="20"/>
      <c r="TGE19" s="20"/>
      <c r="TGF19" s="20"/>
      <c r="TGG19" s="20"/>
      <c r="TGH19" s="20"/>
      <c r="TGI19" s="20"/>
      <c r="TGJ19" s="20"/>
      <c r="TGK19" s="20"/>
      <c r="TGL19" s="20"/>
      <c r="TGM19" s="20"/>
      <c r="TGN19" s="20"/>
      <c r="TGO19" s="20"/>
      <c r="TGP19" s="20"/>
      <c r="TGQ19" s="20"/>
      <c r="TGR19" s="20"/>
      <c r="TGS19" s="20"/>
      <c r="TGT19" s="20"/>
      <c r="TGU19" s="20"/>
      <c r="TGV19" s="20"/>
      <c r="TGW19" s="20"/>
      <c r="TGX19" s="20"/>
      <c r="TGY19" s="20"/>
      <c r="TGZ19" s="20"/>
      <c r="THA19" s="20"/>
      <c r="THB19" s="20"/>
      <c r="THC19" s="20"/>
      <c r="THD19" s="20"/>
      <c r="THE19" s="20"/>
      <c r="THF19" s="20"/>
      <c r="THG19" s="20"/>
      <c r="THH19" s="20"/>
      <c r="THI19" s="20"/>
      <c r="THJ19" s="20"/>
      <c r="THK19" s="20"/>
      <c r="THL19" s="20"/>
      <c r="THM19" s="20"/>
      <c r="THN19" s="20"/>
      <c r="THO19" s="20"/>
      <c r="THP19" s="20"/>
      <c r="THQ19" s="20"/>
      <c r="THR19" s="20"/>
      <c r="THS19" s="20"/>
      <c r="THT19" s="20"/>
      <c r="THU19" s="20"/>
      <c r="THV19" s="20"/>
      <c r="THW19" s="20"/>
      <c r="THX19" s="20"/>
      <c r="THY19" s="20"/>
      <c r="THZ19" s="20"/>
      <c r="TIA19" s="20"/>
      <c r="TIB19" s="20"/>
      <c r="TIC19" s="20"/>
      <c r="TID19" s="20"/>
      <c r="TIE19" s="20"/>
      <c r="TIF19" s="20"/>
      <c r="TIG19" s="20"/>
      <c r="TIH19" s="20"/>
      <c r="TII19" s="20"/>
      <c r="TIJ19" s="20"/>
      <c r="TIK19" s="20"/>
      <c r="TIL19" s="20"/>
      <c r="TIM19" s="20"/>
      <c r="TIN19" s="20"/>
      <c r="TIO19" s="20"/>
      <c r="TIP19" s="20"/>
      <c r="TIQ19" s="20"/>
      <c r="TIR19" s="20"/>
      <c r="TIS19" s="20"/>
      <c r="TIT19" s="20"/>
      <c r="TIU19" s="20"/>
      <c r="TIV19" s="20"/>
      <c r="TIW19" s="20"/>
      <c r="TIX19" s="20"/>
      <c r="TIY19" s="20"/>
      <c r="TIZ19" s="20"/>
      <c r="TJA19" s="20"/>
      <c r="TJB19" s="20"/>
      <c r="TJC19" s="20"/>
      <c r="TJD19" s="20"/>
      <c r="TJE19" s="20"/>
      <c r="TJF19" s="20"/>
      <c r="TJG19" s="20"/>
      <c r="TJH19" s="20"/>
      <c r="TJI19" s="20"/>
      <c r="TJJ19" s="20"/>
      <c r="TJK19" s="20"/>
      <c r="TJL19" s="20"/>
      <c r="TJM19" s="20"/>
      <c r="TJN19" s="20"/>
      <c r="TJO19" s="20"/>
      <c r="TJP19" s="20"/>
      <c r="TJQ19" s="20"/>
      <c r="TJR19" s="20"/>
      <c r="TJS19" s="20"/>
      <c r="TJT19" s="20"/>
      <c r="TJU19" s="20"/>
      <c r="TJV19" s="20"/>
      <c r="TJW19" s="20"/>
      <c r="TJX19" s="20"/>
      <c r="TJY19" s="20"/>
      <c r="TJZ19" s="20"/>
      <c r="TKA19" s="20"/>
      <c r="TKB19" s="20"/>
      <c r="TKC19" s="20"/>
      <c r="TKD19" s="20"/>
      <c r="TKE19" s="20"/>
      <c r="TKF19" s="20"/>
      <c r="TKG19" s="20"/>
      <c r="TKH19" s="20"/>
      <c r="TKI19" s="20"/>
      <c r="TKJ19" s="20"/>
      <c r="TKK19" s="20"/>
      <c r="TKL19" s="20"/>
      <c r="TKM19" s="20"/>
      <c r="TKN19" s="20"/>
      <c r="TKO19" s="20"/>
      <c r="TKP19" s="20"/>
      <c r="TKQ19" s="20"/>
      <c r="TKR19" s="20"/>
      <c r="TKS19" s="20"/>
      <c r="TKT19" s="20"/>
      <c r="TKU19" s="20"/>
      <c r="TKV19" s="20"/>
      <c r="TKW19" s="20"/>
      <c r="TKX19" s="20"/>
      <c r="TKY19" s="20"/>
      <c r="TKZ19" s="20"/>
      <c r="TLA19" s="20"/>
      <c r="TLB19" s="20"/>
      <c r="TLC19" s="20"/>
      <c r="TLD19" s="20"/>
      <c r="TLE19" s="20"/>
      <c r="TLF19" s="20"/>
      <c r="TLG19" s="20"/>
      <c r="TLH19" s="20"/>
      <c r="TLI19" s="20"/>
      <c r="TLJ19" s="20"/>
      <c r="TLK19" s="20"/>
      <c r="TLL19" s="20"/>
      <c r="TLM19" s="20"/>
      <c r="TLN19" s="20"/>
      <c r="TLO19" s="20"/>
      <c r="TLP19" s="20"/>
      <c r="TLQ19" s="20"/>
      <c r="TLR19" s="20"/>
      <c r="TLS19" s="20"/>
      <c r="TLT19" s="20"/>
      <c r="TLU19" s="20"/>
      <c r="TLV19" s="20"/>
      <c r="TLW19" s="20"/>
      <c r="TLX19" s="20"/>
      <c r="TLY19" s="20"/>
      <c r="TLZ19" s="20"/>
      <c r="TMA19" s="20"/>
      <c r="TMB19" s="20"/>
      <c r="TMC19" s="20"/>
      <c r="TMD19" s="20"/>
      <c r="TME19" s="20"/>
      <c r="TMF19" s="20"/>
      <c r="TMG19" s="20"/>
      <c r="TMH19" s="20"/>
      <c r="TMI19" s="20"/>
      <c r="TMJ19" s="20"/>
      <c r="TMK19" s="20"/>
      <c r="TML19" s="20"/>
      <c r="TMM19" s="20"/>
      <c r="TMN19" s="20"/>
      <c r="TMO19" s="20"/>
      <c r="TMP19" s="20"/>
      <c r="TMQ19" s="20"/>
      <c r="TMR19" s="20"/>
      <c r="TMS19" s="20"/>
      <c r="TMT19" s="20"/>
      <c r="TMU19" s="20"/>
      <c r="TMV19" s="20"/>
      <c r="TMW19" s="20"/>
      <c r="TMX19" s="20"/>
      <c r="TMY19" s="20"/>
      <c r="TMZ19" s="20"/>
      <c r="TNA19" s="20"/>
      <c r="TNB19" s="20"/>
      <c r="TNC19" s="20"/>
      <c r="TND19" s="20"/>
      <c r="TNE19" s="20"/>
      <c r="TNF19" s="20"/>
      <c r="TNG19" s="20"/>
      <c r="TNH19" s="20"/>
      <c r="TNI19" s="20"/>
      <c r="TNJ19" s="20"/>
      <c r="TNK19" s="20"/>
      <c r="TNL19" s="20"/>
      <c r="TNM19" s="20"/>
      <c r="TNN19" s="20"/>
      <c r="TNO19" s="20"/>
      <c r="TNP19" s="20"/>
      <c r="TNQ19" s="20"/>
      <c r="TNR19" s="20"/>
      <c r="TNS19" s="20"/>
      <c r="TNT19" s="20"/>
      <c r="TNU19" s="20"/>
      <c r="TNV19" s="20"/>
      <c r="TNW19" s="20"/>
      <c r="TNX19" s="20"/>
      <c r="TNY19" s="20"/>
      <c r="TNZ19" s="20"/>
      <c r="TOA19" s="20"/>
      <c r="TOB19" s="20"/>
      <c r="TOC19" s="20"/>
      <c r="TOD19" s="20"/>
      <c r="TOE19" s="20"/>
      <c r="TOF19" s="20"/>
      <c r="TOG19" s="20"/>
      <c r="TOH19" s="20"/>
      <c r="TOI19" s="20"/>
      <c r="TOJ19" s="20"/>
      <c r="TOK19" s="20"/>
      <c r="TOL19" s="20"/>
      <c r="TOM19" s="20"/>
      <c r="TON19" s="20"/>
      <c r="TOO19" s="20"/>
      <c r="TOP19" s="20"/>
      <c r="TOQ19" s="20"/>
      <c r="TOR19" s="20"/>
      <c r="TOS19" s="20"/>
      <c r="TOT19" s="20"/>
      <c r="TOU19" s="20"/>
      <c r="TOV19" s="20"/>
      <c r="TOW19" s="20"/>
      <c r="TOX19" s="20"/>
      <c r="TOY19" s="20"/>
      <c r="TOZ19" s="20"/>
      <c r="TPA19" s="20"/>
      <c r="TPB19" s="20"/>
      <c r="TPC19" s="20"/>
      <c r="TPD19" s="20"/>
      <c r="TPE19" s="20"/>
      <c r="TPF19" s="20"/>
      <c r="TPG19" s="20"/>
      <c r="TPH19" s="20"/>
      <c r="TPI19" s="20"/>
      <c r="TPJ19" s="20"/>
      <c r="TPK19" s="20"/>
      <c r="TPL19" s="20"/>
      <c r="TPM19" s="20"/>
      <c r="TPN19" s="20"/>
      <c r="TPO19" s="20"/>
      <c r="TPP19" s="20"/>
      <c r="TPQ19" s="20"/>
      <c r="TPR19" s="20"/>
      <c r="TPS19" s="20"/>
      <c r="TPT19" s="20"/>
      <c r="TPU19" s="20"/>
      <c r="TPV19" s="20"/>
      <c r="TPW19" s="20"/>
      <c r="TPX19" s="20"/>
      <c r="TPY19" s="20"/>
      <c r="TPZ19" s="20"/>
      <c r="TQA19" s="20"/>
      <c r="TQB19" s="20"/>
      <c r="TQC19" s="20"/>
      <c r="TQD19" s="20"/>
      <c r="TQE19" s="20"/>
      <c r="TQF19" s="20"/>
      <c r="TQG19" s="20"/>
      <c r="TQH19" s="20"/>
      <c r="TQI19" s="20"/>
      <c r="TQJ19" s="20"/>
      <c r="TQK19" s="20"/>
      <c r="TQL19" s="20"/>
      <c r="TQM19" s="20"/>
      <c r="TQN19" s="20"/>
      <c r="TQO19" s="20"/>
      <c r="TQP19" s="20"/>
      <c r="TQQ19" s="20"/>
      <c r="TQR19" s="20"/>
      <c r="TQS19" s="20"/>
      <c r="TQT19" s="20"/>
      <c r="TQU19" s="20"/>
      <c r="TQV19" s="20"/>
      <c r="TQW19" s="20"/>
      <c r="TQX19" s="20"/>
      <c r="TQY19" s="20"/>
      <c r="TQZ19" s="20"/>
      <c r="TRA19" s="20"/>
      <c r="TRB19" s="20"/>
      <c r="TRC19" s="20"/>
      <c r="TRD19" s="20"/>
      <c r="TRE19" s="20"/>
      <c r="TRF19" s="20"/>
      <c r="TRG19" s="20"/>
      <c r="TRH19" s="20"/>
      <c r="TRI19" s="20"/>
      <c r="TRJ19" s="20"/>
      <c r="TRK19" s="20"/>
      <c r="TRL19" s="20"/>
      <c r="TRM19" s="20"/>
      <c r="TRN19" s="20"/>
      <c r="TRO19" s="20"/>
      <c r="TRP19" s="20"/>
      <c r="TRQ19" s="20"/>
      <c r="TRR19" s="20"/>
      <c r="TRS19" s="20"/>
      <c r="TRT19" s="20"/>
      <c r="TRU19" s="20"/>
      <c r="TRV19" s="20"/>
      <c r="TRW19" s="20"/>
      <c r="TRX19" s="20"/>
      <c r="TRY19" s="20"/>
      <c r="TRZ19" s="20"/>
      <c r="TSA19" s="20"/>
      <c r="TSB19" s="20"/>
      <c r="TSC19" s="20"/>
      <c r="TSD19" s="20"/>
      <c r="TSE19" s="20"/>
      <c r="TSF19" s="20"/>
      <c r="TSG19" s="20"/>
      <c r="TSH19" s="20"/>
      <c r="TSI19" s="20"/>
      <c r="TSJ19" s="20"/>
      <c r="TSK19" s="20"/>
      <c r="TSL19" s="20"/>
      <c r="TSM19" s="20"/>
      <c r="TSN19" s="20"/>
      <c r="TSO19" s="20"/>
      <c r="TSP19" s="20"/>
      <c r="TSQ19" s="20"/>
      <c r="TSR19" s="20"/>
      <c r="TSS19" s="20"/>
      <c r="TST19" s="20"/>
      <c r="TSU19" s="20"/>
      <c r="TSV19" s="20"/>
      <c r="TSW19" s="20"/>
      <c r="TSX19" s="20"/>
      <c r="TSY19" s="20"/>
      <c r="TSZ19" s="20"/>
      <c r="TTA19" s="20"/>
      <c r="TTB19" s="20"/>
      <c r="TTC19" s="20"/>
      <c r="TTD19" s="20"/>
      <c r="TTE19" s="20"/>
      <c r="TTF19" s="20"/>
      <c r="TTG19" s="20"/>
      <c r="TTH19" s="20"/>
      <c r="TTI19" s="20"/>
      <c r="TTJ19" s="20"/>
      <c r="TTK19" s="20"/>
      <c r="TTL19" s="20"/>
      <c r="TTM19" s="20"/>
      <c r="TTN19" s="20"/>
      <c r="TTO19" s="20"/>
      <c r="TTP19" s="20"/>
      <c r="TTQ19" s="20"/>
      <c r="TTR19" s="20"/>
      <c r="TTS19" s="20"/>
      <c r="TTT19" s="20"/>
      <c r="TTU19" s="20"/>
      <c r="TTV19" s="20"/>
      <c r="TTW19" s="20"/>
      <c r="TTX19" s="20"/>
      <c r="TTY19" s="20"/>
      <c r="TTZ19" s="20"/>
      <c r="TUA19" s="20"/>
      <c r="TUB19" s="20"/>
      <c r="TUC19" s="20"/>
      <c r="TUD19" s="20"/>
      <c r="TUE19" s="20"/>
      <c r="TUF19" s="20"/>
      <c r="TUG19" s="20"/>
      <c r="TUH19" s="20"/>
      <c r="TUI19" s="20"/>
      <c r="TUJ19" s="20"/>
      <c r="TUK19" s="20"/>
      <c r="TUL19" s="20"/>
      <c r="TUM19" s="20"/>
      <c r="TUN19" s="20"/>
      <c r="TUO19" s="20"/>
      <c r="TUP19" s="20"/>
      <c r="TUQ19" s="20"/>
      <c r="TUR19" s="20"/>
      <c r="TUS19" s="20"/>
      <c r="TUT19" s="20"/>
      <c r="TUU19" s="20"/>
      <c r="TUV19" s="20"/>
      <c r="TUW19" s="20"/>
      <c r="TUX19" s="20"/>
      <c r="TUY19" s="20"/>
      <c r="TUZ19" s="20"/>
      <c r="TVA19" s="20"/>
      <c r="TVB19" s="20"/>
      <c r="TVC19" s="20"/>
      <c r="TVD19" s="20"/>
      <c r="TVE19" s="20"/>
      <c r="TVF19" s="20"/>
      <c r="TVG19" s="20"/>
      <c r="TVH19" s="20"/>
      <c r="TVI19" s="20"/>
      <c r="TVJ19" s="20"/>
      <c r="TVK19" s="20"/>
      <c r="TVL19" s="20"/>
      <c r="TVM19" s="20"/>
      <c r="TVN19" s="20"/>
      <c r="TVO19" s="20"/>
      <c r="TVP19" s="20"/>
      <c r="TVQ19" s="20"/>
      <c r="TVR19" s="20"/>
      <c r="TVS19" s="20"/>
      <c r="TVT19" s="20"/>
      <c r="TVU19" s="20"/>
      <c r="TVV19" s="20"/>
      <c r="TVW19" s="20"/>
      <c r="TVX19" s="20"/>
      <c r="TVY19" s="20"/>
      <c r="TVZ19" s="20"/>
      <c r="TWA19" s="20"/>
      <c r="TWB19" s="20"/>
      <c r="TWC19" s="20"/>
      <c r="TWD19" s="20"/>
      <c r="TWE19" s="20"/>
      <c r="TWF19" s="20"/>
      <c r="TWG19" s="20"/>
      <c r="TWH19" s="20"/>
      <c r="TWI19" s="20"/>
      <c r="TWJ19" s="20"/>
      <c r="TWK19" s="20"/>
      <c r="TWL19" s="20"/>
      <c r="TWM19" s="20"/>
      <c r="TWN19" s="20"/>
      <c r="TWO19" s="20"/>
      <c r="TWP19" s="20"/>
      <c r="TWQ19" s="20"/>
      <c r="TWR19" s="20"/>
      <c r="TWS19" s="20"/>
      <c r="TWT19" s="20"/>
      <c r="TWU19" s="20"/>
      <c r="TWV19" s="20"/>
      <c r="TWW19" s="20"/>
      <c r="TWX19" s="20"/>
      <c r="TWY19" s="20"/>
      <c r="TWZ19" s="20"/>
      <c r="TXA19" s="20"/>
      <c r="TXB19" s="20"/>
      <c r="TXC19" s="20"/>
      <c r="TXD19" s="20"/>
      <c r="TXE19" s="20"/>
      <c r="TXF19" s="20"/>
      <c r="TXG19" s="20"/>
      <c r="TXH19" s="20"/>
      <c r="TXI19" s="20"/>
      <c r="TXJ19" s="20"/>
      <c r="TXK19" s="20"/>
      <c r="TXL19" s="20"/>
      <c r="TXM19" s="20"/>
      <c r="TXN19" s="20"/>
      <c r="TXO19" s="20"/>
      <c r="TXP19" s="20"/>
      <c r="TXQ19" s="20"/>
      <c r="TXR19" s="20"/>
      <c r="TXS19" s="20"/>
      <c r="TXT19" s="20"/>
      <c r="TXU19" s="20"/>
      <c r="TXV19" s="20"/>
      <c r="TXW19" s="20"/>
      <c r="TXX19" s="20"/>
      <c r="TXY19" s="20"/>
      <c r="TXZ19" s="20"/>
      <c r="TYA19" s="20"/>
      <c r="TYB19" s="20"/>
      <c r="TYC19" s="20"/>
      <c r="TYD19" s="20"/>
      <c r="TYE19" s="20"/>
      <c r="TYF19" s="20"/>
      <c r="TYG19" s="20"/>
      <c r="TYH19" s="20"/>
      <c r="TYI19" s="20"/>
      <c r="TYJ19" s="20"/>
      <c r="TYK19" s="20"/>
      <c r="TYL19" s="20"/>
      <c r="TYM19" s="20"/>
      <c r="TYN19" s="20"/>
      <c r="TYO19" s="20"/>
      <c r="TYP19" s="20"/>
      <c r="TYQ19" s="20"/>
      <c r="TYR19" s="20"/>
      <c r="TYS19" s="20"/>
      <c r="TYT19" s="20"/>
      <c r="TYU19" s="20"/>
      <c r="TYV19" s="20"/>
      <c r="TYW19" s="20"/>
      <c r="TYX19" s="20"/>
      <c r="TYY19" s="20"/>
      <c r="TYZ19" s="20"/>
      <c r="TZA19" s="20"/>
      <c r="TZB19" s="20"/>
      <c r="TZC19" s="20"/>
      <c r="TZD19" s="20"/>
      <c r="TZE19" s="20"/>
      <c r="TZF19" s="20"/>
      <c r="TZG19" s="20"/>
      <c r="TZH19" s="20"/>
      <c r="TZI19" s="20"/>
      <c r="TZJ19" s="20"/>
      <c r="TZK19" s="20"/>
      <c r="TZL19" s="20"/>
      <c r="TZM19" s="20"/>
      <c r="TZN19" s="20"/>
      <c r="TZO19" s="20"/>
      <c r="TZP19" s="20"/>
      <c r="TZQ19" s="20"/>
      <c r="TZR19" s="20"/>
      <c r="TZS19" s="20"/>
      <c r="TZT19" s="20"/>
      <c r="TZU19" s="20"/>
      <c r="TZV19" s="20"/>
      <c r="TZW19" s="20"/>
      <c r="TZX19" s="20"/>
      <c r="TZY19" s="20"/>
      <c r="TZZ19" s="20"/>
      <c r="UAA19" s="20"/>
      <c r="UAB19" s="20"/>
      <c r="UAC19" s="20"/>
      <c r="UAD19" s="20"/>
      <c r="UAE19" s="20"/>
      <c r="UAF19" s="20"/>
      <c r="UAG19" s="20"/>
      <c r="UAH19" s="20"/>
      <c r="UAI19" s="20"/>
      <c r="UAJ19" s="20"/>
      <c r="UAK19" s="20"/>
      <c r="UAL19" s="20"/>
      <c r="UAM19" s="20"/>
      <c r="UAN19" s="20"/>
      <c r="UAO19" s="20"/>
      <c r="UAP19" s="20"/>
      <c r="UAQ19" s="20"/>
      <c r="UAR19" s="20"/>
      <c r="UAS19" s="20"/>
      <c r="UAT19" s="20"/>
      <c r="UAU19" s="20"/>
      <c r="UAV19" s="20"/>
      <c r="UAW19" s="20"/>
      <c r="UAX19" s="20"/>
      <c r="UAY19" s="20"/>
      <c r="UAZ19" s="20"/>
      <c r="UBA19" s="20"/>
      <c r="UBB19" s="20"/>
      <c r="UBC19" s="20"/>
      <c r="UBD19" s="20"/>
      <c r="UBE19" s="20"/>
      <c r="UBF19" s="20"/>
      <c r="UBG19" s="20"/>
      <c r="UBH19" s="20"/>
      <c r="UBI19" s="20"/>
      <c r="UBJ19" s="20"/>
      <c r="UBK19" s="20"/>
      <c r="UBL19" s="20"/>
      <c r="UBM19" s="20"/>
      <c r="UBN19" s="20"/>
      <c r="UBO19" s="20"/>
      <c r="UBP19" s="20"/>
      <c r="UBQ19" s="20"/>
      <c r="UBR19" s="20"/>
      <c r="UBS19" s="20"/>
      <c r="UBT19" s="20"/>
      <c r="UBU19" s="20"/>
      <c r="UBV19" s="20"/>
      <c r="UBW19" s="20"/>
      <c r="UBX19" s="20"/>
      <c r="UBY19" s="20"/>
      <c r="UBZ19" s="20"/>
      <c r="UCA19" s="20"/>
      <c r="UCB19" s="20"/>
      <c r="UCC19" s="20"/>
      <c r="UCD19" s="20"/>
      <c r="UCE19" s="20"/>
      <c r="UCF19" s="20"/>
      <c r="UCG19" s="20"/>
      <c r="UCH19" s="20"/>
      <c r="UCI19" s="20"/>
      <c r="UCJ19" s="20"/>
      <c r="UCK19" s="20"/>
      <c r="UCL19" s="20"/>
      <c r="UCM19" s="20"/>
      <c r="UCN19" s="20"/>
      <c r="UCO19" s="20"/>
      <c r="UCP19" s="20"/>
      <c r="UCQ19" s="20"/>
      <c r="UCR19" s="20"/>
      <c r="UCS19" s="20"/>
      <c r="UCT19" s="20"/>
      <c r="UCU19" s="20"/>
      <c r="UCV19" s="20"/>
      <c r="UCW19" s="20"/>
      <c r="UCX19" s="20"/>
      <c r="UCY19" s="20"/>
      <c r="UCZ19" s="20"/>
      <c r="UDA19" s="20"/>
      <c r="UDB19" s="20"/>
      <c r="UDC19" s="20"/>
      <c r="UDD19" s="20"/>
      <c r="UDE19" s="20"/>
      <c r="UDF19" s="20"/>
      <c r="UDG19" s="20"/>
      <c r="UDH19" s="20"/>
      <c r="UDI19" s="20"/>
      <c r="UDJ19" s="20"/>
      <c r="UDK19" s="20"/>
      <c r="UDL19" s="20"/>
      <c r="UDM19" s="20"/>
      <c r="UDN19" s="20"/>
      <c r="UDO19" s="20"/>
      <c r="UDP19" s="20"/>
      <c r="UDQ19" s="20"/>
      <c r="UDR19" s="20"/>
      <c r="UDS19" s="20"/>
      <c r="UDT19" s="20"/>
      <c r="UDU19" s="20"/>
      <c r="UDV19" s="20"/>
      <c r="UDW19" s="20"/>
      <c r="UDX19" s="20"/>
      <c r="UDY19" s="20"/>
      <c r="UDZ19" s="20"/>
      <c r="UEA19" s="20"/>
      <c r="UEB19" s="20"/>
      <c r="UEC19" s="20"/>
      <c r="UED19" s="20"/>
      <c r="UEE19" s="20"/>
      <c r="UEF19" s="20"/>
      <c r="UEG19" s="20"/>
      <c r="UEH19" s="20"/>
      <c r="UEI19" s="20"/>
      <c r="UEJ19" s="20"/>
      <c r="UEK19" s="20"/>
      <c r="UEL19" s="20"/>
      <c r="UEM19" s="20"/>
      <c r="UEN19" s="20"/>
      <c r="UEO19" s="20"/>
      <c r="UEP19" s="20"/>
      <c r="UEQ19" s="20"/>
      <c r="UER19" s="20"/>
      <c r="UES19" s="20"/>
      <c r="UET19" s="20"/>
      <c r="UEU19" s="20"/>
      <c r="UEV19" s="20"/>
      <c r="UEW19" s="20"/>
      <c r="UEX19" s="20"/>
      <c r="UEY19" s="20"/>
      <c r="UEZ19" s="20"/>
      <c r="UFA19" s="20"/>
      <c r="UFB19" s="20"/>
      <c r="UFC19" s="20"/>
      <c r="UFD19" s="20"/>
      <c r="UFE19" s="20"/>
      <c r="UFF19" s="20"/>
      <c r="UFG19" s="20"/>
      <c r="UFH19" s="20"/>
      <c r="UFI19" s="20"/>
      <c r="UFJ19" s="20"/>
      <c r="UFK19" s="20"/>
      <c r="UFL19" s="20"/>
      <c r="UFM19" s="20"/>
      <c r="UFN19" s="20"/>
      <c r="UFO19" s="20"/>
      <c r="UFP19" s="20"/>
      <c r="UFQ19" s="20"/>
      <c r="UFR19" s="20"/>
      <c r="UFS19" s="20"/>
      <c r="UFT19" s="20"/>
      <c r="UFU19" s="20"/>
      <c r="UFV19" s="20"/>
      <c r="UFW19" s="20"/>
      <c r="UFX19" s="20"/>
      <c r="UFY19" s="20"/>
      <c r="UFZ19" s="20"/>
      <c r="UGA19" s="20"/>
      <c r="UGB19" s="20"/>
      <c r="UGC19" s="20"/>
      <c r="UGD19" s="20"/>
      <c r="UGE19" s="20"/>
      <c r="UGF19" s="20"/>
      <c r="UGG19" s="20"/>
      <c r="UGH19" s="20"/>
      <c r="UGI19" s="20"/>
      <c r="UGJ19" s="20"/>
      <c r="UGK19" s="20"/>
      <c r="UGL19" s="20"/>
      <c r="UGM19" s="20"/>
      <c r="UGN19" s="20"/>
      <c r="UGO19" s="20"/>
      <c r="UGP19" s="20"/>
      <c r="UGQ19" s="20"/>
      <c r="UGR19" s="20"/>
      <c r="UGS19" s="20"/>
      <c r="UGT19" s="20"/>
      <c r="UGU19" s="20"/>
      <c r="UGV19" s="20"/>
      <c r="UGW19" s="20"/>
      <c r="UGX19" s="20"/>
      <c r="UGY19" s="20"/>
      <c r="UGZ19" s="20"/>
      <c r="UHA19" s="20"/>
      <c r="UHB19" s="20"/>
      <c r="UHC19" s="20"/>
      <c r="UHD19" s="20"/>
      <c r="UHE19" s="20"/>
      <c r="UHF19" s="20"/>
      <c r="UHG19" s="20"/>
      <c r="UHH19" s="20"/>
      <c r="UHI19" s="20"/>
      <c r="UHJ19" s="20"/>
      <c r="UHK19" s="20"/>
      <c r="UHL19" s="20"/>
      <c r="UHM19" s="20"/>
      <c r="UHN19" s="20"/>
      <c r="UHO19" s="20"/>
      <c r="UHP19" s="20"/>
      <c r="UHQ19" s="20"/>
      <c r="UHR19" s="20"/>
      <c r="UHS19" s="20"/>
      <c r="UHT19" s="20"/>
      <c r="UHU19" s="20"/>
      <c r="UHV19" s="20"/>
      <c r="UHW19" s="20"/>
      <c r="UHX19" s="20"/>
      <c r="UHY19" s="20"/>
      <c r="UHZ19" s="20"/>
      <c r="UIA19" s="20"/>
      <c r="UIB19" s="20"/>
      <c r="UIC19" s="20"/>
      <c r="UID19" s="20"/>
      <c r="UIE19" s="20"/>
      <c r="UIF19" s="20"/>
      <c r="UIG19" s="20"/>
      <c r="UIH19" s="20"/>
      <c r="UII19" s="20"/>
      <c r="UIJ19" s="20"/>
      <c r="UIK19" s="20"/>
      <c r="UIL19" s="20"/>
      <c r="UIM19" s="20"/>
      <c r="UIN19" s="20"/>
      <c r="UIO19" s="20"/>
      <c r="UIP19" s="20"/>
      <c r="UIQ19" s="20"/>
      <c r="UIR19" s="20"/>
      <c r="UIS19" s="20"/>
      <c r="UIT19" s="20"/>
      <c r="UIU19" s="20"/>
      <c r="UIV19" s="20"/>
      <c r="UIW19" s="20"/>
      <c r="UIX19" s="20"/>
      <c r="UIY19" s="20"/>
      <c r="UIZ19" s="20"/>
      <c r="UJA19" s="20"/>
      <c r="UJB19" s="20"/>
      <c r="UJC19" s="20"/>
      <c r="UJD19" s="20"/>
      <c r="UJE19" s="20"/>
      <c r="UJF19" s="20"/>
      <c r="UJG19" s="20"/>
      <c r="UJH19" s="20"/>
      <c r="UJI19" s="20"/>
      <c r="UJJ19" s="20"/>
      <c r="UJK19" s="20"/>
      <c r="UJL19" s="20"/>
      <c r="UJM19" s="20"/>
      <c r="UJN19" s="20"/>
      <c r="UJO19" s="20"/>
      <c r="UJP19" s="20"/>
      <c r="UJQ19" s="20"/>
      <c r="UJR19" s="20"/>
      <c r="UJS19" s="20"/>
      <c r="UJT19" s="20"/>
      <c r="UJU19" s="20"/>
      <c r="UJV19" s="20"/>
      <c r="UJW19" s="20"/>
      <c r="UJX19" s="20"/>
      <c r="UJY19" s="20"/>
      <c r="UJZ19" s="20"/>
      <c r="UKA19" s="20"/>
      <c r="UKB19" s="20"/>
      <c r="UKC19" s="20"/>
      <c r="UKD19" s="20"/>
      <c r="UKE19" s="20"/>
      <c r="UKF19" s="20"/>
      <c r="UKG19" s="20"/>
      <c r="UKH19" s="20"/>
      <c r="UKI19" s="20"/>
      <c r="UKJ19" s="20"/>
      <c r="UKK19" s="20"/>
      <c r="UKL19" s="20"/>
      <c r="UKM19" s="20"/>
      <c r="UKN19" s="20"/>
      <c r="UKO19" s="20"/>
      <c r="UKP19" s="20"/>
      <c r="UKQ19" s="20"/>
      <c r="UKR19" s="20"/>
      <c r="UKS19" s="20"/>
      <c r="UKT19" s="20"/>
      <c r="UKU19" s="20"/>
      <c r="UKV19" s="20"/>
      <c r="UKW19" s="20"/>
      <c r="UKX19" s="20"/>
      <c r="UKY19" s="20"/>
      <c r="UKZ19" s="20"/>
      <c r="ULA19" s="20"/>
      <c r="ULB19" s="20"/>
      <c r="ULC19" s="20"/>
      <c r="ULD19" s="20"/>
      <c r="ULE19" s="20"/>
      <c r="ULF19" s="20"/>
      <c r="ULG19" s="20"/>
      <c r="ULH19" s="20"/>
      <c r="ULI19" s="20"/>
      <c r="ULJ19" s="20"/>
      <c r="ULK19" s="20"/>
      <c r="ULL19" s="20"/>
      <c r="ULM19" s="20"/>
      <c r="ULN19" s="20"/>
      <c r="ULO19" s="20"/>
      <c r="ULP19" s="20"/>
      <c r="ULQ19" s="20"/>
      <c r="ULR19" s="20"/>
      <c r="ULS19" s="20"/>
      <c r="ULT19" s="20"/>
      <c r="ULU19" s="20"/>
      <c r="ULV19" s="20"/>
      <c r="ULW19" s="20"/>
      <c r="ULX19" s="20"/>
      <c r="ULY19" s="20"/>
      <c r="ULZ19" s="20"/>
      <c r="UMA19" s="20"/>
      <c r="UMB19" s="20"/>
      <c r="UMC19" s="20"/>
      <c r="UMD19" s="20"/>
      <c r="UME19" s="20"/>
      <c r="UMF19" s="20"/>
      <c r="UMG19" s="20"/>
      <c r="UMH19" s="20"/>
      <c r="UMI19" s="20"/>
      <c r="UMJ19" s="20"/>
      <c r="UMK19" s="20"/>
      <c r="UML19" s="20"/>
      <c r="UMM19" s="20"/>
      <c r="UMN19" s="20"/>
      <c r="UMO19" s="20"/>
      <c r="UMP19" s="20"/>
      <c r="UMQ19" s="20"/>
      <c r="UMR19" s="20"/>
      <c r="UMS19" s="20"/>
      <c r="UMT19" s="20"/>
      <c r="UMU19" s="20"/>
      <c r="UMV19" s="20"/>
      <c r="UMW19" s="20"/>
      <c r="UMX19" s="20"/>
      <c r="UMY19" s="20"/>
      <c r="UMZ19" s="20"/>
      <c r="UNA19" s="20"/>
      <c r="UNB19" s="20"/>
      <c r="UNC19" s="20"/>
      <c r="UND19" s="20"/>
      <c r="UNE19" s="20"/>
      <c r="UNF19" s="20"/>
      <c r="UNG19" s="20"/>
      <c r="UNH19" s="20"/>
      <c r="UNI19" s="20"/>
      <c r="UNJ19" s="20"/>
      <c r="UNK19" s="20"/>
      <c r="UNL19" s="20"/>
      <c r="UNM19" s="20"/>
      <c r="UNN19" s="20"/>
      <c r="UNO19" s="20"/>
      <c r="UNP19" s="20"/>
      <c r="UNQ19" s="20"/>
      <c r="UNR19" s="20"/>
      <c r="UNS19" s="20"/>
      <c r="UNT19" s="20"/>
      <c r="UNU19" s="20"/>
      <c r="UNV19" s="20"/>
      <c r="UNW19" s="20"/>
      <c r="UNX19" s="20"/>
      <c r="UNY19" s="20"/>
      <c r="UNZ19" s="20"/>
      <c r="UOA19" s="20"/>
      <c r="UOB19" s="20"/>
      <c r="UOC19" s="20"/>
      <c r="UOD19" s="20"/>
      <c r="UOE19" s="20"/>
      <c r="UOF19" s="20"/>
      <c r="UOG19" s="20"/>
      <c r="UOH19" s="20"/>
      <c r="UOI19" s="20"/>
      <c r="UOJ19" s="20"/>
      <c r="UOK19" s="20"/>
      <c r="UOL19" s="20"/>
      <c r="UOM19" s="20"/>
      <c r="UON19" s="20"/>
      <c r="UOO19" s="20"/>
      <c r="UOP19" s="20"/>
      <c r="UOQ19" s="20"/>
      <c r="UOR19" s="20"/>
      <c r="UOS19" s="20"/>
      <c r="UOT19" s="20"/>
      <c r="UOU19" s="20"/>
      <c r="UOV19" s="20"/>
      <c r="UOW19" s="20"/>
      <c r="UOX19" s="20"/>
      <c r="UOY19" s="20"/>
      <c r="UOZ19" s="20"/>
      <c r="UPA19" s="20"/>
      <c r="UPB19" s="20"/>
      <c r="UPC19" s="20"/>
      <c r="UPD19" s="20"/>
      <c r="UPE19" s="20"/>
      <c r="UPF19" s="20"/>
      <c r="UPG19" s="20"/>
      <c r="UPH19" s="20"/>
      <c r="UPI19" s="20"/>
      <c r="UPJ19" s="20"/>
      <c r="UPK19" s="20"/>
      <c r="UPL19" s="20"/>
      <c r="UPM19" s="20"/>
      <c r="UPN19" s="20"/>
      <c r="UPO19" s="20"/>
      <c r="UPP19" s="20"/>
      <c r="UPQ19" s="20"/>
      <c r="UPR19" s="20"/>
      <c r="UPS19" s="20"/>
      <c r="UPT19" s="20"/>
      <c r="UPU19" s="20"/>
      <c r="UPV19" s="20"/>
      <c r="UPW19" s="20"/>
      <c r="UPX19" s="20"/>
      <c r="UPY19" s="20"/>
      <c r="UPZ19" s="20"/>
      <c r="UQA19" s="20"/>
      <c r="UQB19" s="20"/>
      <c r="UQC19" s="20"/>
      <c r="UQD19" s="20"/>
      <c r="UQE19" s="20"/>
      <c r="UQF19" s="20"/>
      <c r="UQG19" s="20"/>
      <c r="UQH19" s="20"/>
      <c r="UQI19" s="20"/>
      <c r="UQJ19" s="20"/>
      <c r="UQK19" s="20"/>
      <c r="UQL19" s="20"/>
      <c r="UQM19" s="20"/>
      <c r="UQN19" s="20"/>
      <c r="UQO19" s="20"/>
      <c r="UQP19" s="20"/>
      <c r="UQQ19" s="20"/>
      <c r="UQR19" s="20"/>
      <c r="UQS19" s="20"/>
      <c r="UQT19" s="20"/>
      <c r="UQU19" s="20"/>
      <c r="UQV19" s="20"/>
      <c r="UQW19" s="20"/>
      <c r="UQX19" s="20"/>
      <c r="UQY19" s="20"/>
      <c r="UQZ19" s="20"/>
      <c r="URA19" s="20"/>
      <c r="URB19" s="20"/>
      <c r="URC19" s="20"/>
      <c r="URD19" s="20"/>
      <c r="URE19" s="20"/>
      <c r="URF19" s="20"/>
      <c r="URG19" s="20"/>
      <c r="URH19" s="20"/>
      <c r="URI19" s="20"/>
      <c r="URJ19" s="20"/>
      <c r="URK19" s="20"/>
      <c r="URL19" s="20"/>
      <c r="URM19" s="20"/>
      <c r="URN19" s="20"/>
      <c r="URO19" s="20"/>
      <c r="URP19" s="20"/>
      <c r="URQ19" s="20"/>
      <c r="URR19" s="20"/>
      <c r="URS19" s="20"/>
      <c r="URT19" s="20"/>
      <c r="URU19" s="20"/>
      <c r="URV19" s="20"/>
      <c r="URW19" s="20"/>
      <c r="URX19" s="20"/>
      <c r="URY19" s="20"/>
      <c r="URZ19" s="20"/>
      <c r="USA19" s="20"/>
      <c r="USB19" s="20"/>
      <c r="USC19" s="20"/>
      <c r="USD19" s="20"/>
      <c r="USE19" s="20"/>
      <c r="USF19" s="20"/>
      <c r="USG19" s="20"/>
      <c r="USH19" s="20"/>
      <c r="USI19" s="20"/>
      <c r="USJ19" s="20"/>
      <c r="USK19" s="20"/>
      <c r="USL19" s="20"/>
      <c r="USM19" s="20"/>
      <c r="USN19" s="20"/>
      <c r="USO19" s="20"/>
      <c r="USP19" s="20"/>
      <c r="USQ19" s="20"/>
      <c r="USR19" s="20"/>
      <c r="USS19" s="20"/>
      <c r="UST19" s="20"/>
      <c r="USU19" s="20"/>
      <c r="USV19" s="20"/>
      <c r="USW19" s="20"/>
      <c r="USX19" s="20"/>
      <c r="USY19" s="20"/>
      <c r="USZ19" s="20"/>
      <c r="UTA19" s="20"/>
      <c r="UTB19" s="20"/>
      <c r="UTC19" s="20"/>
      <c r="UTD19" s="20"/>
      <c r="UTE19" s="20"/>
      <c r="UTF19" s="20"/>
      <c r="UTG19" s="20"/>
      <c r="UTH19" s="20"/>
      <c r="UTI19" s="20"/>
      <c r="UTJ19" s="20"/>
      <c r="UTK19" s="20"/>
      <c r="UTL19" s="20"/>
      <c r="UTM19" s="20"/>
      <c r="UTN19" s="20"/>
      <c r="UTO19" s="20"/>
      <c r="UTP19" s="20"/>
      <c r="UTQ19" s="20"/>
      <c r="UTR19" s="20"/>
      <c r="UTS19" s="20"/>
      <c r="UTT19" s="20"/>
      <c r="UTU19" s="20"/>
      <c r="UTV19" s="20"/>
      <c r="UTW19" s="20"/>
      <c r="UTX19" s="20"/>
      <c r="UTY19" s="20"/>
      <c r="UTZ19" s="20"/>
      <c r="UUA19" s="20"/>
      <c r="UUB19" s="20"/>
      <c r="UUC19" s="20"/>
      <c r="UUD19" s="20"/>
      <c r="UUE19" s="20"/>
      <c r="UUF19" s="20"/>
      <c r="UUG19" s="20"/>
      <c r="UUH19" s="20"/>
      <c r="UUI19" s="20"/>
      <c r="UUJ19" s="20"/>
      <c r="UUK19" s="20"/>
      <c r="UUL19" s="20"/>
      <c r="UUM19" s="20"/>
      <c r="UUN19" s="20"/>
      <c r="UUO19" s="20"/>
      <c r="UUP19" s="20"/>
      <c r="UUQ19" s="20"/>
      <c r="UUR19" s="20"/>
      <c r="UUS19" s="20"/>
      <c r="UUT19" s="20"/>
      <c r="UUU19" s="20"/>
      <c r="UUV19" s="20"/>
      <c r="UUW19" s="20"/>
      <c r="UUX19" s="20"/>
      <c r="UUY19" s="20"/>
      <c r="UUZ19" s="20"/>
      <c r="UVA19" s="20"/>
      <c r="UVB19" s="20"/>
      <c r="UVC19" s="20"/>
      <c r="UVD19" s="20"/>
      <c r="UVE19" s="20"/>
      <c r="UVF19" s="20"/>
      <c r="UVG19" s="20"/>
      <c r="UVH19" s="20"/>
      <c r="UVI19" s="20"/>
      <c r="UVJ19" s="20"/>
      <c r="UVK19" s="20"/>
      <c r="UVL19" s="20"/>
      <c r="UVM19" s="20"/>
      <c r="UVN19" s="20"/>
      <c r="UVO19" s="20"/>
      <c r="UVP19" s="20"/>
      <c r="UVQ19" s="20"/>
      <c r="UVR19" s="20"/>
      <c r="UVS19" s="20"/>
      <c r="UVT19" s="20"/>
      <c r="UVU19" s="20"/>
      <c r="UVV19" s="20"/>
      <c r="UVW19" s="20"/>
      <c r="UVX19" s="20"/>
      <c r="UVY19" s="20"/>
      <c r="UVZ19" s="20"/>
      <c r="UWA19" s="20"/>
      <c r="UWB19" s="20"/>
      <c r="UWC19" s="20"/>
      <c r="UWD19" s="20"/>
      <c r="UWE19" s="20"/>
      <c r="UWF19" s="20"/>
      <c r="UWG19" s="20"/>
      <c r="UWH19" s="20"/>
      <c r="UWI19" s="20"/>
      <c r="UWJ19" s="20"/>
      <c r="UWK19" s="20"/>
      <c r="UWL19" s="20"/>
      <c r="UWM19" s="20"/>
      <c r="UWN19" s="20"/>
      <c r="UWO19" s="20"/>
      <c r="UWP19" s="20"/>
      <c r="UWQ19" s="20"/>
      <c r="UWR19" s="20"/>
      <c r="UWS19" s="20"/>
      <c r="UWT19" s="20"/>
      <c r="UWU19" s="20"/>
      <c r="UWV19" s="20"/>
      <c r="UWW19" s="20"/>
      <c r="UWX19" s="20"/>
      <c r="UWY19" s="20"/>
      <c r="UWZ19" s="20"/>
      <c r="UXA19" s="20"/>
      <c r="UXB19" s="20"/>
      <c r="UXC19" s="20"/>
      <c r="UXD19" s="20"/>
      <c r="UXE19" s="20"/>
      <c r="UXF19" s="20"/>
      <c r="UXG19" s="20"/>
      <c r="UXH19" s="20"/>
      <c r="UXI19" s="20"/>
      <c r="UXJ19" s="20"/>
      <c r="UXK19" s="20"/>
      <c r="UXL19" s="20"/>
      <c r="UXM19" s="20"/>
      <c r="UXN19" s="20"/>
      <c r="UXO19" s="20"/>
      <c r="UXP19" s="20"/>
      <c r="UXQ19" s="20"/>
      <c r="UXR19" s="20"/>
      <c r="UXS19" s="20"/>
      <c r="UXT19" s="20"/>
      <c r="UXU19" s="20"/>
      <c r="UXV19" s="20"/>
      <c r="UXW19" s="20"/>
      <c r="UXX19" s="20"/>
      <c r="UXY19" s="20"/>
      <c r="UXZ19" s="20"/>
      <c r="UYA19" s="20"/>
      <c r="UYB19" s="20"/>
      <c r="UYC19" s="20"/>
      <c r="UYD19" s="20"/>
      <c r="UYE19" s="20"/>
      <c r="UYF19" s="20"/>
      <c r="UYG19" s="20"/>
      <c r="UYH19" s="20"/>
      <c r="UYI19" s="20"/>
      <c r="UYJ19" s="20"/>
      <c r="UYK19" s="20"/>
      <c r="UYL19" s="20"/>
      <c r="UYM19" s="20"/>
      <c r="UYN19" s="20"/>
      <c r="UYO19" s="20"/>
      <c r="UYP19" s="20"/>
      <c r="UYQ19" s="20"/>
      <c r="UYR19" s="20"/>
      <c r="UYS19" s="20"/>
      <c r="UYT19" s="20"/>
      <c r="UYU19" s="20"/>
      <c r="UYV19" s="20"/>
      <c r="UYW19" s="20"/>
      <c r="UYX19" s="20"/>
      <c r="UYY19" s="20"/>
      <c r="UYZ19" s="20"/>
      <c r="UZA19" s="20"/>
      <c r="UZB19" s="20"/>
      <c r="UZC19" s="20"/>
      <c r="UZD19" s="20"/>
      <c r="UZE19" s="20"/>
      <c r="UZF19" s="20"/>
      <c r="UZG19" s="20"/>
      <c r="UZH19" s="20"/>
      <c r="UZI19" s="20"/>
      <c r="UZJ19" s="20"/>
      <c r="UZK19" s="20"/>
      <c r="UZL19" s="20"/>
      <c r="UZM19" s="20"/>
      <c r="UZN19" s="20"/>
      <c r="UZO19" s="20"/>
      <c r="UZP19" s="20"/>
      <c r="UZQ19" s="20"/>
      <c r="UZR19" s="20"/>
      <c r="UZS19" s="20"/>
      <c r="UZT19" s="20"/>
      <c r="UZU19" s="20"/>
      <c r="UZV19" s="20"/>
      <c r="UZW19" s="20"/>
      <c r="UZX19" s="20"/>
      <c r="UZY19" s="20"/>
      <c r="UZZ19" s="20"/>
      <c r="VAA19" s="20"/>
      <c r="VAB19" s="20"/>
      <c r="VAC19" s="20"/>
      <c r="VAD19" s="20"/>
      <c r="VAE19" s="20"/>
      <c r="VAF19" s="20"/>
      <c r="VAG19" s="20"/>
      <c r="VAH19" s="20"/>
      <c r="VAI19" s="20"/>
      <c r="VAJ19" s="20"/>
      <c r="VAK19" s="20"/>
      <c r="VAL19" s="20"/>
      <c r="VAM19" s="20"/>
      <c r="VAN19" s="20"/>
      <c r="VAO19" s="20"/>
      <c r="VAP19" s="20"/>
      <c r="VAQ19" s="20"/>
      <c r="VAR19" s="20"/>
      <c r="VAS19" s="20"/>
      <c r="VAT19" s="20"/>
      <c r="VAU19" s="20"/>
      <c r="VAV19" s="20"/>
      <c r="VAW19" s="20"/>
      <c r="VAX19" s="20"/>
      <c r="VAY19" s="20"/>
      <c r="VAZ19" s="20"/>
      <c r="VBA19" s="20"/>
      <c r="VBB19" s="20"/>
      <c r="VBC19" s="20"/>
      <c r="VBD19" s="20"/>
      <c r="VBE19" s="20"/>
      <c r="VBF19" s="20"/>
      <c r="VBG19" s="20"/>
      <c r="VBH19" s="20"/>
      <c r="VBI19" s="20"/>
      <c r="VBJ19" s="20"/>
      <c r="VBK19" s="20"/>
      <c r="VBL19" s="20"/>
      <c r="VBM19" s="20"/>
      <c r="VBN19" s="20"/>
      <c r="VBO19" s="20"/>
      <c r="VBP19" s="20"/>
      <c r="VBQ19" s="20"/>
      <c r="VBR19" s="20"/>
      <c r="VBS19" s="20"/>
      <c r="VBT19" s="20"/>
      <c r="VBU19" s="20"/>
      <c r="VBV19" s="20"/>
      <c r="VBW19" s="20"/>
      <c r="VBX19" s="20"/>
      <c r="VBY19" s="20"/>
      <c r="VBZ19" s="20"/>
      <c r="VCA19" s="20"/>
      <c r="VCB19" s="20"/>
      <c r="VCC19" s="20"/>
      <c r="VCD19" s="20"/>
      <c r="VCE19" s="20"/>
      <c r="VCF19" s="20"/>
      <c r="VCG19" s="20"/>
      <c r="VCH19" s="20"/>
      <c r="VCI19" s="20"/>
      <c r="VCJ19" s="20"/>
      <c r="VCK19" s="20"/>
      <c r="VCL19" s="20"/>
      <c r="VCM19" s="20"/>
      <c r="VCN19" s="20"/>
      <c r="VCO19" s="20"/>
      <c r="VCP19" s="20"/>
      <c r="VCQ19" s="20"/>
      <c r="VCR19" s="20"/>
      <c r="VCS19" s="20"/>
      <c r="VCT19" s="20"/>
      <c r="VCU19" s="20"/>
      <c r="VCV19" s="20"/>
      <c r="VCW19" s="20"/>
      <c r="VCX19" s="20"/>
      <c r="VCY19" s="20"/>
      <c r="VCZ19" s="20"/>
      <c r="VDA19" s="20"/>
      <c r="VDB19" s="20"/>
      <c r="VDC19" s="20"/>
      <c r="VDD19" s="20"/>
      <c r="VDE19" s="20"/>
      <c r="VDF19" s="20"/>
      <c r="VDG19" s="20"/>
      <c r="VDH19" s="20"/>
      <c r="VDI19" s="20"/>
      <c r="VDJ19" s="20"/>
      <c r="VDK19" s="20"/>
      <c r="VDL19" s="20"/>
      <c r="VDM19" s="20"/>
      <c r="VDN19" s="20"/>
      <c r="VDO19" s="20"/>
      <c r="VDP19" s="20"/>
      <c r="VDQ19" s="20"/>
      <c r="VDR19" s="20"/>
      <c r="VDS19" s="20"/>
      <c r="VDT19" s="20"/>
      <c r="VDU19" s="20"/>
      <c r="VDV19" s="20"/>
      <c r="VDW19" s="20"/>
      <c r="VDX19" s="20"/>
      <c r="VDY19" s="20"/>
      <c r="VDZ19" s="20"/>
      <c r="VEA19" s="20"/>
      <c r="VEB19" s="20"/>
      <c r="VEC19" s="20"/>
      <c r="VED19" s="20"/>
      <c r="VEE19" s="20"/>
      <c r="VEF19" s="20"/>
      <c r="VEG19" s="20"/>
      <c r="VEH19" s="20"/>
      <c r="VEI19" s="20"/>
      <c r="VEJ19" s="20"/>
      <c r="VEK19" s="20"/>
      <c r="VEL19" s="20"/>
      <c r="VEM19" s="20"/>
      <c r="VEN19" s="20"/>
      <c r="VEO19" s="20"/>
      <c r="VEP19" s="20"/>
      <c r="VEQ19" s="20"/>
      <c r="VER19" s="20"/>
      <c r="VES19" s="20"/>
      <c r="VET19" s="20"/>
      <c r="VEU19" s="20"/>
      <c r="VEV19" s="20"/>
      <c r="VEW19" s="20"/>
      <c r="VEX19" s="20"/>
      <c r="VEY19" s="20"/>
      <c r="VEZ19" s="20"/>
      <c r="VFA19" s="20"/>
      <c r="VFB19" s="20"/>
      <c r="VFC19" s="20"/>
      <c r="VFD19" s="20"/>
      <c r="VFE19" s="20"/>
      <c r="VFF19" s="20"/>
      <c r="VFG19" s="20"/>
      <c r="VFH19" s="20"/>
      <c r="VFI19" s="20"/>
      <c r="VFJ19" s="20"/>
      <c r="VFK19" s="20"/>
      <c r="VFL19" s="20"/>
      <c r="VFM19" s="20"/>
      <c r="VFN19" s="20"/>
      <c r="VFO19" s="20"/>
      <c r="VFP19" s="20"/>
      <c r="VFQ19" s="20"/>
      <c r="VFR19" s="20"/>
      <c r="VFS19" s="20"/>
      <c r="VFT19" s="20"/>
      <c r="VFU19" s="20"/>
      <c r="VFV19" s="20"/>
      <c r="VFW19" s="20"/>
      <c r="VFX19" s="20"/>
      <c r="VFY19" s="20"/>
      <c r="VFZ19" s="20"/>
      <c r="VGA19" s="20"/>
      <c r="VGB19" s="20"/>
      <c r="VGC19" s="20"/>
      <c r="VGD19" s="20"/>
      <c r="VGE19" s="20"/>
      <c r="VGF19" s="20"/>
      <c r="VGG19" s="20"/>
      <c r="VGH19" s="20"/>
      <c r="VGI19" s="20"/>
      <c r="VGJ19" s="20"/>
      <c r="VGK19" s="20"/>
      <c r="VGL19" s="20"/>
      <c r="VGM19" s="20"/>
      <c r="VGN19" s="20"/>
      <c r="VGO19" s="20"/>
      <c r="VGP19" s="20"/>
      <c r="VGQ19" s="20"/>
      <c r="VGR19" s="20"/>
      <c r="VGS19" s="20"/>
      <c r="VGT19" s="20"/>
      <c r="VGU19" s="20"/>
      <c r="VGV19" s="20"/>
      <c r="VGW19" s="20"/>
      <c r="VGX19" s="20"/>
      <c r="VGY19" s="20"/>
      <c r="VGZ19" s="20"/>
      <c r="VHA19" s="20"/>
      <c r="VHB19" s="20"/>
      <c r="VHC19" s="20"/>
      <c r="VHD19" s="20"/>
      <c r="VHE19" s="20"/>
      <c r="VHF19" s="20"/>
      <c r="VHG19" s="20"/>
      <c r="VHH19" s="20"/>
      <c r="VHI19" s="20"/>
      <c r="VHJ19" s="20"/>
      <c r="VHK19" s="20"/>
      <c r="VHL19" s="20"/>
      <c r="VHM19" s="20"/>
      <c r="VHN19" s="20"/>
      <c r="VHO19" s="20"/>
      <c r="VHP19" s="20"/>
      <c r="VHQ19" s="20"/>
      <c r="VHR19" s="20"/>
      <c r="VHS19" s="20"/>
      <c r="VHT19" s="20"/>
      <c r="VHU19" s="20"/>
      <c r="VHV19" s="20"/>
      <c r="VHW19" s="20"/>
      <c r="VHX19" s="20"/>
      <c r="VHY19" s="20"/>
      <c r="VHZ19" s="20"/>
      <c r="VIA19" s="20"/>
      <c r="VIB19" s="20"/>
      <c r="VIC19" s="20"/>
      <c r="VID19" s="20"/>
      <c r="VIE19" s="20"/>
      <c r="VIF19" s="20"/>
      <c r="VIG19" s="20"/>
      <c r="VIH19" s="20"/>
      <c r="VII19" s="20"/>
      <c r="VIJ19" s="20"/>
      <c r="VIK19" s="20"/>
      <c r="VIL19" s="20"/>
      <c r="VIM19" s="20"/>
      <c r="VIN19" s="20"/>
      <c r="VIO19" s="20"/>
      <c r="VIP19" s="20"/>
      <c r="VIQ19" s="20"/>
      <c r="VIR19" s="20"/>
      <c r="VIS19" s="20"/>
      <c r="VIT19" s="20"/>
      <c r="VIU19" s="20"/>
      <c r="VIV19" s="20"/>
      <c r="VIW19" s="20"/>
      <c r="VIX19" s="20"/>
      <c r="VIY19" s="20"/>
      <c r="VIZ19" s="20"/>
      <c r="VJA19" s="20"/>
      <c r="VJB19" s="20"/>
      <c r="VJC19" s="20"/>
      <c r="VJD19" s="20"/>
      <c r="VJE19" s="20"/>
      <c r="VJF19" s="20"/>
      <c r="VJG19" s="20"/>
      <c r="VJH19" s="20"/>
      <c r="VJI19" s="20"/>
      <c r="VJJ19" s="20"/>
      <c r="VJK19" s="20"/>
      <c r="VJL19" s="20"/>
      <c r="VJM19" s="20"/>
      <c r="VJN19" s="20"/>
      <c r="VJO19" s="20"/>
      <c r="VJP19" s="20"/>
      <c r="VJQ19" s="20"/>
      <c r="VJR19" s="20"/>
      <c r="VJS19" s="20"/>
      <c r="VJT19" s="20"/>
      <c r="VJU19" s="20"/>
      <c r="VJV19" s="20"/>
      <c r="VJW19" s="20"/>
      <c r="VJX19" s="20"/>
      <c r="VJY19" s="20"/>
      <c r="VJZ19" s="20"/>
      <c r="VKA19" s="20"/>
      <c r="VKB19" s="20"/>
      <c r="VKC19" s="20"/>
      <c r="VKD19" s="20"/>
      <c r="VKE19" s="20"/>
      <c r="VKF19" s="20"/>
      <c r="VKG19" s="20"/>
      <c r="VKH19" s="20"/>
      <c r="VKI19" s="20"/>
      <c r="VKJ19" s="20"/>
      <c r="VKK19" s="20"/>
      <c r="VKL19" s="20"/>
      <c r="VKM19" s="20"/>
      <c r="VKN19" s="20"/>
      <c r="VKO19" s="20"/>
      <c r="VKP19" s="20"/>
      <c r="VKQ19" s="20"/>
      <c r="VKR19" s="20"/>
      <c r="VKS19" s="20"/>
      <c r="VKT19" s="20"/>
      <c r="VKU19" s="20"/>
      <c r="VKV19" s="20"/>
      <c r="VKW19" s="20"/>
      <c r="VKX19" s="20"/>
      <c r="VKY19" s="20"/>
      <c r="VKZ19" s="20"/>
      <c r="VLA19" s="20"/>
      <c r="VLB19" s="20"/>
      <c r="VLC19" s="20"/>
      <c r="VLD19" s="20"/>
      <c r="VLE19" s="20"/>
      <c r="VLF19" s="20"/>
      <c r="VLG19" s="20"/>
      <c r="VLH19" s="20"/>
      <c r="VLI19" s="20"/>
      <c r="VLJ19" s="20"/>
      <c r="VLK19" s="20"/>
      <c r="VLL19" s="20"/>
      <c r="VLM19" s="20"/>
      <c r="VLN19" s="20"/>
      <c r="VLO19" s="20"/>
      <c r="VLP19" s="20"/>
      <c r="VLQ19" s="20"/>
      <c r="VLR19" s="20"/>
      <c r="VLS19" s="20"/>
      <c r="VLT19" s="20"/>
      <c r="VLU19" s="20"/>
      <c r="VLV19" s="20"/>
      <c r="VLW19" s="20"/>
      <c r="VLX19" s="20"/>
      <c r="VLY19" s="20"/>
      <c r="VLZ19" s="20"/>
      <c r="VMA19" s="20"/>
      <c r="VMB19" s="20"/>
      <c r="VMC19" s="20"/>
      <c r="VMD19" s="20"/>
      <c r="VME19" s="20"/>
      <c r="VMF19" s="20"/>
      <c r="VMG19" s="20"/>
      <c r="VMH19" s="20"/>
      <c r="VMI19" s="20"/>
      <c r="VMJ19" s="20"/>
      <c r="VMK19" s="20"/>
      <c r="VML19" s="20"/>
      <c r="VMM19" s="20"/>
      <c r="VMN19" s="20"/>
      <c r="VMO19" s="20"/>
      <c r="VMP19" s="20"/>
      <c r="VMQ19" s="20"/>
      <c r="VMR19" s="20"/>
      <c r="VMS19" s="20"/>
      <c r="VMT19" s="20"/>
      <c r="VMU19" s="20"/>
      <c r="VMV19" s="20"/>
      <c r="VMW19" s="20"/>
      <c r="VMX19" s="20"/>
      <c r="VMY19" s="20"/>
      <c r="VMZ19" s="20"/>
      <c r="VNA19" s="20"/>
      <c r="VNB19" s="20"/>
      <c r="VNC19" s="20"/>
      <c r="VND19" s="20"/>
      <c r="VNE19" s="20"/>
      <c r="VNF19" s="20"/>
      <c r="VNG19" s="20"/>
      <c r="VNH19" s="20"/>
      <c r="VNI19" s="20"/>
      <c r="VNJ19" s="20"/>
      <c r="VNK19" s="20"/>
      <c r="VNL19" s="20"/>
      <c r="VNM19" s="20"/>
      <c r="VNN19" s="20"/>
      <c r="VNO19" s="20"/>
      <c r="VNP19" s="20"/>
      <c r="VNQ19" s="20"/>
      <c r="VNR19" s="20"/>
      <c r="VNS19" s="20"/>
      <c r="VNT19" s="20"/>
      <c r="VNU19" s="20"/>
      <c r="VNV19" s="20"/>
      <c r="VNW19" s="20"/>
      <c r="VNX19" s="20"/>
      <c r="VNY19" s="20"/>
      <c r="VNZ19" s="20"/>
      <c r="VOA19" s="20"/>
      <c r="VOB19" s="20"/>
      <c r="VOC19" s="20"/>
      <c r="VOD19" s="20"/>
      <c r="VOE19" s="20"/>
      <c r="VOF19" s="20"/>
      <c r="VOG19" s="20"/>
      <c r="VOH19" s="20"/>
      <c r="VOI19" s="20"/>
      <c r="VOJ19" s="20"/>
      <c r="VOK19" s="20"/>
      <c r="VOL19" s="20"/>
      <c r="VOM19" s="20"/>
      <c r="VON19" s="20"/>
      <c r="VOO19" s="20"/>
      <c r="VOP19" s="20"/>
      <c r="VOQ19" s="20"/>
      <c r="VOR19" s="20"/>
      <c r="VOS19" s="20"/>
      <c r="VOT19" s="20"/>
      <c r="VOU19" s="20"/>
      <c r="VOV19" s="20"/>
      <c r="VOW19" s="20"/>
      <c r="VOX19" s="20"/>
      <c r="VOY19" s="20"/>
      <c r="VOZ19" s="20"/>
      <c r="VPA19" s="20"/>
      <c r="VPB19" s="20"/>
      <c r="VPC19" s="20"/>
      <c r="VPD19" s="20"/>
      <c r="VPE19" s="20"/>
      <c r="VPF19" s="20"/>
      <c r="VPG19" s="20"/>
      <c r="VPH19" s="20"/>
      <c r="VPI19" s="20"/>
      <c r="VPJ19" s="20"/>
      <c r="VPK19" s="20"/>
      <c r="VPL19" s="20"/>
      <c r="VPM19" s="20"/>
      <c r="VPN19" s="20"/>
      <c r="VPO19" s="20"/>
      <c r="VPP19" s="20"/>
      <c r="VPQ19" s="20"/>
      <c r="VPR19" s="20"/>
      <c r="VPS19" s="20"/>
      <c r="VPT19" s="20"/>
      <c r="VPU19" s="20"/>
      <c r="VPV19" s="20"/>
      <c r="VPW19" s="20"/>
      <c r="VPX19" s="20"/>
      <c r="VPY19" s="20"/>
      <c r="VPZ19" s="20"/>
      <c r="VQA19" s="20"/>
      <c r="VQB19" s="20"/>
      <c r="VQC19" s="20"/>
      <c r="VQD19" s="20"/>
      <c r="VQE19" s="20"/>
      <c r="VQF19" s="20"/>
      <c r="VQG19" s="20"/>
      <c r="VQH19" s="20"/>
      <c r="VQI19" s="20"/>
      <c r="VQJ19" s="20"/>
      <c r="VQK19" s="20"/>
      <c r="VQL19" s="20"/>
      <c r="VQM19" s="20"/>
      <c r="VQN19" s="20"/>
      <c r="VQO19" s="20"/>
      <c r="VQP19" s="20"/>
      <c r="VQQ19" s="20"/>
      <c r="VQR19" s="20"/>
      <c r="VQS19" s="20"/>
      <c r="VQT19" s="20"/>
      <c r="VQU19" s="20"/>
      <c r="VQV19" s="20"/>
      <c r="VQW19" s="20"/>
      <c r="VQX19" s="20"/>
      <c r="VQY19" s="20"/>
      <c r="VQZ19" s="20"/>
      <c r="VRA19" s="20"/>
      <c r="VRB19" s="20"/>
      <c r="VRC19" s="20"/>
      <c r="VRD19" s="20"/>
      <c r="VRE19" s="20"/>
      <c r="VRF19" s="20"/>
      <c r="VRG19" s="20"/>
      <c r="VRH19" s="20"/>
      <c r="VRI19" s="20"/>
      <c r="VRJ19" s="20"/>
      <c r="VRK19" s="20"/>
      <c r="VRL19" s="20"/>
      <c r="VRM19" s="20"/>
      <c r="VRN19" s="20"/>
      <c r="VRO19" s="20"/>
      <c r="VRP19" s="20"/>
      <c r="VRQ19" s="20"/>
      <c r="VRR19" s="20"/>
      <c r="VRS19" s="20"/>
      <c r="VRT19" s="20"/>
      <c r="VRU19" s="20"/>
      <c r="VRV19" s="20"/>
      <c r="VRW19" s="20"/>
      <c r="VRX19" s="20"/>
      <c r="VRY19" s="20"/>
      <c r="VRZ19" s="20"/>
      <c r="VSA19" s="20"/>
      <c r="VSB19" s="20"/>
      <c r="VSC19" s="20"/>
      <c r="VSD19" s="20"/>
      <c r="VSE19" s="20"/>
      <c r="VSF19" s="20"/>
      <c r="VSG19" s="20"/>
      <c r="VSH19" s="20"/>
      <c r="VSI19" s="20"/>
      <c r="VSJ19" s="20"/>
      <c r="VSK19" s="20"/>
      <c r="VSL19" s="20"/>
      <c r="VSM19" s="20"/>
      <c r="VSN19" s="20"/>
      <c r="VSO19" s="20"/>
      <c r="VSP19" s="20"/>
      <c r="VSQ19" s="20"/>
      <c r="VSR19" s="20"/>
      <c r="VSS19" s="20"/>
      <c r="VST19" s="20"/>
      <c r="VSU19" s="20"/>
      <c r="VSV19" s="20"/>
      <c r="VSW19" s="20"/>
      <c r="VSX19" s="20"/>
      <c r="VSY19" s="20"/>
      <c r="VSZ19" s="20"/>
      <c r="VTA19" s="20"/>
      <c r="VTB19" s="20"/>
      <c r="VTC19" s="20"/>
      <c r="VTD19" s="20"/>
      <c r="VTE19" s="20"/>
      <c r="VTF19" s="20"/>
      <c r="VTG19" s="20"/>
      <c r="VTH19" s="20"/>
      <c r="VTI19" s="20"/>
      <c r="VTJ19" s="20"/>
      <c r="VTK19" s="20"/>
      <c r="VTL19" s="20"/>
      <c r="VTM19" s="20"/>
      <c r="VTN19" s="20"/>
      <c r="VTO19" s="20"/>
      <c r="VTP19" s="20"/>
      <c r="VTQ19" s="20"/>
      <c r="VTR19" s="20"/>
      <c r="VTS19" s="20"/>
      <c r="VTT19" s="20"/>
      <c r="VTU19" s="20"/>
      <c r="VTV19" s="20"/>
      <c r="VTW19" s="20"/>
      <c r="VTX19" s="20"/>
      <c r="VTY19" s="20"/>
      <c r="VTZ19" s="20"/>
      <c r="VUA19" s="20"/>
      <c r="VUB19" s="20"/>
      <c r="VUC19" s="20"/>
      <c r="VUD19" s="20"/>
      <c r="VUE19" s="20"/>
      <c r="VUF19" s="20"/>
      <c r="VUG19" s="20"/>
      <c r="VUH19" s="20"/>
      <c r="VUI19" s="20"/>
      <c r="VUJ19" s="20"/>
      <c r="VUK19" s="20"/>
      <c r="VUL19" s="20"/>
      <c r="VUM19" s="20"/>
      <c r="VUN19" s="20"/>
      <c r="VUO19" s="20"/>
      <c r="VUP19" s="20"/>
      <c r="VUQ19" s="20"/>
      <c r="VUR19" s="20"/>
      <c r="VUS19" s="20"/>
      <c r="VUT19" s="20"/>
      <c r="VUU19" s="20"/>
      <c r="VUV19" s="20"/>
      <c r="VUW19" s="20"/>
      <c r="VUX19" s="20"/>
      <c r="VUY19" s="20"/>
      <c r="VUZ19" s="20"/>
      <c r="VVA19" s="20"/>
      <c r="VVB19" s="20"/>
      <c r="VVC19" s="20"/>
      <c r="VVD19" s="20"/>
      <c r="VVE19" s="20"/>
      <c r="VVF19" s="20"/>
      <c r="VVG19" s="20"/>
      <c r="VVH19" s="20"/>
      <c r="VVI19" s="20"/>
      <c r="VVJ19" s="20"/>
      <c r="VVK19" s="20"/>
      <c r="VVL19" s="20"/>
      <c r="VVM19" s="20"/>
      <c r="VVN19" s="20"/>
      <c r="VVO19" s="20"/>
      <c r="VVP19" s="20"/>
      <c r="VVQ19" s="20"/>
      <c r="VVR19" s="20"/>
      <c r="VVS19" s="20"/>
      <c r="VVT19" s="20"/>
      <c r="VVU19" s="20"/>
      <c r="VVV19" s="20"/>
      <c r="VVW19" s="20"/>
      <c r="VVX19" s="20"/>
      <c r="VVY19" s="20"/>
      <c r="VVZ19" s="20"/>
      <c r="VWA19" s="20"/>
      <c r="VWB19" s="20"/>
      <c r="VWC19" s="20"/>
      <c r="VWD19" s="20"/>
      <c r="VWE19" s="20"/>
      <c r="VWF19" s="20"/>
      <c r="VWG19" s="20"/>
      <c r="VWH19" s="20"/>
      <c r="VWI19" s="20"/>
      <c r="VWJ19" s="20"/>
      <c r="VWK19" s="20"/>
      <c r="VWL19" s="20"/>
      <c r="VWM19" s="20"/>
      <c r="VWN19" s="20"/>
      <c r="VWO19" s="20"/>
      <c r="VWP19" s="20"/>
      <c r="VWQ19" s="20"/>
      <c r="VWR19" s="20"/>
      <c r="VWS19" s="20"/>
      <c r="VWT19" s="20"/>
      <c r="VWU19" s="20"/>
      <c r="VWV19" s="20"/>
      <c r="VWW19" s="20"/>
      <c r="VWX19" s="20"/>
      <c r="VWY19" s="20"/>
      <c r="VWZ19" s="20"/>
      <c r="VXA19" s="20"/>
      <c r="VXB19" s="20"/>
      <c r="VXC19" s="20"/>
      <c r="VXD19" s="20"/>
      <c r="VXE19" s="20"/>
      <c r="VXF19" s="20"/>
      <c r="VXG19" s="20"/>
      <c r="VXH19" s="20"/>
      <c r="VXI19" s="20"/>
      <c r="VXJ19" s="20"/>
      <c r="VXK19" s="20"/>
      <c r="VXL19" s="20"/>
      <c r="VXM19" s="20"/>
      <c r="VXN19" s="20"/>
      <c r="VXO19" s="20"/>
      <c r="VXP19" s="20"/>
      <c r="VXQ19" s="20"/>
      <c r="VXR19" s="20"/>
      <c r="VXS19" s="20"/>
      <c r="VXT19" s="20"/>
      <c r="VXU19" s="20"/>
      <c r="VXV19" s="20"/>
      <c r="VXW19" s="20"/>
      <c r="VXX19" s="20"/>
      <c r="VXY19" s="20"/>
      <c r="VXZ19" s="20"/>
      <c r="VYA19" s="20"/>
      <c r="VYB19" s="20"/>
      <c r="VYC19" s="20"/>
      <c r="VYD19" s="20"/>
      <c r="VYE19" s="20"/>
      <c r="VYF19" s="20"/>
      <c r="VYG19" s="20"/>
      <c r="VYH19" s="20"/>
      <c r="VYI19" s="20"/>
      <c r="VYJ19" s="20"/>
      <c r="VYK19" s="20"/>
      <c r="VYL19" s="20"/>
      <c r="VYM19" s="20"/>
      <c r="VYN19" s="20"/>
      <c r="VYO19" s="20"/>
      <c r="VYP19" s="20"/>
      <c r="VYQ19" s="20"/>
      <c r="VYR19" s="20"/>
      <c r="VYS19" s="20"/>
      <c r="VYT19" s="20"/>
      <c r="VYU19" s="20"/>
      <c r="VYV19" s="20"/>
      <c r="VYW19" s="20"/>
      <c r="VYX19" s="20"/>
      <c r="VYY19" s="20"/>
      <c r="VYZ19" s="20"/>
      <c r="VZA19" s="20"/>
      <c r="VZB19" s="20"/>
      <c r="VZC19" s="20"/>
      <c r="VZD19" s="20"/>
      <c r="VZE19" s="20"/>
      <c r="VZF19" s="20"/>
      <c r="VZG19" s="20"/>
      <c r="VZH19" s="20"/>
      <c r="VZI19" s="20"/>
      <c r="VZJ19" s="20"/>
      <c r="VZK19" s="20"/>
      <c r="VZL19" s="20"/>
      <c r="VZM19" s="20"/>
      <c r="VZN19" s="20"/>
      <c r="VZO19" s="20"/>
      <c r="VZP19" s="20"/>
      <c r="VZQ19" s="20"/>
      <c r="VZR19" s="20"/>
      <c r="VZS19" s="20"/>
      <c r="VZT19" s="20"/>
      <c r="VZU19" s="20"/>
      <c r="VZV19" s="20"/>
      <c r="VZW19" s="20"/>
      <c r="VZX19" s="20"/>
      <c r="VZY19" s="20"/>
      <c r="VZZ19" s="20"/>
      <c r="WAA19" s="20"/>
      <c r="WAB19" s="20"/>
      <c r="WAC19" s="20"/>
      <c r="WAD19" s="20"/>
      <c r="WAE19" s="20"/>
      <c r="WAF19" s="20"/>
      <c r="WAG19" s="20"/>
      <c r="WAH19" s="20"/>
      <c r="WAI19" s="20"/>
      <c r="WAJ19" s="20"/>
      <c r="WAK19" s="20"/>
      <c r="WAL19" s="20"/>
      <c r="WAM19" s="20"/>
      <c r="WAN19" s="20"/>
      <c r="WAO19" s="20"/>
      <c r="WAP19" s="20"/>
      <c r="WAQ19" s="20"/>
      <c r="WAR19" s="20"/>
      <c r="WAS19" s="20"/>
      <c r="WAT19" s="20"/>
      <c r="WAU19" s="20"/>
      <c r="WAV19" s="20"/>
      <c r="WAW19" s="20"/>
      <c r="WAX19" s="20"/>
      <c r="WAY19" s="20"/>
      <c r="WAZ19" s="20"/>
      <c r="WBA19" s="20"/>
      <c r="WBB19" s="20"/>
      <c r="WBC19" s="20"/>
      <c r="WBD19" s="20"/>
      <c r="WBE19" s="20"/>
      <c r="WBF19" s="20"/>
      <c r="WBG19" s="20"/>
      <c r="WBH19" s="20"/>
      <c r="WBI19" s="20"/>
      <c r="WBJ19" s="20"/>
      <c r="WBK19" s="20"/>
      <c r="WBL19" s="20"/>
      <c r="WBM19" s="20"/>
      <c r="WBN19" s="20"/>
      <c r="WBO19" s="20"/>
      <c r="WBP19" s="20"/>
      <c r="WBQ19" s="20"/>
      <c r="WBR19" s="20"/>
      <c r="WBS19" s="20"/>
      <c r="WBT19" s="20"/>
      <c r="WBU19" s="20"/>
      <c r="WBV19" s="20"/>
      <c r="WBW19" s="20"/>
      <c r="WBX19" s="20"/>
      <c r="WBY19" s="20"/>
      <c r="WBZ19" s="20"/>
      <c r="WCA19" s="20"/>
      <c r="WCB19" s="20"/>
      <c r="WCC19" s="20"/>
      <c r="WCD19" s="20"/>
      <c r="WCE19" s="20"/>
      <c r="WCF19" s="20"/>
      <c r="WCG19" s="20"/>
      <c r="WCH19" s="20"/>
      <c r="WCI19" s="20"/>
      <c r="WCJ19" s="20"/>
      <c r="WCK19" s="20"/>
      <c r="WCL19" s="20"/>
      <c r="WCM19" s="20"/>
      <c r="WCN19" s="20"/>
      <c r="WCO19" s="20"/>
      <c r="WCP19" s="20"/>
      <c r="WCQ19" s="20"/>
      <c r="WCR19" s="20"/>
      <c r="WCS19" s="20"/>
      <c r="WCT19" s="20"/>
      <c r="WCU19" s="20"/>
      <c r="WCV19" s="20"/>
      <c r="WCW19" s="20"/>
      <c r="WCX19" s="20"/>
      <c r="WCY19" s="20"/>
      <c r="WCZ19" s="20"/>
      <c r="WDA19" s="20"/>
      <c r="WDB19" s="20"/>
      <c r="WDC19" s="20"/>
      <c r="WDD19" s="20"/>
      <c r="WDE19" s="20"/>
      <c r="WDF19" s="20"/>
      <c r="WDG19" s="20"/>
      <c r="WDH19" s="20"/>
      <c r="WDI19" s="20"/>
      <c r="WDJ19" s="20"/>
      <c r="WDK19" s="20"/>
      <c r="WDL19" s="20"/>
      <c r="WDM19" s="20"/>
      <c r="WDN19" s="20"/>
      <c r="WDO19" s="20"/>
      <c r="WDP19" s="20"/>
      <c r="WDQ19" s="20"/>
      <c r="WDR19" s="20"/>
      <c r="WDS19" s="20"/>
      <c r="WDT19" s="20"/>
      <c r="WDU19" s="20"/>
      <c r="WDV19" s="20"/>
      <c r="WDW19" s="20"/>
      <c r="WDX19" s="20"/>
      <c r="WDY19" s="20"/>
      <c r="WDZ19" s="20"/>
      <c r="WEA19" s="20"/>
      <c r="WEB19" s="20"/>
      <c r="WEC19" s="20"/>
      <c r="WED19" s="20"/>
      <c r="WEE19" s="20"/>
      <c r="WEF19" s="20"/>
      <c r="WEG19" s="20"/>
      <c r="WEH19" s="20"/>
      <c r="WEI19" s="20"/>
      <c r="WEJ19" s="20"/>
      <c r="WEK19" s="20"/>
      <c r="WEL19" s="20"/>
      <c r="WEM19" s="20"/>
      <c r="WEN19" s="20"/>
      <c r="WEO19" s="20"/>
      <c r="WEP19" s="20"/>
      <c r="WEQ19" s="20"/>
      <c r="WER19" s="20"/>
      <c r="WES19" s="20"/>
      <c r="WET19" s="20"/>
      <c r="WEU19" s="20"/>
      <c r="WEV19" s="20"/>
      <c r="WEW19" s="20"/>
      <c r="WEX19" s="20"/>
      <c r="WEY19" s="20"/>
      <c r="WEZ19" s="20"/>
      <c r="WFA19" s="20"/>
      <c r="WFB19" s="20"/>
      <c r="WFC19" s="20"/>
      <c r="WFD19" s="20"/>
      <c r="WFE19" s="20"/>
      <c r="WFF19" s="20"/>
      <c r="WFG19" s="20"/>
      <c r="WFH19" s="20"/>
      <c r="WFI19" s="20"/>
      <c r="WFJ19" s="20"/>
      <c r="WFK19" s="20"/>
      <c r="WFL19" s="20"/>
      <c r="WFM19" s="20"/>
      <c r="WFN19" s="20"/>
      <c r="WFO19" s="20"/>
      <c r="WFP19" s="20"/>
      <c r="WFQ19" s="20"/>
      <c r="WFR19" s="20"/>
      <c r="WFS19" s="20"/>
      <c r="WFT19" s="20"/>
      <c r="WFU19" s="20"/>
      <c r="WFV19" s="20"/>
      <c r="WFW19" s="20"/>
      <c r="WFX19" s="20"/>
      <c r="WFY19" s="20"/>
      <c r="WFZ19" s="20"/>
      <c r="WGA19" s="20"/>
      <c r="WGB19" s="20"/>
      <c r="WGC19" s="20"/>
      <c r="WGD19" s="20"/>
      <c r="WGE19" s="20"/>
      <c r="WGF19" s="20"/>
      <c r="WGG19" s="20"/>
      <c r="WGH19" s="20"/>
      <c r="WGI19" s="20"/>
      <c r="WGJ19" s="20"/>
      <c r="WGK19" s="20"/>
      <c r="WGL19" s="20"/>
      <c r="WGM19" s="20"/>
      <c r="WGN19" s="20"/>
      <c r="WGO19" s="20"/>
      <c r="WGP19" s="20"/>
      <c r="WGQ19" s="20"/>
      <c r="WGR19" s="20"/>
      <c r="WGS19" s="20"/>
      <c r="WGT19" s="20"/>
      <c r="WGU19" s="20"/>
      <c r="WGV19" s="20"/>
      <c r="WGW19" s="20"/>
      <c r="WGX19" s="20"/>
      <c r="WGY19" s="20"/>
      <c r="WGZ19" s="20"/>
      <c r="WHA19" s="20"/>
      <c r="WHB19" s="20"/>
      <c r="WHC19" s="20"/>
      <c r="WHD19" s="20"/>
      <c r="WHE19" s="20"/>
      <c r="WHF19" s="20"/>
      <c r="WHG19" s="20"/>
      <c r="WHH19" s="20"/>
      <c r="WHI19" s="20"/>
      <c r="WHJ19" s="20"/>
      <c r="WHK19" s="20"/>
      <c r="WHL19" s="20"/>
      <c r="WHM19" s="20"/>
      <c r="WHN19" s="20"/>
      <c r="WHO19" s="20"/>
      <c r="WHP19" s="20"/>
      <c r="WHQ19" s="20"/>
      <c r="WHR19" s="20"/>
      <c r="WHS19" s="20"/>
      <c r="WHT19" s="20"/>
      <c r="WHU19" s="20"/>
      <c r="WHV19" s="20"/>
      <c r="WHW19" s="20"/>
      <c r="WHX19" s="20"/>
      <c r="WHY19" s="20"/>
      <c r="WHZ19" s="20"/>
      <c r="WIA19" s="20"/>
      <c r="WIB19" s="20"/>
      <c r="WIC19" s="20"/>
      <c r="WID19" s="20"/>
      <c r="WIE19" s="20"/>
      <c r="WIF19" s="20"/>
      <c r="WIG19" s="20"/>
      <c r="WIH19" s="20"/>
      <c r="WII19" s="20"/>
      <c r="WIJ19" s="20"/>
      <c r="WIK19" s="20"/>
      <c r="WIL19" s="20"/>
      <c r="WIM19" s="20"/>
      <c r="WIN19" s="20"/>
      <c r="WIO19" s="20"/>
      <c r="WIP19" s="20"/>
      <c r="WIQ19" s="20"/>
      <c r="WIR19" s="20"/>
      <c r="WIS19" s="20"/>
      <c r="WIT19" s="20"/>
      <c r="WIU19" s="20"/>
      <c r="WIV19" s="20"/>
      <c r="WIW19" s="20"/>
      <c r="WIX19" s="20"/>
      <c r="WIY19" s="20"/>
      <c r="WIZ19" s="20"/>
      <c r="WJA19" s="20"/>
      <c r="WJB19" s="20"/>
      <c r="WJC19" s="20"/>
      <c r="WJD19" s="20"/>
      <c r="WJE19" s="20"/>
      <c r="WJF19" s="20"/>
      <c r="WJG19" s="20"/>
      <c r="WJH19" s="20"/>
      <c r="WJI19" s="20"/>
      <c r="WJJ19" s="20"/>
      <c r="WJK19" s="20"/>
      <c r="WJL19" s="20"/>
      <c r="WJM19" s="20"/>
      <c r="WJN19" s="20"/>
      <c r="WJO19" s="20"/>
      <c r="WJP19" s="20"/>
      <c r="WJQ19" s="20"/>
      <c r="WJR19" s="20"/>
      <c r="WJS19" s="20"/>
      <c r="WJT19" s="20"/>
      <c r="WJU19" s="20"/>
      <c r="WJV19" s="20"/>
      <c r="WJW19" s="20"/>
      <c r="WJX19" s="20"/>
      <c r="WJY19" s="20"/>
      <c r="WJZ19" s="20"/>
      <c r="WKA19" s="20"/>
      <c r="WKB19" s="20"/>
      <c r="WKC19" s="20"/>
      <c r="WKD19" s="20"/>
      <c r="WKE19" s="20"/>
      <c r="WKF19" s="20"/>
      <c r="WKG19" s="20"/>
      <c r="WKH19" s="20"/>
      <c r="WKI19" s="20"/>
      <c r="WKJ19" s="20"/>
      <c r="WKK19" s="20"/>
      <c r="WKL19" s="20"/>
      <c r="WKM19" s="20"/>
      <c r="WKN19" s="20"/>
      <c r="WKO19" s="20"/>
      <c r="WKP19" s="20"/>
      <c r="WKQ19" s="20"/>
      <c r="WKR19" s="20"/>
      <c r="WKS19" s="20"/>
      <c r="WKT19" s="20"/>
      <c r="WKU19" s="20"/>
      <c r="WKV19" s="20"/>
      <c r="WKW19" s="20"/>
      <c r="WKX19" s="20"/>
      <c r="WKY19" s="20"/>
      <c r="WKZ19" s="20"/>
      <c r="WLA19" s="20"/>
      <c r="WLB19" s="20"/>
      <c r="WLC19" s="20"/>
      <c r="WLD19" s="20"/>
      <c r="WLE19" s="20"/>
      <c r="WLF19" s="20"/>
      <c r="WLG19" s="20"/>
      <c r="WLH19" s="20"/>
      <c r="WLI19" s="20"/>
      <c r="WLJ19" s="20"/>
      <c r="WLK19" s="20"/>
      <c r="WLL19" s="20"/>
      <c r="WLM19" s="20"/>
      <c r="WLN19" s="20"/>
      <c r="WLO19" s="20"/>
      <c r="WLP19" s="20"/>
      <c r="WLQ19" s="20"/>
      <c r="WLR19" s="20"/>
      <c r="WLS19" s="20"/>
      <c r="WLT19" s="20"/>
      <c r="WLU19" s="20"/>
      <c r="WLV19" s="20"/>
      <c r="WLW19" s="20"/>
      <c r="WLX19" s="20"/>
      <c r="WLY19" s="20"/>
      <c r="WLZ19" s="20"/>
      <c r="WMA19" s="20"/>
      <c r="WMB19" s="20"/>
      <c r="WMC19" s="20"/>
      <c r="WMD19" s="20"/>
      <c r="WME19" s="20"/>
      <c r="WMF19" s="20"/>
      <c r="WMG19" s="20"/>
      <c r="WMH19" s="20"/>
      <c r="WMI19" s="20"/>
      <c r="WMJ19" s="20"/>
      <c r="WMK19" s="20"/>
      <c r="WML19" s="20"/>
      <c r="WMM19" s="20"/>
      <c r="WMN19" s="20"/>
      <c r="WMO19" s="20"/>
      <c r="WMP19" s="20"/>
      <c r="WMQ19" s="20"/>
      <c r="WMR19" s="20"/>
      <c r="WMS19" s="20"/>
      <c r="WMT19" s="20"/>
      <c r="WMU19" s="20"/>
      <c r="WMV19" s="20"/>
      <c r="WMW19" s="20"/>
      <c r="WMX19" s="20"/>
      <c r="WMY19" s="20"/>
      <c r="WMZ19" s="20"/>
      <c r="WNA19" s="20"/>
      <c r="WNB19" s="20"/>
      <c r="WNC19" s="20"/>
      <c r="WND19" s="20"/>
      <c r="WNE19" s="20"/>
      <c r="WNF19" s="20"/>
      <c r="WNG19" s="20"/>
      <c r="WNH19" s="20"/>
      <c r="WNI19" s="20"/>
      <c r="WNJ19" s="20"/>
      <c r="WNK19" s="20"/>
      <c r="WNL19" s="20"/>
      <c r="WNM19" s="20"/>
      <c r="WNN19" s="20"/>
      <c r="WNO19" s="20"/>
      <c r="WNP19" s="20"/>
      <c r="WNQ19" s="20"/>
      <c r="WNR19" s="20"/>
      <c r="WNS19" s="20"/>
      <c r="WNT19" s="20"/>
      <c r="WNU19" s="20"/>
      <c r="WNV19" s="20"/>
      <c r="WNW19" s="20"/>
      <c r="WNX19" s="20"/>
      <c r="WNY19" s="20"/>
      <c r="WNZ19" s="20"/>
      <c r="WOA19" s="20"/>
      <c r="WOB19" s="20"/>
      <c r="WOC19" s="20"/>
      <c r="WOD19" s="20"/>
      <c r="WOE19" s="20"/>
      <c r="WOF19" s="20"/>
      <c r="WOG19" s="20"/>
      <c r="WOH19" s="20"/>
      <c r="WOI19" s="20"/>
      <c r="WOJ19" s="20"/>
      <c r="WOK19" s="20"/>
      <c r="WOL19" s="20"/>
      <c r="WOM19" s="20"/>
      <c r="WON19" s="20"/>
      <c r="WOO19" s="20"/>
      <c r="WOP19" s="20"/>
      <c r="WOQ19" s="20"/>
      <c r="WOR19" s="20"/>
      <c r="WOS19" s="20"/>
      <c r="WOT19" s="20"/>
      <c r="WOU19" s="20"/>
      <c r="WOV19" s="20"/>
      <c r="WOW19" s="20"/>
      <c r="WOX19" s="20"/>
      <c r="WOY19" s="20"/>
      <c r="WOZ19" s="20"/>
      <c r="WPA19" s="20"/>
      <c r="WPB19" s="20"/>
      <c r="WPC19" s="20"/>
      <c r="WPD19" s="20"/>
      <c r="WPE19" s="20"/>
      <c r="WPF19" s="20"/>
      <c r="WPG19" s="20"/>
      <c r="WPH19" s="20"/>
      <c r="WPI19" s="20"/>
      <c r="WPJ19" s="20"/>
      <c r="WPK19" s="20"/>
      <c r="WPL19" s="20"/>
      <c r="WPM19" s="20"/>
      <c r="WPN19" s="20"/>
      <c r="WPO19" s="20"/>
      <c r="WPP19" s="20"/>
      <c r="WPQ19" s="20"/>
      <c r="WPR19" s="20"/>
      <c r="WPS19" s="20"/>
      <c r="WPT19" s="20"/>
      <c r="WPU19" s="20"/>
      <c r="WPV19" s="20"/>
      <c r="WPW19" s="20"/>
      <c r="WPX19" s="20"/>
      <c r="WPY19" s="20"/>
      <c r="WPZ19" s="20"/>
      <c r="WQA19" s="20"/>
      <c r="WQB19" s="20"/>
      <c r="WQC19" s="20"/>
      <c r="WQD19" s="20"/>
      <c r="WQE19" s="20"/>
      <c r="WQF19" s="20"/>
      <c r="WQG19" s="20"/>
      <c r="WQH19" s="20"/>
      <c r="WQI19" s="20"/>
      <c r="WQJ19" s="20"/>
      <c r="WQK19" s="20"/>
      <c r="WQL19" s="20"/>
      <c r="WQM19" s="20"/>
      <c r="WQN19" s="20"/>
      <c r="WQO19" s="20"/>
      <c r="WQP19" s="20"/>
      <c r="WQQ19" s="20"/>
      <c r="WQR19" s="20"/>
      <c r="WQS19" s="20"/>
      <c r="WQT19" s="20"/>
      <c r="WQU19" s="20"/>
      <c r="WQV19" s="20"/>
      <c r="WQW19" s="20"/>
      <c r="WQX19" s="20"/>
      <c r="WQY19" s="20"/>
      <c r="WQZ19" s="20"/>
      <c r="WRA19" s="20"/>
      <c r="WRB19" s="20"/>
      <c r="WRC19" s="20"/>
      <c r="WRD19" s="20"/>
      <c r="WRE19" s="20"/>
      <c r="WRF19" s="20"/>
      <c r="WRG19" s="20"/>
      <c r="WRH19" s="20"/>
      <c r="WRI19" s="20"/>
      <c r="WRJ19" s="20"/>
      <c r="WRK19" s="20"/>
      <c r="WRL19" s="20"/>
      <c r="WRM19" s="20"/>
      <c r="WRN19" s="20"/>
      <c r="WRO19" s="20"/>
      <c r="WRP19" s="20"/>
      <c r="WRQ19" s="20"/>
      <c r="WRR19" s="20"/>
      <c r="WRS19" s="20"/>
      <c r="WRT19" s="20"/>
      <c r="WRU19" s="20"/>
      <c r="WRV19" s="20"/>
      <c r="WRW19" s="20"/>
      <c r="WRX19" s="20"/>
      <c r="WRY19" s="20"/>
      <c r="WRZ19" s="20"/>
      <c r="WSA19" s="20"/>
      <c r="WSB19" s="20"/>
      <c r="WSC19" s="20"/>
      <c r="WSD19" s="20"/>
      <c r="WSE19" s="20"/>
      <c r="WSF19" s="20"/>
      <c r="WSG19" s="20"/>
      <c r="WSH19" s="20"/>
      <c r="WSI19" s="20"/>
      <c r="WSJ19" s="20"/>
      <c r="WSK19" s="20"/>
      <c r="WSL19" s="20"/>
      <c r="WSM19" s="20"/>
      <c r="WSN19" s="20"/>
      <c r="WSO19" s="20"/>
      <c r="WSP19" s="20"/>
      <c r="WSQ19" s="20"/>
      <c r="WSR19" s="20"/>
      <c r="WSS19" s="20"/>
      <c r="WST19" s="20"/>
      <c r="WSU19" s="20"/>
      <c r="WSV19" s="20"/>
      <c r="WSW19" s="20"/>
      <c r="WSX19" s="20"/>
      <c r="WSY19" s="20"/>
      <c r="WSZ19" s="20"/>
      <c r="WTA19" s="20"/>
      <c r="WTB19" s="20"/>
      <c r="WTC19" s="20"/>
      <c r="WTD19" s="20"/>
      <c r="WTE19" s="20"/>
      <c r="WTF19" s="20"/>
      <c r="WTG19" s="20"/>
      <c r="WTH19" s="20"/>
      <c r="WTI19" s="20"/>
      <c r="WTJ19" s="20"/>
      <c r="WTK19" s="20"/>
      <c r="WTL19" s="20"/>
      <c r="WTM19" s="20"/>
      <c r="WTN19" s="20"/>
      <c r="WTO19" s="20"/>
      <c r="WTP19" s="20"/>
      <c r="WTQ19" s="20"/>
      <c r="WTR19" s="20"/>
      <c r="WTS19" s="20"/>
      <c r="WTT19" s="20"/>
      <c r="WTU19" s="20"/>
      <c r="WTV19" s="20"/>
      <c r="WTW19" s="20"/>
      <c r="WTX19" s="20"/>
      <c r="WTY19" s="20"/>
      <c r="WTZ19" s="20"/>
      <c r="WUA19" s="20"/>
      <c r="WUB19" s="20"/>
      <c r="WUC19" s="20"/>
      <c r="WUD19" s="20"/>
      <c r="WUE19" s="20"/>
      <c r="WUF19" s="20"/>
      <c r="WUG19" s="20"/>
      <c r="WUH19" s="20"/>
      <c r="WUI19" s="20"/>
      <c r="WUJ19" s="20"/>
      <c r="WUK19" s="20"/>
      <c r="WUL19" s="20"/>
      <c r="WUM19" s="20"/>
      <c r="WUN19" s="20"/>
      <c r="WUO19" s="20"/>
      <c r="WUP19" s="20"/>
      <c r="WUQ19" s="20"/>
      <c r="WUR19" s="20"/>
      <c r="WUS19" s="20"/>
      <c r="WUT19" s="20"/>
      <c r="WUU19" s="20"/>
      <c r="WUV19" s="20"/>
      <c r="WUW19" s="20"/>
      <c r="WUX19" s="20"/>
      <c r="WUY19" s="20"/>
      <c r="WUZ19" s="20"/>
      <c r="WVA19" s="20"/>
      <c r="WVB19" s="20"/>
      <c r="WVC19" s="20"/>
      <c r="WVD19" s="20"/>
      <c r="WVE19" s="20"/>
      <c r="WVF19" s="20"/>
      <c r="WVG19" s="20"/>
      <c r="WVH19" s="20"/>
      <c r="WVI19" s="20"/>
      <c r="WVJ19" s="20"/>
      <c r="WVK19" s="20"/>
      <c r="WVL19" s="20"/>
      <c r="WVM19" s="20"/>
      <c r="WVN19" s="20"/>
      <c r="WVO19" s="20"/>
      <c r="WVP19" s="20"/>
      <c r="WVQ19" s="20"/>
      <c r="WVR19" s="20"/>
      <c r="WVS19" s="20"/>
      <c r="WVT19" s="20"/>
      <c r="WVU19" s="20"/>
      <c r="WVV19" s="20"/>
      <c r="WVW19" s="20"/>
      <c r="WVX19" s="20"/>
      <c r="WVY19" s="20"/>
      <c r="WVZ19" s="20"/>
      <c r="WWA19" s="20"/>
      <c r="WWB19" s="20"/>
      <c r="WWC19" s="20"/>
      <c r="WWD19" s="20"/>
      <c r="WWE19" s="20"/>
      <c r="WWF19" s="20"/>
      <c r="WWG19" s="20"/>
      <c r="WWH19" s="20"/>
      <c r="WWI19" s="20"/>
      <c r="WWJ19" s="20"/>
      <c r="WWK19" s="20"/>
      <c r="WWL19" s="20"/>
      <c r="WWM19" s="20"/>
      <c r="WWN19" s="20"/>
      <c r="WWO19" s="20"/>
      <c r="WWP19" s="20"/>
      <c r="WWQ19" s="20"/>
      <c r="WWR19" s="20"/>
      <c r="WWS19" s="20"/>
      <c r="WWT19" s="20"/>
      <c r="WWU19" s="20"/>
      <c r="WWV19" s="20"/>
      <c r="WWW19" s="20"/>
      <c r="WWX19" s="20"/>
      <c r="WWY19" s="20"/>
      <c r="WWZ19" s="20"/>
      <c r="WXA19" s="20"/>
      <c r="WXB19" s="20"/>
      <c r="WXC19" s="20"/>
      <c r="WXD19" s="20"/>
      <c r="WXE19" s="20"/>
      <c r="WXF19" s="20"/>
      <c r="WXG19" s="20"/>
      <c r="WXH19" s="20"/>
      <c r="WXI19" s="20"/>
      <c r="WXJ19" s="20"/>
      <c r="WXK19" s="20"/>
      <c r="WXL19" s="20"/>
      <c r="WXM19" s="20"/>
      <c r="WXN19" s="20"/>
      <c r="WXO19" s="20"/>
      <c r="WXP19" s="20"/>
      <c r="WXQ19" s="20"/>
      <c r="WXR19" s="20"/>
      <c r="WXS19" s="20"/>
      <c r="WXT19" s="20"/>
      <c r="WXU19" s="20"/>
      <c r="WXV19" s="20"/>
      <c r="WXW19" s="20"/>
      <c r="WXX19" s="20"/>
      <c r="WXY19" s="20"/>
      <c r="WXZ19" s="20"/>
      <c r="WYA19" s="20"/>
      <c r="WYB19" s="20"/>
      <c r="WYC19" s="20"/>
      <c r="WYD19" s="20"/>
      <c r="WYE19" s="20"/>
      <c r="WYF19" s="20"/>
      <c r="WYG19" s="20"/>
      <c r="WYH19" s="20"/>
      <c r="WYI19" s="20"/>
      <c r="WYJ19" s="20"/>
      <c r="WYK19" s="20"/>
      <c r="WYL19" s="20"/>
      <c r="WYM19" s="20"/>
      <c r="WYN19" s="20"/>
      <c r="WYO19" s="20"/>
      <c r="WYP19" s="20"/>
      <c r="WYQ19" s="20"/>
      <c r="WYR19" s="20"/>
      <c r="WYS19" s="20"/>
      <c r="WYT19" s="20"/>
      <c r="WYU19" s="20"/>
      <c r="WYV19" s="20"/>
      <c r="WYW19" s="20"/>
      <c r="WYX19" s="20"/>
      <c r="WYY19" s="20"/>
      <c r="WYZ19" s="20"/>
      <c r="WZA19" s="20"/>
      <c r="WZB19" s="20"/>
      <c r="WZC19" s="20"/>
      <c r="WZD19" s="20"/>
      <c r="WZE19" s="20"/>
      <c r="WZF19" s="20"/>
      <c r="WZG19" s="20"/>
      <c r="WZH19" s="20"/>
      <c r="WZI19" s="20"/>
      <c r="WZJ19" s="20"/>
      <c r="WZK19" s="20"/>
      <c r="WZL19" s="20"/>
      <c r="WZM19" s="20"/>
      <c r="WZN19" s="20"/>
      <c r="WZO19" s="20"/>
      <c r="WZP19" s="20"/>
      <c r="WZQ19" s="20"/>
      <c r="WZR19" s="20"/>
      <c r="WZS19" s="20"/>
      <c r="WZT19" s="20"/>
      <c r="WZU19" s="20"/>
      <c r="WZV19" s="20"/>
      <c r="WZW19" s="20"/>
      <c r="WZX19" s="20"/>
      <c r="WZY19" s="20"/>
      <c r="WZZ19" s="20"/>
      <c r="XAA19" s="20"/>
      <c r="XAB19" s="20"/>
      <c r="XAC19" s="20"/>
      <c r="XAD19" s="20"/>
      <c r="XAE19" s="20"/>
      <c r="XAF19" s="20"/>
      <c r="XAG19" s="20"/>
      <c r="XAH19" s="20"/>
      <c r="XAI19" s="20"/>
      <c r="XAJ19" s="20"/>
      <c r="XAK19" s="20"/>
      <c r="XAL19" s="20"/>
      <c r="XAM19" s="20"/>
      <c r="XAN19" s="20"/>
      <c r="XAO19" s="20"/>
      <c r="XAP19" s="20"/>
      <c r="XAQ19" s="20"/>
      <c r="XAR19" s="20"/>
      <c r="XAS19" s="20"/>
      <c r="XAT19" s="20"/>
      <c r="XAU19" s="20"/>
      <c r="XAV19" s="20"/>
      <c r="XAW19" s="20"/>
      <c r="XAX19" s="20"/>
      <c r="XAY19" s="20"/>
      <c r="XAZ19" s="20"/>
      <c r="XBA19" s="20"/>
      <c r="XBB19" s="20"/>
      <c r="XBC19" s="20"/>
      <c r="XBD19" s="20"/>
      <c r="XBE19" s="20"/>
      <c r="XBF19" s="20"/>
      <c r="XBG19" s="20"/>
      <c r="XBH19" s="20"/>
      <c r="XBI19" s="20"/>
      <c r="XBJ19" s="20"/>
      <c r="XBK19" s="20"/>
      <c r="XBL19" s="20"/>
      <c r="XBM19" s="20"/>
      <c r="XBN19" s="20"/>
      <c r="XBO19" s="20"/>
      <c r="XBP19" s="20"/>
      <c r="XBQ19" s="20"/>
      <c r="XBR19" s="20"/>
      <c r="XBS19" s="20"/>
      <c r="XBT19" s="20"/>
      <c r="XBU19" s="20"/>
      <c r="XBV19" s="20"/>
      <c r="XBW19" s="20"/>
      <c r="XBX19" s="20"/>
      <c r="XBY19" s="20"/>
      <c r="XBZ19" s="20"/>
      <c r="XCA19" s="20"/>
      <c r="XCB19" s="20"/>
      <c r="XCC19" s="20"/>
      <c r="XCD19" s="20"/>
      <c r="XCE19" s="20"/>
      <c r="XCF19" s="20"/>
      <c r="XCG19" s="20"/>
      <c r="XCH19" s="20"/>
      <c r="XCI19" s="20"/>
      <c r="XCJ19" s="20"/>
      <c r="XCK19" s="20"/>
      <c r="XCL19" s="20"/>
      <c r="XCM19" s="20"/>
      <c r="XCN19" s="20"/>
      <c r="XCO19" s="20"/>
      <c r="XCP19" s="20"/>
      <c r="XCQ19" s="20"/>
      <c r="XCR19" s="20"/>
      <c r="XCS19" s="20"/>
      <c r="XCT19" s="20"/>
      <c r="XCU19" s="20"/>
      <c r="XCV19" s="20"/>
      <c r="XCW19" s="20"/>
      <c r="XCX19" s="20"/>
      <c r="XCY19" s="20"/>
      <c r="XCZ19" s="20"/>
      <c r="XDA19" s="20"/>
      <c r="XDB19" s="20"/>
      <c r="XDC19" s="20"/>
      <c r="XDD19" s="20"/>
      <c r="XDE19" s="20"/>
      <c r="XDF19" s="20"/>
      <c r="XDG19" s="20"/>
      <c r="XDH19" s="20"/>
      <c r="XDI19" s="20"/>
      <c r="XDJ19" s="20"/>
      <c r="XDK19" s="20"/>
      <c r="XDL19" s="20"/>
      <c r="XDM19" s="20"/>
      <c r="XDN19" s="20"/>
      <c r="XDO19" s="20"/>
      <c r="XDP19" s="20"/>
      <c r="XDQ19" s="20"/>
      <c r="XDR19" s="20"/>
      <c r="XDS19" s="20"/>
      <c r="XDT19" s="20"/>
      <c r="XDU19" s="20"/>
      <c r="XDV19" s="20"/>
      <c r="XDW19" s="20"/>
      <c r="XDX19" s="20"/>
      <c r="XDY19" s="20"/>
      <c r="XDZ19" s="20"/>
      <c r="XEA19" s="20"/>
      <c r="XEB19" s="20"/>
      <c r="XEC19" s="20"/>
      <c r="XED19" s="20"/>
      <c r="XEE19" s="20"/>
      <c r="XEF19" s="20"/>
      <c r="XEG19" s="20"/>
      <c r="XEH19" s="20"/>
      <c r="XEI19" s="20"/>
      <c r="XEJ19" s="20"/>
      <c r="XEK19" s="20"/>
      <c r="XEL19" s="20"/>
      <c r="XEM19" s="20"/>
      <c r="XEN19" s="20"/>
      <c r="XEO19" s="20"/>
      <c r="XEP19" s="20"/>
      <c r="XEQ19" s="20"/>
      <c r="XER19" s="20"/>
      <c r="XES19" s="20"/>
      <c r="XET19" s="20"/>
      <c r="XEU19" s="20"/>
      <c r="XEV19" s="20"/>
      <c r="XEW19" s="20"/>
      <c r="XEX19" s="20"/>
      <c r="XEY19" s="20"/>
      <c r="XEZ19" s="20"/>
      <c r="XFA19" s="20"/>
      <c r="XFB19" s="20"/>
      <c r="XFC19" s="20"/>
    </row>
    <row r="20" spans="1:16383" s="98" customFormat="1" ht="12.75" customHeight="1" x14ac:dyDescent="0.35">
      <c r="A20" s="132">
        <v>51</v>
      </c>
      <c r="B20" s="132" t="s">
        <v>188</v>
      </c>
      <c r="C20" s="10">
        <v>110</v>
      </c>
      <c r="D20" s="10">
        <v>146</v>
      </c>
      <c r="E20" s="10">
        <v>141</v>
      </c>
      <c r="F20" s="10">
        <v>132</v>
      </c>
      <c r="G20" s="10">
        <v>130</v>
      </c>
      <c r="H20" s="10">
        <v>112</v>
      </c>
      <c r="I20" s="10">
        <v>79</v>
      </c>
      <c r="J20" s="10">
        <v>125</v>
      </c>
      <c r="K20" s="10">
        <v>118</v>
      </c>
      <c r="L20" s="10">
        <v>108</v>
      </c>
      <c r="M20" s="10">
        <v>100</v>
      </c>
      <c r="N20" s="10">
        <v>95</v>
      </c>
      <c r="O20" s="11">
        <v>130</v>
      </c>
      <c r="P20" s="10">
        <v>111</v>
      </c>
      <c r="Q20" s="10">
        <v>79</v>
      </c>
      <c r="R20" s="10">
        <v>102</v>
      </c>
      <c r="S20" s="10">
        <v>106</v>
      </c>
      <c r="T20" s="10">
        <v>99</v>
      </c>
      <c r="U20" s="10">
        <v>100</v>
      </c>
      <c r="V20" s="10">
        <v>88</v>
      </c>
      <c r="W20" s="10">
        <v>106</v>
      </c>
      <c r="X20" s="10">
        <v>140</v>
      </c>
      <c r="Y20" s="10">
        <v>100</v>
      </c>
      <c r="Z20" s="10">
        <v>98</v>
      </c>
      <c r="AA20" s="10">
        <v>92</v>
      </c>
      <c r="AB20" s="10">
        <v>121</v>
      </c>
      <c r="AC20" s="10">
        <v>141</v>
      </c>
      <c r="AD20" s="10">
        <v>122</v>
      </c>
      <c r="AE20" s="10">
        <v>88</v>
      </c>
      <c r="AF20" s="10">
        <v>117</v>
      </c>
      <c r="AG20" s="10">
        <v>104</v>
      </c>
      <c r="AH20" s="10">
        <v>90</v>
      </c>
      <c r="AI20" s="10">
        <v>103</v>
      </c>
      <c r="AJ20" s="10">
        <v>114</v>
      </c>
      <c r="AK20" s="10">
        <v>112</v>
      </c>
      <c r="AL20" s="10">
        <v>92</v>
      </c>
      <c r="AM20" s="10">
        <v>106</v>
      </c>
      <c r="AN20" s="10">
        <v>92</v>
      </c>
      <c r="AO20" s="10">
        <v>144</v>
      </c>
      <c r="AP20" s="10">
        <v>123</v>
      </c>
      <c r="AQ20" s="10">
        <v>133</v>
      </c>
      <c r="AR20" s="10">
        <v>120</v>
      </c>
      <c r="AS20" s="10">
        <v>129</v>
      </c>
      <c r="AT20" s="10">
        <v>143</v>
      </c>
      <c r="AU20" s="10">
        <v>104</v>
      </c>
      <c r="AV20" s="10">
        <v>64</v>
      </c>
      <c r="AW20" s="10">
        <v>125</v>
      </c>
      <c r="AX20" s="10">
        <v>108</v>
      </c>
      <c r="AY20" s="10">
        <v>134</v>
      </c>
      <c r="AZ20" s="10">
        <v>130</v>
      </c>
      <c r="BA20" s="10">
        <v>72</v>
      </c>
      <c r="BB20" s="10">
        <v>156</v>
      </c>
      <c r="BC20" s="10">
        <v>156</v>
      </c>
      <c r="BD20" s="10">
        <v>149</v>
      </c>
      <c r="BE20" s="10">
        <v>105</v>
      </c>
      <c r="BF20" s="10">
        <v>112</v>
      </c>
      <c r="BG20" s="231">
        <v>134</v>
      </c>
      <c r="BH20" s="10">
        <v>107</v>
      </c>
      <c r="BI20" s="10">
        <v>106</v>
      </c>
      <c r="BJ20" s="10">
        <v>130</v>
      </c>
      <c r="BK20" s="10">
        <v>119</v>
      </c>
      <c r="BL20" s="231">
        <v>119</v>
      </c>
      <c r="BM20" s="231">
        <v>126</v>
      </c>
      <c r="BN20" s="14">
        <v>105</v>
      </c>
      <c r="BO20" s="14">
        <v>155</v>
      </c>
      <c r="BP20" s="231">
        <v>161</v>
      </c>
      <c r="BQ20" s="231">
        <v>143</v>
      </c>
      <c r="BR20" s="231">
        <v>102</v>
      </c>
      <c r="BS20" s="231">
        <v>119</v>
      </c>
      <c r="BT20" s="231">
        <v>163</v>
      </c>
      <c r="BU20" s="231">
        <v>147</v>
      </c>
      <c r="BV20" s="231">
        <v>119</v>
      </c>
      <c r="BW20" s="232">
        <v>93</v>
      </c>
      <c r="BX20" s="232">
        <v>146</v>
      </c>
      <c r="BY20" s="232">
        <v>128</v>
      </c>
      <c r="BZ20" s="232">
        <v>104</v>
      </c>
      <c r="CA20" s="233">
        <v>124</v>
      </c>
      <c r="CB20" s="233">
        <v>145</v>
      </c>
      <c r="CC20" s="231">
        <v>173</v>
      </c>
      <c r="CD20" s="231">
        <v>117</v>
      </c>
      <c r="CE20" s="231">
        <v>120</v>
      </c>
      <c r="CF20" s="14">
        <v>139</v>
      </c>
      <c r="CG20" s="231">
        <v>179</v>
      </c>
      <c r="CH20" s="233">
        <v>132</v>
      </c>
      <c r="CI20" s="233">
        <v>123</v>
      </c>
      <c r="CJ20" s="231">
        <v>128</v>
      </c>
      <c r="CK20" s="233">
        <v>149</v>
      </c>
      <c r="CL20" s="233">
        <v>141</v>
      </c>
      <c r="CM20" s="233">
        <v>154</v>
      </c>
      <c r="CN20" s="233">
        <v>146</v>
      </c>
      <c r="CO20" s="233">
        <v>197</v>
      </c>
      <c r="CP20" s="233">
        <v>197</v>
      </c>
      <c r="CQ20" s="231">
        <v>191</v>
      </c>
      <c r="CR20" s="233">
        <v>248</v>
      </c>
      <c r="CS20" s="233">
        <v>242</v>
      </c>
      <c r="CT20" s="233">
        <v>240</v>
      </c>
      <c r="CU20" s="231">
        <v>214</v>
      </c>
      <c r="CV20" s="233">
        <v>255</v>
      </c>
      <c r="CW20" s="233">
        <v>149</v>
      </c>
      <c r="CX20" s="233">
        <v>226</v>
      </c>
      <c r="CY20" s="233">
        <v>260</v>
      </c>
      <c r="CZ20" s="231">
        <v>216</v>
      </c>
      <c r="DA20" s="233">
        <v>172</v>
      </c>
      <c r="DB20" s="154">
        <v>206</v>
      </c>
      <c r="DC20" s="233">
        <v>340</v>
      </c>
      <c r="DD20" s="233">
        <v>356</v>
      </c>
      <c r="DE20" s="233">
        <v>244</v>
      </c>
      <c r="DF20" s="233">
        <v>280</v>
      </c>
      <c r="DG20" s="233">
        <v>325</v>
      </c>
      <c r="DH20" s="233">
        <v>256</v>
      </c>
      <c r="DI20" s="231">
        <v>230</v>
      </c>
      <c r="DJ20" s="231">
        <v>236</v>
      </c>
      <c r="DK20" s="231">
        <v>245</v>
      </c>
      <c r="DL20" s="231">
        <v>235</v>
      </c>
      <c r="DM20" s="231">
        <v>359</v>
      </c>
      <c r="DN20" s="231">
        <v>503</v>
      </c>
      <c r="DO20" s="231">
        <v>332</v>
      </c>
      <c r="DP20" s="231">
        <v>309</v>
      </c>
      <c r="DQ20" s="231">
        <v>336</v>
      </c>
      <c r="DR20" s="231">
        <v>267</v>
      </c>
      <c r="DS20" s="231">
        <v>226</v>
      </c>
      <c r="DT20" s="231">
        <v>267</v>
      </c>
      <c r="DU20" s="231">
        <v>240</v>
      </c>
      <c r="DV20" s="231">
        <v>188</v>
      </c>
      <c r="DW20" s="231">
        <v>162</v>
      </c>
      <c r="DX20" s="231">
        <v>262</v>
      </c>
      <c r="DY20" s="231">
        <v>218</v>
      </c>
      <c r="DZ20" s="231">
        <v>244</v>
      </c>
      <c r="EA20" s="231">
        <v>192</v>
      </c>
      <c r="EB20" s="231">
        <v>260</v>
      </c>
      <c r="EC20" s="14">
        <v>660</v>
      </c>
      <c r="ED20" s="231">
        <v>303</v>
      </c>
      <c r="EE20" s="231">
        <v>233</v>
      </c>
      <c r="EF20" s="234">
        <v>203</v>
      </c>
      <c r="EG20" s="234">
        <v>232</v>
      </c>
      <c r="EH20" s="235">
        <v>214</v>
      </c>
      <c r="EI20" s="231">
        <v>157</v>
      </c>
      <c r="EJ20" s="234">
        <v>168</v>
      </c>
      <c r="EK20" s="234">
        <v>255</v>
      </c>
      <c r="EL20" s="234">
        <v>184</v>
      </c>
      <c r="EM20" s="234">
        <v>191</v>
      </c>
      <c r="EN20" s="234">
        <v>191</v>
      </c>
      <c r="EO20" s="234">
        <v>229</v>
      </c>
      <c r="EP20" s="234">
        <v>212</v>
      </c>
      <c r="EQ20" s="234">
        <v>176</v>
      </c>
      <c r="ER20" s="234">
        <v>234</v>
      </c>
      <c r="ES20" s="234">
        <v>172</v>
      </c>
      <c r="ET20" s="234">
        <v>307</v>
      </c>
      <c r="EU20" s="234">
        <v>268</v>
      </c>
      <c r="EV20" s="231">
        <v>243</v>
      </c>
      <c r="EW20" s="234">
        <v>164</v>
      </c>
      <c r="EX20" s="150">
        <v>275</v>
      </c>
      <c r="EY20" s="234">
        <v>198</v>
      </c>
      <c r="EZ20" s="234">
        <v>211</v>
      </c>
      <c r="FA20" s="234">
        <v>161</v>
      </c>
      <c r="FB20" s="234">
        <v>228</v>
      </c>
      <c r="FC20" s="234">
        <v>334</v>
      </c>
      <c r="FD20" s="234">
        <v>208</v>
      </c>
      <c r="FE20" s="234">
        <v>186</v>
      </c>
      <c r="FF20" s="234">
        <v>174</v>
      </c>
      <c r="FG20" s="234">
        <v>204</v>
      </c>
      <c r="FH20" s="222">
        <v>196</v>
      </c>
      <c r="FI20" s="234">
        <v>126</v>
      </c>
      <c r="FJ20" s="234">
        <v>182</v>
      </c>
      <c r="FK20" s="236">
        <v>219</v>
      </c>
      <c r="FL20" s="150">
        <v>187</v>
      </c>
      <c r="FM20" s="235">
        <v>171</v>
      </c>
      <c r="FN20" s="235">
        <v>217</v>
      </c>
      <c r="FO20" s="235">
        <v>196</v>
      </c>
      <c r="FP20" s="235">
        <v>247</v>
      </c>
      <c r="FQ20" s="235">
        <v>178</v>
      </c>
      <c r="FR20" s="151">
        <v>172</v>
      </c>
      <c r="FS20" s="235">
        <v>156</v>
      </c>
      <c r="FT20" s="154">
        <v>141</v>
      </c>
      <c r="FU20" s="237">
        <v>148</v>
      </c>
      <c r="FV20" s="151">
        <v>165</v>
      </c>
      <c r="FW20" s="231">
        <v>148</v>
      </c>
      <c r="FX20" s="231">
        <v>164</v>
      </c>
      <c r="FY20" s="231">
        <v>202</v>
      </c>
      <c r="FZ20" s="231">
        <v>159</v>
      </c>
      <c r="GA20" s="231">
        <v>189</v>
      </c>
      <c r="GB20" s="231">
        <v>195</v>
      </c>
      <c r="GC20" s="231">
        <v>235</v>
      </c>
      <c r="GD20" s="231">
        <v>216</v>
      </c>
      <c r="GE20" s="274">
        <v>180</v>
      </c>
      <c r="GF20" s="274">
        <v>144</v>
      </c>
      <c r="GG20" s="274">
        <v>176</v>
      </c>
      <c r="GH20" s="274">
        <v>149</v>
      </c>
      <c r="GI20" s="274">
        <v>118</v>
      </c>
      <c r="GJ20" s="274">
        <v>179</v>
      </c>
      <c r="GK20" s="274">
        <v>179</v>
      </c>
      <c r="GL20" s="274">
        <v>176</v>
      </c>
      <c r="GM20" s="274">
        <v>173</v>
      </c>
      <c r="GN20" s="225">
        <v>166</v>
      </c>
      <c r="GO20" s="274">
        <v>149</v>
      </c>
      <c r="GP20" s="226">
        <v>234</v>
      </c>
      <c r="GQ20" s="274">
        <v>194</v>
      </c>
      <c r="GR20" s="274">
        <v>173</v>
      </c>
      <c r="GS20" s="274">
        <v>170</v>
      </c>
      <c r="GT20" s="274">
        <v>204</v>
      </c>
      <c r="GU20" s="274">
        <v>166</v>
      </c>
      <c r="GV20" s="274">
        <v>147</v>
      </c>
      <c r="GW20" s="274">
        <v>87</v>
      </c>
      <c r="GX20" s="274">
        <v>190</v>
      </c>
      <c r="GY20" s="274">
        <v>134</v>
      </c>
      <c r="GZ20" s="274">
        <v>171</v>
      </c>
      <c r="HA20" s="274">
        <v>137</v>
      </c>
      <c r="HB20" s="274">
        <v>203</v>
      </c>
      <c r="HC20" s="274">
        <v>270</v>
      </c>
      <c r="HD20" s="274">
        <v>195</v>
      </c>
      <c r="HE20" s="274">
        <v>161</v>
      </c>
      <c r="HF20" s="274">
        <v>162</v>
      </c>
      <c r="HG20" s="274">
        <v>191</v>
      </c>
      <c r="HH20" s="274">
        <v>158</v>
      </c>
      <c r="HI20" s="274">
        <v>131</v>
      </c>
      <c r="HJ20" s="274">
        <v>132</v>
      </c>
      <c r="HK20" s="274">
        <v>158</v>
      </c>
      <c r="HL20" s="274">
        <v>181</v>
      </c>
      <c r="HM20" s="274">
        <v>151</v>
      </c>
      <c r="HN20" s="274">
        <v>153</v>
      </c>
      <c r="HO20" s="274">
        <v>171</v>
      </c>
      <c r="HP20" s="274">
        <v>150</v>
      </c>
      <c r="HQ20" s="274">
        <v>136</v>
      </c>
      <c r="HR20" s="274">
        <v>123</v>
      </c>
      <c r="HS20" s="274">
        <v>98</v>
      </c>
      <c r="HT20" s="274">
        <v>167</v>
      </c>
      <c r="HU20" s="274">
        <v>162</v>
      </c>
      <c r="HV20" s="274">
        <v>148</v>
      </c>
      <c r="HW20" s="274">
        <v>152</v>
      </c>
      <c r="HX20" s="274">
        <v>141</v>
      </c>
      <c r="HY20" s="274">
        <v>127</v>
      </c>
      <c r="HZ20" s="274">
        <v>119</v>
      </c>
      <c r="IA20" s="274">
        <v>120</v>
      </c>
      <c r="IB20" s="274">
        <v>123</v>
      </c>
      <c r="IC20" s="274">
        <v>136</v>
      </c>
      <c r="ID20" s="274">
        <v>140</v>
      </c>
      <c r="IE20" s="274">
        <v>143</v>
      </c>
      <c r="IF20" s="274">
        <v>111</v>
      </c>
      <c r="IG20" s="274">
        <v>135</v>
      </c>
      <c r="IH20" s="274">
        <v>126</v>
      </c>
      <c r="II20" s="274">
        <v>130</v>
      </c>
      <c r="IJ20" s="274">
        <v>107</v>
      </c>
      <c r="IK20" s="274">
        <v>141</v>
      </c>
      <c r="IL20" s="274">
        <v>148</v>
      </c>
      <c r="IM20" s="274">
        <v>160</v>
      </c>
      <c r="IN20" s="274">
        <v>141</v>
      </c>
      <c r="IO20" s="274">
        <v>144</v>
      </c>
      <c r="IP20" s="274">
        <v>183</v>
      </c>
      <c r="IQ20" s="274">
        <v>178</v>
      </c>
      <c r="IR20" s="274">
        <v>197</v>
      </c>
      <c r="IS20" s="274">
        <v>184</v>
      </c>
      <c r="IT20" s="274">
        <v>179</v>
      </c>
      <c r="IU20" s="274">
        <v>125</v>
      </c>
      <c r="IV20" s="274">
        <v>160</v>
      </c>
      <c r="IW20" s="274">
        <v>129</v>
      </c>
      <c r="IX20" s="274">
        <v>172</v>
      </c>
      <c r="IY20" s="274">
        <v>156</v>
      </c>
      <c r="IZ20" s="274">
        <v>163</v>
      </c>
      <c r="JA20" s="274">
        <v>149</v>
      </c>
      <c r="JB20" s="274">
        <v>151</v>
      </c>
      <c r="JC20" s="274">
        <v>207</v>
      </c>
      <c r="JD20" s="274">
        <v>170</v>
      </c>
      <c r="JE20" s="227">
        <v>138</v>
      </c>
      <c r="JF20" s="98">
        <v>156</v>
      </c>
      <c r="JG20" s="274">
        <v>176</v>
      </c>
      <c r="JH20" s="274">
        <v>182</v>
      </c>
      <c r="JI20" s="274">
        <v>150</v>
      </c>
      <c r="JJ20" s="274">
        <v>117</v>
      </c>
      <c r="JK20" s="274">
        <v>172</v>
      </c>
      <c r="JL20" s="274">
        <v>163</v>
      </c>
      <c r="JM20" s="98">
        <v>168</v>
      </c>
      <c r="JN20" s="274">
        <v>166</v>
      </c>
      <c r="JO20" s="274">
        <v>139</v>
      </c>
      <c r="JP20" s="274">
        <v>181</v>
      </c>
      <c r="JQ20" s="274">
        <v>137</v>
      </c>
      <c r="JR20" s="274">
        <v>143</v>
      </c>
      <c r="JS20" s="274">
        <v>114</v>
      </c>
      <c r="JT20" s="274">
        <v>177</v>
      </c>
      <c r="JU20" s="274">
        <v>131</v>
      </c>
      <c r="JV20" s="274">
        <v>135</v>
      </c>
      <c r="JW20" s="274">
        <v>105</v>
      </c>
      <c r="JX20" s="274">
        <v>111</v>
      </c>
      <c r="JY20" s="98">
        <v>153</v>
      </c>
      <c r="JZ20" s="98">
        <v>121</v>
      </c>
      <c r="KA20" s="274">
        <v>122</v>
      </c>
      <c r="KB20" s="274">
        <v>168</v>
      </c>
      <c r="KC20" s="274">
        <v>159</v>
      </c>
      <c r="KD20" s="274">
        <v>171</v>
      </c>
      <c r="KE20" s="274">
        <v>134</v>
      </c>
      <c r="KF20" s="274">
        <v>123</v>
      </c>
      <c r="KG20" s="274">
        <v>142</v>
      </c>
      <c r="KH20" s="274">
        <v>133</v>
      </c>
      <c r="KI20" s="274">
        <v>163</v>
      </c>
      <c r="KJ20" s="274">
        <v>155</v>
      </c>
      <c r="KK20" s="274">
        <v>193</v>
      </c>
      <c r="KL20" s="274">
        <v>204</v>
      </c>
      <c r="KM20" s="274">
        <v>199</v>
      </c>
      <c r="KN20" s="274">
        <v>161</v>
      </c>
      <c r="KO20" s="181">
        <v>161</v>
      </c>
      <c r="KP20" s="274">
        <v>181</v>
      </c>
      <c r="KQ20" s="274">
        <v>189</v>
      </c>
      <c r="KR20" s="274">
        <v>143</v>
      </c>
      <c r="KS20" s="274">
        <v>142</v>
      </c>
      <c r="KT20" s="274">
        <v>143</v>
      </c>
      <c r="KU20" s="274">
        <v>138</v>
      </c>
      <c r="KV20" s="274">
        <v>145</v>
      </c>
      <c r="KW20" s="274">
        <v>102</v>
      </c>
      <c r="KX20" s="274">
        <v>156</v>
      </c>
      <c r="KY20" s="274">
        <v>127</v>
      </c>
      <c r="KZ20" s="274">
        <v>126</v>
      </c>
      <c r="LA20" s="274">
        <v>133</v>
      </c>
      <c r="LB20" s="274">
        <v>83</v>
      </c>
      <c r="LC20" s="98">
        <v>177</v>
      </c>
      <c r="LD20" s="274">
        <v>191</v>
      </c>
      <c r="LE20" s="274">
        <v>136</v>
      </c>
      <c r="LF20" s="274">
        <v>130</v>
      </c>
      <c r="LG20" s="274">
        <v>165</v>
      </c>
      <c r="LH20" s="274">
        <v>152</v>
      </c>
      <c r="LI20" s="274">
        <v>142</v>
      </c>
      <c r="LJ20" s="274">
        <v>137</v>
      </c>
      <c r="LK20" s="274">
        <v>143</v>
      </c>
      <c r="LL20" s="274">
        <v>156</v>
      </c>
      <c r="LM20" s="274">
        <v>146</v>
      </c>
      <c r="LN20" s="274">
        <v>129</v>
      </c>
      <c r="LO20" s="274">
        <v>132</v>
      </c>
      <c r="LP20" s="274">
        <v>140</v>
      </c>
      <c r="LQ20" s="274">
        <v>167</v>
      </c>
      <c r="LR20" s="274">
        <v>140</v>
      </c>
      <c r="LS20" s="274">
        <v>128</v>
      </c>
      <c r="LT20" s="274">
        <v>166</v>
      </c>
      <c r="LU20" s="274">
        <v>126</v>
      </c>
      <c r="LV20" s="274">
        <v>113</v>
      </c>
      <c r="LW20" s="274">
        <v>100</v>
      </c>
      <c r="LX20" s="274">
        <v>160</v>
      </c>
      <c r="LY20" s="274">
        <v>193</v>
      </c>
      <c r="LZ20" s="274">
        <v>136</v>
      </c>
      <c r="MA20" s="274">
        <v>133</v>
      </c>
      <c r="MB20" s="274">
        <v>134</v>
      </c>
      <c r="MC20" s="274">
        <v>122</v>
      </c>
      <c r="MD20" s="274">
        <v>105</v>
      </c>
      <c r="ME20" s="274">
        <v>112</v>
      </c>
      <c r="MF20" s="274">
        <v>115</v>
      </c>
      <c r="MG20" s="274">
        <v>136</v>
      </c>
      <c r="MH20" s="274">
        <v>140</v>
      </c>
      <c r="MI20" s="274">
        <v>126</v>
      </c>
      <c r="MJ20" s="274">
        <v>140</v>
      </c>
      <c r="MK20" s="274">
        <v>112</v>
      </c>
      <c r="ML20" s="274">
        <v>171</v>
      </c>
      <c r="MM20" s="274">
        <v>226</v>
      </c>
      <c r="MN20" s="274">
        <v>148</v>
      </c>
      <c r="MO20" s="274">
        <v>147</v>
      </c>
      <c r="MP20" s="274">
        <v>166</v>
      </c>
      <c r="MQ20" s="274">
        <v>218</v>
      </c>
      <c r="MR20" s="274">
        <v>147</v>
      </c>
      <c r="MS20" s="274">
        <v>116</v>
      </c>
      <c r="MT20" s="274">
        <v>110</v>
      </c>
      <c r="MU20" s="274">
        <v>164</v>
      </c>
      <c r="MV20" s="274">
        <v>114</v>
      </c>
      <c r="MW20" s="274">
        <v>125</v>
      </c>
      <c r="MX20" s="274">
        <v>78</v>
      </c>
      <c r="MY20" s="274">
        <v>121</v>
      </c>
      <c r="MZ20" s="274">
        <v>137</v>
      </c>
      <c r="NA20" s="274">
        <v>100</v>
      </c>
      <c r="NB20" s="274">
        <v>116</v>
      </c>
      <c r="NC20" s="274">
        <v>177</v>
      </c>
      <c r="ND20" s="274">
        <v>175</v>
      </c>
      <c r="NE20" s="274">
        <v>138</v>
      </c>
      <c r="NF20" s="274">
        <v>129</v>
      </c>
      <c r="NG20" s="274">
        <v>104</v>
      </c>
      <c r="NH20" s="274">
        <v>162</v>
      </c>
      <c r="NI20" s="274">
        <v>135</v>
      </c>
      <c r="NJ20" s="169">
        <v>93</v>
      </c>
      <c r="NK20" s="274">
        <v>128</v>
      </c>
      <c r="NL20" s="274">
        <v>124</v>
      </c>
      <c r="NM20" s="274">
        <v>109</v>
      </c>
      <c r="NN20" s="274">
        <v>114</v>
      </c>
      <c r="NO20" s="274">
        <v>96</v>
      </c>
      <c r="NP20" s="274">
        <v>133</v>
      </c>
      <c r="NQ20" s="274">
        <v>163</v>
      </c>
      <c r="NR20" s="274">
        <v>150</v>
      </c>
      <c r="NS20" s="274">
        <v>108</v>
      </c>
      <c r="NT20" s="274">
        <v>129</v>
      </c>
      <c r="NU20" s="274">
        <v>112</v>
      </c>
      <c r="NV20" s="274">
        <v>102</v>
      </c>
      <c r="NW20" s="274">
        <v>101</v>
      </c>
      <c r="NX20" s="274">
        <v>89</v>
      </c>
      <c r="NY20" s="274">
        <v>125</v>
      </c>
      <c r="NZ20" s="274">
        <v>111</v>
      </c>
      <c r="OA20" s="274">
        <v>109</v>
      </c>
      <c r="OB20" s="274">
        <v>92</v>
      </c>
      <c r="OC20" s="274">
        <v>143</v>
      </c>
      <c r="OD20" s="274">
        <v>132</v>
      </c>
      <c r="OE20" s="274">
        <v>140</v>
      </c>
      <c r="OF20" s="274">
        <v>156</v>
      </c>
      <c r="OG20" s="274">
        <v>129</v>
      </c>
      <c r="OH20" s="274">
        <v>167</v>
      </c>
      <c r="OI20" s="274">
        <v>117</v>
      </c>
      <c r="OJ20" s="274">
        <v>116</v>
      </c>
      <c r="OK20" s="274">
        <v>82</v>
      </c>
      <c r="OL20" s="274">
        <v>128</v>
      </c>
      <c r="OM20" s="274">
        <v>162</v>
      </c>
      <c r="ON20" s="274">
        <v>366</v>
      </c>
      <c r="OO20" s="274">
        <v>215</v>
      </c>
      <c r="OP20" s="274">
        <v>195</v>
      </c>
      <c r="OQ20" s="274">
        <v>157</v>
      </c>
      <c r="OR20" s="274">
        <v>115</v>
      </c>
      <c r="OS20" s="274">
        <v>117</v>
      </c>
      <c r="OT20" s="274">
        <v>127</v>
      </c>
      <c r="OU20" s="274">
        <v>129</v>
      </c>
      <c r="OV20" s="274">
        <v>132</v>
      </c>
      <c r="OW20" s="274">
        <v>291</v>
      </c>
      <c r="OX20" s="274">
        <v>138</v>
      </c>
      <c r="OY20" s="274">
        <v>128</v>
      </c>
      <c r="OZ20" s="274">
        <v>117</v>
      </c>
      <c r="PA20" s="274">
        <v>129</v>
      </c>
      <c r="PB20" s="274">
        <v>78</v>
      </c>
      <c r="PC20" s="274">
        <v>209</v>
      </c>
      <c r="PD20" s="274">
        <v>222</v>
      </c>
      <c r="PE20" s="274">
        <v>171</v>
      </c>
      <c r="PF20" s="274">
        <v>141</v>
      </c>
      <c r="PG20" s="274">
        <v>122</v>
      </c>
      <c r="PH20" s="274">
        <v>151</v>
      </c>
      <c r="PI20" s="274">
        <v>121</v>
      </c>
      <c r="PJ20" s="274">
        <v>122</v>
      </c>
      <c r="PK20" s="274">
        <v>106</v>
      </c>
      <c r="PL20" s="274">
        <v>132</v>
      </c>
      <c r="PM20" s="274">
        <v>123</v>
      </c>
      <c r="PN20" s="274">
        <v>100</v>
      </c>
      <c r="PO20" s="274">
        <v>81</v>
      </c>
      <c r="PP20" s="274">
        <v>129</v>
      </c>
      <c r="PQ20" s="274">
        <v>195</v>
      </c>
      <c r="PR20" s="274">
        <v>105</v>
      </c>
      <c r="PS20" s="274">
        <v>114</v>
      </c>
      <c r="PT20" s="274">
        <v>100</v>
      </c>
      <c r="PU20" s="274">
        <v>124</v>
      </c>
      <c r="PV20" s="274">
        <v>88</v>
      </c>
      <c r="PW20" s="274">
        <v>85</v>
      </c>
      <c r="PX20" s="98">
        <v>93</v>
      </c>
      <c r="PY20" s="98">
        <v>101</v>
      </c>
      <c r="PZ20" s="98">
        <v>75</v>
      </c>
      <c r="QA20" s="98">
        <v>88</v>
      </c>
      <c r="QB20" s="98">
        <v>98</v>
      </c>
      <c r="QC20" s="98">
        <v>94</v>
      </c>
      <c r="QD20" s="98">
        <v>114</v>
      </c>
      <c r="QE20" s="98">
        <v>119</v>
      </c>
      <c r="QF20" s="98">
        <v>101</v>
      </c>
      <c r="QG20" s="98">
        <v>98</v>
      </c>
      <c r="QH20" s="98">
        <v>107</v>
      </c>
      <c r="QI20" s="98">
        <v>106</v>
      </c>
      <c r="QJ20" s="98">
        <v>106</v>
      </c>
      <c r="QK20" s="98">
        <v>74</v>
      </c>
      <c r="QL20" s="98">
        <v>129</v>
      </c>
      <c r="QM20" s="98">
        <v>116</v>
      </c>
      <c r="QN20" s="98">
        <v>120</v>
      </c>
      <c r="QO20" s="98">
        <v>94</v>
      </c>
      <c r="QP20" s="98">
        <v>115</v>
      </c>
      <c r="QQ20" s="98">
        <v>136</v>
      </c>
      <c r="QR20" s="98">
        <v>127</v>
      </c>
      <c r="QS20" s="98">
        <v>116</v>
      </c>
      <c r="QT20" s="98">
        <v>161</v>
      </c>
      <c r="QU20" s="98">
        <v>130</v>
      </c>
      <c r="QV20" s="98">
        <v>117</v>
      </c>
      <c r="QW20" s="98">
        <v>105</v>
      </c>
      <c r="QX20" s="98">
        <v>94</v>
      </c>
      <c r="QY20" s="98">
        <v>126</v>
      </c>
      <c r="QZ20" s="98">
        <v>82</v>
      </c>
      <c r="RA20" s="98">
        <v>104</v>
      </c>
      <c r="RB20" s="98">
        <v>100</v>
      </c>
      <c r="RC20" s="98">
        <v>93</v>
      </c>
      <c r="RD20" s="98">
        <v>171</v>
      </c>
      <c r="RE20" s="98">
        <v>129</v>
      </c>
      <c r="RF20" s="98">
        <v>94</v>
      </c>
      <c r="RG20" s="98">
        <v>143</v>
      </c>
      <c r="RH20" s="98">
        <v>143</v>
      </c>
      <c r="RI20" s="98">
        <v>140</v>
      </c>
      <c r="RJ20" s="98">
        <v>98</v>
      </c>
      <c r="RK20" s="98">
        <v>106</v>
      </c>
      <c r="RL20" s="98">
        <v>118</v>
      </c>
      <c r="RM20" s="98">
        <v>114</v>
      </c>
      <c r="RN20" s="98">
        <v>111</v>
      </c>
      <c r="RO20" s="98">
        <v>123</v>
      </c>
      <c r="RP20" s="98">
        <v>93</v>
      </c>
      <c r="RQ20" s="98">
        <v>123</v>
      </c>
      <c r="RR20" s="98">
        <v>92</v>
      </c>
      <c r="RS20" s="228">
        <v>93</v>
      </c>
      <c r="RT20" s="98">
        <v>116</v>
      </c>
      <c r="RU20" s="98">
        <v>136</v>
      </c>
      <c r="RV20" s="98">
        <v>95</v>
      </c>
      <c r="RW20" s="98">
        <v>114</v>
      </c>
      <c r="RX20" s="98">
        <v>98</v>
      </c>
      <c r="RY20" s="98">
        <v>108</v>
      </c>
      <c r="RZ20" s="98">
        <v>94</v>
      </c>
      <c r="SA20" s="98">
        <v>122</v>
      </c>
      <c r="SB20" s="98">
        <v>92</v>
      </c>
      <c r="SC20" s="98">
        <v>100</v>
      </c>
      <c r="SD20" s="98">
        <v>114</v>
      </c>
      <c r="SE20" s="98">
        <v>95</v>
      </c>
      <c r="SF20" s="98">
        <v>103</v>
      </c>
      <c r="SG20" s="98">
        <v>134</v>
      </c>
      <c r="SH20" s="98">
        <v>115</v>
      </c>
      <c r="SI20" s="229">
        <v>124</v>
      </c>
      <c r="SJ20" s="98">
        <v>115</v>
      </c>
      <c r="SK20" s="98">
        <v>113</v>
      </c>
      <c r="SL20" s="98">
        <v>120</v>
      </c>
      <c r="SM20" s="98">
        <v>92</v>
      </c>
      <c r="SN20" s="98">
        <v>111</v>
      </c>
      <c r="SO20" s="98">
        <v>169</v>
      </c>
      <c r="SP20" s="98">
        <v>103</v>
      </c>
      <c r="SQ20" s="98">
        <v>149</v>
      </c>
      <c r="SR20" s="98">
        <v>87</v>
      </c>
      <c r="SS20" s="98">
        <v>116</v>
      </c>
      <c r="ST20" s="98">
        <v>112</v>
      </c>
      <c r="SU20" s="98">
        <v>119</v>
      </c>
      <c r="SV20" s="98">
        <v>112</v>
      </c>
      <c r="SW20" s="98">
        <v>121</v>
      </c>
      <c r="SX20" s="98">
        <v>102</v>
      </c>
      <c r="SY20" s="98">
        <v>112</v>
      </c>
      <c r="SZ20" s="98">
        <v>111</v>
      </c>
      <c r="TA20" s="98">
        <v>114</v>
      </c>
      <c r="TB20" s="98">
        <v>104</v>
      </c>
      <c r="TC20" s="98">
        <v>84</v>
      </c>
      <c r="TD20" s="98">
        <v>166</v>
      </c>
      <c r="TE20" s="98">
        <v>189</v>
      </c>
      <c r="TF20" s="98">
        <v>149</v>
      </c>
      <c r="TG20" s="98">
        <v>151</v>
      </c>
      <c r="TH20" s="98">
        <v>150</v>
      </c>
      <c r="TI20" s="98">
        <v>148</v>
      </c>
      <c r="TJ20" s="98">
        <v>115</v>
      </c>
      <c r="TK20" s="98">
        <v>95</v>
      </c>
      <c r="TL20" s="98">
        <v>139</v>
      </c>
      <c r="TM20" s="98">
        <v>134</v>
      </c>
      <c r="TN20" s="98">
        <v>122</v>
      </c>
      <c r="TO20" s="98">
        <v>114</v>
      </c>
      <c r="TP20" s="98">
        <v>191</v>
      </c>
      <c r="TQ20" s="98">
        <v>172</v>
      </c>
      <c r="TR20" s="98">
        <v>138</v>
      </c>
      <c r="TS20" s="98">
        <v>110</v>
      </c>
      <c r="TT20" s="98">
        <v>125</v>
      </c>
      <c r="TU20" s="98">
        <v>120</v>
      </c>
      <c r="TV20" s="98">
        <v>119</v>
      </c>
      <c r="TW20" s="98">
        <v>92</v>
      </c>
      <c r="TX20" s="98">
        <v>89</v>
      </c>
      <c r="TY20" s="98">
        <v>98</v>
      </c>
      <c r="TZ20" s="98">
        <v>118</v>
      </c>
      <c r="UA20" s="98">
        <v>81</v>
      </c>
      <c r="UB20" s="98">
        <v>71</v>
      </c>
      <c r="UC20" s="98">
        <v>60</v>
      </c>
      <c r="UD20" s="98">
        <v>134</v>
      </c>
      <c r="UE20" s="29">
        <v>115</v>
      </c>
      <c r="UF20" s="98">
        <v>91</v>
      </c>
      <c r="UG20" s="98">
        <v>69</v>
      </c>
      <c r="UH20" s="98">
        <v>87</v>
      </c>
      <c r="UI20" s="98">
        <v>96</v>
      </c>
      <c r="UJ20" s="98">
        <v>89</v>
      </c>
      <c r="UK20" s="98">
        <v>73</v>
      </c>
      <c r="UL20" s="98">
        <v>72</v>
      </c>
      <c r="UM20" s="98">
        <v>134</v>
      </c>
      <c r="UN20" s="98">
        <v>124</v>
      </c>
      <c r="UO20" s="98">
        <v>117</v>
      </c>
      <c r="UP20" s="98">
        <v>116</v>
      </c>
      <c r="UQ20" s="98">
        <v>124</v>
      </c>
      <c r="UR20" s="98">
        <v>105</v>
      </c>
      <c r="US20" s="229">
        <v>95</v>
      </c>
      <c r="UT20" s="229">
        <v>96</v>
      </c>
      <c r="UU20" s="98">
        <v>86</v>
      </c>
      <c r="UV20" s="98">
        <v>107</v>
      </c>
      <c r="UW20" s="98">
        <v>144</v>
      </c>
      <c r="UX20" s="98">
        <v>65</v>
      </c>
      <c r="UY20" s="229">
        <v>111</v>
      </c>
      <c r="UZ20" s="98">
        <v>138</v>
      </c>
      <c r="VA20" s="98">
        <v>86</v>
      </c>
      <c r="VB20" s="98">
        <v>114</v>
      </c>
      <c r="VC20" s="98">
        <v>51</v>
      </c>
      <c r="VD20" s="245">
        <v>139</v>
      </c>
      <c r="VE20" s="98">
        <v>127</v>
      </c>
      <c r="VF20" s="98">
        <v>119</v>
      </c>
      <c r="VG20" s="98">
        <v>109</v>
      </c>
      <c r="VH20" s="98">
        <v>114</v>
      </c>
      <c r="VI20" s="98">
        <v>139</v>
      </c>
      <c r="VJ20" s="98">
        <v>135</v>
      </c>
      <c r="VK20" s="98">
        <v>88</v>
      </c>
      <c r="VL20" s="98">
        <v>131</v>
      </c>
      <c r="VM20" s="98">
        <v>142</v>
      </c>
      <c r="VN20" s="245">
        <v>118</v>
      </c>
      <c r="VO20" s="264">
        <v>116</v>
      </c>
      <c r="VP20" s="98">
        <v>125</v>
      </c>
      <c r="VQ20" s="98">
        <v>153</v>
      </c>
      <c r="VR20" s="98">
        <v>135</v>
      </c>
      <c r="VS20" s="87">
        <v>123</v>
      </c>
      <c r="VT20" s="98">
        <v>98</v>
      </c>
      <c r="VU20" s="98">
        <v>136</v>
      </c>
      <c r="VV20" s="98">
        <v>109</v>
      </c>
      <c r="VW20" s="98">
        <v>99</v>
      </c>
      <c r="VX20" s="98">
        <v>110</v>
      </c>
      <c r="VY20" s="98">
        <v>85</v>
      </c>
      <c r="VZ20" s="98">
        <v>113</v>
      </c>
      <c r="WA20" s="98">
        <v>114</v>
      </c>
      <c r="WB20" s="98">
        <v>97</v>
      </c>
      <c r="WC20" s="98">
        <v>91</v>
      </c>
      <c r="WD20" s="87">
        <v>116</v>
      </c>
      <c r="WE20" s="98">
        <v>118</v>
      </c>
      <c r="WF20" s="274">
        <v>97</v>
      </c>
      <c r="WG20" s="98">
        <v>88</v>
      </c>
      <c r="WH20" s="98">
        <v>115</v>
      </c>
      <c r="WI20" s="98">
        <v>117</v>
      </c>
      <c r="WJ20" s="98">
        <v>110</v>
      </c>
      <c r="WK20" s="98">
        <v>69</v>
      </c>
      <c r="WL20" s="98">
        <v>93</v>
      </c>
      <c r="WM20" s="98">
        <v>107</v>
      </c>
      <c r="WN20" s="98">
        <v>148</v>
      </c>
      <c r="WO20" s="98">
        <v>109</v>
      </c>
      <c r="WP20" s="98">
        <v>127</v>
      </c>
      <c r="WQ20" s="98">
        <v>143</v>
      </c>
      <c r="WR20" s="98">
        <v>134</v>
      </c>
      <c r="WS20" s="98">
        <v>140</v>
      </c>
      <c r="WT20" s="98">
        <v>140</v>
      </c>
      <c r="WU20" s="98">
        <v>109</v>
      </c>
      <c r="WV20" s="98">
        <v>130</v>
      </c>
      <c r="WW20" s="98">
        <v>98</v>
      </c>
      <c r="WX20" s="274">
        <v>67</v>
      </c>
      <c r="WY20" s="98">
        <v>107</v>
      </c>
      <c r="WZ20" s="29">
        <v>97</v>
      </c>
      <c r="XA20" s="29">
        <v>88</v>
      </c>
      <c r="XB20" s="98">
        <v>103</v>
      </c>
      <c r="XC20" s="98">
        <v>56</v>
      </c>
      <c r="XD20" s="98">
        <v>114</v>
      </c>
      <c r="XE20" s="98">
        <v>136</v>
      </c>
      <c r="XF20" s="98">
        <v>106</v>
      </c>
      <c r="XG20" s="98">
        <v>104</v>
      </c>
      <c r="XH20" s="98">
        <v>102</v>
      </c>
      <c r="XI20" s="98">
        <v>133</v>
      </c>
      <c r="XJ20" s="98">
        <v>127</v>
      </c>
      <c r="XK20" s="229">
        <v>133</v>
      </c>
      <c r="XL20" s="229">
        <v>107</v>
      </c>
      <c r="XM20" s="229">
        <v>173</v>
      </c>
      <c r="XN20" s="229">
        <v>120</v>
      </c>
      <c r="XO20" s="294">
        <v>108</v>
      </c>
      <c r="XP20" s="245">
        <v>116</v>
      </c>
      <c r="XQ20" s="245">
        <v>153</v>
      </c>
      <c r="XR20" s="245">
        <v>130</v>
      </c>
      <c r="XS20" s="245">
        <v>96</v>
      </c>
      <c r="XT20" s="245">
        <v>76</v>
      </c>
      <c r="XU20" s="245">
        <v>103</v>
      </c>
      <c r="XV20" s="229">
        <v>114</v>
      </c>
      <c r="XW20" s="229">
        <v>109</v>
      </c>
      <c r="XX20" s="229">
        <v>106</v>
      </c>
      <c r="XY20" s="229">
        <v>102</v>
      </c>
      <c r="XZ20" s="229">
        <v>130</v>
      </c>
      <c r="YA20" s="229">
        <v>80</v>
      </c>
      <c r="YB20" s="229">
        <v>94</v>
      </c>
      <c r="YC20" s="229">
        <v>88</v>
      </c>
      <c r="YD20" s="229">
        <v>94</v>
      </c>
      <c r="YE20" s="229">
        <v>114</v>
      </c>
      <c r="YF20" s="229">
        <v>89</v>
      </c>
      <c r="YG20" s="229">
        <v>87</v>
      </c>
      <c r="YH20" s="229">
        <v>86</v>
      </c>
      <c r="YI20" s="229">
        <v>110</v>
      </c>
      <c r="YJ20" s="229">
        <v>84</v>
      </c>
      <c r="YK20" s="229">
        <v>90</v>
      </c>
      <c r="YL20" s="229">
        <v>74</v>
      </c>
      <c r="YM20" s="229">
        <v>93</v>
      </c>
      <c r="YN20" s="229">
        <v>111</v>
      </c>
      <c r="YO20" s="229">
        <v>102</v>
      </c>
      <c r="YP20" s="229">
        <v>79</v>
      </c>
      <c r="YQ20" s="229">
        <v>122</v>
      </c>
      <c r="YR20" s="229">
        <v>106</v>
      </c>
      <c r="YS20" s="229">
        <v>91</v>
      </c>
      <c r="YT20" s="275">
        <v>90</v>
      </c>
      <c r="YU20" s="229">
        <v>70</v>
      </c>
      <c r="YV20" s="229">
        <v>122</v>
      </c>
      <c r="YW20" s="229">
        <v>93</v>
      </c>
      <c r="YX20" s="229">
        <v>90</v>
      </c>
      <c r="YY20" s="229">
        <v>70</v>
      </c>
      <c r="YZ20" s="229">
        <v>100</v>
      </c>
      <c r="ZA20" s="229">
        <v>102</v>
      </c>
      <c r="ZB20" s="229">
        <v>78</v>
      </c>
      <c r="ZC20" s="229">
        <v>50</v>
      </c>
      <c r="ZD20" s="229">
        <v>93</v>
      </c>
      <c r="ZE20" s="229">
        <v>116</v>
      </c>
      <c r="ZF20" s="229">
        <v>101</v>
      </c>
      <c r="ZG20" s="229">
        <v>99</v>
      </c>
      <c r="ZH20" s="229">
        <v>93</v>
      </c>
      <c r="ZI20" s="323">
        <v>116</v>
      </c>
      <c r="ZJ20" s="253">
        <v>80</v>
      </c>
      <c r="ZK20" s="253">
        <v>93</v>
      </c>
      <c r="ZL20" s="253">
        <v>108</v>
      </c>
      <c r="ZM20" s="253">
        <v>119</v>
      </c>
      <c r="ZN20" s="253">
        <v>199</v>
      </c>
      <c r="ZO20" s="253">
        <v>1346</v>
      </c>
      <c r="ZP20" s="229">
        <v>1523</v>
      </c>
      <c r="ZQ20" s="253"/>
      <c r="ZR20" s="253"/>
      <c r="ZS20" s="253"/>
      <c r="ZT20" s="253"/>
      <c r="ZU20" s="253"/>
      <c r="ZV20" s="253"/>
      <c r="ZW20" s="253"/>
      <c r="ZX20" s="253"/>
      <c r="ZY20" s="253"/>
      <c r="ZZ20" s="253"/>
      <c r="AAA20" s="253"/>
      <c r="AAB20" s="253"/>
      <c r="AAC20" s="253"/>
      <c r="AAD20" s="253"/>
      <c r="AAE20" s="253"/>
      <c r="AAF20" s="253"/>
      <c r="AAG20" s="253"/>
      <c r="AAH20" s="253"/>
      <c r="AAI20" s="253"/>
      <c r="AAJ20" s="253"/>
      <c r="AAK20" s="253"/>
      <c r="AAL20" s="253"/>
      <c r="AAM20" s="253"/>
      <c r="AAN20" s="253"/>
      <c r="AAO20" s="253"/>
      <c r="AAP20" s="253"/>
      <c r="AAQ20" s="253"/>
      <c r="AAR20" s="253"/>
      <c r="AAS20" s="253"/>
      <c r="AAT20" s="253"/>
      <c r="AAU20" s="253"/>
      <c r="AAV20" s="253"/>
      <c r="AAW20" s="253"/>
      <c r="AAX20" s="253"/>
      <c r="AAY20" s="253"/>
      <c r="AAZ20" s="253"/>
      <c r="ABA20" s="253"/>
      <c r="ABB20" s="253"/>
      <c r="ABC20" s="253"/>
      <c r="ABD20" s="253"/>
      <c r="ABE20" s="253"/>
      <c r="ABF20" s="253"/>
      <c r="ABG20" s="253"/>
      <c r="ABH20" s="253"/>
      <c r="ABI20" s="253"/>
      <c r="ABJ20" s="253"/>
      <c r="ABK20" s="253"/>
      <c r="ABL20" s="253"/>
      <c r="ABM20" s="253"/>
      <c r="ABN20" s="253"/>
      <c r="ABO20" s="253"/>
      <c r="ABP20" s="253"/>
      <c r="ABQ20" s="253"/>
      <c r="ABR20" s="253"/>
      <c r="ABS20" s="253"/>
      <c r="ABT20" s="253"/>
      <c r="ABU20" s="253"/>
      <c r="ABV20" s="253"/>
      <c r="ABW20" s="253"/>
      <c r="ABX20" s="253"/>
      <c r="ABY20" s="253"/>
      <c r="ABZ20" s="253"/>
      <c r="ACA20" s="253"/>
      <c r="ACB20" s="253"/>
      <c r="ACC20" s="253"/>
      <c r="ACD20" s="253"/>
      <c r="ACE20" s="253"/>
      <c r="ACF20" s="253"/>
      <c r="ACG20" s="253"/>
      <c r="ACH20" s="253"/>
      <c r="ACI20" s="253"/>
      <c r="ACJ20" s="253"/>
      <c r="ACK20" s="253"/>
      <c r="ACL20" s="253"/>
      <c r="ACM20" s="253"/>
      <c r="ACN20" s="253"/>
      <c r="ACO20" s="253"/>
      <c r="ACP20" s="253"/>
      <c r="ACQ20" s="253"/>
      <c r="ACR20" s="253"/>
      <c r="ACS20" s="253"/>
      <c r="ACT20" s="253"/>
      <c r="ACU20" s="253"/>
      <c r="ACV20" s="253"/>
      <c r="ACW20" s="253"/>
      <c r="ACX20" s="253"/>
      <c r="ACY20" s="253"/>
      <c r="ACZ20" s="253"/>
      <c r="ADA20" s="253"/>
      <c r="ADB20" s="253"/>
      <c r="ADC20" s="253"/>
      <c r="ADD20" s="253"/>
      <c r="ADE20" s="253"/>
      <c r="ADF20" s="253"/>
      <c r="ADG20" s="253"/>
      <c r="ADH20" s="253"/>
      <c r="ADI20" s="253"/>
    </row>
    <row r="21" spans="1:16383" s="98" customFormat="1" ht="12.75" customHeight="1" x14ac:dyDescent="0.35">
      <c r="A21" s="132">
        <v>52</v>
      </c>
      <c r="B21" s="132" t="s">
        <v>189</v>
      </c>
      <c r="C21" s="10">
        <v>199</v>
      </c>
      <c r="D21" s="10">
        <v>184</v>
      </c>
      <c r="E21" s="10">
        <v>161</v>
      </c>
      <c r="F21" s="10">
        <v>169</v>
      </c>
      <c r="G21" s="10">
        <v>141</v>
      </c>
      <c r="H21" s="10">
        <v>161</v>
      </c>
      <c r="I21" s="10">
        <v>111</v>
      </c>
      <c r="J21" s="10">
        <v>171</v>
      </c>
      <c r="K21" s="10">
        <v>184</v>
      </c>
      <c r="L21" s="10">
        <v>146</v>
      </c>
      <c r="M21" s="10">
        <v>137</v>
      </c>
      <c r="N21" s="10">
        <v>122</v>
      </c>
      <c r="O21" s="11">
        <v>184</v>
      </c>
      <c r="P21" s="10">
        <v>136</v>
      </c>
      <c r="Q21" s="10">
        <v>167</v>
      </c>
      <c r="R21" s="10">
        <v>233</v>
      </c>
      <c r="S21" s="10">
        <v>189</v>
      </c>
      <c r="T21" s="10">
        <v>174</v>
      </c>
      <c r="U21" s="10">
        <v>158</v>
      </c>
      <c r="V21" s="10">
        <v>161</v>
      </c>
      <c r="W21" s="10">
        <v>130</v>
      </c>
      <c r="X21" s="10">
        <v>164</v>
      </c>
      <c r="Y21" s="10">
        <v>148</v>
      </c>
      <c r="Z21" s="10">
        <v>145</v>
      </c>
      <c r="AA21" s="10">
        <v>141</v>
      </c>
      <c r="AB21" s="10">
        <v>193</v>
      </c>
      <c r="AC21" s="10">
        <v>172</v>
      </c>
      <c r="AD21" s="10">
        <v>153</v>
      </c>
      <c r="AE21" s="10">
        <v>132</v>
      </c>
      <c r="AF21" s="10">
        <v>227</v>
      </c>
      <c r="AG21" s="10">
        <v>243</v>
      </c>
      <c r="AH21" s="10">
        <v>237</v>
      </c>
      <c r="AI21" s="10">
        <v>213</v>
      </c>
      <c r="AJ21" s="10">
        <v>203</v>
      </c>
      <c r="AK21" s="10">
        <v>228</v>
      </c>
      <c r="AL21" s="10">
        <v>230</v>
      </c>
      <c r="AM21" s="10">
        <v>203</v>
      </c>
      <c r="AN21" s="10">
        <v>203</v>
      </c>
      <c r="AO21" s="10">
        <v>248</v>
      </c>
      <c r="AP21" s="10">
        <v>306</v>
      </c>
      <c r="AQ21" s="10">
        <v>343</v>
      </c>
      <c r="AR21" s="10">
        <v>190</v>
      </c>
      <c r="AS21" s="10">
        <v>223</v>
      </c>
      <c r="AT21" s="10">
        <v>236</v>
      </c>
      <c r="AU21" s="10">
        <v>199</v>
      </c>
      <c r="AV21" s="10">
        <v>138</v>
      </c>
      <c r="AW21" s="10">
        <v>204</v>
      </c>
      <c r="AX21" s="10">
        <v>230</v>
      </c>
      <c r="AY21" s="10">
        <v>180</v>
      </c>
      <c r="AZ21" s="10">
        <v>172</v>
      </c>
      <c r="BA21" s="10">
        <v>125</v>
      </c>
      <c r="BB21" s="10">
        <v>274</v>
      </c>
      <c r="BC21" s="10">
        <v>262</v>
      </c>
      <c r="BD21" s="10">
        <v>252</v>
      </c>
      <c r="BE21" s="10">
        <v>184</v>
      </c>
      <c r="BF21" s="10">
        <v>238</v>
      </c>
      <c r="BG21" s="231">
        <v>229</v>
      </c>
      <c r="BH21" s="10">
        <v>188</v>
      </c>
      <c r="BI21" s="10">
        <v>179</v>
      </c>
      <c r="BJ21" s="10">
        <v>160</v>
      </c>
      <c r="BK21" s="10">
        <v>200</v>
      </c>
      <c r="BL21" s="231">
        <v>170</v>
      </c>
      <c r="BM21" s="231">
        <v>185</v>
      </c>
      <c r="BN21" s="14">
        <v>141</v>
      </c>
      <c r="BO21" s="14">
        <v>210</v>
      </c>
      <c r="BP21" s="231">
        <v>207</v>
      </c>
      <c r="BQ21" s="231">
        <v>215</v>
      </c>
      <c r="BR21" s="231">
        <v>167</v>
      </c>
      <c r="BS21" s="231">
        <v>196</v>
      </c>
      <c r="BT21" s="231">
        <v>192</v>
      </c>
      <c r="BU21" s="231">
        <v>192</v>
      </c>
      <c r="BV21" s="231">
        <v>172</v>
      </c>
      <c r="BW21" s="232">
        <v>131</v>
      </c>
      <c r="BX21" s="232">
        <v>238</v>
      </c>
      <c r="BY21" s="232">
        <v>207</v>
      </c>
      <c r="BZ21" s="232">
        <v>214</v>
      </c>
      <c r="CA21" s="233">
        <v>197</v>
      </c>
      <c r="CB21" s="233">
        <v>236</v>
      </c>
      <c r="CC21" s="231">
        <v>275</v>
      </c>
      <c r="CD21" s="231">
        <v>214</v>
      </c>
      <c r="CE21" s="231">
        <v>220</v>
      </c>
      <c r="CF21" s="14">
        <v>238</v>
      </c>
      <c r="CG21" s="231">
        <v>284</v>
      </c>
      <c r="CH21" s="233">
        <v>224</v>
      </c>
      <c r="CI21" s="233">
        <v>264</v>
      </c>
      <c r="CJ21" s="231">
        <v>277</v>
      </c>
      <c r="CK21" s="233">
        <v>270</v>
      </c>
      <c r="CL21" s="233">
        <v>255</v>
      </c>
      <c r="CM21" s="233">
        <v>261</v>
      </c>
      <c r="CN21" s="233">
        <v>223</v>
      </c>
      <c r="CO21" s="233">
        <v>308</v>
      </c>
      <c r="CP21" s="233">
        <v>317</v>
      </c>
      <c r="CQ21" s="231">
        <v>326</v>
      </c>
      <c r="CR21" s="233">
        <v>261</v>
      </c>
      <c r="CS21" s="233">
        <v>254</v>
      </c>
      <c r="CT21" s="233">
        <v>369</v>
      </c>
      <c r="CU21" s="231">
        <v>310</v>
      </c>
      <c r="CV21" s="233">
        <v>281</v>
      </c>
      <c r="CW21" s="233">
        <v>246</v>
      </c>
      <c r="CX21" s="233">
        <v>380</v>
      </c>
      <c r="CY21" s="233">
        <v>295</v>
      </c>
      <c r="CZ21" s="231">
        <v>211</v>
      </c>
      <c r="DA21" s="233">
        <v>154</v>
      </c>
      <c r="DB21" s="154">
        <v>301</v>
      </c>
      <c r="DC21" s="233">
        <v>492</v>
      </c>
      <c r="DD21" s="233">
        <v>468</v>
      </c>
      <c r="DE21" s="233">
        <v>330</v>
      </c>
      <c r="DF21" s="233">
        <v>682</v>
      </c>
      <c r="DG21" s="233">
        <v>691</v>
      </c>
      <c r="DH21" s="233">
        <v>381</v>
      </c>
      <c r="DI21" s="231">
        <v>329</v>
      </c>
      <c r="DJ21" s="231">
        <v>322</v>
      </c>
      <c r="DK21" s="231">
        <v>291</v>
      </c>
      <c r="DL21" s="231">
        <v>258</v>
      </c>
      <c r="DM21" s="231">
        <v>256</v>
      </c>
      <c r="DN21" s="231">
        <v>251</v>
      </c>
      <c r="DO21" s="231">
        <v>452</v>
      </c>
      <c r="DP21" s="231">
        <v>318</v>
      </c>
      <c r="DQ21" s="231">
        <v>278</v>
      </c>
      <c r="DR21" s="231">
        <v>314</v>
      </c>
      <c r="DS21" s="231">
        <v>325</v>
      </c>
      <c r="DT21" s="231">
        <v>263</v>
      </c>
      <c r="DU21" s="231">
        <v>303</v>
      </c>
      <c r="DV21" s="231">
        <v>225</v>
      </c>
      <c r="DW21" s="231">
        <v>214</v>
      </c>
      <c r="DX21" s="231">
        <v>347</v>
      </c>
      <c r="DY21" s="231">
        <v>278</v>
      </c>
      <c r="DZ21" s="231">
        <v>300</v>
      </c>
      <c r="EA21" s="231">
        <v>244</v>
      </c>
      <c r="EB21" s="231">
        <v>405</v>
      </c>
      <c r="EC21" s="14">
        <v>384</v>
      </c>
      <c r="ED21" s="231">
        <v>273</v>
      </c>
      <c r="EE21" s="231">
        <v>240</v>
      </c>
      <c r="EF21" s="234">
        <v>250</v>
      </c>
      <c r="EG21" s="234">
        <v>429</v>
      </c>
      <c r="EH21" s="235">
        <v>228</v>
      </c>
      <c r="EI21" s="231">
        <v>229</v>
      </c>
      <c r="EJ21" s="234">
        <v>206</v>
      </c>
      <c r="EK21" s="234">
        <v>323</v>
      </c>
      <c r="EL21" s="234">
        <v>205</v>
      </c>
      <c r="EM21" s="234">
        <v>301</v>
      </c>
      <c r="EN21" s="234">
        <v>224</v>
      </c>
      <c r="EO21" s="234">
        <v>312</v>
      </c>
      <c r="EP21" s="234">
        <v>269</v>
      </c>
      <c r="EQ21" s="234">
        <v>232</v>
      </c>
      <c r="ER21" s="234">
        <v>256</v>
      </c>
      <c r="ES21" s="234">
        <v>229</v>
      </c>
      <c r="ET21" s="234">
        <v>381</v>
      </c>
      <c r="EU21" s="234">
        <v>289</v>
      </c>
      <c r="EV21" s="231">
        <v>317</v>
      </c>
      <c r="EW21" s="234">
        <v>172</v>
      </c>
      <c r="EX21" s="150">
        <v>373</v>
      </c>
      <c r="EY21" s="234">
        <v>220</v>
      </c>
      <c r="EZ21" s="234">
        <v>245</v>
      </c>
      <c r="FA21" s="234">
        <v>136</v>
      </c>
      <c r="FB21" s="234">
        <v>228</v>
      </c>
      <c r="FC21" s="234">
        <v>360</v>
      </c>
      <c r="FD21" s="234">
        <v>283</v>
      </c>
      <c r="FE21" s="234">
        <v>238</v>
      </c>
      <c r="FF21" s="234">
        <v>242</v>
      </c>
      <c r="FG21" s="234">
        <v>315</v>
      </c>
      <c r="FH21" s="222">
        <v>248</v>
      </c>
      <c r="FI21" s="234">
        <v>213</v>
      </c>
      <c r="FJ21" s="234">
        <v>277</v>
      </c>
      <c r="FK21" s="236">
        <v>250</v>
      </c>
      <c r="FL21" s="150">
        <v>208</v>
      </c>
      <c r="FM21" s="235">
        <v>270</v>
      </c>
      <c r="FN21" s="235">
        <v>220</v>
      </c>
      <c r="FO21" s="235">
        <v>216</v>
      </c>
      <c r="FP21" s="235">
        <v>247</v>
      </c>
      <c r="FQ21" s="235">
        <v>199</v>
      </c>
      <c r="FR21" s="151">
        <v>222</v>
      </c>
      <c r="FS21" s="235">
        <v>183</v>
      </c>
      <c r="FT21" s="154">
        <v>234</v>
      </c>
      <c r="FU21" s="237">
        <v>173</v>
      </c>
      <c r="FV21" s="151">
        <v>206</v>
      </c>
      <c r="FW21" s="231">
        <v>191</v>
      </c>
      <c r="FX21" s="231">
        <v>195</v>
      </c>
      <c r="FY21" s="231">
        <v>176</v>
      </c>
      <c r="FZ21" s="231">
        <v>171</v>
      </c>
      <c r="GA21" s="231">
        <v>173</v>
      </c>
      <c r="GB21" s="231">
        <v>190</v>
      </c>
      <c r="GC21" s="231">
        <v>192</v>
      </c>
      <c r="GD21" s="231">
        <v>167</v>
      </c>
      <c r="GE21" s="274">
        <v>191</v>
      </c>
      <c r="GF21" s="274">
        <v>172</v>
      </c>
      <c r="GG21" s="274">
        <v>216</v>
      </c>
      <c r="GH21" s="274">
        <v>169</v>
      </c>
      <c r="GI21" s="274">
        <v>181</v>
      </c>
      <c r="GJ21" s="274">
        <v>171</v>
      </c>
      <c r="GK21" s="274">
        <v>199</v>
      </c>
      <c r="GL21" s="274">
        <v>172</v>
      </c>
      <c r="GM21" s="274">
        <v>151</v>
      </c>
      <c r="GN21" s="225">
        <v>167</v>
      </c>
      <c r="GO21" s="274">
        <v>184</v>
      </c>
      <c r="GP21" s="226">
        <v>215</v>
      </c>
      <c r="GQ21" s="274">
        <v>160</v>
      </c>
      <c r="GR21" s="274">
        <v>161</v>
      </c>
      <c r="GS21" s="274">
        <v>138</v>
      </c>
      <c r="GT21" s="274">
        <v>194</v>
      </c>
      <c r="GU21" s="274">
        <v>142</v>
      </c>
      <c r="GV21" s="274">
        <v>158</v>
      </c>
      <c r="GW21" s="274">
        <v>81</v>
      </c>
      <c r="GX21" s="274">
        <v>212</v>
      </c>
      <c r="GY21" s="274">
        <v>193</v>
      </c>
      <c r="GZ21" s="274">
        <v>150</v>
      </c>
      <c r="HA21" s="274">
        <v>108</v>
      </c>
      <c r="HB21" s="274">
        <v>138</v>
      </c>
      <c r="HC21" s="274">
        <v>309</v>
      </c>
      <c r="HD21" s="274">
        <v>224</v>
      </c>
      <c r="HE21" s="274">
        <v>191</v>
      </c>
      <c r="HF21" s="274">
        <v>167</v>
      </c>
      <c r="HG21" s="274">
        <v>261</v>
      </c>
      <c r="HH21" s="274">
        <v>202</v>
      </c>
      <c r="HI21" s="274">
        <v>179</v>
      </c>
      <c r="HJ21" s="274">
        <v>155</v>
      </c>
      <c r="HK21" s="274">
        <v>190</v>
      </c>
      <c r="HL21" s="274">
        <v>203</v>
      </c>
      <c r="HM21" s="274">
        <v>152</v>
      </c>
      <c r="HN21" s="274">
        <v>144</v>
      </c>
      <c r="HO21" s="274">
        <v>170</v>
      </c>
      <c r="HP21" s="274">
        <v>247</v>
      </c>
      <c r="HQ21" s="274">
        <v>168</v>
      </c>
      <c r="HR21" s="274">
        <v>164</v>
      </c>
      <c r="HS21" s="274">
        <v>181</v>
      </c>
      <c r="HT21" s="274">
        <v>238</v>
      </c>
      <c r="HU21" s="274">
        <v>181</v>
      </c>
      <c r="HV21" s="274">
        <v>170</v>
      </c>
      <c r="HW21" s="274">
        <v>160</v>
      </c>
      <c r="HX21" s="274">
        <v>183</v>
      </c>
      <c r="HY21" s="274">
        <v>173</v>
      </c>
      <c r="HZ21" s="274">
        <v>152</v>
      </c>
      <c r="IA21" s="274">
        <v>126</v>
      </c>
      <c r="IB21" s="274">
        <v>173</v>
      </c>
      <c r="IC21" s="274">
        <v>164</v>
      </c>
      <c r="ID21" s="274">
        <v>169</v>
      </c>
      <c r="IE21" s="274">
        <v>167</v>
      </c>
      <c r="IF21" s="274">
        <v>140</v>
      </c>
      <c r="IG21" s="274">
        <v>147</v>
      </c>
      <c r="IH21" s="274">
        <v>157</v>
      </c>
      <c r="II21" s="274">
        <v>143</v>
      </c>
      <c r="IJ21" s="274">
        <v>132</v>
      </c>
      <c r="IK21" s="274">
        <v>199</v>
      </c>
      <c r="IL21" s="274">
        <v>139</v>
      </c>
      <c r="IM21" s="274">
        <v>175</v>
      </c>
      <c r="IN21" s="274">
        <v>114</v>
      </c>
      <c r="IO21" s="274">
        <v>130</v>
      </c>
      <c r="IP21" s="274">
        <v>186</v>
      </c>
      <c r="IQ21" s="274">
        <v>140</v>
      </c>
      <c r="IR21" s="274">
        <v>131</v>
      </c>
      <c r="IS21" s="274">
        <v>114</v>
      </c>
      <c r="IT21" s="274">
        <v>194</v>
      </c>
      <c r="IU21" s="274">
        <v>155</v>
      </c>
      <c r="IV21" s="274">
        <v>137</v>
      </c>
      <c r="IW21" s="274">
        <v>91</v>
      </c>
      <c r="IX21" s="274">
        <v>164</v>
      </c>
      <c r="IY21" s="274">
        <v>121</v>
      </c>
      <c r="IZ21" s="274">
        <v>142</v>
      </c>
      <c r="JA21" s="274">
        <v>88</v>
      </c>
      <c r="JB21" s="274">
        <v>99</v>
      </c>
      <c r="JC21" s="274">
        <v>197</v>
      </c>
      <c r="JD21" s="274">
        <v>154</v>
      </c>
      <c r="JE21" s="227">
        <v>102</v>
      </c>
      <c r="JF21" s="98">
        <v>158</v>
      </c>
      <c r="JG21" s="274">
        <v>143</v>
      </c>
      <c r="JH21" s="274">
        <v>142</v>
      </c>
      <c r="JI21" s="274">
        <v>114</v>
      </c>
      <c r="JJ21" s="274">
        <v>129</v>
      </c>
      <c r="JK21" s="274">
        <v>155</v>
      </c>
      <c r="JL21" s="274">
        <v>135</v>
      </c>
      <c r="JM21" s="98">
        <v>155</v>
      </c>
      <c r="JN21" s="274">
        <v>131</v>
      </c>
      <c r="JO21" s="274">
        <v>119</v>
      </c>
      <c r="JP21" s="274">
        <v>140</v>
      </c>
      <c r="JQ21" s="274">
        <v>121</v>
      </c>
      <c r="JR21" s="274">
        <v>130</v>
      </c>
      <c r="JS21" s="274">
        <v>87</v>
      </c>
      <c r="JT21" s="274">
        <v>150</v>
      </c>
      <c r="JU21" s="274">
        <v>130</v>
      </c>
      <c r="JV21" s="274">
        <v>120</v>
      </c>
      <c r="JW21" s="274">
        <v>102</v>
      </c>
      <c r="JX21" s="274">
        <v>123</v>
      </c>
      <c r="JY21" s="98">
        <v>126</v>
      </c>
      <c r="JZ21" s="98">
        <v>109</v>
      </c>
      <c r="KA21" s="274">
        <v>103</v>
      </c>
      <c r="KB21" s="274">
        <v>108</v>
      </c>
      <c r="KC21" s="274">
        <v>130</v>
      </c>
      <c r="KD21" s="274">
        <v>117</v>
      </c>
      <c r="KE21" s="274">
        <v>93</v>
      </c>
      <c r="KF21" s="274">
        <v>97</v>
      </c>
      <c r="KG21" s="274">
        <v>142</v>
      </c>
      <c r="KH21" s="274">
        <v>130</v>
      </c>
      <c r="KI21" s="274">
        <v>139</v>
      </c>
      <c r="KJ21" s="274">
        <v>104</v>
      </c>
      <c r="KK21" s="274">
        <v>100</v>
      </c>
      <c r="KL21" s="274">
        <v>128</v>
      </c>
      <c r="KM21" s="274">
        <v>120</v>
      </c>
      <c r="KN21" s="274">
        <v>119</v>
      </c>
      <c r="KO21" s="181">
        <v>121</v>
      </c>
      <c r="KP21" s="274">
        <v>145</v>
      </c>
      <c r="KQ21" s="274">
        <v>119</v>
      </c>
      <c r="KR21" s="274">
        <v>112</v>
      </c>
      <c r="KS21" s="274">
        <v>88</v>
      </c>
      <c r="KT21" s="274">
        <v>137</v>
      </c>
      <c r="KU21" s="274">
        <v>132</v>
      </c>
      <c r="KV21" s="274">
        <v>106</v>
      </c>
      <c r="KW21" s="274">
        <v>86</v>
      </c>
      <c r="KX21" s="274">
        <v>117</v>
      </c>
      <c r="KY21" s="274">
        <v>92</v>
      </c>
      <c r="KZ21" s="274">
        <v>97</v>
      </c>
      <c r="LA21" s="274">
        <v>80</v>
      </c>
      <c r="LB21" s="274">
        <v>80</v>
      </c>
      <c r="LC21" s="98">
        <v>156</v>
      </c>
      <c r="LD21" s="274">
        <v>151</v>
      </c>
      <c r="LE21" s="274">
        <v>104</v>
      </c>
      <c r="LF21" s="274">
        <v>114</v>
      </c>
      <c r="LG21" s="274">
        <v>139</v>
      </c>
      <c r="LH21" s="274">
        <v>126</v>
      </c>
      <c r="LI21" s="274">
        <v>93</v>
      </c>
      <c r="LJ21" s="274">
        <v>103</v>
      </c>
      <c r="LK21" s="274">
        <v>105</v>
      </c>
      <c r="LL21" s="274">
        <v>129</v>
      </c>
      <c r="LM21" s="274">
        <v>118</v>
      </c>
      <c r="LN21" s="274">
        <v>117</v>
      </c>
      <c r="LO21" s="274">
        <v>103</v>
      </c>
      <c r="LP21" s="274">
        <v>113</v>
      </c>
      <c r="LQ21" s="274">
        <v>94</v>
      </c>
      <c r="LR21" s="274">
        <v>120</v>
      </c>
      <c r="LS21" s="274">
        <v>112</v>
      </c>
      <c r="LT21" s="274">
        <v>128</v>
      </c>
      <c r="LU21" s="274">
        <v>131</v>
      </c>
      <c r="LV21" s="274">
        <v>101</v>
      </c>
      <c r="LW21" s="274">
        <v>99</v>
      </c>
      <c r="LX21" s="274">
        <v>105</v>
      </c>
      <c r="LY21" s="274">
        <v>135</v>
      </c>
      <c r="LZ21" s="274">
        <v>120</v>
      </c>
      <c r="MA21" s="274">
        <v>105</v>
      </c>
      <c r="MB21" s="274">
        <v>129</v>
      </c>
      <c r="MC21" s="274">
        <v>118</v>
      </c>
      <c r="MD21" s="274">
        <v>135</v>
      </c>
      <c r="ME21" s="274">
        <v>109</v>
      </c>
      <c r="MF21" s="274">
        <v>101</v>
      </c>
      <c r="MG21" s="274">
        <v>120</v>
      </c>
      <c r="MH21" s="274">
        <v>119</v>
      </c>
      <c r="MI21" s="274">
        <v>84</v>
      </c>
      <c r="MJ21" s="274">
        <v>119</v>
      </c>
      <c r="MK21" s="274">
        <v>112</v>
      </c>
      <c r="ML21" s="274">
        <v>108</v>
      </c>
      <c r="MM21" s="274">
        <v>185</v>
      </c>
      <c r="MN21" s="274">
        <v>143</v>
      </c>
      <c r="MO21" s="274">
        <v>137</v>
      </c>
      <c r="MP21" s="274">
        <v>207</v>
      </c>
      <c r="MQ21" s="274">
        <v>202</v>
      </c>
      <c r="MR21" s="274">
        <v>170</v>
      </c>
      <c r="MS21" s="274">
        <v>149</v>
      </c>
      <c r="MT21" s="274">
        <v>171</v>
      </c>
      <c r="MU21" s="274">
        <v>157</v>
      </c>
      <c r="MV21" s="274">
        <v>174</v>
      </c>
      <c r="MW21" s="274">
        <v>169</v>
      </c>
      <c r="MX21" s="274">
        <v>103</v>
      </c>
      <c r="MY21" s="274">
        <v>178</v>
      </c>
      <c r="MZ21" s="274">
        <v>149</v>
      </c>
      <c r="NA21" s="274">
        <v>107</v>
      </c>
      <c r="NB21" s="274">
        <v>83</v>
      </c>
      <c r="NC21" s="274">
        <v>165</v>
      </c>
      <c r="ND21" s="274">
        <v>214</v>
      </c>
      <c r="NE21" s="274">
        <v>187</v>
      </c>
      <c r="NF21" s="274">
        <v>169</v>
      </c>
      <c r="NG21" s="274">
        <v>188</v>
      </c>
      <c r="NH21" s="274">
        <v>236</v>
      </c>
      <c r="NI21" s="274">
        <v>196</v>
      </c>
      <c r="NJ21" s="169">
        <v>118</v>
      </c>
      <c r="NK21" s="274">
        <v>150</v>
      </c>
      <c r="NL21" s="274">
        <v>182</v>
      </c>
      <c r="NM21" s="274">
        <v>135</v>
      </c>
      <c r="NN21" s="274">
        <v>115</v>
      </c>
      <c r="NO21" s="274">
        <v>132</v>
      </c>
      <c r="NP21" s="274">
        <v>155</v>
      </c>
      <c r="NQ21" s="274">
        <v>155</v>
      </c>
      <c r="NR21" s="274">
        <v>101</v>
      </c>
      <c r="NS21" s="274">
        <v>141</v>
      </c>
      <c r="NT21" s="274">
        <v>150</v>
      </c>
      <c r="NU21" s="274">
        <v>128</v>
      </c>
      <c r="NV21" s="274">
        <v>113</v>
      </c>
      <c r="NW21" s="274">
        <v>104</v>
      </c>
      <c r="NX21" s="274">
        <v>95</v>
      </c>
      <c r="NY21" s="274">
        <v>137</v>
      </c>
      <c r="NZ21" s="274">
        <v>120</v>
      </c>
      <c r="OA21" s="274">
        <v>121</v>
      </c>
      <c r="OB21" s="274">
        <v>90</v>
      </c>
      <c r="OC21" s="274">
        <v>151</v>
      </c>
      <c r="OD21" s="274">
        <v>149</v>
      </c>
      <c r="OE21" s="274">
        <v>102</v>
      </c>
      <c r="OF21" s="274">
        <v>92</v>
      </c>
      <c r="OG21" s="274">
        <v>110</v>
      </c>
      <c r="OH21" s="274">
        <v>121</v>
      </c>
      <c r="OI21" s="274">
        <v>103</v>
      </c>
      <c r="OJ21" s="274">
        <v>93</v>
      </c>
      <c r="OK21" s="274">
        <v>94</v>
      </c>
      <c r="OL21" s="274">
        <v>140</v>
      </c>
      <c r="OM21" s="274">
        <v>106</v>
      </c>
      <c r="ON21" s="274">
        <v>115</v>
      </c>
      <c r="OO21" s="274">
        <v>111</v>
      </c>
      <c r="OP21" s="274">
        <v>151</v>
      </c>
      <c r="OQ21" s="274">
        <v>134</v>
      </c>
      <c r="OR21" s="274">
        <v>101</v>
      </c>
      <c r="OS21" s="274">
        <v>105</v>
      </c>
      <c r="OT21" s="274">
        <v>123</v>
      </c>
      <c r="OU21" s="274">
        <v>146</v>
      </c>
      <c r="OV21" s="274">
        <v>119</v>
      </c>
      <c r="OW21" s="274">
        <v>132</v>
      </c>
      <c r="OX21" s="274">
        <v>136</v>
      </c>
      <c r="OY21" s="274">
        <v>112</v>
      </c>
      <c r="OZ21" s="274">
        <v>113</v>
      </c>
      <c r="PA21" s="274">
        <v>90</v>
      </c>
      <c r="PB21" s="274">
        <v>62</v>
      </c>
      <c r="PC21" s="274">
        <v>87</v>
      </c>
      <c r="PD21" s="274">
        <v>179</v>
      </c>
      <c r="PE21" s="274">
        <v>157</v>
      </c>
      <c r="PF21" s="274">
        <v>135</v>
      </c>
      <c r="PG21" s="274">
        <v>99</v>
      </c>
      <c r="PH21" s="274">
        <v>131</v>
      </c>
      <c r="PI21" s="274">
        <v>108</v>
      </c>
      <c r="PJ21" s="274">
        <v>93</v>
      </c>
      <c r="PK21" s="274">
        <v>128</v>
      </c>
      <c r="PL21" s="274">
        <v>133</v>
      </c>
      <c r="PM21" s="274">
        <v>97</v>
      </c>
      <c r="PN21" s="274">
        <v>120</v>
      </c>
      <c r="PO21" s="274">
        <v>75</v>
      </c>
      <c r="PP21" s="274">
        <v>96</v>
      </c>
      <c r="PQ21" s="274">
        <v>116</v>
      </c>
      <c r="PR21" s="274">
        <v>97</v>
      </c>
      <c r="PS21" s="274">
        <v>96</v>
      </c>
      <c r="PT21" s="274">
        <v>109</v>
      </c>
      <c r="PU21" s="274">
        <v>115</v>
      </c>
      <c r="PV21" s="274">
        <v>102</v>
      </c>
      <c r="PW21" s="274">
        <v>89</v>
      </c>
      <c r="PX21" s="98">
        <v>70</v>
      </c>
      <c r="PY21" s="98">
        <v>105</v>
      </c>
      <c r="PZ21" s="98">
        <v>92</v>
      </c>
      <c r="QA21" s="98">
        <v>111</v>
      </c>
      <c r="QB21" s="98">
        <v>84</v>
      </c>
      <c r="QC21" s="98">
        <v>103</v>
      </c>
      <c r="QD21" s="98">
        <v>104</v>
      </c>
      <c r="QE21" s="98">
        <v>86</v>
      </c>
      <c r="QF21" s="98">
        <v>83</v>
      </c>
      <c r="QG21" s="98">
        <v>76</v>
      </c>
      <c r="QH21" s="98">
        <v>121</v>
      </c>
      <c r="QI21" s="98">
        <v>125</v>
      </c>
      <c r="QJ21" s="98">
        <v>87</v>
      </c>
      <c r="QK21" s="98">
        <v>69</v>
      </c>
      <c r="QL21" s="98">
        <v>103</v>
      </c>
      <c r="QM21" s="98">
        <v>73</v>
      </c>
      <c r="QN21" s="98">
        <v>94</v>
      </c>
      <c r="QO21" s="98">
        <v>100</v>
      </c>
      <c r="QP21" s="98">
        <v>120</v>
      </c>
      <c r="QQ21" s="98">
        <v>120</v>
      </c>
      <c r="QR21" s="98">
        <v>109</v>
      </c>
      <c r="QS21" s="98">
        <v>87</v>
      </c>
      <c r="QT21" s="98">
        <v>96</v>
      </c>
      <c r="QU21" s="98">
        <v>104</v>
      </c>
      <c r="QV21" s="98">
        <v>96</v>
      </c>
      <c r="QW21" s="98">
        <v>111</v>
      </c>
      <c r="QX21" s="98">
        <v>127</v>
      </c>
      <c r="QY21" s="98">
        <v>140</v>
      </c>
      <c r="QZ21" s="98">
        <v>144</v>
      </c>
      <c r="RA21" s="98">
        <v>104</v>
      </c>
      <c r="RB21" s="98">
        <v>79</v>
      </c>
      <c r="RC21" s="98">
        <v>95</v>
      </c>
      <c r="RD21" s="98">
        <v>166</v>
      </c>
      <c r="RE21" s="98">
        <v>151</v>
      </c>
      <c r="RF21" s="98">
        <v>146</v>
      </c>
      <c r="RG21" s="98">
        <v>130</v>
      </c>
      <c r="RH21" s="98">
        <v>160</v>
      </c>
      <c r="RI21" s="98">
        <v>139</v>
      </c>
      <c r="RJ21" s="98">
        <v>102</v>
      </c>
      <c r="RK21" s="98">
        <v>94</v>
      </c>
      <c r="RL21" s="98">
        <v>150</v>
      </c>
      <c r="RM21" s="98">
        <v>102</v>
      </c>
      <c r="RN21" s="98">
        <v>83</v>
      </c>
      <c r="RO21" s="98">
        <v>88</v>
      </c>
      <c r="RP21" s="98">
        <v>97</v>
      </c>
      <c r="RQ21" s="98">
        <v>163</v>
      </c>
      <c r="RR21" s="98">
        <v>100</v>
      </c>
      <c r="RS21" s="228">
        <v>103</v>
      </c>
      <c r="RT21" s="98">
        <v>110</v>
      </c>
      <c r="RU21" s="98">
        <v>124</v>
      </c>
      <c r="RV21" s="98">
        <v>103</v>
      </c>
      <c r="RW21" s="98">
        <v>103</v>
      </c>
      <c r="RX21" s="98">
        <v>90</v>
      </c>
      <c r="RY21" s="98">
        <v>83</v>
      </c>
      <c r="RZ21" s="98">
        <v>92</v>
      </c>
      <c r="SA21" s="98">
        <v>85</v>
      </c>
      <c r="SB21" s="98">
        <v>96</v>
      </c>
      <c r="SC21" s="98">
        <v>102</v>
      </c>
      <c r="SD21" s="98">
        <v>111</v>
      </c>
      <c r="SE21" s="98">
        <v>99</v>
      </c>
      <c r="SF21" s="98">
        <v>98</v>
      </c>
      <c r="SG21" s="98">
        <v>68</v>
      </c>
      <c r="SH21" s="98">
        <v>136</v>
      </c>
      <c r="SI21" s="229">
        <v>96</v>
      </c>
      <c r="SJ21" s="98">
        <v>84</v>
      </c>
      <c r="SK21" s="98">
        <v>74</v>
      </c>
      <c r="SL21" s="98">
        <v>94</v>
      </c>
      <c r="SM21" s="98">
        <v>67</v>
      </c>
      <c r="SN21" s="98">
        <v>78</v>
      </c>
      <c r="SO21" s="98">
        <v>86</v>
      </c>
      <c r="SP21" s="98">
        <v>86</v>
      </c>
      <c r="SQ21" s="98">
        <v>123</v>
      </c>
      <c r="SR21" s="98">
        <v>72</v>
      </c>
      <c r="SS21" s="98">
        <v>84</v>
      </c>
      <c r="ST21" s="98">
        <v>84</v>
      </c>
      <c r="SU21" s="98">
        <v>159</v>
      </c>
      <c r="SV21" s="98">
        <v>104</v>
      </c>
      <c r="SW21" s="98">
        <v>103</v>
      </c>
      <c r="SX21" s="98">
        <v>71</v>
      </c>
      <c r="SY21" s="98">
        <v>83</v>
      </c>
      <c r="SZ21" s="98">
        <v>114</v>
      </c>
      <c r="TA21" s="98">
        <v>137</v>
      </c>
      <c r="TB21" s="98">
        <v>86</v>
      </c>
      <c r="TC21" s="98">
        <v>70</v>
      </c>
      <c r="TD21" s="98">
        <v>117</v>
      </c>
      <c r="TE21" s="98">
        <v>118</v>
      </c>
      <c r="TF21" s="98">
        <v>125</v>
      </c>
      <c r="TG21" s="98">
        <v>123</v>
      </c>
      <c r="TH21" s="98">
        <v>123</v>
      </c>
      <c r="TI21" s="98">
        <v>101</v>
      </c>
      <c r="TJ21" s="98">
        <v>101</v>
      </c>
      <c r="TK21" s="98">
        <v>88</v>
      </c>
      <c r="TL21" s="98">
        <v>113</v>
      </c>
      <c r="TM21" s="98">
        <v>98</v>
      </c>
      <c r="TN21" s="98">
        <v>88</v>
      </c>
      <c r="TO21" s="98">
        <v>111</v>
      </c>
      <c r="TP21" s="98">
        <v>96</v>
      </c>
      <c r="TQ21" s="98">
        <v>107</v>
      </c>
      <c r="TR21" s="98">
        <v>126</v>
      </c>
      <c r="TS21" s="98">
        <v>90</v>
      </c>
      <c r="TT21" s="98">
        <v>76</v>
      </c>
      <c r="TU21" s="98">
        <v>99</v>
      </c>
      <c r="TV21" s="98">
        <v>110</v>
      </c>
      <c r="TW21" s="98">
        <v>97</v>
      </c>
      <c r="TX21" s="98">
        <v>65</v>
      </c>
      <c r="TY21" s="98">
        <v>79</v>
      </c>
      <c r="TZ21" s="98">
        <v>93</v>
      </c>
      <c r="UA21" s="98">
        <v>100</v>
      </c>
      <c r="UB21" s="98">
        <v>96</v>
      </c>
      <c r="UC21" s="98">
        <v>75</v>
      </c>
      <c r="UD21" s="98">
        <v>92</v>
      </c>
      <c r="UE21" s="29">
        <v>93</v>
      </c>
      <c r="UF21" s="98">
        <v>71</v>
      </c>
      <c r="UG21" s="98">
        <v>81</v>
      </c>
      <c r="UH21" s="98">
        <v>74</v>
      </c>
      <c r="UI21" s="98">
        <v>92</v>
      </c>
      <c r="UJ21" s="98">
        <v>102</v>
      </c>
      <c r="UK21" s="98">
        <v>76</v>
      </c>
      <c r="UL21" s="98">
        <v>91</v>
      </c>
      <c r="UM21" s="98">
        <v>93</v>
      </c>
      <c r="UN21" s="98">
        <v>100</v>
      </c>
      <c r="UO21" s="98">
        <v>89</v>
      </c>
      <c r="UP21" s="98">
        <v>70</v>
      </c>
      <c r="UQ21" s="98">
        <v>105</v>
      </c>
      <c r="UR21" s="98">
        <v>120</v>
      </c>
      <c r="US21" s="229">
        <v>74</v>
      </c>
      <c r="UT21" s="229">
        <v>86</v>
      </c>
      <c r="UU21" s="98">
        <v>97</v>
      </c>
      <c r="UV21" s="98">
        <v>73</v>
      </c>
      <c r="UW21" s="98">
        <v>93</v>
      </c>
      <c r="UX21" s="98">
        <v>58</v>
      </c>
      <c r="UY21" s="229">
        <v>86</v>
      </c>
      <c r="UZ21" s="98">
        <v>109</v>
      </c>
      <c r="VA21" s="98">
        <v>67</v>
      </c>
      <c r="VB21" s="98">
        <v>138</v>
      </c>
      <c r="VC21" s="98">
        <v>66</v>
      </c>
      <c r="VD21" s="245">
        <v>135</v>
      </c>
      <c r="VE21" s="98">
        <v>166</v>
      </c>
      <c r="VF21" s="98">
        <v>121</v>
      </c>
      <c r="VG21" s="98">
        <v>157</v>
      </c>
      <c r="VH21" s="98">
        <v>123</v>
      </c>
      <c r="VI21" s="98">
        <v>132</v>
      </c>
      <c r="VJ21" s="98">
        <v>143</v>
      </c>
      <c r="VK21" s="98">
        <v>95</v>
      </c>
      <c r="VL21" s="98">
        <v>142</v>
      </c>
      <c r="VM21" s="98">
        <v>132</v>
      </c>
      <c r="VN21" s="245">
        <v>103</v>
      </c>
      <c r="VO21" s="264">
        <v>122</v>
      </c>
      <c r="VP21" s="98">
        <v>93</v>
      </c>
      <c r="VQ21" s="98">
        <v>156</v>
      </c>
      <c r="VR21" s="98">
        <v>108</v>
      </c>
      <c r="VS21" s="87">
        <v>105</v>
      </c>
      <c r="VT21" s="98">
        <v>105</v>
      </c>
      <c r="VU21" s="98">
        <v>113</v>
      </c>
      <c r="VV21" s="98">
        <v>90</v>
      </c>
      <c r="VW21" s="98">
        <v>98</v>
      </c>
      <c r="VX21" s="98">
        <v>82</v>
      </c>
      <c r="VY21" s="98">
        <v>79</v>
      </c>
      <c r="VZ21" s="98">
        <v>109</v>
      </c>
      <c r="WA21" s="98">
        <v>98</v>
      </c>
      <c r="WB21" s="98">
        <v>105</v>
      </c>
      <c r="WC21" s="98">
        <v>99</v>
      </c>
      <c r="WD21" s="87">
        <v>87</v>
      </c>
      <c r="WE21" s="98">
        <v>92</v>
      </c>
      <c r="WF21" s="274">
        <v>95</v>
      </c>
      <c r="WG21" s="98">
        <v>74</v>
      </c>
      <c r="WH21" s="98">
        <v>105</v>
      </c>
      <c r="WI21" s="98">
        <v>123</v>
      </c>
      <c r="WJ21" s="98">
        <v>89</v>
      </c>
      <c r="WK21" s="98">
        <v>78</v>
      </c>
      <c r="WL21" s="98">
        <v>88</v>
      </c>
      <c r="WM21" s="98">
        <v>117</v>
      </c>
      <c r="WN21" s="98">
        <v>104</v>
      </c>
      <c r="WO21" s="98">
        <v>120</v>
      </c>
      <c r="WP21" s="98">
        <v>101</v>
      </c>
      <c r="WQ21" s="98">
        <v>132</v>
      </c>
      <c r="WR21" s="98">
        <v>115</v>
      </c>
      <c r="WS21" s="98">
        <v>114</v>
      </c>
      <c r="WT21" s="98">
        <v>109</v>
      </c>
      <c r="WU21" s="98">
        <v>180</v>
      </c>
      <c r="WV21" s="98">
        <v>142</v>
      </c>
      <c r="WW21" s="98">
        <v>147</v>
      </c>
      <c r="WX21" s="274">
        <v>106</v>
      </c>
      <c r="WY21" s="98">
        <v>105</v>
      </c>
      <c r="WZ21" s="29">
        <v>141</v>
      </c>
      <c r="XA21" s="29">
        <v>129</v>
      </c>
      <c r="XB21" s="98">
        <v>87</v>
      </c>
      <c r="XC21" s="98">
        <v>97</v>
      </c>
      <c r="XD21" s="98">
        <v>252</v>
      </c>
      <c r="XE21" s="98">
        <v>179</v>
      </c>
      <c r="XF21" s="98">
        <v>199</v>
      </c>
      <c r="XG21" s="98">
        <v>122</v>
      </c>
      <c r="XH21" s="98">
        <v>186</v>
      </c>
      <c r="XI21" s="98">
        <v>128</v>
      </c>
      <c r="XJ21" s="98">
        <v>130</v>
      </c>
      <c r="XK21" s="229">
        <v>119</v>
      </c>
      <c r="XL21" s="229">
        <v>128</v>
      </c>
      <c r="XM21" s="229">
        <v>189</v>
      </c>
      <c r="XN21" s="229">
        <v>104</v>
      </c>
      <c r="XO21" s="294">
        <v>99</v>
      </c>
      <c r="XP21" s="245">
        <v>94</v>
      </c>
      <c r="XQ21" s="245">
        <v>108</v>
      </c>
      <c r="XR21" s="245">
        <v>102</v>
      </c>
      <c r="XS21" s="245">
        <v>87</v>
      </c>
      <c r="XT21" s="245">
        <v>98</v>
      </c>
      <c r="XU21" s="245">
        <v>98</v>
      </c>
      <c r="XV21" s="229">
        <v>91</v>
      </c>
      <c r="XW21" s="229">
        <v>105</v>
      </c>
      <c r="XX21" s="229">
        <v>77</v>
      </c>
      <c r="XY21" s="229">
        <v>68</v>
      </c>
      <c r="XZ21" s="229">
        <v>94</v>
      </c>
      <c r="YA21" s="229">
        <v>78</v>
      </c>
      <c r="YB21" s="229">
        <v>93</v>
      </c>
      <c r="YC21" s="229">
        <v>81</v>
      </c>
      <c r="YD21" s="229">
        <v>88</v>
      </c>
      <c r="YE21" s="229">
        <v>79</v>
      </c>
      <c r="YF21" s="229">
        <v>63</v>
      </c>
      <c r="YG21" s="229">
        <v>83</v>
      </c>
      <c r="YH21" s="229">
        <v>78</v>
      </c>
      <c r="YI21" s="229">
        <v>98</v>
      </c>
      <c r="YJ21" s="229">
        <v>79</v>
      </c>
      <c r="YK21" s="229">
        <v>70</v>
      </c>
      <c r="YL21" s="229">
        <v>81</v>
      </c>
      <c r="YM21" s="229">
        <v>107</v>
      </c>
      <c r="YN21" s="229">
        <v>99</v>
      </c>
      <c r="YO21" s="229">
        <v>80</v>
      </c>
      <c r="YP21" s="229">
        <v>76</v>
      </c>
      <c r="YQ21" s="229">
        <v>116</v>
      </c>
      <c r="YR21" s="229">
        <v>84</v>
      </c>
      <c r="YS21" s="229">
        <v>65</v>
      </c>
      <c r="YT21" s="275">
        <v>76</v>
      </c>
      <c r="YU21" s="229">
        <v>90</v>
      </c>
      <c r="YV21" s="229">
        <v>96</v>
      </c>
      <c r="YW21" s="229">
        <v>100</v>
      </c>
      <c r="YX21" s="229">
        <v>100</v>
      </c>
      <c r="YY21" s="229">
        <v>65</v>
      </c>
      <c r="YZ21" s="229">
        <v>95</v>
      </c>
      <c r="ZA21" s="229">
        <v>102</v>
      </c>
      <c r="ZB21" s="229">
        <v>104</v>
      </c>
      <c r="ZC21" s="229">
        <v>69</v>
      </c>
      <c r="ZD21" s="229">
        <v>109</v>
      </c>
      <c r="ZE21" s="229">
        <v>128</v>
      </c>
      <c r="ZF21" s="229">
        <v>133</v>
      </c>
      <c r="ZG21" s="229">
        <v>103</v>
      </c>
      <c r="ZH21" s="229">
        <v>86</v>
      </c>
      <c r="ZI21" s="323">
        <v>124</v>
      </c>
      <c r="ZJ21" s="253">
        <v>113</v>
      </c>
      <c r="ZK21" s="253">
        <v>87</v>
      </c>
      <c r="ZL21" s="253">
        <v>87</v>
      </c>
      <c r="ZM21" s="253">
        <v>105</v>
      </c>
      <c r="ZN21" s="253">
        <v>105</v>
      </c>
      <c r="ZO21" s="253">
        <v>570</v>
      </c>
      <c r="ZP21" s="229">
        <v>949</v>
      </c>
      <c r="ZQ21" s="253"/>
      <c r="ZR21" s="253"/>
      <c r="ZS21" s="253"/>
      <c r="ZT21" s="253"/>
      <c r="ZU21" s="253"/>
      <c r="ZV21" s="253"/>
      <c r="ZW21" s="253"/>
      <c r="ZX21" s="253"/>
      <c r="ZY21" s="253"/>
      <c r="ZZ21" s="253"/>
      <c r="AAA21" s="253"/>
      <c r="AAB21" s="253"/>
      <c r="AAC21" s="253"/>
      <c r="AAD21" s="253"/>
      <c r="AAE21" s="253"/>
      <c r="AAF21" s="253"/>
      <c r="AAG21" s="253"/>
      <c r="AAH21" s="253"/>
      <c r="AAI21" s="253"/>
      <c r="AAJ21" s="253"/>
      <c r="AAK21" s="253"/>
      <c r="AAL21" s="253"/>
      <c r="AAM21" s="253"/>
      <c r="AAN21" s="253"/>
      <c r="AAO21" s="253"/>
      <c r="AAP21" s="253"/>
      <c r="AAQ21" s="253"/>
      <c r="AAR21" s="253"/>
      <c r="AAS21" s="253"/>
      <c r="AAT21" s="253"/>
      <c r="AAU21" s="253"/>
      <c r="AAV21" s="253"/>
      <c r="AAW21" s="253"/>
      <c r="AAX21" s="253"/>
      <c r="AAY21" s="253"/>
      <c r="AAZ21" s="253"/>
      <c r="ABA21" s="253"/>
      <c r="ABB21" s="253"/>
      <c r="ABC21" s="253"/>
      <c r="ABD21" s="253"/>
      <c r="ABE21" s="253"/>
      <c r="ABF21" s="253"/>
      <c r="ABG21" s="253"/>
      <c r="ABH21" s="253"/>
      <c r="ABI21" s="253"/>
      <c r="ABJ21" s="253"/>
      <c r="ABK21" s="253"/>
      <c r="ABL21" s="253"/>
      <c r="ABM21" s="253"/>
      <c r="ABN21" s="253"/>
      <c r="ABO21" s="253"/>
      <c r="ABP21" s="253"/>
      <c r="ABQ21" s="253"/>
      <c r="ABR21" s="253"/>
      <c r="ABS21" s="253"/>
      <c r="ABT21" s="253"/>
      <c r="ABU21" s="253"/>
      <c r="ABV21" s="253"/>
      <c r="ABW21" s="253"/>
      <c r="ABX21" s="253"/>
      <c r="ABY21" s="253"/>
      <c r="ABZ21" s="253"/>
      <c r="ACA21" s="253"/>
      <c r="ACB21" s="253"/>
      <c r="ACC21" s="253"/>
      <c r="ACD21" s="253"/>
      <c r="ACE21" s="253"/>
      <c r="ACF21" s="253"/>
      <c r="ACG21" s="253"/>
      <c r="ACH21" s="253"/>
      <c r="ACI21" s="253"/>
      <c r="ACJ21" s="253"/>
      <c r="ACK21" s="253"/>
      <c r="ACL21" s="253"/>
      <c r="ACM21" s="253"/>
      <c r="ACN21" s="253"/>
      <c r="ACO21" s="253"/>
      <c r="ACP21" s="253"/>
      <c r="ACQ21" s="253"/>
      <c r="ACR21" s="253"/>
      <c r="ACS21" s="253"/>
      <c r="ACT21" s="253"/>
      <c r="ACU21" s="253"/>
      <c r="ACV21" s="253"/>
      <c r="ACW21" s="253"/>
      <c r="ACX21" s="253"/>
      <c r="ACY21" s="253"/>
      <c r="ACZ21" s="253"/>
      <c r="ADA21" s="253"/>
      <c r="ADB21" s="253"/>
      <c r="ADC21" s="253"/>
      <c r="ADD21" s="253"/>
      <c r="ADE21" s="253"/>
      <c r="ADF21" s="253"/>
      <c r="ADG21" s="253"/>
      <c r="ADH21" s="253"/>
      <c r="ADI21" s="253"/>
    </row>
    <row r="22" spans="1:16383" s="98" customFormat="1" ht="12.75" customHeight="1" x14ac:dyDescent="0.35">
      <c r="A22" s="132">
        <v>53</v>
      </c>
      <c r="B22" s="132" t="s">
        <v>190</v>
      </c>
      <c r="C22" s="10">
        <v>159</v>
      </c>
      <c r="D22" s="10">
        <v>137</v>
      </c>
      <c r="E22" s="10">
        <v>122</v>
      </c>
      <c r="F22" s="10">
        <v>159</v>
      </c>
      <c r="G22" s="10">
        <v>126</v>
      </c>
      <c r="H22" s="10">
        <v>93</v>
      </c>
      <c r="I22" s="10">
        <v>92</v>
      </c>
      <c r="J22" s="10">
        <v>137</v>
      </c>
      <c r="K22" s="10">
        <v>101</v>
      </c>
      <c r="L22" s="10">
        <v>105</v>
      </c>
      <c r="M22" s="10">
        <v>91</v>
      </c>
      <c r="N22" s="10">
        <v>95</v>
      </c>
      <c r="O22" s="11">
        <v>116</v>
      </c>
      <c r="P22" s="10">
        <v>102</v>
      </c>
      <c r="Q22" s="10">
        <v>98</v>
      </c>
      <c r="R22" s="10">
        <v>85</v>
      </c>
      <c r="S22" s="10">
        <v>101</v>
      </c>
      <c r="T22" s="10">
        <v>96</v>
      </c>
      <c r="U22" s="10">
        <v>95</v>
      </c>
      <c r="V22" s="10">
        <v>87</v>
      </c>
      <c r="W22" s="10">
        <v>90</v>
      </c>
      <c r="X22" s="10">
        <v>90</v>
      </c>
      <c r="Y22" s="10">
        <v>83</v>
      </c>
      <c r="Z22" s="22">
        <v>88</v>
      </c>
      <c r="AA22" s="10">
        <v>96</v>
      </c>
      <c r="AB22" s="10">
        <v>111</v>
      </c>
      <c r="AC22" s="10">
        <v>89</v>
      </c>
      <c r="AD22" s="10">
        <v>95</v>
      </c>
      <c r="AE22" s="10">
        <v>82</v>
      </c>
      <c r="AF22" s="10">
        <v>103</v>
      </c>
      <c r="AG22" s="10">
        <v>100</v>
      </c>
      <c r="AH22" s="10">
        <v>103</v>
      </c>
      <c r="AI22" s="10">
        <v>91</v>
      </c>
      <c r="AJ22" s="10">
        <v>107</v>
      </c>
      <c r="AK22" s="10">
        <v>98</v>
      </c>
      <c r="AL22" s="10">
        <v>100</v>
      </c>
      <c r="AM22" s="10">
        <v>109</v>
      </c>
      <c r="AN22" s="10">
        <v>102</v>
      </c>
      <c r="AO22" s="10">
        <v>125</v>
      </c>
      <c r="AP22" s="10">
        <v>105</v>
      </c>
      <c r="AQ22" s="10">
        <v>107</v>
      </c>
      <c r="AR22" s="10">
        <v>125</v>
      </c>
      <c r="AS22" s="10">
        <v>132</v>
      </c>
      <c r="AT22" s="10">
        <v>169</v>
      </c>
      <c r="AU22" s="10">
        <v>133</v>
      </c>
      <c r="AV22" s="10">
        <v>79</v>
      </c>
      <c r="AW22" s="10">
        <v>157</v>
      </c>
      <c r="AX22" s="10">
        <v>141</v>
      </c>
      <c r="AY22" s="10">
        <v>110</v>
      </c>
      <c r="AZ22" s="10">
        <v>105</v>
      </c>
      <c r="BA22" s="10">
        <v>95</v>
      </c>
      <c r="BB22" s="10">
        <v>182</v>
      </c>
      <c r="BC22" s="10">
        <v>170</v>
      </c>
      <c r="BD22" s="10">
        <v>131</v>
      </c>
      <c r="BE22" s="10">
        <v>126</v>
      </c>
      <c r="BF22" s="10">
        <v>160</v>
      </c>
      <c r="BG22" s="231">
        <v>142</v>
      </c>
      <c r="BH22" s="10">
        <v>99</v>
      </c>
      <c r="BI22" s="10">
        <v>104</v>
      </c>
      <c r="BJ22" s="10">
        <v>106</v>
      </c>
      <c r="BK22" s="10">
        <v>131</v>
      </c>
      <c r="BL22" s="231">
        <v>120</v>
      </c>
      <c r="BM22" s="231">
        <v>116</v>
      </c>
      <c r="BN22" s="14">
        <v>106</v>
      </c>
      <c r="BO22" s="14">
        <v>132</v>
      </c>
      <c r="BP22" s="231">
        <v>126</v>
      </c>
      <c r="BQ22" s="231">
        <v>117</v>
      </c>
      <c r="BR22" s="231">
        <v>96</v>
      </c>
      <c r="BS22" s="231">
        <v>134</v>
      </c>
      <c r="BT22" s="231">
        <v>118</v>
      </c>
      <c r="BU22" s="231">
        <v>111</v>
      </c>
      <c r="BV22" s="231">
        <v>100</v>
      </c>
      <c r="BW22" s="232">
        <v>92</v>
      </c>
      <c r="BX22" s="232">
        <v>125</v>
      </c>
      <c r="BY22" s="232">
        <v>146</v>
      </c>
      <c r="BZ22" s="232">
        <v>121</v>
      </c>
      <c r="CA22" s="233">
        <v>116</v>
      </c>
      <c r="CB22" s="233">
        <v>110</v>
      </c>
      <c r="CC22" s="231">
        <v>122</v>
      </c>
      <c r="CD22" s="231">
        <v>122</v>
      </c>
      <c r="CE22" s="231">
        <v>105</v>
      </c>
      <c r="CF22" s="14">
        <v>129</v>
      </c>
      <c r="CG22" s="231">
        <v>118</v>
      </c>
      <c r="CH22" s="233">
        <v>106</v>
      </c>
      <c r="CI22" s="233">
        <v>129</v>
      </c>
      <c r="CJ22" s="231">
        <v>114</v>
      </c>
      <c r="CK22" s="233">
        <v>156</v>
      </c>
      <c r="CL22" s="233">
        <v>136</v>
      </c>
      <c r="CM22" s="233">
        <v>124</v>
      </c>
      <c r="CN22" s="233">
        <v>166</v>
      </c>
      <c r="CO22" s="233">
        <v>145</v>
      </c>
      <c r="CP22" s="233">
        <v>183</v>
      </c>
      <c r="CQ22" s="231">
        <v>190</v>
      </c>
      <c r="CR22" s="233">
        <v>163</v>
      </c>
      <c r="CS22" s="233">
        <v>210</v>
      </c>
      <c r="CT22" s="233">
        <v>209</v>
      </c>
      <c r="CU22" s="231">
        <v>240</v>
      </c>
      <c r="CV22" s="233">
        <v>221</v>
      </c>
      <c r="CW22" s="233">
        <v>201</v>
      </c>
      <c r="CX22" s="233">
        <v>235</v>
      </c>
      <c r="CY22" s="233">
        <v>246</v>
      </c>
      <c r="CZ22" s="231">
        <v>223</v>
      </c>
      <c r="DA22" s="233">
        <v>180</v>
      </c>
      <c r="DB22" s="154">
        <v>221</v>
      </c>
      <c r="DC22" s="233">
        <v>345</v>
      </c>
      <c r="DD22" s="233">
        <v>311</v>
      </c>
      <c r="DE22" s="233">
        <v>238</v>
      </c>
      <c r="DF22" s="233">
        <v>243</v>
      </c>
      <c r="DG22" s="233">
        <v>301</v>
      </c>
      <c r="DH22" s="233">
        <v>226</v>
      </c>
      <c r="DI22" s="231">
        <v>219</v>
      </c>
      <c r="DJ22" s="231">
        <v>238</v>
      </c>
      <c r="DK22" s="231">
        <v>227</v>
      </c>
      <c r="DL22" s="231">
        <v>188</v>
      </c>
      <c r="DM22" s="231">
        <v>211</v>
      </c>
      <c r="DN22" s="231">
        <v>233</v>
      </c>
      <c r="DO22" s="231">
        <v>251</v>
      </c>
      <c r="DP22" s="231">
        <v>204</v>
      </c>
      <c r="DQ22" s="231">
        <v>183</v>
      </c>
      <c r="DR22" s="231">
        <v>161</v>
      </c>
      <c r="DS22" s="231">
        <v>207</v>
      </c>
      <c r="DT22" s="231">
        <v>135</v>
      </c>
      <c r="DU22" s="231">
        <v>176</v>
      </c>
      <c r="DV22" s="231">
        <v>199</v>
      </c>
      <c r="DW22" s="231">
        <v>160</v>
      </c>
      <c r="DX22" s="231">
        <v>196</v>
      </c>
      <c r="DY22" s="231">
        <v>140</v>
      </c>
      <c r="DZ22" s="231">
        <v>169</v>
      </c>
      <c r="EA22" s="231">
        <v>181</v>
      </c>
      <c r="EB22" s="231">
        <v>164</v>
      </c>
      <c r="EC22" s="14">
        <v>199</v>
      </c>
      <c r="ED22" s="231">
        <v>169</v>
      </c>
      <c r="EE22" s="231">
        <v>151</v>
      </c>
      <c r="EF22" s="234">
        <v>148</v>
      </c>
      <c r="EG22" s="234">
        <v>178</v>
      </c>
      <c r="EH22" s="235">
        <v>178</v>
      </c>
      <c r="EI22" s="231">
        <v>151</v>
      </c>
      <c r="EJ22" s="234">
        <v>140</v>
      </c>
      <c r="EK22" s="234">
        <v>185</v>
      </c>
      <c r="EL22" s="234">
        <v>115</v>
      </c>
      <c r="EM22" s="234">
        <v>191</v>
      </c>
      <c r="EN22" s="234">
        <v>180</v>
      </c>
      <c r="EO22" s="234">
        <v>182</v>
      </c>
      <c r="EP22" s="234">
        <v>231</v>
      </c>
      <c r="EQ22" s="234">
        <v>193</v>
      </c>
      <c r="ER22" s="234">
        <v>215</v>
      </c>
      <c r="ES22" s="234">
        <v>174</v>
      </c>
      <c r="ET22" s="234">
        <v>240</v>
      </c>
      <c r="EU22" s="234">
        <v>175</v>
      </c>
      <c r="EV22" s="231">
        <v>195</v>
      </c>
      <c r="EW22" s="234">
        <v>142</v>
      </c>
      <c r="EX22" s="150">
        <v>240</v>
      </c>
      <c r="EY22" s="234">
        <v>234</v>
      </c>
      <c r="EZ22" s="234">
        <v>223</v>
      </c>
      <c r="FA22" s="234">
        <v>172</v>
      </c>
      <c r="FB22" s="234">
        <v>187</v>
      </c>
      <c r="FC22" s="234">
        <v>244</v>
      </c>
      <c r="FD22" s="234">
        <v>194</v>
      </c>
      <c r="FE22" s="234">
        <v>182</v>
      </c>
      <c r="FF22" s="234">
        <v>154</v>
      </c>
      <c r="FG22" s="234">
        <v>216</v>
      </c>
      <c r="FH22" s="222">
        <v>201</v>
      </c>
      <c r="FI22" s="234">
        <v>153</v>
      </c>
      <c r="FJ22" s="234">
        <v>188</v>
      </c>
      <c r="FK22" s="236">
        <v>160</v>
      </c>
      <c r="FL22" s="150">
        <v>149</v>
      </c>
      <c r="FM22" s="235">
        <v>179</v>
      </c>
      <c r="FN22" s="235">
        <v>147</v>
      </c>
      <c r="FO22" s="235">
        <v>194</v>
      </c>
      <c r="FP22" s="235">
        <v>213</v>
      </c>
      <c r="FQ22" s="235">
        <v>143</v>
      </c>
      <c r="FR22" s="151">
        <v>133</v>
      </c>
      <c r="FS22" s="235">
        <v>138</v>
      </c>
      <c r="FT22" s="154">
        <v>144</v>
      </c>
      <c r="FU22" s="237">
        <v>154</v>
      </c>
      <c r="FV22" s="151">
        <v>158</v>
      </c>
      <c r="FW22" s="231">
        <v>202</v>
      </c>
      <c r="FX22" s="231">
        <v>126</v>
      </c>
      <c r="FY22" s="231">
        <v>159</v>
      </c>
      <c r="FZ22" s="231">
        <v>129</v>
      </c>
      <c r="GA22" s="231">
        <v>145</v>
      </c>
      <c r="GB22" s="231">
        <v>172</v>
      </c>
      <c r="GC22" s="231">
        <v>165</v>
      </c>
      <c r="GD22" s="231">
        <v>147</v>
      </c>
      <c r="GE22" s="274">
        <v>141</v>
      </c>
      <c r="GF22" s="274">
        <v>165</v>
      </c>
      <c r="GG22" s="274">
        <v>172</v>
      </c>
      <c r="GH22" s="274">
        <v>155</v>
      </c>
      <c r="GI22" s="274">
        <v>160</v>
      </c>
      <c r="GJ22" s="274">
        <v>142</v>
      </c>
      <c r="GK22" s="274">
        <v>141</v>
      </c>
      <c r="GL22" s="274">
        <v>128</v>
      </c>
      <c r="GM22" s="274">
        <v>132</v>
      </c>
      <c r="GN22" s="225">
        <v>109</v>
      </c>
      <c r="GO22" s="274">
        <v>166</v>
      </c>
      <c r="GP22" s="226">
        <v>208</v>
      </c>
      <c r="GQ22" s="274">
        <v>131</v>
      </c>
      <c r="GR22" s="274">
        <v>142</v>
      </c>
      <c r="GS22" s="274">
        <v>152</v>
      </c>
      <c r="GT22" s="274">
        <v>173</v>
      </c>
      <c r="GU22" s="274">
        <v>175</v>
      </c>
      <c r="GV22" s="274">
        <v>165</v>
      </c>
      <c r="GW22" s="274">
        <v>130</v>
      </c>
      <c r="GX22" s="274">
        <v>227</v>
      </c>
      <c r="GY22" s="274">
        <v>148</v>
      </c>
      <c r="GZ22" s="274">
        <v>183</v>
      </c>
      <c r="HA22" s="274">
        <v>123</v>
      </c>
      <c r="HB22" s="274">
        <v>149</v>
      </c>
      <c r="HC22" s="274">
        <v>243</v>
      </c>
      <c r="HD22" s="274">
        <v>166</v>
      </c>
      <c r="HE22" s="274">
        <v>163</v>
      </c>
      <c r="HF22" s="274">
        <v>181</v>
      </c>
      <c r="HG22" s="274">
        <v>138</v>
      </c>
      <c r="HH22" s="274">
        <v>152</v>
      </c>
      <c r="HI22" s="274">
        <v>140</v>
      </c>
      <c r="HJ22" s="274">
        <v>106</v>
      </c>
      <c r="HK22" s="274">
        <v>146</v>
      </c>
      <c r="HL22" s="274">
        <v>150</v>
      </c>
      <c r="HM22" s="274">
        <v>107</v>
      </c>
      <c r="HN22" s="274">
        <v>134</v>
      </c>
      <c r="HO22" s="274">
        <v>129</v>
      </c>
      <c r="HP22" s="274">
        <v>155</v>
      </c>
      <c r="HQ22" s="274">
        <v>133</v>
      </c>
      <c r="HR22" s="274">
        <v>142</v>
      </c>
      <c r="HS22" s="274">
        <v>119</v>
      </c>
      <c r="HT22" s="274">
        <v>132</v>
      </c>
      <c r="HU22" s="274">
        <v>125</v>
      </c>
      <c r="HV22" s="274">
        <v>123</v>
      </c>
      <c r="HW22" s="274">
        <v>122</v>
      </c>
      <c r="HX22" s="274">
        <v>121</v>
      </c>
      <c r="HY22" s="274">
        <v>109</v>
      </c>
      <c r="HZ22" s="274">
        <v>98</v>
      </c>
      <c r="IA22" s="274">
        <v>104</v>
      </c>
      <c r="IB22" s="274">
        <v>138</v>
      </c>
      <c r="IC22" s="274">
        <v>127</v>
      </c>
      <c r="ID22" s="274">
        <v>123</v>
      </c>
      <c r="IE22" s="274">
        <v>109</v>
      </c>
      <c r="IF22" s="274">
        <v>109</v>
      </c>
      <c r="IG22" s="274">
        <v>109</v>
      </c>
      <c r="IH22" s="274">
        <v>125</v>
      </c>
      <c r="II22" s="274">
        <v>107</v>
      </c>
      <c r="IJ22" s="274">
        <v>97</v>
      </c>
      <c r="IK22" s="274">
        <v>136</v>
      </c>
      <c r="IL22" s="274">
        <v>97</v>
      </c>
      <c r="IM22" s="274">
        <v>103</v>
      </c>
      <c r="IN22" s="274">
        <v>110</v>
      </c>
      <c r="IO22" s="274">
        <v>127</v>
      </c>
      <c r="IP22" s="274">
        <v>203</v>
      </c>
      <c r="IQ22" s="274">
        <v>151</v>
      </c>
      <c r="IR22" s="274">
        <v>119</v>
      </c>
      <c r="IS22" s="274">
        <v>129</v>
      </c>
      <c r="IT22" s="274">
        <v>166</v>
      </c>
      <c r="IU22" s="274">
        <v>135</v>
      </c>
      <c r="IV22" s="274">
        <v>160</v>
      </c>
      <c r="IW22" s="274">
        <v>114</v>
      </c>
      <c r="IX22" s="274">
        <v>153</v>
      </c>
      <c r="IY22" s="274">
        <v>138</v>
      </c>
      <c r="IZ22" s="274">
        <v>156</v>
      </c>
      <c r="JA22" s="274">
        <v>131</v>
      </c>
      <c r="JB22" s="274">
        <v>134</v>
      </c>
      <c r="JC22" s="274">
        <v>198</v>
      </c>
      <c r="JD22" s="274">
        <v>138</v>
      </c>
      <c r="JE22" s="227">
        <v>150</v>
      </c>
      <c r="JF22" s="98">
        <v>165</v>
      </c>
      <c r="JG22" s="274">
        <v>112</v>
      </c>
      <c r="JH22" s="274">
        <v>126</v>
      </c>
      <c r="JI22" s="274">
        <v>150</v>
      </c>
      <c r="JJ22" s="274">
        <v>114</v>
      </c>
      <c r="JK22" s="274">
        <v>136</v>
      </c>
      <c r="JL22" s="274">
        <v>118</v>
      </c>
      <c r="JM22" s="98">
        <v>111</v>
      </c>
      <c r="JN22" s="274">
        <v>112</v>
      </c>
      <c r="JO22" s="274">
        <v>112</v>
      </c>
      <c r="JP22" s="274">
        <v>152</v>
      </c>
      <c r="JQ22" s="274">
        <v>118</v>
      </c>
      <c r="JR22" s="274">
        <v>92</v>
      </c>
      <c r="JS22" s="274">
        <v>87</v>
      </c>
      <c r="JT22" s="274">
        <v>119</v>
      </c>
      <c r="JU22" s="274">
        <v>95</v>
      </c>
      <c r="JV22" s="274">
        <v>90</v>
      </c>
      <c r="JW22" s="274">
        <v>114</v>
      </c>
      <c r="JX22" s="274">
        <v>102</v>
      </c>
      <c r="JY22" s="98">
        <v>100</v>
      </c>
      <c r="JZ22" s="98">
        <v>99</v>
      </c>
      <c r="KA22" s="274">
        <v>108</v>
      </c>
      <c r="KB22" s="274">
        <v>101</v>
      </c>
      <c r="KC22" s="274">
        <v>112</v>
      </c>
      <c r="KD22" s="274">
        <v>103</v>
      </c>
      <c r="KE22" s="274">
        <v>86</v>
      </c>
      <c r="KF22" s="274">
        <v>89</v>
      </c>
      <c r="KG22" s="274">
        <v>99</v>
      </c>
      <c r="KH22" s="274">
        <v>89</v>
      </c>
      <c r="KI22" s="274">
        <v>75</v>
      </c>
      <c r="KJ22" s="274">
        <v>85</v>
      </c>
      <c r="KK22" s="274">
        <v>89</v>
      </c>
      <c r="KL22" s="274">
        <v>100</v>
      </c>
      <c r="KM22" s="274">
        <v>97</v>
      </c>
      <c r="KN22" s="274">
        <v>82</v>
      </c>
      <c r="KO22" s="181">
        <v>102</v>
      </c>
      <c r="KP22" s="274">
        <v>109</v>
      </c>
      <c r="KQ22" s="274">
        <v>96</v>
      </c>
      <c r="KR22" s="274">
        <v>113</v>
      </c>
      <c r="KS22" s="274">
        <v>98</v>
      </c>
      <c r="KT22" s="274">
        <v>126</v>
      </c>
      <c r="KU22" s="274">
        <v>120</v>
      </c>
      <c r="KV22" s="274">
        <v>127</v>
      </c>
      <c r="KW22" s="274">
        <v>102</v>
      </c>
      <c r="KX22" s="274">
        <v>118</v>
      </c>
      <c r="KY22" s="274">
        <v>103</v>
      </c>
      <c r="KZ22" s="274">
        <v>130</v>
      </c>
      <c r="LA22" s="274">
        <v>142</v>
      </c>
      <c r="LB22" s="274">
        <v>84</v>
      </c>
      <c r="LC22" s="98">
        <v>156</v>
      </c>
      <c r="LD22" s="274">
        <v>173</v>
      </c>
      <c r="LE22" s="274">
        <v>106</v>
      </c>
      <c r="LF22" s="274">
        <v>112</v>
      </c>
      <c r="LG22" s="274">
        <v>106</v>
      </c>
      <c r="LH22" s="274">
        <v>127</v>
      </c>
      <c r="LI22" s="274">
        <v>93</v>
      </c>
      <c r="LJ22" s="274">
        <v>104</v>
      </c>
      <c r="LK22" s="274">
        <v>112</v>
      </c>
      <c r="LL22" s="274">
        <v>104</v>
      </c>
      <c r="LM22" s="274">
        <v>81</v>
      </c>
      <c r="LN22" s="274">
        <v>102</v>
      </c>
      <c r="LO22" s="274">
        <v>57</v>
      </c>
      <c r="LP22" s="274">
        <v>95</v>
      </c>
      <c r="LQ22" s="274">
        <v>105</v>
      </c>
      <c r="LR22" s="274">
        <v>90</v>
      </c>
      <c r="LS22" s="274">
        <v>79</v>
      </c>
      <c r="LT22" s="274">
        <v>110</v>
      </c>
      <c r="LU22" s="274">
        <v>95</v>
      </c>
      <c r="LV22" s="274">
        <v>91</v>
      </c>
      <c r="LW22" s="274">
        <v>76</v>
      </c>
      <c r="LX22" s="274">
        <v>75</v>
      </c>
      <c r="LY22" s="274">
        <v>99</v>
      </c>
      <c r="LZ22" s="274">
        <v>71</v>
      </c>
      <c r="MA22" s="274">
        <v>80</v>
      </c>
      <c r="MB22" s="274">
        <v>78</v>
      </c>
      <c r="MC22" s="274">
        <v>103</v>
      </c>
      <c r="MD22" s="274">
        <v>86</v>
      </c>
      <c r="ME22" s="274">
        <v>82</v>
      </c>
      <c r="MF22" s="274">
        <v>85</v>
      </c>
      <c r="MG22" s="274">
        <v>92</v>
      </c>
      <c r="MH22" s="274">
        <v>109</v>
      </c>
      <c r="MI22" s="274">
        <v>85</v>
      </c>
      <c r="MJ22" s="274">
        <v>85</v>
      </c>
      <c r="MK22" s="274">
        <v>66</v>
      </c>
      <c r="ML22" s="274">
        <v>65</v>
      </c>
      <c r="MM22" s="274">
        <v>114</v>
      </c>
      <c r="MN22" s="274">
        <v>93</v>
      </c>
      <c r="MO22" s="274">
        <v>80</v>
      </c>
      <c r="MP22" s="274">
        <v>117</v>
      </c>
      <c r="MQ22" s="274">
        <v>108</v>
      </c>
      <c r="MR22" s="274">
        <v>117</v>
      </c>
      <c r="MS22" s="274">
        <v>93</v>
      </c>
      <c r="MT22" s="274">
        <v>97</v>
      </c>
      <c r="MU22" s="274">
        <v>126</v>
      </c>
      <c r="MV22" s="274">
        <v>101</v>
      </c>
      <c r="MW22" s="274">
        <v>104</v>
      </c>
      <c r="MX22" s="274">
        <v>79</v>
      </c>
      <c r="MY22" s="274">
        <v>157</v>
      </c>
      <c r="MZ22" s="274">
        <v>104</v>
      </c>
      <c r="NA22" s="274">
        <v>110</v>
      </c>
      <c r="NB22" s="274">
        <v>105</v>
      </c>
      <c r="NC22" s="274">
        <v>105</v>
      </c>
      <c r="ND22" s="274">
        <v>143</v>
      </c>
      <c r="NE22" s="274">
        <v>121</v>
      </c>
      <c r="NF22" s="274">
        <v>102</v>
      </c>
      <c r="NG22" s="274">
        <v>110</v>
      </c>
      <c r="NH22" s="274">
        <v>84</v>
      </c>
      <c r="NI22" s="274">
        <v>105</v>
      </c>
      <c r="NJ22" s="169">
        <v>96</v>
      </c>
      <c r="NK22" s="274">
        <v>90</v>
      </c>
      <c r="NL22" s="274">
        <v>142</v>
      </c>
      <c r="NM22" s="274">
        <v>92</v>
      </c>
      <c r="NN22" s="274">
        <v>103</v>
      </c>
      <c r="NO22" s="274">
        <v>94</v>
      </c>
      <c r="NP22" s="274">
        <v>99</v>
      </c>
      <c r="NQ22" s="274">
        <v>93</v>
      </c>
      <c r="NR22" s="274">
        <v>86</v>
      </c>
      <c r="NS22" s="274">
        <v>95</v>
      </c>
      <c r="NT22" s="274">
        <v>86</v>
      </c>
      <c r="NU22" s="274">
        <v>102</v>
      </c>
      <c r="NV22" s="274">
        <v>83</v>
      </c>
      <c r="NW22" s="274">
        <v>77</v>
      </c>
      <c r="NX22" s="274">
        <v>78</v>
      </c>
      <c r="NY22" s="274">
        <v>126</v>
      </c>
      <c r="NZ22" s="274">
        <v>97</v>
      </c>
      <c r="OA22" s="274">
        <v>57</v>
      </c>
      <c r="OB22" s="274">
        <v>69</v>
      </c>
      <c r="OC22" s="274">
        <v>75</v>
      </c>
      <c r="OD22" s="274">
        <v>97</v>
      </c>
      <c r="OE22" s="274">
        <v>86</v>
      </c>
      <c r="OF22" s="274">
        <v>77</v>
      </c>
      <c r="OG22" s="274">
        <v>75</v>
      </c>
      <c r="OH22" s="274">
        <v>80</v>
      </c>
      <c r="OI22" s="274">
        <v>85</v>
      </c>
      <c r="OJ22" s="274">
        <v>66</v>
      </c>
      <c r="OK22" s="274">
        <v>80</v>
      </c>
      <c r="OL22" s="274">
        <v>85</v>
      </c>
      <c r="OM22" s="274">
        <v>99</v>
      </c>
      <c r="ON22" s="274">
        <v>84</v>
      </c>
      <c r="OO22" s="274">
        <v>73</v>
      </c>
      <c r="OP22" s="274">
        <v>118</v>
      </c>
      <c r="OQ22" s="274">
        <v>110</v>
      </c>
      <c r="OR22" s="274">
        <v>72</v>
      </c>
      <c r="OS22" s="274">
        <v>103</v>
      </c>
      <c r="OT22" s="274">
        <v>105</v>
      </c>
      <c r="OU22" s="274">
        <v>111</v>
      </c>
      <c r="OV22" s="274">
        <v>107</v>
      </c>
      <c r="OW22" s="274">
        <v>99</v>
      </c>
      <c r="OX22" s="274">
        <v>84</v>
      </c>
      <c r="OY22" s="274">
        <v>115</v>
      </c>
      <c r="OZ22" s="274">
        <v>94</v>
      </c>
      <c r="PA22" s="274">
        <v>102</v>
      </c>
      <c r="PB22" s="274">
        <v>72</v>
      </c>
      <c r="PC22" s="274">
        <v>95</v>
      </c>
      <c r="PD22" s="274">
        <v>152</v>
      </c>
      <c r="PE22" s="274">
        <v>104</v>
      </c>
      <c r="PF22" s="274">
        <v>100</v>
      </c>
      <c r="PG22" s="274">
        <v>89</v>
      </c>
      <c r="PH22" s="274">
        <v>95</v>
      </c>
      <c r="PI22" s="274">
        <v>73</v>
      </c>
      <c r="PJ22" s="274">
        <v>111</v>
      </c>
      <c r="PK22" s="274">
        <v>85</v>
      </c>
      <c r="PL22" s="274">
        <v>95</v>
      </c>
      <c r="PM22" s="274">
        <v>97</v>
      </c>
      <c r="PN22" s="274">
        <v>58</v>
      </c>
      <c r="PO22" s="274">
        <v>78</v>
      </c>
      <c r="PP22" s="274">
        <v>94</v>
      </c>
      <c r="PQ22" s="274">
        <v>96</v>
      </c>
      <c r="PR22" s="274">
        <v>74</v>
      </c>
      <c r="PS22" s="274">
        <v>100</v>
      </c>
      <c r="PT22" s="274">
        <v>79</v>
      </c>
      <c r="PU22" s="274">
        <v>89</v>
      </c>
      <c r="PV22" s="274">
        <v>55</v>
      </c>
      <c r="PW22" s="274">
        <v>82</v>
      </c>
      <c r="PX22" s="98">
        <v>72</v>
      </c>
      <c r="PY22" s="98">
        <v>84</v>
      </c>
      <c r="PZ22" s="98">
        <v>63</v>
      </c>
      <c r="QA22" s="98">
        <v>60</v>
      </c>
      <c r="QB22" s="98">
        <v>65</v>
      </c>
      <c r="QC22" s="98">
        <v>75</v>
      </c>
      <c r="QD22" s="98">
        <v>100</v>
      </c>
      <c r="QE22" s="98">
        <v>68</v>
      </c>
      <c r="QF22" s="98">
        <v>77</v>
      </c>
      <c r="QG22" s="98">
        <v>62</v>
      </c>
      <c r="QH22" s="98">
        <v>76</v>
      </c>
      <c r="QI22" s="98">
        <v>60</v>
      </c>
      <c r="QJ22" s="98">
        <v>86</v>
      </c>
      <c r="QK22" s="98">
        <v>67</v>
      </c>
      <c r="QL22" s="98">
        <v>85</v>
      </c>
      <c r="QM22" s="98">
        <v>71</v>
      </c>
      <c r="QN22" s="98">
        <v>79</v>
      </c>
      <c r="QO22" s="98">
        <v>71</v>
      </c>
      <c r="QP22" s="98">
        <v>74</v>
      </c>
      <c r="QQ22" s="98">
        <v>93</v>
      </c>
      <c r="QR22" s="98">
        <v>72</v>
      </c>
      <c r="QS22" s="98">
        <v>81</v>
      </c>
      <c r="QT22" s="98">
        <v>83</v>
      </c>
      <c r="QU22" s="98">
        <v>106</v>
      </c>
      <c r="QV22" s="98">
        <v>94</v>
      </c>
      <c r="QW22" s="98">
        <v>98</v>
      </c>
      <c r="QX22" s="98">
        <v>74</v>
      </c>
      <c r="QY22" s="98">
        <v>101</v>
      </c>
      <c r="QZ22" s="98">
        <v>77</v>
      </c>
      <c r="RA22" s="98">
        <v>84</v>
      </c>
      <c r="RB22" s="98">
        <v>91</v>
      </c>
      <c r="RC22" s="98">
        <v>73</v>
      </c>
      <c r="RD22" s="98">
        <v>120</v>
      </c>
      <c r="RE22" s="98">
        <v>115</v>
      </c>
      <c r="RF22" s="98">
        <v>79</v>
      </c>
      <c r="RG22" s="98">
        <v>96</v>
      </c>
      <c r="RH22" s="98">
        <v>86</v>
      </c>
      <c r="RI22" s="98">
        <v>77</v>
      </c>
      <c r="RJ22" s="98">
        <v>63</v>
      </c>
      <c r="RK22" s="98">
        <v>61</v>
      </c>
      <c r="RL22" s="98">
        <v>87</v>
      </c>
      <c r="RM22" s="98">
        <v>73</v>
      </c>
      <c r="RN22" s="98">
        <v>73</v>
      </c>
      <c r="RO22" s="98">
        <v>77</v>
      </c>
      <c r="RP22" s="98">
        <v>48</v>
      </c>
      <c r="RQ22" s="98">
        <v>86</v>
      </c>
      <c r="RR22" s="98">
        <v>76</v>
      </c>
      <c r="RS22" s="228">
        <v>60</v>
      </c>
      <c r="RT22" s="98">
        <v>57</v>
      </c>
      <c r="RU22" s="98">
        <v>84</v>
      </c>
      <c r="RV22" s="98">
        <v>84</v>
      </c>
      <c r="RW22" s="98">
        <v>57</v>
      </c>
      <c r="RX22" s="98">
        <v>53</v>
      </c>
      <c r="RY22" s="98">
        <v>64</v>
      </c>
      <c r="RZ22" s="98">
        <v>60</v>
      </c>
      <c r="SA22" s="98">
        <v>63</v>
      </c>
      <c r="SB22" s="98">
        <v>67</v>
      </c>
      <c r="SC22" s="98">
        <v>78</v>
      </c>
      <c r="SD22" s="98">
        <v>70</v>
      </c>
      <c r="SE22" s="98">
        <v>54</v>
      </c>
      <c r="SF22" s="98">
        <v>66</v>
      </c>
      <c r="SG22" s="98">
        <v>54</v>
      </c>
      <c r="SH22" s="98">
        <v>52</v>
      </c>
      <c r="SI22" s="229">
        <v>72</v>
      </c>
      <c r="SJ22" s="98">
        <v>62</v>
      </c>
      <c r="SK22" s="98">
        <v>59</v>
      </c>
      <c r="SL22" s="98">
        <v>72</v>
      </c>
      <c r="SM22" s="98">
        <v>45</v>
      </c>
      <c r="SN22" s="98">
        <v>59</v>
      </c>
      <c r="SO22" s="98">
        <v>64</v>
      </c>
      <c r="SP22" s="98">
        <v>85</v>
      </c>
      <c r="SQ22" s="98">
        <v>97</v>
      </c>
      <c r="SR22" s="98">
        <v>79</v>
      </c>
      <c r="SS22" s="98">
        <v>68</v>
      </c>
      <c r="ST22" s="98">
        <v>86</v>
      </c>
      <c r="SU22" s="98">
        <v>75</v>
      </c>
      <c r="SV22" s="98">
        <v>77</v>
      </c>
      <c r="SW22" s="98">
        <v>113</v>
      </c>
      <c r="SX22" s="98">
        <v>73</v>
      </c>
      <c r="SY22" s="98">
        <v>113</v>
      </c>
      <c r="SZ22" s="98">
        <v>100</v>
      </c>
      <c r="TA22" s="98">
        <v>84</v>
      </c>
      <c r="TB22" s="98">
        <v>72</v>
      </c>
      <c r="TC22" s="98">
        <v>81</v>
      </c>
      <c r="TD22" s="98">
        <v>74</v>
      </c>
      <c r="TE22" s="98">
        <v>83</v>
      </c>
      <c r="TF22" s="98">
        <v>86</v>
      </c>
      <c r="TG22" s="98">
        <v>80</v>
      </c>
      <c r="TH22" s="98">
        <v>73</v>
      </c>
      <c r="TI22" s="98">
        <v>72</v>
      </c>
      <c r="TJ22" s="98">
        <v>87</v>
      </c>
      <c r="TK22" s="98">
        <v>65</v>
      </c>
      <c r="TL22" s="98">
        <v>72</v>
      </c>
      <c r="TM22" s="98">
        <v>70</v>
      </c>
      <c r="TN22" s="98">
        <v>64</v>
      </c>
      <c r="TO22" s="98">
        <v>54</v>
      </c>
      <c r="TP22" s="98">
        <v>71</v>
      </c>
      <c r="TQ22" s="98">
        <v>81</v>
      </c>
      <c r="TR22" s="98">
        <v>72</v>
      </c>
      <c r="TS22" s="98">
        <v>64</v>
      </c>
      <c r="TT22" s="98">
        <v>60</v>
      </c>
      <c r="TU22" s="98">
        <v>68</v>
      </c>
      <c r="TV22" s="98">
        <v>66</v>
      </c>
      <c r="TW22" s="98">
        <v>60</v>
      </c>
      <c r="TX22" s="98">
        <v>45</v>
      </c>
      <c r="TY22" s="98">
        <v>41</v>
      </c>
      <c r="TZ22" s="98">
        <v>71</v>
      </c>
      <c r="UA22" s="98">
        <v>73</v>
      </c>
      <c r="UB22" s="98">
        <v>81</v>
      </c>
      <c r="UC22" s="98">
        <v>55</v>
      </c>
      <c r="UD22" s="98">
        <v>63</v>
      </c>
      <c r="UE22" s="29">
        <v>70</v>
      </c>
      <c r="UF22" s="98">
        <v>69</v>
      </c>
      <c r="UG22" s="98">
        <v>57</v>
      </c>
      <c r="UH22" s="98">
        <v>68</v>
      </c>
      <c r="UI22" s="98">
        <v>60</v>
      </c>
      <c r="UJ22" s="98">
        <v>63</v>
      </c>
      <c r="UK22" s="98">
        <v>67</v>
      </c>
      <c r="UL22" s="98">
        <v>60</v>
      </c>
      <c r="UM22" s="98">
        <v>43</v>
      </c>
      <c r="UN22" s="98">
        <v>71</v>
      </c>
      <c r="UO22" s="98">
        <v>55</v>
      </c>
      <c r="UP22" s="98">
        <v>62</v>
      </c>
      <c r="UQ22" s="98">
        <v>79</v>
      </c>
      <c r="UR22" s="98">
        <v>72</v>
      </c>
      <c r="US22" s="229">
        <v>81</v>
      </c>
      <c r="UT22" s="229">
        <v>81</v>
      </c>
      <c r="UU22" s="98">
        <v>74</v>
      </c>
      <c r="UV22" s="98">
        <v>79</v>
      </c>
      <c r="UW22" s="98">
        <v>85</v>
      </c>
      <c r="UX22" s="98">
        <v>56</v>
      </c>
      <c r="UY22" s="229">
        <v>83</v>
      </c>
      <c r="UZ22" s="98">
        <v>92</v>
      </c>
      <c r="VA22" s="98">
        <v>78</v>
      </c>
      <c r="VB22" s="98">
        <v>87</v>
      </c>
      <c r="VC22" s="98">
        <v>58</v>
      </c>
      <c r="VD22" s="245">
        <v>77</v>
      </c>
      <c r="VE22" s="98">
        <v>97</v>
      </c>
      <c r="VF22" s="98">
        <v>76</v>
      </c>
      <c r="VG22" s="98">
        <v>76</v>
      </c>
      <c r="VH22" s="98">
        <v>100</v>
      </c>
      <c r="VI22" s="98">
        <v>97</v>
      </c>
      <c r="VJ22" s="98">
        <v>98</v>
      </c>
      <c r="VK22" s="98">
        <v>75</v>
      </c>
      <c r="VL22" s="98">
        <v>84</v>
      </c>
      <c r="VM22" s="98">
        <v>78</v>
      </c>
      <c r="VN22" s="245">
        <v>79</v>
      </c>
      <c r="VO22" s="264">
        <v>79</v>
      </c>
      <c r="VP22" s="98">
        <v>72</v>
      </c>
      <c r="VQ22" s="98">
        <v>93</v>
      </c>
      <c r="VR22" s="98">
        <v>78</v>
      </c>
      <c r="VS22" s="87">
        <v>88</v>
      </c>
      <c r="VT22" s="98">
        <v>70</v>
      </c>
      <c r="VU22" s="98">
        <v>79</v>
      </c>
      <c r="VV22" s="98">
        <v>65</v>
      </c>
      <c r="VW22" s="98">
        <v>73</v>
      </c>
      <c r="VX22" s="98">
        <v>60</v>
      </c>
      <c r="VY22" s="98">
        <v>66</v>
      </c>
      <c r="VZ22" s="98">
        <v>84</v>
      </c>
      <c r="WA22" s="98">
        <v>67</v>
      </c>
      <c r="WB22" s="98">
        <v>67</v>
      </c>
      <c r="WC22" s="98">
        <v>70</v>
      </c>
      <c r="WD22" s="87">
        <v>78</v>
      </c>
      <c r="WE22" s="98">
        <v>83</v>
      </c>
      <c r="WF22" s="274">
        <v>74</v>
      </c>
      <c r="WG22" s="98">
        <v>72</v>
      </c>
      <c r="WH22" s="98">
        <v>77</v>
      </c>
      <c r="WI22" s="98">
        <v>79</v>
      </c>
      <c r="WJ22" s="98">
        <v>74</v>
      </c>
      <c r="WK22" s="98">
        <v>63</v>
      </c>
      <c r="WL22" s="98">
        <v>64</v>
      </c>
      <c r="WM22" s="98">
        <v>72</v>
      </c>
      <c r="WN22" s="98">
        <v>77</v>
      </c>
      <c r="WO22" s="98">
        <v>76</v>
      </c>
      <c r="WP22" s="98">
        <v>96</v>
      </c>
      <c r="WQ22" s="98">
        <v>94</v>
      </c>
      <c r="WR22" s="98">
        <v>91</v>
      </c>
      <c r="WS22" s="98">
        <v>85</v>
      </c>
      <c r="WT22" s="98">
        <v>95</v>
      </c>
      <c r="WU22" s="98">
        <v>95</v>
      </c>
      <c r="WV22" s="98">
        <v>92</v>
      </c>
      <c r="WW22" s="98">
        <v>86</v>
      </c>
      <c r="WX22" s="274">
        <v>92</v>
      </c>
      <c r="WY22" s="98">
        <v>109</v>
      </c>
      <c r="WZ22" s="29">
        <v>105</v>
      </c>
      <c r="XA22" s="29">
        <v>96</v>
      </c>
      <c r="XB22" s="98">
        <v>100</v>
      </c>
      <c r="XC22" s="98">
        <v>57</v>
      </c>
      <c r="XD22" s="98">
        <v>98</v>
      </c>
      <c r="XE22" s="98">
        <v>130</v>
      </c>
      <c r="XF22" s="98">
        <v>100</v>
      </c>
      <c r="XG22" s="98">
        <v>85</v>
      </c>
      <c r="XH22" s="98">
        <v>100</v>
      </c>
      <c r="XI22" s="98">
        <v>95</v>
      </c>
      <c r="XJ22" s="98">
        <v>117</v>
      </c>
      <c r="XK22" s="229">
        <v>87</v>
      </c>
      <c r="XL22" s="229">
        <v>118</v>
      </c>
      <c r="XM22" s="229">
        <v>71</v>
      </c>
      <c r="XN22" s="229">
        <v>81</v>
      </c>
      <c r="XO22" s="294">
        <v>59</v>
      </c>
      <c r="XP22" s="245">
        <v>69</v>
      </c>
      <c r="XQ22" s="245">
        <v>98</v>
      </c>
      <c r="XR22" s="245">
        <v>86</v>
      </c>
      <c r="XS22" s="245">
        <v>73</v>
      </c>
      <c r="XT22" s="245">
        <v>79</v>
      </c>
      <c r="XU22" s="245">
        <v>98</v>
      </c>
      <c r="XV22" s="229">
        <v>63</v>
      </c>
      <c r="XW22" s="229">
        <v>60</v>
      </c>
      <c r="XX22" s="229">
        <v>76</v>
      </c>
      <c r="XY22" s="229">
        <v>71</v>
      </c>
      <c r="XZ22" s="229">
        <v>78</v>
      </c>
      <c r="YA22" s="229">
        <v>69</v>
      </c>
      <c r="YB22" s="229">
        <v>76</v>
      </c>
      <c r="YC22" s="229">
        <v>70</v>
      </c>
      <c r="YD22" s="229">
        <v>75</v>
      </c>
      <c r="YE22" s="229">
        <v>78</v>
      </c>
      <c r="YF22" s="229">
        <v>74</v>
      </c>
      <c r="YG22" s="229">
        <v>77</v>
      </c>
      <c r="YH22" s="229">
        <v>64</v>
      </c>
      <c r="YI22" s="229">
        <v>80</v>
      </c>
      <c r="YJ22" s="229">
        <v>82</v>
      </c>
      <c r="YK22" s="229">
        <v>66</v>
      </c>
      <c r="YL22" s="229">
        <v>72</v>
      </c>
      <c r="YM22" s="229">
        <v>82</v>
      </c>
      <c r="YN22" s="229">
        <v>80</v>
      </c>
      <c r="YO22" s="229">
        <v>68</v>
      </c>
      <c r="YP22" s="229">
        <v>58</v>
      </c>
      <c r="YQ22" s="229">
        <v>86</v>
      </c>
      <c r="YR22" s="229">
        <v>103</v>
      </c>
      <c r="YS22" s="229">
        <v>98</v>
      </c>
      <c r="YT22" s="275">
        <v>90</v>
      </c>
      <c r="YU22" s="229">
        <v>108</v>
      </c>
      <c r="YV22" s="229">
        <v>127</v>
      </c>
      <c r="YW22" s="229">
        <v>92</v>
      </c>
      <c r="YX22" s="229">
        <v>108</v>
      </c>
      <c r="YY22" s="229">
        <v>62</v>
      </c>
      <c r="YZ22" s="229">
        <v>100</v>
      </c>
      <c r="ZA22" s="229">
        <v>93</v>
      </c>
      <c r="ZB22" s="229">
        <v>83</v>
      </c>
      <c r="ZC22" s="229">
        <v>53</v>
      </c>
      <c r="ZD22" s="229">
        <v>100</v>
      </c>
      <c r="ZE22" s="229">
        <v>118</v>
      </c>
      <c r="ZF22" s="229">
        <v>109</v>
      </c>
      <c r="ZG22" s="229">
        <v>104</v>
      </c>
      <c r="ZH22" s="229">
        <v>109</v>
      </c>
      <c r="ZI22" s="323">
        <v>114</v>
      </c>
      <c r="ZJ22" s="253">
        <v>113</v>
      </c>
      <c r="ZK22" s="253">
        <v>87</v>
      </c>
      <c r="ZL22" s="253">
        <v>80</v>
      </c>
      <c r="ZM22" s="253">
        <v>99</v>
      </c>
      <c r="ZN22" s="253">
        <v>245</v>
      </c>
      <c r="ZO22" s="253">
        <v>1444</v>
      </c>
      <c r="ZP22" s="229">
        <v>2602</v>
      </c>
      <c r="ZQ22" s="253"/>
      <c r="ZR22" s="253"/>
      <c r="ZS22" s="253"/>
      <c r="ZT22" s="253"/>
      <c r="ZU22" s="253"/>
      <c r="ZV22" s="253"/>
      <c r="ZW22" s="253"/>
      <c r="ZX22" s="253"/>
      <c r="ZY22" s="253"/>
      <c r="ZZ22" s="253"/>
      <c r="AAA22" s="253"/>
      <c r="AAB22" s="253"/>
      <c r="AAC22" s="253"/>
      <c r="AAD22" s="253"/>
      <c r="AAE22" s="253"/>
      <c r="AAF22" s="253"/>
      <c r="AAG22" s="253"/>
      <c r="AAH22" s="253"/>
      <c r="AAI22" s="253"/>
      <c r="AAJ22" s="253"/>
      <c r="AAK22" s="253"/>
      <c r="AAL22" s="253"/>
      <c r="AAM22" s="253"/>
      <c r="AAN22" s="253"/>
      <c r="AAO22" s="253"/>
      <c r="AAP22" s="253"/>
      <c r="AAQ22" s="253"/>
      <c r="AAR22" s="253"/>
      <c r="AAS22" s="253"/>
      <c r="AAT22" s="253"/>
      <c r="AAU22" s="253"/>
      <c r="AAV22" s="253"/>
      <c r="AAW22" s="253"/>
      <c r="AAX22" s="253"/>
      <c r="AAY22" s="253"/>
      <c r="AAZ22" s="253"/>
      <c r="ABA22" s="253"/>
      <c r="ABB22" s="253"/>
      <c r="ABC22" s="253"/>
      <c r="ABD22" s="253"/>
      <c r="ABE22" s="253"/>
      <c r="ABF22" s="253"/>
      <c r="ABG22" s="253"/>
      <c r="ABH22" s="253"/>
      <c r="ABI22" s="253"/>
      <c r="ABJ22" s="253"/>
      <c r="ABK22" s="253"/>
      <c r="ABL22" s="253"/>
      <c r="ABM22" s="253"/>
      <c r="ABN22" s="253"/>
      <c r="ABO22" s="253"/>
      <c r="ABP22" s="253"/>
      <c r="ABQ22" s="253"/>
      <c r="ABR22" s="253"/>
      <c r="ABS22" s="253"/>
      <c r="ABT22" s="253"/>
      <c r="ABU22" s="253"/>
      <c r="ABV22" s="253"/>
      <c r="ABW22" s="253"/>
      <c r="ABX22" s="253"/>
      <c r="ABY22" s="253"/>
      <c r="ABZ22" s="253"/>
      <c r="ACA22" s="253"/>
      <c r="ACB22" s="253"/>
      <c r="ACC22" s="253"/>
      <c r="ACD22" s="253"/>
      <c r="ACE22" s="253"/>
      <c r="ACF22" s="253"/>
      <c r="ACG22" s="253"/>
      <c r="ACH22" s="253"/>
      <c r="ACI22" s="253"/>
      <c r="ACJ22" s="253"/>
      <c r="ACK22" s="253"/>
      <c r="ACL22" s="253"/>
      <c r="ACM22" s="253"/>
      <c r="ACN22" s="253"/>
      <c r="ACO22" s="253"/>
      <c r="ACP22" s="253"/>
      <c r="ACQ22" s="253"/>
      <c r="ACR22" s="253"/>
      <c r="ACS22" s="253"/>
      <c r="ACT22" s="253"/>
      <c r="ACU22" s="253"/>
      <c r="ACV22" s="253"/>
      <c r="ACW22" s="253"/>
      <c r="ACX22" s="253"/>
      <c r="ACY22" s="253"/>
      <c r="ACZ22" s="253"/>
      <c r="ADA22" s="253"/>
      <c r="ADB22" s="253"/>
      <c r="ADC22" s="253"/>
      <c r="ADD22" s="253"/>
      <c r="ADE22" s="253"/>
      <c r="ADF22" s="253"/>
      <c r="ADG22" s="253"/>
      <c r="ADH22" s="253"/>
      <c r="ADI22" s="253"/>
    </row>
    <row r="23" spans="1:16383" s="98" customFormat="1" ht="12.75" customHeight="1" x14ac:dyDescent="0.35">
      <c r="A23" s="132">
        <v>54</v>
      </c>
      <c r="B23" s="132" t="s">
        <v>191</v>
      </c>
      <c r="C23" s="10">
        <v>335</v>
      </c>
      <c r="D23" s="10">
        <v>295</v>
      </c>
      <c r="E23" s="10">
        <v>306</v>
      </c>
      <c r="F23" s="10">
        <v>300</v>
      </c>
      <c r="G23" s="10">
        <v>325</v>
      </c>
      <c r="H23" s="10">
        <v>254</v>
      </c>
      <c r="I23" s="10">
        <v>222</v>
      </c>
      <c r="J23" s="10">
        <v>226</v>
      </c>
      <c r="K23" s="10">
        <v>244</v>
      </c>
      <c r="L23" s="10">
        <v>193</v>
      </c>
      <c r="M23" s="10">
        <v>223</v>
      </c>
      <c r="N23" s="10">
        <v>238</v>
      </c>
      <c r="O23" s="11">
        <v>264</v>
      </c>
      <c r="P23" s="10">
        <v>218</v>
      </c>
      <c r="Q23" s="10">
        <v>241</v>
      </c>
      <c r="R23" s="10">
        <v>231</v>
      </c>
      <c r="S23" s="10">
        <v>298</v>
      </c>
      <c r="T23" s="10">
        <v>229</v>
      </c>
      <c r="U23" s="10">
        <v>271</v>
      </c>
      <c r="V23" s="10">
        <v>218</v>
      </c>
      <c r="W23" s="10">
        <v>217</v>
      </c>
      <c r="X23" s="10">
        <v>259</v>
      </c>
      <c r="Y23" s="10">
        <v>220</v>
      </c>
      <c r="Z23" s="10">
        <v>258</v>
      </c>
      <c r="AA23" s="10">
        <v>222</v>
      </c>
      <c r="AB23" s="10">
        <v>331</v>
      </c>
      <c r="AC23" s="10">
        <v>245</v>
      </c>
      <c r="AD23" s="10">
        <v>211</v>
      </c>
      <c r="AE23" s="10">
        <v>180</v>
      </c>
      <c r="AF23" s="10">
        <v>263</v>
      </c>
      <c r="AG23" s="10">
        <v>210</v>
      </c>
      <c r="AH23" s="10">
        <v>208</v>
      </c>
      <c r="AI23" s="10">
        <v>219</v>
      </c>
      <c r="AJ23" s="10">
        <v>194</v>
      </c>
      <c r="AK23" s="10">
        <v>223</v>
      </c>
      <c r="AL23" s="10">
        <v>213</v>
      </c>
      <c r="AM23" s="10">
        <v>200</v>
      </c>
      <c r="AN23" s="10">
        <v>242</v>
      </c>
      <c r="AO23" s="10">
        <v>326</v>
      </c>
      <c r="AP23" s="10">
        <v>312</v>
      </c>
      <c r="AQ23" s="10">
        <v>264</v>
      </c>
      <c r="AR23" s="10">
        <v>259</v>
      </c>
      <c r="AS23" s="10">
        <v>245</v>
      </c>
      <c r="AT23" s="10">
        <v>261</v>
      </c>
      <c r="AU23" s="10">
        <v>217</v>
      </c>
      <c r="AV23" s="10">
        <v>209</v>
      </c>
      <c r="AW23" s="10">
        <v>276</v>
      </c>
      <c r="AX23" s="10">
        <v>274</v>
      </c>
      <c r="AY23" s="10">
        <v>271</v>
      </c>
      <c r="AZ23" s="10">
        <v>262</v>
      </c>
      <c r="BA23" s="10">
        <v>172</v>
      </c>
      <c r="BB23" s="10">
        <v>349</v>
      </c>
      <c r="BC23" s="10">
        <v>336</v>
      </c>
      <c r="BD23" s="10">
        <v>297</v>
      </c>
      <c r="BE23" s="10">
        <v>268</v>
      </c>
      <c r="BF23" s="10">
        <v>315</v>
      </c>
      <c r="BG23" s="231">
        <v>318</v>
      </c>
      <c r="BH23" s="10">
        <v>270</v>
      </c>
      <c r="BI23" s="10">
        <v>253</v>
      </c>
      <c r="BJ23" s="10">
        <v>263</v>
      </c>
      <c r="BK23" s="10">
        <v>286</v>
      </c>
      <c r="BL23" s="231">
        <v>224</v>
      </c>
      <c r="BM23" s="231">
        <v>226</v>
      </c>
      <c r="BN23" s="14">
        <v>224</v>
      </c>
      <c r="BO23" s="14">
        <v>319</v>
      </c>
      <c r="BP23" s="231">
        <v>322</v>
      </c>
      <c r="BQ23" s="231">
        <v>311</v>
      </c>
      <c r="BR23" s="231">
        <v>266</v>
      </c>
      <c r="BS23" s="231">
        <v>311</v>
      </c>
      <c r="BT23" s="231">
        <v>288</v>
      </c>
      <c r="BU23" s="231">
        <v>256</v>
      </c>
      <c r="BV23" s="231">
        <v>251</v>
      </c>
      <c r="BW23" s="232">
        <v>208</v>
      </c>
      <c r="BX23" s="232">
        <v>305</v>
      </c>
      <c r="BY23" s="232">
        <v>305</v>
      </c>
      <c r="BZ23" s="232">
        <v>303</v>
      </c>
      <c r="CA23" s="233">
        <v>265</v>
      </c>
      <c r="CB23" s="233">
        <v>316</v>
      </c>
      <c r="CC23" s="231">
        <v>369</v>
      </c>
      <c r="CD23" s="231">
        <v>315</v>
      </c>
      <c r="CE23" s="231">
        <v>269</v>
      </c>
      <c r="CF23" s="14">
        <v>294</v>
      </c>
      <c r="CG23" s="231">
        <v>329</v>
      </c>
      <c r="CH23" s="233">
        <v>254</v>
      </c>
      <c r="CI23" s="233">
        <v>285</v>
      </c>
      <c r="CJ23" s="231">
        <v>309</v>
      </c>
      <c r="CK23" s="233">
        <v>311</v>
      </c>
      <c r="CL23" s="233">
        <v>285</v>
      </c>
      <c r="CM23" s="233">
        <v>296</v>
      </c>
      <c r="CN23" s="233">
        <v>351</v>
      </c>
      <c r="CO23" s="233">
        <v>478</v>
      </c>
      <c r="CP23" s="233">
        <v>531</v>
      </c>
      <c r="CQ23" s="231">
        <v>505</v>
      </c>
      <c r="CR23" s="233">
        <v>457</v>
      </c>
      <c r="CS23" s="233">
        <v>479</v>
      </c>
      <c r="CT23" s="233">
        <v>599</v>
      </c>
      <c r="CU23" s="231">
        <v>537</v>
      </c>
      <c r="CV23" s="233">
        <v>624</v>
      </c>
      <c r="CW23" s="233">
        <v>484</v>
      </c>
      <c r="CX23" s="233">
        <v>617</v>
      </c>
      <c r="CY23" s="233">
        <v>615</v>
      </c>
      <c r="CZ23" s="231">
        <v>506</v>
      </c>
      <c r="DA23" s="233">
        <v>567</v>
      </c>
      <c r="DB23" s="154">
        <v>559</v>
      </c>
      <c r="DC23" s="233">
        <v>891</v>
      </c>
      <c r="DD23" s="233">
        <v>855</v>
      </c>
      <c r="DE23" s="233">
        <v>629</v>
      </c>
      <c r="DF23" s="233">
        <v>747</v>
      </c>
      <c r="DG23" s="233">
        <v>800</v>
      </c>
      <c r="DH23" s="233">
        <v>712</v>
      </c>
      <c r="DI23" s="231">
        <v>615</v>
      </c>
      <c r="DJ23" s="231">
        <v>693</v>
      </c>
      <c r="DK23" s="231">
        <v>780</v>
      </c>
      <c r="DL23" s="231">
        <v>686</v>
      </c>
      <c r="DM23" s="231">
        <v>619</v>
      </c>
      <c r="DN23" s="231">
        <v>607</v>
      </c>
      <c r="DO23" s="231">
        <v>758</v>
      </c>
      <c r="DP23" s="231">
        <v>692</v>
      </c>
      <c r="DQ23" s="231">
        <v>669</v>
      </c>
      <c r="DR23" s="231">
        <v>672</v>
      </c>
      <c r="DS23" s="231">
        <v>687</v>
      </c>
      <c r="DT23" s="231">
        <v>670</v>
      </c>
      <c r="DU23" s="231">
        <v>774</v>
      </c>
      <c r="DV23" s="231">
        <v>581</v>
      </c>
      <c r="DW23" s="231">
        <v>581</v>
      </c>
      <c r="DX23" s="231">
        <v>710</v>
      </c>
      <c r="DY23" s="231">
        <v>667</v>
      </c>
      <c r="DZ23" s="231">
        <v>671</v>
      </c>
      <c r="EA23" s="231">
        <v>607</v>
      </c>
      <c r="EB23" s="231">
        <v>695</v>
      </c>
      <c r="EC23" s="14">
        <v>805</v>
      </c>
      <c r="ED23" s="231">
        <v>653</v>
      </c>
      <c r="EE23" s="231">
        <v>581</v>
      </c>
      <c r="EF23" s="234">
        <v>589</v>
      </c>
      <c r="EG23" s="234">
        <v>620</v>
      </c>
      <c r="EH23" s="235">
        <v>527</v>
      </c>
      <c r="EI23" s="231">
        <v>504</v>
      </c>
      <c r="EJ23" s="234">
        <v>485</v>
      </c>
      <c r="EK23" s="234">
        <v>668</v>
      </c>
      <c r="EL23" s="234">
        <v>539</v>
      </c>
      <c r="EM23" s="234">
        <v>567</v>
      </c>
      <c r="EN23" s="234">
        <v>501</v>
      </c>
      <c r="EO23" s="234">
        <v>724</v>
      </c>
      <c r="EP23" s="234">
        <v>666</v>
      </c>
      <c r="EQ23" s="234">
        <v>554</v>
      </c>
      <c r="ER23" s="234">
        <v>555</v>
      </c>
      <c r="ES23" s="234">
        <v>512</v>
      </c>
      <c r="ET23" s="234">
        <v>708</v>
      </c>
      <c r="EU23" s="234">
        <v>611</v>
      </c>
      <c r="EV23" s="231">
        <v>643</v>
      </c>
      <c r="EW23" s="234">
        <v>449</v>
      </c>
      <c r="EX23" s="150">
        <v>786</v>
      </c>
      <c r="EY23" s="234">
        <v>570</v>
      </c>
      <c r="EZ23" s="234">
        <v>611</v>
      </c>
      <c r="FA23" s="234">
        <v>431</v>
      </c>
      <c r="FB23" s="234">
        <v>615</v>
      </c>
      <c r="FC23" s="234">
        <v>760</v>
      </c>
      <c r="FD23" s="234">
        <v>622</v>
      </c>
      <c r="FE23" s="234">
        <v>499</v>
      </c>
      <c r="FF23" s="234">
        <v>615</v>
      </c>
      <c r="FG23" s="234">
        <v>571</v>
      </c>
      <c r="FH23" s="222">
        <v>533</v>
      </c>
      <c r="FI23" s="234">
        <v>453</v>
      </c>
      <c r="FJ23" s="234">
        <v>547</v>
      </c>
      <c r="FK23" s="236">
        <v>583</v>
      </c>
      <c r="FL23" s="150">
        <v>489</v>
      </c>
      <c r="FM23" s="235">
        <v>469</v>
      </c>
      <c r="FN23" s="235">
        <v>423</v>
      </c>
      <c r="FO23" s="235">
        <v>530</v>
      </c>
      <c r="FP23" s="235">
        <v>617</v>
      </c>
      <c r="FQ23" s="235">
        <v>498</v>
      </c>
      <c r="FR23" s="151">
        <v>589</v>
      </c>
      <c r="FS23" s="235">
        <v>518</v>
      </c>
      <c r="FT23" s="154">
        <v>602</v>
      </c>
      <c r="FU23" s="237">
        <v>445</v>
      </c>
      <c r="FV23" s="151">
        <v>433</v>
      </c>
      <c r="FW23" s="231">
        <v>429</v>
      </c>
      <c r="FX23" s="231">
        <v>427</v>
      </c>
      <c r="FY23" s="231">
        <v>484</v>
      </c>
      <c r="FZ23" s="231">
        <v>411</v>
      </c>
      <c r="GA23" s="231">
        <v>452</v>
      </c>
      <c r="GB23" s="231">
        <v>493</v>
      </c>
      <c r="GC23" s="231">
        <v>510</v>
      </c>
      <c r="GD23" s="231">
        <v>469</v>
      </c>
      <c r="GE23" s="274">
        <v>430</v>
      </c>
      <c r="GF23" s="274">
        <v>412</v>
      </c>
      <c r="GG23" s="274">
        <v>435</v>
      </c>
      <c r="GH23" s="274">
        <v>425</v>
      </c>
      <c r="GI23" s="274">
        <v>405</v>
      </c>
      <c r="GJ23" s="274">
        <v>422</v>
      </c>
      <c r="GK23" s="274">
        <v>474</v>
      </c>
      <c r="GL23" s="274">
        <v>416</v>
      </c>
      <c r="GM23" s="274">
        <v>438</v>
      </c>
      <c r="GN23" s="225">
        <v>375</v>
      </c>
      <c r="GO23" s="274">
        <v>438</v>
      </c>
      <c r="GP23" s="226">
        <v>551</v>
      </c>
      <c r="GQ23" s="274">
        <v>410</v>
      </c>
      <c r="GR23" s="274">
        <v>390</v>
      </c>
      <c r="GS23" s="274">
        <v>445</v>
      </c>
      <c r="GT23" s="274">
        <v>478</v>
      </c>
      <c r="GU23" s="274">
        <v>444</v>
      </c>
      <c r="GV23" s="274">
        <v>454</v>
      </c>
      <c r="GW23" s="274">
        <v>318</v>
      </c>
      <c r="GX23" s="274">
        <v>829</v>
      </c>
      <c r="GY23" s="274">
        <v>516</v>
      </c>
      <c r="GZ23" s="274">
        <v>555</v>
      </c>
      <c r="HA23" s="274">
        <v>369</v>
      </c>
      <c r="HB23" s="274">
        <v>446</v>
      </c>
      <c r="HC23" s="274">
        <v>758</v>
      </c>
      <c r="HD23" s="274">
        <v>440</v>
      </c>
      <c r="HE23" s="274">
        <v>481</v>
      </c>
      <c r="HF23" s="274">
        <v>400</v>
      </c>
      <c r="HG23" s="274">
        <v>494</v>
      </c>
      <c r="HH23" s="274">
        <v>401</v>
      </c>
      <c r="HI23" s="274">
        <v>434</v>
      </c>
      <c r="HJ23" s="274">
        <v>374</v>
      </c>
      <c r="HK23" s="274">
        <v>440</v>
      </c>
      <c r="HL23" s="274">
        <v>450</v>
      </c>
      <c r="HM23" s="274">
        <v>372</v>
      </c>
      <c r="HN23" s="274">
        <v>365</v>
      </c>
      <c r="HO23" s="274">
        <v>427</v>
      </c>
      <c r="HP23" s="274">
        <v>524</v>
      </c>
      <c r="HQ23" s="274">
        <v>425</v>
      </c>
      <c r="HR23" s="274">
        <v>463</v>
      </c>
      <c r="HS23" s="274">
        <v>450</v>
      </c>
      <c r="HT23" s="274">
        <v>496</v>
      </c>
      <c r="HU23" s="274">
        <v>430</v>
      </c>
      <c r="HV23" s="274">
        <v>497</v>
      </c>
      <c r="HW23" s="274">
        <v>435</v>
      </c>
      <c r="HX23" s="274">
        <v>392</v>
      </c>
      <c r="HY23" s="274">
        <v>436</v>
      </c>
      <c r="HZ23" s="274">
        <v>349</v>
      </c>
      <c r="IA23" s="274">
        <v>339</v>
      </c>
      <c r="IB23" s="274">
        <v>441</v>
      </c>
      <c r="IC23" s="274">
        <v>557</v>
      </c>
      <c r="ID23" s="274">
        <v>426</v>
      </c>
      <c r="IE23" s="274">
        <v>363</v>
      </c>
      <c r="IF23" s="274">
        <v>369</v>
      </c>
      <c r="IG23" s="274">
        <v>434</v>
      </c>
      <c r="IH23" s="274">
        <v>385</v>
      </c>
      <c r="II23" s="274">
        <v>388</v>
      </c>
      <c r="IJ23" s="274">
        <v>323</v>
      </c>
      <c r="IK23" s="274">
        <v>429</v>
      </c>
      <c r="IL23" s="274">
        <v>395</v>
      </c>
      <c r="IM23" s="274">
        <v>408</v>
      </c>
      <c r="IN23" s="274">
        <v>349</v>
      </c>
      <c r="IO23" s="274">
        <v>465</v>
      </c>
      <c r="IP23" s="274">
        <v>697</v>
      </c>
      <c r="IQ23" s="274">
        <v>453</v>
      </c>
      <c r="IR23" s="274">
        <v>382</v>
      </c>
      <c r="IS23" s="274">
        <v>367</v>
      </c>
      <c r="IT23" s="274">
        <v>486</v>
      </c>
      <c r="IU23" s="274">
        <v>440</v>
      </c>
      <c r="IV23" s="274">
        <v>545</v>
      </c>
      <c r="IW23" s="274">
        <v>365</v>
      </c>
      <c r="IX23" s="274">
        <v>449</v>
      </c>
      <c r="IY23" s="274">
        <v>417</v>
      </c>
      <c r="IZ23" s="274">
        <v>423</v>
      </c>
      <c r="JA23" s="274">
        <v>430</v>
      </c>
      <c r="JB23" s="274">
        <v>442</v>
      </c>
      <c r="JC23" s="274">
        <v>659</v>
      </c>
      <c r="JD23" s="274">
        <v>568</v>
      </c>
      <c r="JE23" s="227">
        <v>376</v>
      </c>
      <c r="JF23" s="98">
        <v>546</v>
      </c>
      <c r="JG23" s="274">
        <v>417</v>
      </c>
      <c r="JH23" s="274">
        <v>368</v>
      </c>
      <c r="JI23" s="274">
        <v>386</v>
      </c>
      <c r="JJ23" s="274">
        <v>303</v>
      </c>
      <c r="JK23" s="274">
        <v>381</v>
      </c>
      <c r="JL23" s="274">
        <v>393</v>
      </c>
      <c r="JM23" s="98">
        <v>383</v>
      </c>
      <c r="JN23" s="274">
        <v>334</v>
      </c>
      <c r="JO23" s="274">
        <v>419</v>
      </c>
      <c r="JP23" s="274">
        <v>545</v>
      </c>
      <c r="JQ23" s="274">
        <v>383</v>
      </c>
      <c r="JR23" s="274">
        <v>425</v>
      </c>
      <c r="JS23" s="274">
        <v>409</v>
      </c>
      <c r="JT23" s="274">
        <v>481</v>
      </c>
      <c r="JU23" s="274">
        <v>353</v>
      </c>
      <c r="JV23" s="274">
        <v>328</v>
      </c>
      <c r="JW23" s="274">
        <v>357</v>
      </c>
      <c r="JX23" s="274">
        <v>370</v>
      </c>
      <c r="JY23" s="98">
        <v>469</v>
      </c>
      <c r="JZ23" s="98">
        <v>380</v>
      </c>
      <c r="KA23" s="274">
        <v>359</v>
      </c>
      <c r="KB23" s="274">
        <v>352</v>
      </c>
      <c r="KC23" s="274">
        <v>516</v>
      </c>
      <c r="KD23" s="274">
        <v>438</v>
      </c>
      <c r="KE23" s="274">
        <v>348</v>
      </c>
      <c r="KF23" s="274">
        <v>359</v>
      </c>
      <c r="KG23" s="274">
        <v>392</v>
      </c>
      <c r="KH23" s="274">
        <v>348</v>
      </c>
      <c r="KI23" s="274">
        <v>339</v>
      </c>
      <c r="KJ23" s="274">
        <v>342</v>
      </c>
      <c r="KK23" s="274">
        <v>297</v>
      </c>
      <c r="KL23" s="274">
        <v>362</v>
      </c>
      <c r="KM23" s="274">
        <v>327</v>
      </c>
      <c r="KN23" s="274">
        <v>341</v>
      </c>
      <c r="KO23" s="181">
        <v>351</v>
      </c>
      <c r="KP23" s="274">
        <v>416</v>
      </c>
      <c r="KQ23" s="274">
        <v>370</v>
      </c>
      <c r="KR23" s="274">
        <v>338</v>
      </c>
      <c r="KS23" s="274">
        <v>316</v>
      </c>
      <c r="KT23" s="274">
        <v>406</v>
      </c>
      <c r="KU23" s="274">
        <v>401</v>
      </c>
      <c r="KV23" s="274">
        <v>348</v>
      </c>
      <c r="KW23" s="274">
        <v>353</v>
      </c>
      <c r="KX23" s="274">
        <v>474</v>
      </c>
      <c r="KY23" s="274">
        <v>435</v>
      </c>
      <c r="KZ23" s="274">
        <v>347</v>
      </c>
      <c r="LA23" s="274">
        <v>396</v>
      </c>
      <c r="LB23" s="274">
        <v>317</v>
      </c>
      <c r="LC23" s="98">
        <v>562</v>
      </c>
      <c r="LD23" s="274">
        <v>485</v>
      </c>
      <c r="LE23" s="274">
        <v>396</v>
      </c>
      <c r="LF23" s="274">
        <v>407</v>
      </c>
      <c r="LG23" s="274">
        <v>397</v>
      </c>
      <c r="LH23" s="274">
        <v>416</v>
      </c>
      <c r="LI23" s="274">
        <v>347</v>
      </c>
      <c r="LJ23" s="274">
        <v>343</v>
      </c>
      <c r="LK23" s="274">
        <v>331</v>
      </c>
      <c r="LL23" s="274">
        <v>458</v>
      </c>
      <c r="LM23" s="274">
        <v>396</v>
      </c>
      <c r="LN23" s="274">
        <v>351</v>
      </c>
      <c r="LO23" s="274">
        <v>341</v>
      </c>
      <c r="LP23" s="274">
        <v>463</v>
      </c>
      <c r="LQ23" s="274">
        <v>393</v>
      </c>
      <c r="LR23" s="274">
        <v>407</v>
      </c>
      <c r="LS23" s="274">
        <v>377</v>
      </c>
      <c r="LT23" s="274">
        <v>421</v>
      </c>
      <c r="LU23" s="274">
        <v>388</v>
      </c>
      <c r="LV23" s="274">
        <v>339</v>
      </c>
      <c r="LW23" s="274">
        <v>311</v>
      </c>
      <c r="LX23" s="274">
        <v>305</v>
      </c>
      <c r="LY23" s="274">
        <v>372</v>
      </c>
      <c r="LZ23" s="274">
        <v>334</v>
      </c>
      <c r="MA23" s="274">
        <v>291</v>
      </c>
      <c r="MB23" s="274">
        <v>335</v>
      </c>
      <c r="MC23" s="274">
        <v>401</v>
      </c>
      <c r="MD23" s="274">
        <v>399</v>
      </c>
      <c r="ME23" s="274">
        <v>309</v>
      </c>
      <c r="MF23" s="274">
        <v>294</v>
      </c>
      <c r="MG23" s="274">
        <v>342</v>
      </c>
      <c r="MH23" s="274">
        <v>340</v>
      </c>
      <c r="MI23" s="274">
        <v>288</v>
      </c>
      <c r="MJ23" s="274">
        <v>250</v>
      </c>
      <c r="MK23" s="274">
        <v>262</v>
      </c>
      <c r="ML23" s="274">
        <v>284</v>
      </c>
      <c r="MM23" s="274">
        <v>330</v>
      </c>
      <c r="MN23" s="274">
        <v>275</v>
      </c>
      <c r="MO23" s="274">
        <v>242</v>
      </c>
      <c r="MP23" s="274">
        <v>564</v>
      </c>
      <c r="MQ23" s="274">
        <v>530</v>
      </c>
      <c r="MR23" s="274">
        <v>380</v>
      </c>
      <c r="MS23" s="274">
        <v>309</v>
      </c>
      <c r="MT23" s="274">
        <v>418</v>
      </c>
      <c r="MU23" s="274">
        <v>325</v>
      </c>
      <c r="MV23" s="274">
        <v>349</v>
      </c>
      <c r="MW23" s="274">
        <v>363</v>
      </c>
      <c r="MX23" s="274">
        <v>295</v>
      </c>
      <c r="MY23" s="274">
        <v>442</v>
      </c>
      <c r="MZ23" s="274">
        <v>340</v>
      </c>
      <c r="NA23" s="274">
        <v>239</v>
      </c>
      <c r="NB23" s="274">
        <v>274</v>
      </c>
      <c r="NC23" s="274">
        <v>449</v>
      </c>
      <c r="ND23" s="274">
        <v>446</v>
      </c>
      <c r="NE23" s="274">
        <v>345</v>
      </c>
      <c r="NF23" s="274">
        <v>311</v>
      </c>
      <c r="NG23" s="274">
        <v>350</v>
      </c>
      <c r="NH23" s="274">
        <v>365</v>
      </c>
      <c r="NI23" s="274">
        <v>294</v>
      </c>
      <c r="NJ23" s="169">
        <v>293</v>
      </c>
      <c r="NK23" s="274">
        <v>303</v>
      </c>
      <c r="NL23" s="274">
        <v>360</v>
      </c>
      <c r="NM23" s="274">
        <v>285</v>
      </c>
      <c r="NN23" s="274">
        <v>297</v>
      </c>
      <c r="NO23" s="274">
        <v>261</v>
      </c>
      <c r="NP23" s="274">
        <v>336</v>
      </c>
      <c r="NQ23" s="274">
        <v>337</v>
      </c>
      <c r="NR23" s="274">
        <v>351</v>
      </c>
      <c r="NS23" s="274">
        <v>373</v>
      </c>
      <c r="NT23" s="274">
        <v>364</v>
      </c>
      <c r="NU23" s="274">
        <v>323</v>
      </c>
      <c r="NV23" s="274">
        <v>254</v>
      </c>
      <c r="NW23" s="274">
        <v>236</v>
      </c>
      <c r="NX23" s="274">
        <v>251</v>
      </c>
      <c r="NY23" s="274">
        <v>333</v>
      </c>
      <c r="NZ23" s="274">
        <v>286</v>
      </c>
      <c r="OA23" s="274">
        <v>271</v>
      </c>
      <c r="OB23" s="274">
        <v>258</v>
      </c>
      <c r="OC23" s="274">
        <v>359</v>
      </c>
      <c r="OD23" s="274">
        <v>380</v>
      </c>
      <c r="OE23" s="274">
        <v>270</v>
      </c>
      <c r="OF23" s="274">
        <v>294</v>
      </c>
      <c r="OG23" s="274">
        <v>245</v>
      </c>
      <c r="OH23" s="274">
        <v>320</v>
      </c>
      <c r="OI23" s="274">
        <v>226</v>
      </c>
      <c r="OJ23" s="274">
        <v>243</v>
      </c>
      <c r="OK23" s="274">
        <v>254</v>
      </c>
      <c r="OL23" s="274">
        <v>320</v>
      </c>
      <c r="OM23" s="274">
        <v>301</v>
      </c>
      <c r="ON23" s="274">
        <v>232</v>
      </c>
      <c r="OO23" s="274">
        <v>238</v>
      </c>
      <c r="OP23" s="274">
        <v>342</v>
      </c>
      <c r="OQ23" s="274">
        <v>353</v>
      </c>
      <c r="OR23" s="274">
        <v>253</v>
      </c>
      <c r="OS23" s="274">
        <v>235</v>
      </c>
      <c r="OT23" s="274">
        <v>271</v>
      </c>
      <c r="OU23" s="274">
        <v>388</v>
      </c>
      <c r="OV23" s="274">
        <v>268</v>
      </c>
      <c r="OW23" s="274">
        <v>299</v>
      </c>
      <c r="OX23" s="274">
        <v>219</v>
      </c>
      <c r="OY23" s="274">
        <v>345</v>
      </c>
      <c r="OZ23" s="274">
        <v>259</v>
      </c>
      <c r="PA23" s="274">
        <v>262</v>
      </c>
      <c r="PB23" s="274">
        <v>241</v>
      </c>
      <c r="PC23" s="274">
        <v>289</v>
      </c>
      <c r="PD23" s="274">
        <v>508</v>
      </c>
      <c r="PE23" s="274">
        <v>330</v>
      </c>
      <c r="PF23" s="274">
        <v>262</v>
      </c>
      <c r="PG23" s="274">
        <v>283</v>
      </c>
      <c r="PH23" s="274">
        <v>354</v>
      </c>
      <c r="PI23" s="274">
        <v>339</v>
      </c>
      <c r="PJ23" s="274">
        <v>231</v>
      </c>
      <c r="PK23" s="274">
        <v>282</v>
      </c>
      <c r="PL23" s="274">
        <v>362</v>
      </c>
      <c r="PM23" s="274">
        <v>249</v>
      </c>
      <c r="PN23" s="274">
        <v>259</v>
      </c>
      <c r="PO23" s="274">
        <v>232</v>
      </c>
      <c r="PP23" s="274">
        <v>264</v>
      </c>
      <c r="PQ23" s="274">
        <v>308</v>
      </c>
      <c r="PR23" s="274">
        <v>247</v>
      </c>
      <c r="PS23" s="274">
        <v>288</v>
      </c>
      <c r="PT23" s="274">
        <v>317</v>
      </c>
      <c r="PU23" s="274">
        <v>394</v>
      </c>
      <c r="PV23" s="274">
        <v>234</v>
      </c>
      <c r="PW23" s="274">
        <v>284</v>
      </c>
      <c r="PX23" s="98">
        <v>211</v>
      </c>
      <c r="PY23" s="98">
        <v>315</v>
      </c>
      <c r="PZ23" s="98">
        <v>263</v>
      </c>
      <c r="QA23" s="98">
        <v>244</v>
      </c>
      <c r="QB23" s="98">
        <v>237</v>
      </c>
      <c r="QC23" s="98">
        <v>386</v>
      </c>
      <c r="QD23" s="98">
        <v>382</v>
      </c>
      <c r="QE23" s="98">
        <v>293</v>
      </c>
      <c r="QF23" s="98">
        <v>238</v>
      </c>
      <c r="QG23" s="98">
        <v>265</v>
      </c>
      <c r="QH23" s="98">
        <v>305</v>
      </c>
      <c r="QI23" s="98">
        <v>234</v>
      </c>
      <c r="QJ23" s="98">
        <v>237</v>
      </c>
      <c r="QK23" s="98">
        <v>259</v>
      </c>
      <c r="QL23" s="98">
        <v>326</v>
      </c>
      <c r="QM23" s="98">
        <v>263</v>
      </c>
      <c r="QN23" s="98">
        <v>265</v>
      </c>
      <c r="QO23" s="98">
        <v>232</v>
      </c>
      <c r="QP23" s="98">
        <v>283</v>
      </c>
      <c r="QQ23" s="98">
        <v>320</v>
      </c>
      <c r="QR23" s="98">
        <v>240</v>
      </c>
      <c r="QS23" s="98">
        <v>261</v>
      </c>
      <c r="QT23" s="98">
        <v>268</v>
      </c>
      <c r="QU23" s="98">
        <v>426</v>
      </c>
      <c r="QV23" s="98">
        <v>270</v>
      </c>
      <c r="QW23" s="98">
        <v>280</v>
      </c>
      <c r="QX23" s="98">
        <v>249</v>
      </c>
      <c r="QY23" s="98">
        <v>336</v>
      </c>
      <c r="QZ23" s="98">
        <v>308</v>
      </c>
      <c r="RA23" s="98">
        <v>254</v>
      </c>
      <c r="RB23" s="98">
        <v>279</v>
      </c>
      <c r="RC23" s="98">
        <v>298</v>
      </c>
      <c r="RD23" s="98">
        <v>552</v>
      </c>
      <c r="RE23" s="98">
        <v>396</v>
      </c>
      <c r="RF23" s="98">
        <v>327</v>
      </c>
      <c r="RG23" s="98">
        <v>292</v>
      </c>
      <c r="RH23" s="98">
        <v>425</v>
      </c>
      <c r="RI23" s="98">
        <v>371</v>
      </c>
      <c r="RJ23" s="98">
        <v>301</v>
      </c>
      <c r="RK23" s="98">
        <v>242</v>
      </c>
      <c r="RL23" s="98">
        <v>359</v>
      </c>
      <c r="RM23" s="98">
        <v>334</v>
      </c>
      <c r="RN23" s="98">
        <v>266</v>
      </c>
      <c r="RO23" s="98">
        <v>263</v>
      </c>
      <c r="RP23" s="98">
        <v>265</v>
      </c>
      <c r="RQ23" s="98">
        <v>389</v>
      </c>
      <c r="RR23" s="98">
        <v>304</v>
      </c>
      <c r="RS23" s="228">
        <v>258</v>
      </c>
      <c r="RT23" s="98">
        <v>291</v>
      </c>
      <c r="RU23" s="98">
        <v>393</v>
      </c>
      <c r="RV23" s="98">
        <v>281</v>
      </c>
      <c r="RW23" s="98">
        <v>247</v>
      </c>
      <c r="RX23" s="98">
        <v>261</v>
      </c>
      <c r="RY23" s="98">
        <v>303</v>
      </c>
      <c r="RZ23" s="98">
        <v>272</v>
      </c>
      <c r="SA23" s="98">
        <v>249</v>
      </c>
      <c r="SB23" s="98">
        <v>251</v>
      </c>
      <c r="SC23" s="98">
        <v>314</v>
      </c>
      <c r="SD23" s="98">
        <v>477</v>
      </c>
      <c r="SE23" s="98">
        <v>325</v>
      </c>
      <c r="SF23" s="98">
        <v>270</v>
      </c>
      <c r="SG23" s="98">
        <v>270</v>
      </c>
      <c r="SH23" s="98">
        <v>361</v>
      </c>
      <c r="SI23" s="229">
        <v>226</v>
      </c>
      <c r="SJ23" s="98">
        <v>270</v>
      </c>
      <c r="SK23" s="98">
        <v>237</v>
      </c>
      <c r="SL23" s="98">
        <v>321</v>
      </c>
      <c r="SM23" s="98">
        <v>239</v>
      </c>
      <c r="SN23" s="98">
        <v>216</v>
      </c>
      <c r="SO23" s="98">
        <v>217</v>
      </c>
      <c r="SP23" s="98">
        <v>235</v>
      </c>
      <c r="SQ23" s="98">
        <v>371</v>
      </c>
      <c r="SR23" s="98">
        <v>254</v>
      </c>
      <c r="SS23" s="98">
        <v>259</v>
      </c>
      <c r="ST23" s="98">
        <v>270</v>
      </c>
      <c r="SU23" s="98">
        <v>367</v>
      </c>
      <c r="SV23" s="98">
        <v>287</v>
      </c>
      <c r="SW23" s="98">
        <v>298</v>
      </c>
      <c r="SX23" s="98">
        <v>244</v>
      </c>
      <c r="SY23" s="98">
        <v>325</v>
      </c>
      <c r="SZ23" s="98">
        <v>268</v>
      </c>
      <c r="TA23" s="98">
        <v>258</v>
      </c>
      <c r="TB23" s="98">
        <v>271</v>
      </c>
      <c r="TC23" s="98">
        <v>244</v>
      </c>
      <c r="TD23" s="98">
        <v>408</v>
      </c>
      <c r="TE23" s="98">
        <v>386</v>
      </c>
      <c r="TF23" s="98">
        <v>383</v>
      </c>
      <c r="TG23" s="98">
        <v>352</v>
      </c>
      <c r="TH23" s="98">
        <v>427</v>
      </c>
      <c r="TI23" s="98">
        <v>325</v>
      </c>
      <c r="TJ23" s="98">
        <v>273</v>
      </c>
      <c r="TK23" s="98">
        <v>237</v>
      </c>
      <c r="TL23" s="98">
        <v>282</v>
      </c>
      <c r="TM23" s="98">
        <v>313</v>
      </c>
      <c r="TN23" s="98">
        <v>274</v>
      </c>
      <c r="TO23" s="98">
        <v>252</v>
      </c>
      <c r="TP23" s="98">
        <v>265</v>
      </c>
      <c r="TQ23" s="98">
        <v>360</v>
      </c>
      <c r="TR23" s="98">
        <v>402</v>
      </c>
      <c r="TS23" s="98">
        <v>297</v>
      </c>
      <c r="TT23" s="98">
        <v>306</v>
      </c>
      <c r="TU23" s="98">
        <v>401</v>
      </c>
      <c r="TV23" s="98">
        <v>298</v>
      </c>
      <c r="TW23" s="98">
        <v>236</v>
      </c>
      <c r="TX23" s="98">
        <v>242</v>
      </c>
      <c r="TY23" s="98">
        <v>244</v>
      </c>
      <c r="TZ23" s="98">
        <v>296</v>
      </c>
      <c r="UA23" s="98">
        <v>257</v>
      </c>
      <c r="UB23" s="98">
        <v>218</v>
      </c>
      <c r="UC23" s="98">
        <v>239</v>
      </c>
      <c r="UD23" s="98">
        <v>377</v>
      </c>
      <c r="UE23" s="29">
        <v>311</v>
      </c>
      <c r="UF23" s="98">
        <v>278</v>
      </c>
      <c r="UG23" s="98">
        <v>206</v>
      </c>
      <c r="UH23" s="98">
        <v>359</v>
      </c>
      <c r="UI23" s="98">
        <v>263</v>
      </c>
      <c r="UJ23" s="98">
        <v>257</v>
      </c>
      <c r="UK23" s="98">
        <v>213</v>
      </c>
      <c r="UL23" s="98">
        <v>249</v>
      </c>
      <c r="UM23" s="98">
        <v>301</v>
      </c>
      <c r="UN23" s="98">
        <v>245</v>
      </c>
      <c r="UO23" s="98">
        <v>248</v>
      </c>
      <c r="UP23" s="98">
        <v>227</v>
      </c>
      <c r="UQ23" s="98">
        <v>384</v>
      </c>
      <c r="UR23" s="98">
        <v>269</v>
      </c>
      <c r="US23" s="229">
        <v>267</v>
      </c>
      <c r="UT23" s="229">
        <v>260</v>
      </c>
      <c r="UU23" s="98">
        <v>293</v>
      </c>
      <c r="UV23" s="98">
        <v>288</v>
      </c>
      <c r="UW23" s="98">
        <v>293</v>
      </c>
      <c r="UX23" s="98">
        <v>176</v>
      </c>
      <c r="UY23" s="229">
        <v>258</v>
      </c>
      <c r="UZ23" s="98">
        <v>285</v>
      </c>
      <c r="VA23" s="98">
        <v>254</v>
      </c>
      <c r="VB23" s="98">
        <v>222</v>
      </c>
      <c r="VC23" s="98">
        <v>203</v>
      </c>
      <c r="VD23" s="245">
        <v>356</v>
      </c>
      <c r="VE23" s="98">
        <v>375</v>
      </c>
      <c r="VF23" s="98">
        <v>335</v>
      </c>
      <c r="VG23" s="98">
        <v>319</v>
      </c>
      <c r="VH23" s="98">
        <v>363</v>
      </c>
      <c r="VI23" s="98">
        <v>375</v>
      </c>
      <c r="VJ23" s="98">
        <v>324</v>
      </c>
      <c r="VK23" s="98">
        <v>235</v>
      </c>
      <c r="VL23" s="98">
        <v>331</v>
      </c>
      <c r="VM23" s="98">
        <v>341</v>
      </c>
      <c r="VN23" s="245">
        <v>323</v>
      </c>
      <c r="VO23" s="264">
        <v>334</v>
      </c>
      <c r="VP23" s="98">
        <v>282</v>
      </c>
      <c r="VQ23" s="98">
        <v>388</v>
      </c>
      <c r="VR23" s="98">
        <v>293</v>
      </c>
      <c r="VS23" s="87">
        <v>296</v>
      </c>
      <c r="VT23" s="98">
        <v>319</v>
      </c>
      <c r="VU23" s="98">
        <v>345</v>
      </c>
      <c r="VV23" s="98">
        <v>273</v>
      </c>
      <c r="VW23" s="98">
        <v>314</v>
      </c>
      <c r="VX23" s="98">
        <v>279</v>
      </c>
      <c r="VY23" s="98">
        <v>250</v>
      </c>
      <c r="VZ23" s="98">
        <v>292</v>
      </c>
      <c r="WA23" s="98">
        <v>251</v>
      </c>
      <c r="WB23" s="98">
        <v>247</v>
      </c>
      <c r="WC23" s="98">
        <v>259</v>
      </c>
      <c r="WD23" s="87">
        <v>385</v>
      </c>
      <c r="WE23" s="98">
        <v>346</v>
      </c>
      <c r="WF23" s="274">
        <v>245</v>
      </c>
      <c r="WG23" s="98">
        <v>230</v>
      </c>
      <c r="WH23" s="98">
        <v>328</v>
      </c>
      <c r="WI23" s="98">
        <v>285</v>
      </c>
      <c r="WJ23" s="98">
        <v>250</v>
      </c>
      <c r="WK23" s="98">
        <v>243</v>
      </c>
      <c r="WL23" s="98">
        <v>241</v>
      </c>
      <c r="WM23" s="98">
        <v>273</v>
      </c>
      <c r="WN23" s="98">
        <v>273</v>
      </c>
      <c r="WO23" s="98">
        <v>247</v>
      </c>
      <c r="WP23" s="98">
        <v>248</v>
      </c>
      <c r="WQ23" s="98">
        <v>327</v>
      </c>
      <c r="WR23" s="98">
        <v>306</v>
      </c>
      <c r="WS23" s="98">
        <v>280</v>
      </c>
      <c r="WT23" s="98">
        <v>270</v>
      </c>
      <c r="WU23" s="98">
        <v>319</v>
      </c>
      <c r="WV23" s="98">
        <v>372</v>
      </c>
      <c r="WW23" s="98">
        <v>341</v>
      </c>
      <c r="WX23" s="274">
        <v>234</v>
      </c>
      <c r="WY23" s="98">
        <v>343</v>
      </c>
      <c r="WZ23" s="29">
        <v>300</v>
      </c>
      <c r="XA23" s="29">
        <v>283</v>
      </c>
      <c r="XB23" s="98">
        <v>256</v>
      </c>
      <c r="XC23" s="98">
        <v>263</v>
      </c>
      <c r="XD23" s="98">
        <v>416</v>
      </c>
      <c r="XE23" s="98">
        <v>460</v>
      </c>
      <c r="XF23" s="98">
        <v>420</v>
      </c>
      <c r="XG23" s="98">
        <v>308</v>
      </c>
      <c r="XH23" s="98">
        <v>306</v>
      </c>
      <c r="XI23" s="98">
        <v>319</v>
      </c>
      <c r="XJ23" s="98">
        <v>312</v>
      </c>
      <c r="XK23" s="229">
        <v>311</v>
      </c>
      <c r="XL23" s="229">
        <v>281</v>
      </c>
      <c r="XM23" s="229">
        <v>337</v>
      </c>
      <c r="XN23" s="229">
        <v>279</v>
      </c>
      <c r="XO23" s="294">
        <v>244</v>
      </c>
      <c r="XP23" s="245">
        <v>230</v>
      </c>
      <c r="XQ23" s="245">
        <v>322</v>
      </c>
      <c r="XR23" s="245">
        <v>305</v>
      </c>
      <c r="XS23" s="245">
        <v>299</v>
      </c>
      <c r="XT23" s="245">
        <v>280</v>
      </c>
      <c r="XU23" s="245">
        <v>298</v>
      </c>
      <c r="XV23" s="229">
        <v>263</v>
      </c>
      <c r="XW23" s="229">
        <v>267</v>
      </c>
      <c r="XX23" s="229">
        <v>232</v>
      </c>
      <c r="XY23" s="229">
        <v>246</v>
      </c>
      <c r="XZ23" s="229">
        <v>344</v>
      </c>
      <c r="YA23" s="229">
        <v>260</v>
      </c>
      <c r="YB23" s="229">
        <v>258</v>
      </c>
      <c r="YC23" s="229">
        <v>269</v>
      </c>
      <c r="YD23" s="229">
        <v>373</v>
      </c>
      <c r="YE23" s="229">
        <v>406</v>
      </c>
      <c r="YF23" s="229">
        <v>280</v>
      </c>
      <c r="YG23" s="229">
        <v>222</v>
      </c>
      <c r="YH23" s="229">
        <v>291</v>
      </c>
      <c r="YI23" s="229">
        <v>299</v>
      </c>
      <c r="YJ23" s="229">
        <v>233</v>
      </c>
      <c r="YK23" s="229">
        <v>241</v>
      </c>
      <c r="YL23" s="229">
        <v>243</v>
      </c>
      <c r="YM23" s="229">
        <v>278</v>
      </c>
      <c r="YN23" s="229">
        <v>259</v>
      </c>
      <c r="YO23" s="229">
        <v>242</v>
      </c>
      <c r="YP23" s="229">
        <v>265</v>
      </c>
      <c r="YQ23" s="229">
        <v>338</v>
      </c>
      <c r="YR23" s="229">
        <v>334</v>
      </c>
      <c r="YS23" s="229">
        <v>272</v>
      </c>
      <c r="YT23" s="275">
        <v>263</v>
      </c>
      <c r="YU23" s="229">
        <v>257</v>
      </c>
      <c r="YV23" s="229">
        <v>346</v>
      </c>
      <c r="YW23" s="229">
        <v>296</v>
      </c>
      <c r="YX23" s="229">
        <v>289</v>
      </c>
      <c r="YY23" s="229">
        <v>240</v>
      </c>
      <c r="YZ23" s="229">
        <v>338</v>
      </c>
      <c r="ZA23" s="229">
        <v>230</v>
      </c>
      <c r="ZB23" s="229">
        <v>251</v>
      </c>
      <c r="ZC23" s="229">
        <v>208</v>
      </c>
      <c r="ZD23" s="229">
        <v>339</v>
      </c>
      <c r="ZE23" s="229">
        <v>388</v>
      </c>
      <c r="ZF23" s="229">
        <v>296</v>
      </c>
      <c r="ZG23" s="229">
        <v>280</v>
      </c>
      <c r="ZH23" s="229">
        <v>263</v>
      </c>
      <c r="ZI23" s="323">
        <v>343</v>
      </c>
      <c r="ZJ23" s="253">
        <v>256</v>
      </c>
      <c r="ZK23" s="253">
        <v>229</v>
      </c>
      <c r="ZL23" s="253">
        <v>261</v>
      </c>
      <c r="ZM23" s="253">
        <v>333</v>
      </c>
      <c r="ZN23" s="253">
        <v>409</v>
      </c>
      <c r="ZO23" s="253">
        <v>2129</v>
      </c>
      <c r="ZP23" s="229">
        <v>4313</v>
      </c>
      <c r="ZQ23" s="253"/>
      <c r="ZR23" s="253"/>
      <c r="ZS23" s="253"/>
      <c r="ZT23" s="253"/>
      <c r="ZU23" s="253"/>
      <c r="ZV23" s="253"/>
      <c r="ZW23" s="253"/>
      <c r="ZX23" s="253"/>
      <c r="ZY23" s="253"/>
      <c r="ZZ23" s="253"/>
      <c r="AAA23" s="253"/>
      <c r="AAB23" s="253"/>
      <c r="AAC23" s="253"/>
      <c r="AAD23" s="253"/>
      <c r="AAE23" s="253"/>
      <c r="AAF23" s="253"/>
      <c r="AAG23" s="253"/>
      <c r="AAH23" s="253"/>
      <c r="AAI23" s="253"/>
      <c r="AAJ23" s="253"/>
      <c r="AAK23" s="253"/>
      <c r="AAL23" s="253"/>
      <c r="AAM23" s="253"/>
      <c r="AAN23" s="253"/>
      <c r="AAO23" s="253"/>
      <c r="AAP23" s="253"/>
      <c r="AAQ23" s="253"/>
      <c r="AAR23" s="253"/>
      <c r="AAS23" s="253"/>
      <c r="AAT23" s="253"/>
      <c r="AAU23" s="253"/>
      <c r="AAV23" s="253"/>
      <c r="AAW23" s="253"/>
      <c r="AAX23" s="253"/>
      <c r="AAY23" s="253"/>
      <c r="AAZ23" s="253"/>
      <c r="ABA23" s="253"/>
      <c r="ABB23" s="253"/>
      <c r="ABC23" s="253"/>
      <c r="ABD23" s="253"/>
      <c r="ABE23" s="253"/>
      <c r="ABF23" s="253"/>
      <c r="ABG23" s="253"/>
      <c r="ABH23" s="253"/>
      <c r="ABI23" s="253"/>
      <c r="ABJ23" s="253"/>
      <c r="ABK23" s="253"/>
      <c r="ABL23" s="253"/>
      <c r="ABM23" s="253"/>
      <c r="ABN23" s="253"/>
      <c r="ABO23" s="253"/>
      <c r="ABP23" s="253"/>
      <c r="ABQ23" s="253"/>
      <c r="ABR23" s="253"/>
      <c r="ABS23" s="253"/>
      <c r="ABT23" s="253"/>
      <c r="ABU23" s="253"/>
      <c r="ABV23" s="253"/>
      <c r="ABW23" s="253"/>
      <c r="ABX23" s="253"/>
      <c r="ABY23" s="253"/>
      <c r="ABZ23" s="253"/>
      <c r="ACA23" s="253"/>
      <c r="ACB23" s="253"/>
      <c r="ACC23" s="253"/>
      <c r="ACD23" s="253"/>
      <c r="ACE23" s="253"/>
      <c r="ACF23" s="253"/>
      <c r="ACG23" s="253"/>
      <c r="ACH23" s="253"/>
      <c r="ACI23" s="253"/>
      <c r="ACJ23" s="253"/>
      <c r="ACK23" s="253"/>
      <c r="ACL23" s="253"/>
      <c r="ACM23" s="253"/>
      <c r="ACN23" s="253"/>
      <c r="ACO23" s="253"/>
      <c r="ACP23" s="253"/>
      <c r="ACQ23" s="253"/>
      <c r="ACR23" s="253"/>
      <c r="ACS23" s="253"/>
      <c r="ACT23" s="253"/>
      <c r="ACU23" s="253"/>
      <c r="ACV23" s="253"/>
      <c r="ACW23" s="253"/>
      <c r="ACX23" s="253"/>
      <c r="ACY23" s="253"/>
      <c r="ACZ23" s="253"/>
      <c r="ADA23" s="253"/>
      <c r="ADB23" s="253"/>
      <c r="ADC23" s="253"/>
      <c r="ADD23" s="253"/>
      <c r="ADE23" s="253"/>
      <c r="ADF23" s="253"/>
      <c r="ADG23" s="253"/>
      <c r="ADH23" s="253"/>
      <c r="ADI23" s="253"/>
    </row>
    <row r="24" spans="1:16383" s="98" customFormat="1" ht="12.75" customHeight="1" x14ac:dyDescent="0.35">
      <c r="A24" s="132">
        <v>55</v>
      </c>
      <c r="B24" s="132" t="s">
        <v>192</v>
      </c>
      <c r="C24" s="10">
        <v>11</v>
      </c>
      <c r="D24" s="10">
        <v>7</v>
      </c>
      <c r="E24" s="10">
        <v>9</v>
      </c>
      <c r="F24" s="10">
        <v>6</v>
      </c>
      <c r="G24" s="10">
        <v>6</v>
      </c>
      <c r="H24" s="10">
        <v>6</v>
      </c>
      <c r="I24" s="10">
        <v>8</v>
      </c>
      <c r="J24" s="10">
        <v>7</v>
      </c>
      <c r="K24" s="10">
        <v>6</v>
      </c>
      <c r="L24" s="10">
        <v>5</v>
      </c>
      <c r="M24" s="10">
        <v>5</v>
      </c>
      <c r="N24" s="10">
        <v>5</v>
      </c>
      <c r="O24" s="11">
        <v>11</v>
      </c>
      <c r="P24" s="10">
        <v>9</v>
      </c>
      <c r="Q24" s="10">
        <v>8</v>
      </c>
      <c r="R24" s="10">
        <v>7</v>
      </c>
      <c r="S24" s="10">
        <v>3</v>
      </c>
      <c r="T24" s="10">
        <v>4</v>
      </c>
      <c r="U24" s="10">
        <v>4</v>
      </c>
      <c r="V24" s="10">
        <v>7</v>
      </c>
      <c r="W24" s="10">
        <v>4</v>
      </c>
      <c r="X24" s="10">
        <v>9</v>
      </c>
      <c r="Y24" s="10">
        <v>7</v>
      </c>
      <c r="Z24" s="22">
        <v>0</v>
      </c>
      <c r="AA24" s="10">
        <v>11</v>
      </c>
      <c r="AB24" s="10">
        <v>5</v>
      </c>
      <c r="AC24" s="10">
        <v>5</v>
      </c>
      <c r="AD24" s="10">
        <v>7</v>
      </c>
      <c r="AE24" s="10">
        <v>4</v>
      </c>
      <c r="AF24" s="10">
        <v>11</v>
      </c>
      <c r="AG24" s="10">
        <v>5</v>
      </c>
      <c r="AH24" s="10">
        <v>4</v>
      </c>
      <c r="AI24" s="10">
        <v>1</v>
      </c>
      <c r="AJ24" s="10">
        <v>3</v>
      </c>
      <c r="AK24" s="10">
        <v>4</v>
      </c>
      <c r="AL24" s="10">
        <v>4</v>
      </c>
      <c r="AM24" s="10">
        <v>11</v>
      </c>
      <c r="AN24" s="10">
        <v>2</v>
      </c>
      <c r="AO24" s="10">
        <v>2</v>
      </c>
      <c r="AP24" s="10">
        <v>14</v>
      </c>
      <c r="AQ24" s="10">
        <v>5</v>
      </c>
      <c r="AR24" s="10">
        <v>5</v>
      </c>
      <c r="AS24" s="10">
        <v>7</v>
      </c>
      <c r="AT24" s="10">
        <v>16</v>
      </c>
      <c r="AU24" s="10">
        <v>6</v>
      </c>
      <c r="AV24" s="10">
        <v>6</v>
      </c>
      <c r="AW24" s="10">
        <v>7</v>
      </c>
      <c r="AX24" s="10">
        <v>9</v>
      </c>
      <c r="AY24" s="10">
        <v>5</v>
      </c>
      <c r="AZ24" s="10">
        <v>4</v>
      </c>
      <c r="BA24" s="10">
        <v>4</v>
      </c>
      <c r="BB24" s="10">
        <v>14</v>
      </c>
      <c r="BC24" s="10">
        <v>7</v>
      </c>
      <c r="BD24" s="10">
        <v>9</v>
      </c>
      <c r="BE24" s="10">
        <v>6</v>
      </c>
      <c r="BF24" s="10">
        <v>10</v>
      </c>
      <c r="BG24" s="231">
        <v>7</v>
      </c>
      <c r="BH24" s="10">
        <v>6</v>
      </c>
      <c r="BI24" s="10">
        <v>10</v>
      </c>
      <c r="BJ24" s="10">
        <v>6</v>
      </c>
      <c r="BK24" s="10">
        <v>1</v>
      </c>
      <c r="BL24" s="231">
        <v>6</v>
      </c>
      <c r="BM24" s="231">
        <v>3</v>
      </c>
      <c r="BN24" s="14">
        <v>8</v>
      </c>
      <c r="BO24" s="14">
        <v>7</v>
      </c>
      <c r="BP24" s="231">
        <v>8</v>
      </c>
      <c r="BQ24" s="231">
        <v>12</v>
      </c>
      <c r="BR24" s="231">
        <v>12</v>
      </c>
      <c r="BS24" s="231">
        <v>4</v>
      </c>
      <c r="BT24" s="231">
        <v>4</v>
      </c>
      <c r="BU24" s="231">
        <v>7</v>
      </c>
      <c r="BV24" s="231">
        <v>5</v>
      </c>
      <c r="BW24" s="232">
        <v>4</v>
      </c>
      <c r="BX24" s="232">
        <v>8</v>
      </c>
      <c r="BY24" s="232">
        <v>1</v>
      </c>
      <c r="BZ24" s="232">
        <v>5</v>
      </c>
      <c r="CA24" s="233">
        <v>6</v>
      </c>
      <c r="CB24" s="233">
        <v>8</v>
      </c>
      <c r="CC24" s="231">
        <v>8</v>
      </c>
      <c r="CD24" s="231">
        <v>8</v>
      </c>
      <c r="CE24" s="231">
        <v>7</v>
      </c>
      <c r="CF24" s="14">
        <v>2</v>
      </c>
      <c r="CG24" s="231">
        <v>5</v>
      </c>
      <c r="CH24" s="233">
        <v>3</v>
      </c>
      <c r="CI24" s="233">
        <v>3</v>
      </c>
      <c r="CJ24" s="231">
        <v>10</v>
      </c>
      <c r="CK24" s="233">
        <v>5</v>
      </c>
      <c r="CL24" s="233">
        <v>10</v>
      </c>
      <c r="CM24" s="233">
        <v>10</v>
      </c>
      <c r="CN24" s="233">
        <v>3</v>
      </c>
      <c r="CO24" s="233">
        <v>7</v>
      </c>
      <c r="CP24" s="233">
        <v>12</v>
      </c>
      <c r="CQ24" s="231">
        <v>7</v>
      </c>
      <c r="CR24" s="233">
        <v>10</v>
      </c>
      <c r="CS24" s="233">
        <v>15</v>
      </c>
      <c r="CT24" s="233">
        <v>18</v>
      </c>
      <c r="CU24" s="231">
        <v>7</v>
      </c>
      <c r="CV24" s="233">
        <v>21</v>
      </c>
      <c r="CW24" s="233">
        <v>15</v>
      </c>
      <c r="CX24" s="233">
        <v>9</v>
      </c>
      <c r="CY24" s="233">
        <v>10</v>
      </c>
      <c r="CZ24" s="231">
        <v>8</v>
      </c>
      <c r="DA24" s="233">
        <v>4</v>
      </c>
      <c r="DB24" s="154">
        <v>8</v>
      </c>
      <c r="DC24" s="233">
        <v>17</v>
      </c>
      <c r="DD24" s="233">
        <v>30</v>
      </c>
      <c r="DE24" s="233">
        <v>23</v>
      </c>
      <c r="DF24" s="233">
        <v>12</v>
      </c>
      <c r="DG24" s="233">
        <v>12</v>
      </c>
      <c r="DH24" s="233">
        <v>10</v>
      </c>
      <c r="DI24" s="231">
        <v>10</v>
      </c>
      <c r="DJ24" s="231">
        <v>10</v>
      </c>
      <c r="DK24" s="231">
        <v>11</v>
      </c>
      <c r="DL24" s="231">
        <v>7</v>
      </c>
      <c r="DM24" s="231">
        <v>10</v>
      </c>
      <c r="DN24" s="231">
        <v>7</v>
      </c>
      <c r="DO24" s="231">
        <v>10</v>
      </c>
      <c r="DP24" s="231">
        <v>5</v>
      </c>
      <c r="DQ24" s="231">
        <v>10</v>
      </c>
      <c r="DR24" s="231">
        <v>4</v>
      </c>
      <c r="DS24" s="231">
        <v>15</v>
      </c>
      <c r="DT24" s="231">
        <v>15</v>
      </c>
      <c r="DU24" s="231">
        <v>10</v>
      </c>
      <c r="DV24" s="231">
        <v>7</v>
      </c>
      <c r="DW24" s="231">
        <v>5</v>
      </c>
      <c r="DX24" s="231">
        <v>17</v>
      </c>
      <c r="DY24" s="231">
        <v>8</v>
      </c>
      <c r="DZ24" s="231">
        <v>14</v>
      </c>
      <c r="EA24" s="231">
        <v>15</v>
      </c>
      <c r="EB24" s="231">
        <v>9</v>
      </c>
      <c r="EC24" s="14">
        <v>8</v>
      </c>
      <c r="ED24" s="231">
        <v>9</v>
      </c>
      <c r="EE24" s="231">
        <v>5</v>
      </c>
      <c r="EF24" s="234">
        <v>7</v>
      </c>
      <c r="EG24" s="234">
        <v>6</v>
      </c>
      <c r="EH24" s="235">
        <v>8</v>
      </c>
      <c r="EI24" s="231">
        <v>4</v>
      </c>
      <c r="EJ24" s="234">
        <v>6</v>
      </c>
      <c r="EK24" s="234">
        <v>11</v>
      </c>
      <c r="EL24" s="234">
        <v>4</v>
      </c>
      <c r="EM24" s="234">
        <v>6</v>
      </c>
      <c r="EN24" s="234">
        <v>8</v>
      </c>
      <c r="EO24" s="234">
        <v>8</v>
      </c>
      <c r="EP24" s="234">
        <v>10</v>
      </c>
      <c r="EQ24" s="234">
        <v>6</v>
      </c>
      <c r="ER24" s="234">
        <v>12</v>
      </c>
      <c r="ES24" s="234">
        <v>9</v>
      </c>
      <c r="ET24" s="234">
        <v>23</v>
      </c>
      <c r="EU24" s="234">
        <v>16</v>
      </c>
      <c r="EV24" s="231">
        <v>11</v>
      </c>
      <c r="EW24" s="234">
        <v>4</v>
      </c>
      <c r="EX24" s="150">
        <v>18</v>
      </c>
      <c r="EY24" s="234">
        <v>12</v>
      </c>
      <c r="EZ24" s="234">
        <v>12</v>
      </c>
      <c r="FA24" s="234">
        <v>6</v>
      </c>
      <c r="FB24" s="234">
        <v>7</v>
      </c>
      <c r="FC24" s="234">
        <v>19</v>
      </c>
      <c r="FD24" s="234">
        <v>17</v>
      </c>
      <c r="FE24" s="234">
        <v>10</v>
      </c>
      <c r="FF24" s="234">
        <v>13</v>
      </c>
      <c r="FG24" s="234">
        <v>19</v>
      </c>
      <c r="FH24" s="222">
        <v>10</v>
      </c>
      <c r="FI24" s="234">
        <v>11</v>
      </c>
      <c r="FJ24" s="234">
        <v>4</v>
      </c>
      <c r="FK24" s="236">
        <v>11</v>
      </c>
      <c r="FL24" s="150">
        <v>18</v>
      </c>
      <c r="FM24" s="235">
        <v>4</v>
      </c>
      <c r="FN24" s="235">
        <v>10</v>
      </c>
      <c r="FO24" s="235">
        <v>15</v>
      </c>
      <c r="FP24" s="235">
        <v>11</v>
      </c>
      <c r="FQ24" s="235">
        <v>7</v>
      </c>
      <c r="FR24" s="151">
        <v>5</v>
      </c>
      <c r="FS24" s="235">
        <v>11</v>
      </c>
      <c r="FT24" s="154">
        <v>19</v>
      </c>
      <c r="FU24" s="237">
        <v>8</v>
      </c>
      <c r="FV24" s="151">
        <v>7</v>
      </c>
      <c r="FW24" s="231">
        <v>35</v>
      </c>
      <c r="FX24" s="231">
        <v>13</v>
      </c>
      <c r="FY24" s="231">
        <v>115</v>
      </c>
      <c r="FZ24" s="231">
        <v>106</v>
      </c>
      <c r="GA24" s="231">
        <v>21</v>
      </c>
      <c r="GB24" s="231">
        <v>91</v>
      </c>
      <c r="GC24" s="231">
        <v>12</v>
      </c>
      <c r="GD24" s="231">
        <v>51</v>
      </c>
      <c r="GE24" s="274">
        <v>22</v>
      </c>
      <c r="GF24" s="274">
        <v>158</v>
      </c>
      <c r="GG24" s="274">
        <v>71</v>
      </c>
      <c r="GH24" s="274">
        <v>32</v>
      </c>
      <c r="GI24" s="274">
        <v>14</v>
      </c>
      <c r="GJ24" s="274">
        <v>18</v>
      </c>
      <c r="GK24" s="274">
        <v>12</v>
      </c>
      <c r="GL24" s="274">
        <v>26</v>
      </c>
      <c r="GM24" s="274">
        <v>15</v>
      </c>
      <c r="GN24" s="225">
        <v>10</v>
      </c>
      <c r="GO24" s="274">
        <v>13</v>
      </c>
      <c r="GP24" s="226">
        <v>81</v>
      </c>
      <c r="GQ24" s="274">
        <v>95</v>
      </c>
      <c r="GR24" s="274">
        <v>24</v>
      </c>
      <c r="GS24" s="274">
        <v>17</v>
      </c>
      <c r="GT24" s="274">
        <v>11</v>
      </c>
      <c r="GU24" s="274">
        <v>27</v>
      </c>
      <c r="GV24" s="274">
        <v>29</v>
      </c>
      <c r="GW24" s="274">
        <v>120</v>
      </c>
      <c r="GX24" s="274">
        <v>64</v>
      </c>
      <c r="GY24" s="274">
        <v>22</v>
      </c>
      <c r="GZ24" s="274">
        <v>28</v>
      </c>
      <c r="HA24" s="274">
        <v>21</v>
      </c>
      <c r="HB24" s="274">
        <v>23</v>
      </c>
      <c r="HC24" s="274">
        <v>23</v>
      </c>
      <c r="HD24" s="274">
        <v>15</v>
      </c>
      <c r="HE24" s="274">
        <v>10</v>
      </c>
      <c r="HF24" s="274">
        <v>9</v>
      </c>
      <c r="HG24" s="274">
        <v>19</v>
      </c>
      <c r="HH24" s="274">
        <v>14</v>
      </c>
      <c r="HI24" s="274">
        <v>12</v>
      </c>
      <c r="HJ24" s="274">
        <v>13</v>
      </c>
      <c r="HK24" s="274">
        <v>10</v>
      </c>
      <c r="HL24" s="274">
        <v>13</v>
      </c>
      <c r="HM24" s="274">
        <v>14</v>
      </c>
      <c r="HN24" s="274">
        <v>9</v>
      </c>
      <c r="HO24" s="274">
        <v>15</v>
      </c>
      <c r="HP24" s="274">
        <v>12</v>
      </c>
      <c r="HQ24" s="274">
        <v>13</v>
      </c>
      <c r="HR24" s="274">
        <v>10</v>
      </c>
      <c r="HS24" s="274">
        <v>7</v>
      </c>
      <c r="HT24" s="274">
        <v>18</v>
      </c>
      <c r="HU24" s="274">
        <v>15</v>
      </c>
      <c r="HV24" s="274">
        <v>7</v>
      </c>
      <c r="HW24" s="274">
        <v>10</v>
      </c>
      <c r="HX24" s="274">
        <v>6</v>
      </c>
      <c r="HY24" s="274">
        <v>6</v>
      </c>
      <c r="HZ24" s="274">
        <v>11</v>
      </c>
      <c r="IA24" s="274">
        <v>5</v>
      </c>
      <c r="IB24" s="274">
        <v>13</v>
      </c>
      <c r="IC24" s="274">
        <v>12</v>
      </c>
      <c r="ID24" s="274">
        <v>8</v>
      </c>
      <c r="IE24" s="274">
        <v>12</v>
      </c>
      <c r="IF24" s="274">
        <v>7</v>
      </c>
      <c r="IG24" s="274">
        <v>12</v>
      </c>
      <c r="IH24" s="274">
        <v>7</v>
      </c>
      <c r="II24" s="274">
        <v>3</v>
      </c>
      <c r="IJ24" s="274">
        <v>11</v>
      </c>
      <c r="IK24" s="274">
        <v>5</v>
      </c>
      <c r="IL24" s="274">
        <v>9</v>
      </c>
      <c r="IM24" s="274">
        <v>8</v>
      </c>
      <c r="IN24" s="274">
        <v>9</v>
      </c>
      <c r="IO24" s="274">
        <v>7</v>
      </c>
      <c r="IP24" s="274">
        <v>4</v>
      </c>
      <c r="IQ24" s="274">
        <v>9</v>
      </c>
      <c r="IR24" s="274">
        <v>6</v>
      </c>
      <c r="IS24" s="274">
        <v>4</v>
      </c>
      <c r="IT24" s="274">
        <v>5</v>
      </c>
      <c r="IU24" s="274">
        <v>5</v>
      </c>
      <c r="IV24" s="274">
        <v>5</v>
      </c>
      <c r="IW24" s="274">
        <v>6</v>
      </c>
      <c r="IX24" s="274">
        <v>11</v>
      </c>
      <c r="IY24" s="274">
        <v>18</v>
      </c>
      <c r="IZ24" s="274">
        <v>12</v>
      </c>
      <c r="JA24" s="274">
        <v>8</v>
      </c>
      <c r="JB24" s="274">
        <v>6</v>
      </c>
      <c r="JC24" s="274">
        <v>11</v>
      </c>
      <c r="JD24" s="274">
        <v>11</v>
      </c>
      <c r="JE24" s="227">
        <v>11</v>
      </c>
      <c r="JF24" s="98">
        <v>9</v>
      </c>
      <c r="JG24" s="274">
        <v>8</v>
      </c>
      <c r="JH24" s="274">
        <v>11</v>
      </c>
      <c r="JI24" s="274">
        <v>6</v>
      </c>
      <c r="JJ24" s="274">
        <v>8</v>
      </c>
      <c r="JK24" s="274">
        <v>8</v>
      </c>
      <c r="JL24" s="274">
        <v>8</v>
      </c>
      <c r="JM24" s="98">
        <v>6</v>
      </c>
      <c r="JN24" s="274">
        <v>7</v>
      </c>
      <c r="JO24" s="274">
        <v>3</v>
      </c>
      <c r="JP24" s="274">
        <v>14</v>
      </c>
      <c r="JQ24" s="274">
        <v>9</v>
      </c>
      <c r="JR24" s="274">
        <v>6</v>
      </c>
      <c r="JS24" s="274">
        <v>6</v>
      </c>
      <c r="JT24" s="274">
        <v>13</v>
      </c>
      <c r="JU24" s="274">
        <v>11</v>
      </c>
      <c r="JV24" s="274">
        <v>5</v>
      </c>
      <c r="JW24" s="274">
        <v>10</v>
      </c>
      <c r="JX24" s="274">
        <v>7</v>
      </c>
      <c r="JY24" s="98">
        <v>5</v>
      </c>
      <c r="JZ24" s="98">
        <v>6</v>
      </c>
      <c r="KA24" s="274">
        <v>5</v>
      </c>
      <c r="KB24" s="274">
        <v>3</v>
      </c>
      <c r="KC24" s="274">
        <v>10</v>
      </c>
      <c r="KD24" s="274">
        <v>6</v>
      </c>
      <c r="KE24" s="274">
        <v>6</v>
      </c>
      <c r="KF24" s="274">
        <v>6</v>
      </c>
      <c r="KG24" s="274">
        <v>3</v>
      </c>
      <c r="KH24" s="274">
        <v>9</v>
      </c>
      <c r="KI24" s="274">
        <v>4</v>
      </c>
      <c r="KJ24" s="274">
        <v>7</v>
      </c>
      <c r="KK24" s="274">
        <v>11</v>
      </c>
      <c r="KL24" s="274">
        <v>10</v>
      </c>
      <c r="KM24" s="274">
        <v>12</v>
      </c>
      <c r="KN24" s="274">
        <v>9</v>
      </c>
      <c r="KO24" s="181">
        <v>7</v>
      </c>
      <c r="KP24" s="274">
        <v>19</v>
      </c>
      <c r="KQ24" s="274">
        <v>15</v>
      </c>
      <c r="KR24" s="274">
        <v>10</v>
      </c>
      <c r="KS24" s="274">
        <v>11</v>
      </c>
      <c r="KT24" s="274">
        <v>6</v>
      </c>
      <c r="KU24" s="274">
        <v>10</v>
      </c>
      <c r="KV24" s="274">
        <v>6</v>
      </c>
      <c r="KW24" s="274">
        <v>8</v>
      </c>
      <c r="KX24" s="274">
        <v>11</v>
      </c>
      <c r="KY24" s="274">
        <v>7</v>
      </c>
      <c r="KZ24" s="274">
        <v>6</v>
      </c>
      <c r="LA24" s="274">
        <v>7</v>
      </c>
      <c r="LB24" s="274">
        <v>6</v>
      </c>
      <c r="LC24" s="98">
        <v>18</v>
      </c>
      <c r="LD24" s="274">
        <v>14</v>
      </c>
      <c r="LE24" s="274">
        <v>10</v>
      </c>
      <c r="LF24" s="274">
        <v>10</v>
      </c>
      <c r="LG24" s="274">
        <v>9</v>
      </c>
      <c r="LH24" s="274">
        <v>10</v>
      </c>
      <c r="LI24" s="274">
        <v>10</v>
      </c>
      <c r="LJ24" s="274">
        <v>10</v>
      </c>
      <c r="LK24" s="274">
        <v>6</v>
      </c>
      <c r="LL24" s="274">
        <v>12</v>
      </c>
      <c r="LM24" s="274">
        <v>12</v>
      </c>
      <c r="LN24" s="274">
        <v>8</v>
      </c>
      <c r="LO24" s="274">
        <v>11</v>
      </c>
      <c r="LP24" s="274">
        <v>12</v>
      </c>
      <c r="LQ24" s="274">
        <v>9</v>
      </c>
      <c r="LR24" s="274">
        <v>11</v>
      </c>
      <c r="LS24" s="274">
        <v>8</v>
      </c>
      <c r="LT24" s="274">
        <v>6</v>
      </c>
      <c r="LU24" s="274">
        <v>7</v>
      </c>
      <c r="LV24" s="274">
        <v>9</v>
      </c>
      <c r="LW24" s="274">
        <v>4</v>
      </c>
      <c r="LX24" s="274">
        <v>7</v>
      </c>
      <c r="LY24" s="274">
        <v>6</v>
      </c>
      <c r="LZ24" s="274">
        <v>4</v>
      </c>
      <c r="MA24" s="274">
        <v>6</v>
      </c>
      <c r="MB24" s="274">
        <v>11</v>
      </c>
      <c r="MC24" s="274">
        <v>6</v>
      </c>
      <c r="MD24" s="274">
        <v>8</v>
      </c>
      <c r="ME24" s="274">
        <v>8</v>
      </c>
      <c r="MF24" s="274">
        <v>6</v>
      </c>
      <c r="MG24" s="274">
        <v>3</v>
      </c>
      <c r="MH24" s="274">
        <v>8</v>
      </c>
      <c r="MI24" s="274">
        <v>9</v>
      </c>
      <c r="MJ24" s="274">
        <v>12</v>
      </c>
      <c r="MK24" s="274">
        <v>1</v>
      </c>
      <c r="ML24" s="274">
        <v>10</v>
      </c>
      <c r="MM24" s="274">
        <v>8</v>
      </c>
      <c r="MN24" s="274">
        <v>11</v>
      </c>
      <c r="MO24" s="274">
        <v>5</v>
      </c>
      <c r="MP24" s="274">
        <v>12</v>
      </c>
      <c r="MQ24" s="274">
        <v>15</v>
      </c>
      <c r="MR24" s="274">
        <v>7</v>
      </c>
      <c r="MS24" s="274">
        <v>10</v>
      </c>
      <c r="MT24" s="274">
        <v>6</v>
      </c>
      <c r="MU24" s="274">
        <v>10</v>
      </c>
      <c r="MV24" s="274">
        <v>7</v>
      </c>
      <c r="MW24" s="274">
        <v>7</v>
      </c>
      <c r="MX24" s="274">
        <v>10</v>
      </c>
      <c r="MY24" s="274">
        <v>17</v>
      </c>
      <c r="MZ24" s="274">
        <v>7</v>
      </c>
      <c r="NA24" s="274">
        <v>5</v>
      </c>
      <c r="NB24" s="274">
        <v>13</v>
      </c>
      <c r="NC24" s="274">
        <v>7</v>
      </c>
      <c r="ND24" s="274">
        <v>9</v>
      </c>
      <c r="NE24" s="274">
        <v>16</v>
      </c>
      <c r="NF24" s="274">
        <v>6</v>
      </c>
      <c r="NG24" s="274">
        <v>15</v>
      </c>
      <c r="NH24" s="274">
        <v>9</v>
      </c>
      <c r="NI24" s="274">
        <v>7</v>
      </c>
      <c r="NJ24" s="169">
        <v>12</v>
      </c>
      <c r="NK24" s="274">
        <v>7</v>
      </c>
      <c r="NL24" s="274">
        <v>6</v>
      </c>
      <c r="NM24" s="274">
        <v>6</v>
      </c>
      <c r="NN24" s="274">
        <v>11</v>
      </c>
      <c r="NO24" s="274">
        <v>15</v>
      </c>
      <c r="NP24" s="274">
        <v>7</v>
      </c>
      <c r="NQ24" s="274">
        <v>8</v>
      </c>
      <c r="NR24" s="274">
        <v>8</v>
      </c>
      <c r="NS24" s="274">
        <v>12</v>
      </c>
      <c r="NT24" s="274">
        <v>5</v>
      </c>
      <c r="NU24" s="274">
        <v>11</v>
      </c>
      <c r="NV24" s="274">
        <v>6</v>
      </c>
      <c r="NW24" s="274">
        <v>4</v>
      </c>
      <c r="NX24" s="274">
        <v>9</v>
      </c>
      <c r="NY24" s="274">
        <v>11</v>
      </c>
      <c r="NZ24" s="274">
        <v>11</v>
      </c>
      <c r="OA24" s="274">
        <v>9</v>
      </c>
      <c r="OB24" s="274">
        <v>10</v>
      </c>
      <c r="OC24" s="274">
        <v>9</v>
      </c>
      <c r="OD24" s="274">
        <v>13</v>
      </c>
      <c r="OE24" s="274">
        <v>9</v>
      </c>
      <c r="OF24" s="274">
        <v>6</v>
      </c>
      <c r="OG24" s="274">
        <v>10</v>
      </c>
      <c r="OH24" s="274">
        <v>13</v>
      </c>
      <c r="OI24" s="274">
        <v>9</v>
      </c>
      <c r="OJ24" s="274">
        <v>5</v>
      </c>
      <c r="OK24" s="274">
        <v>8</v>
      </c>
      <c r="OL24" s="274">
        <v>9</v>
      </c>
      <c r="OM24" s="274">
        <v>6</v>
      </c>
      <c r="ON24" s="274">
        <v>13</v>
      </c>
      <c r="OO24" s="274">
        <v>5</v>
      </c>
      <c r="OP24" s="274">
        <v>6</v>
      </c>
      <c r="OQ24" s="274">
        <v>12</v>
      </c>
      <c r="OR24" s="274">
        <v>10</v>
      </c>
      <c r="OS24" s="274">
        <v>10</v>
      </c>
      <c r="OT24" s="274">
        <v>7</v>
      </c>
      <c r="OU24" s="274">
        <v>7</v>
      </c>
      <c r="OV24" s="274">
        <v>12</v>
      </c>
      <c r="OW24" s="274">
        <v>7</v>
      </c>
      <c r="OX24" s="274">
        <v>8</v>
      </c>
      <c r="OY24" s="274">
        <v>7</v>
      </c>
      <c r="OZ24" s="274">
        <v>11</v>
      </c>
      <c r="PA24" s="274">
        <v>9</v>
      </c>
      <c r="PB24" s="274">
        <v>4</v>
      </c>
      <c r="PC24" s="274">
        <v>12</v>
      </c>
      <c r="PD24" s="274">
        <v>11</v>
      </c>
      <c r="PE24" s="274">
        <v>6</v>
      </c>
      <c r="PF24" s="274">
        <v>7</v>
      </c>
      <c r="PG24" s="274">
        <v>7</v>
      </c>
      <c r="PH24" s="274">
        <v>13</v>
      </c>
      <c r="PI24" s="274">
        <v>5</v>
      </c>
      <c r="PJ24" s="274">
        <v>10</v>
      </c>
      <c r="PK24" s="274">
        <v>10</v>
      </c>
      <c r="PL24" s="274">
        <v>7</v>
      </c>
      <c r="PM24" s="274">
        <v>9</v>
      </c>
      <c r="PN24" s="274">
        <v>3</v>
      </c>
      <c r="PO24" s="274">
        <v>4</v>
      </c>
      <c r="PP24" s="274">
        <v>8</v>
      </c>
      <c r="PQ24" s="274">
        <v>9</v>
      </c>
      <c r="PR24" s="274">
        <v>9</v>
      </c>
      <c r="PS24" s="274">
        <v>8</v>
      </c>
      <c r="PT24" s="274">
        <v>5</v>
      </c>
      <c r="PU24" s="274">
        <v>11</v>
      </c>
      <c r="PV24" s="274">
        <v>4</v>
      </c>
      <c r="PW24" s="274">
        <v>10</v>
      </c>
      <c r="PX24" s="98">
        <v>6</v>
      </c>
      <c r="PY24" s="98">
        <v>10</v>
      </c>
      <c r="PZ24" s="98">
        <v>10</v>
      </c>
      <c r="QA24" s="98">
        <v>7</v>
      </c>
      <c r="QB24" s="98">
        <v>3</v>
      </c>
      <c r="QC24" s="98">
        <v>8</v>
      </c>
      <c r="QD24" s="98">
        <v>6</v>
      </c>
      <c r="QE24" s="98">
        <v>8</v>
      </c>
      <c r="QF24" s="98">
        <v>7</v>
      </c>
      <c r="QG24" s="98">
        <v>10</v>
      </c>
      <c r="QH24" s="98">
        <v>15</v>
      </c>
      <c r="QI24" s="98">
        <v>11</v>
      </c>
      <c r="QJ24" s="98">
        <v>6</v>
      </c>
      <c r="QK24" s="98">
        <v>12</v>
      </c>
      <c r="QL24" s="98">
        <v>7</v>
      </c>
      <c r="QM24" s="98">
        <v>6</v>
      </c>
      <c r="QN24" s="98">
        <v>7</v>
      </c>
      <c r="QO24" s="98">
        <v>4</v>
      </c>
      <c r="QP24" s="98">
        <v>9</v>
      </c>
      <c r="QQ24" s="98">
        <v>7</v>
      </c>
      <c r="QR24" s="98">
        <v>6</v>
      </c>
      <c r="QS24" s="98">
        <v>6</v>
      </c>
      <c r="QT24" s="98">
        <v>7</v>
      </c>
      <c r="QU24" s="98">
        <v>11</v>
      </c>
      <c r="QV24" s="98">
        <v>9</v>
      </c>
      <c r="QW24" s="98">
        <v>6</v>
      </c>
      <c r="QX24" s="98">
        <v>7</v>
      </c>
      <c r="QY24" s="98">
        <v>6</v>
      </c>
      <c r="QZ24" s="98">
        <v>5</v>
      </c>
      <c r="RA24" s="98">
        <v>11</v>
      </c>
      <c r="RB24" s="98">
        <v>3</v>
      </c>
      <c r="RC24" s="98">
        <v>7</v>
      </c>
      <c r="RD24" s="98">
        <v>9</v>
      </c>
      <c r="RE24" s="98">
        <v>10</v>
      </c>
      <c r="RF24" s="98">
        <v>9</v>
      </c>
      <c r="RG24" s="98">
        <v>9</v>
      </c>
      <c r="RH24" s="98">
        <v>12</v>
      </c>
      <c r="RI24" s="98">
        <v>9</v>
      </c>
      <c r="RJ24" s="98">
        <v>3</v>
      </c>
      <c r="RK24" s="98">
        <v>7</v>
      </c>
      <c r="RL24" s="98">
        <v>8</v>
      </c>
      <c r="RM24" s="98">
        <v>13</v>
      </c>
      <c r="RN24" s="98">
        <v>8</v>
      </c>
      <c r="RO24" s="98">
        <v>5</v>
      </c>
      <c r="RP24" s="98">
        <v>4</v>
      </c>
      <c r="RQ24" s="98">
        <v>11</v>
      </c>
      <c r="RR24" s="98">
        <v>5</v>
      </c>
      <c r="RS24" s="228">
        <v>7</v>
      </c>
      <c r="RT24" s="98">
        <v>11</v>
      </c>
      <c r="RU24" s="98">
        <v>7</v>
      </c>
      <c r="RV24" s="98">
        <v>5</v>
      </c>
      <c r="RW24" s="98">
        <v>12</v>
      </c>
      <c r="RX24" s="98">
        <v>6</v>
      </c>
      <c r="RY24" s="98">
        <v>7</v>
      </c>
      <c r="RZ24" s="98">
        <v>14</v>
      </c>
      <c r="SA24" s="98">
        <v>7</v>
      </c>
      <c r="SB24" s="98">
        <v>12</v>
      </c>
      <c r="SC24" s="98">
        <v>6</v>
      </c>
      <c r="SD24" s="98">
        <v>14</v>
      </c>
      <c r="SE24" s="98">
        <v>16</v>
      </c>
      <c r="SF24" s="98">
        <v>6</v>
      </c>
      <c r="SG24" s="98">
        <v>6</v>
      </c>
      <c r="SH24" s="98">
        <v>15</v>
      </c>
      <c r="SI24" s="229">
        <v>6</v>
      </c>
      <c r="SJ24" s="98">
        <v>11</v>
      </c>
      <c r="SK24" s="98">
        <v>6</v>
      </c>
      <c r="SL24" s="98">
        <v>8</v>
      </c>
      <c r="SM24" s="98">
        <v>7</v>
      </c>
      <c r="SN24" s="98">
        <v>14</v>
      </c>
      <c r="SO24" s="98">
        <v>8</v>
      </c>
      <c r="SP24" s="98">
        <v>12</v>
      </c>
      <c r="SQ24" s="98">
        <v>11</v>
      </c>
      <c r="SR24" s="98">
        <v>3</v>
      </c>
      <c r="SS24" s="98">
        <v>14</v>
      </c>
      <c r="ST24" s="98">
        <v>6</v>
      </c>
      <c r="SU24" s="98">
        <v>15</v>
      </c>
      <c r="SV24" s="98">
        <v>4</v>
      </c>
      <c r="SW24" s="98">
        <v>5</v>
      </c>
      <c r="SX24" s="98">
        <v>8</v>
      </c>
      <c r="SY24" s="98">
        <v>15</v>
      </c>
      <c r="SZ24" s="98">
        <v>12</v>
      </c>
      <c r="TA24" s="98">
        <v>13</v>
      </c>
      <c r="TB24" s="98">
        <v>9</v>
      </c>
      <c r="TC24" s="98">
        <v>14</v>
      </c>
      <c r="TD24" s="98">
        <v>14</v>
      </c>
      <c r="TE24" s="98">
        <v>11</v>
      </c>
      <c r="TF24" s="98">
        <v>13</v>
      </c>
      <c r="TG24" s="98">
        <v>18</v>
      </c>
      <c r="TH24" s="98">
        <v>20</v>
      </c>
      <c r="TI24" s="98">
        <v>10</v>
      </c>
      <c r="TJ24" s="98">
        <v>9</v>
      </c>
      <c r="TK24" s="98">
        <v>10</v>
      </c>
      <c r="TL24" s="98">
        <v>10</v>
      </c>
      <c r="TM24" s="98">
        <v>7</v>
      </c>
      <c r="TN24" s="98">
        <v>6</v>
      </c>
      <c r="TO24" s="98">
        <v>4</v>
      </c>
      <c r="TP24" s="98">
        <v>5</v>
      </c>
      <c r="TQ24" s="98">
        <v>9</v>
      </c>
      <c r="TR24" s="98">
        <v>18</v>
      </c>
      <c r="TS24" s="98">
        <v>3</v>
      </c>
      <c r="TT24" s="98">
        <v>3</v>
      </c>
      <c r="TU24" s="98">
        <v>16</v>
      </c>
      <c r="TV24" s="98">
        <v>10</v>
      </c>
      <c r="TW24" s="98">
        <v>6</v>
      </c>
      <c r="TX24" s="98">
        <v>4</v>
      </c>
      <c r="TY24" s="98">
        <v>9</v>
      </c>
      <c r="TZ24" s="98">
        <v>10</v>
      </c>
      <c r="UA24" s="98">
        <v>5</v>
      </c>
      <c r="UB24" s="98">
        <v>9</v>
      </c>
      <c r="UC24" s="98">
        <v>8</v>
      </c>
      <c r="UD24" s="98">
        <v>5</v>
      </c>
      <c r="UE24" s="29">
        <v>8</v>
      </c>
      <c r="UF24" s="98">
        <v>12</v>
      </c>
      <c r="UG24" s="98">
        <v>9</v>
      </c>
      <c r="UH24" s="98">
        <v>8</v>
      </c>
      <c r="UI24" s="98">
        <v>8</v>
      </c>
      <c r="UJ24" s="98">
        <v>12</v>
      </c>
      <c r="UK24" s="98">
        <v>5</v>
      </c>
      <c r="UL24" s="98">
        <v>4</v>
      </c>
      <c r="UM24" s="98">
        <v>4</v>
      </c>
      <c r="UN24" s="98">
        <v>7</v>
      </c>
      <c r="UO24" s="98">
        <v>7</v>
      </c>
      <c r="UP24" s="98">
        <v>10</v>
      </c>
      <c r="UQ24" s="98">
        <v>7</v>
      </c>
      <c r="UR24" s="98">
        <v>4</v>
      </c>
      <c r="US24" s="229">
        <v>17</v>
      </c>
      <c r="UT24" s="229">
        <v>15</v>
      </c>
      <c r="UU24" s="98">
        <v>3</v>
      </c>
      <c r="UV24" s="98">
        <v>8</v>
      </c>
      <c r="UW24" s="98">
        <v>8</v>
      </c>
      <c r="UX24" s="98">
        <v>4</v>
      </c>
      <c r="UY24" s="229">
        <v>4</v>
      </c>
      <c r="UZ24" s="98">
        <v>7</v>
      </c>
      <c r="VA24" s="98">
        <v>7</v>
      </c>
      <c r="VB24" s="98">
        <v>11</v>
      </c>
      <c r="VC24" s="98">
        <v>4</v>
      </c>
      <c r="VD24" s="245">
        <v>18</v>
      </c>
      <c r="VE24" s="98">
        <v>25</v>
      </c>
      <c r="VF24" s="98">
        <v>14</v>
      </c>
      <c r="VG24" s="98">
        <v>14</v>
      </c>
      <c r="VH24" s="98">
        <v>19</v>
      </c>
      <c r="VI24" s="98">
        <v>13</v>
      </c>
      <c r="VJ24" s="98">
        <v>11</v>
      </c>
      <c r="VK24" s="98">
        <v>6</v>
      </c>
      <c r="VL24" s="98">
        <v>8</v>
      </c>
      <c r="VM24" s="98">
        <v>14</v>
      </c>
      <c r="VN24" s="245">
        <v>11</v>
      </c>
      <c r="VO24" s="264">
        <v>10</v>
      </c>
      <c r="VP24" s="98">
        <v>10</v>
      </c>
      <c r="VQ24" s="98">
        <v>8</v>
      </c>
      <c r="VR24" s="98">
        <v>8</v>
      </c>
      <c r="VS24" s="87">
        <v>8</v>
      </c>
      <c r="VT24" s="98">
        <v>7</v>
      </c>
      <c r="VU24" s="98">
        <v>2</v>
      </c>
      <c r="VV24" s="98">
        <v>10</v>
      </c>
      <c r="VW24" s="98">
        <v>5</v>
      </c>
      <c r="VX24" s="98">
        <v>16</v>
      </c>
      <c r="VY24" s="98">
        <v>7</v>
      </c>
      <c r="VZ24" s="98">
        <v>8</v>
      </c>
      <c r="WA24" s="98">
        <v>4</v>
      </c>
      <c r="WB24" s="98">
        <v>5</v>
      </c>
      <c r="WC24" s="98">
        <v>10</v>
      </c>
      <c r="WD24" s="87">
        <v>15</v>
      </c>
      <c r="WE24" s="98">
        <v>12</v>
      </c>
      <c r="WF24" s="274">
        <v>6</v>
      </c>
      <c r="WG24" s="98">
        <v>7</v>
      </c>
      <c r="WH24" s="98">
        <v>6</v>
      </c>
      <c r="WI24" s="98">
        <v>13</v>
      </c>
      <c r="WJ24" s="98">
        <v>19</v>
      </c>
      <c r="WK24" s="98">
        <v>10</v>
      </c>
      <c r="WL24" s="98">
        <v>8</v>
      </c>
      <c r="WM24" s="98">
        <v>12</v>
      </c>
      <c r="WN24" s="98">
        <v>15</v>
      </c>
      <c r="WO24" s="98">
        <v>4</v>
      </c>
      <c r="WP24" s="98">
        <v>14</v>
      </c>
      <c r="WQ24" s="98">
        <v>14</v>
      </c>
      <c r="WR24" s="98">
        <v>13</v>
      </c>
      <c r="WS24" s="98">
        <v>6</v>
      </c>
      <c r="WT24" s="98">
        <v>8</v>
      </c>
      <c r="WU24" s="98">
        <v>12</v>
      </c>
      <c r="WV24" s="98">
        <v>12</v>
      </c>
      <c r="WW24" s="98">
        <v>9</v>
      </c>
      <c r="WX24" s="274">
        <v>7</v>
      </c>
      <c r="WY24" s="98">
        <v>8</v>
      </c>
      <c r="WZ24" s="29">
        <v>9</v>
      </c>
      <c r="XA24" s="29">
        <v>12</v>
      </c>
      <c r="XB24" s="98">
        <v>5</v>
      </c>
      <c r="XC24" s="98">
        <v>6</v>
      </c>
      <c r="XD24" s="98">
        <v>9</v>
      </c>
      <c r="XE24" s="98">
        <v>9</v>
      </c>
      <c r="XF24" s="98">
        <v>13</v>
      </c>
      <c r="XG24" s="98">
        <v>5</v>
      </c>
      <c r="XH24" s="98">
        <v>6</v>
      </c>
      <c r="XI24" s="98">
        <v>9</v>
      </c>
      <c r="XJ24" s="98">
        <v>7</v>
      </c>
      <c r="XK24" s="229">
        <v>8</v>
      </c>
      <c r="XL24" s="229">
        <v>10</v>
      </c>
      <c r="XM24" s="229">
        <v>8</v>
      </c>
      <c r="XN24" s="229">
        <v>11</v>
      </c>
      <c r="XO24" s="294">
        <v>11</v>
      </c>
      <c r="XP24" s="245">
        <v>23</v>
      </c>
      <c r="XQ24" s="245">
        <v>22</v>
      </c>
      <c r="XR24" s="245">
        <v>5</v>
      </c>
      <c r="XS24" s="245">
        <v>9</v>
      </c>
      <c r="XT24" s="245">
        <v>4</v>
      </c>
      <c r="XU24" s="245">
        <v>15</v>
      </c>
      <c r="XV24" s="229">
        <v>17</v>
      </c>
      <c r="XW24" s="229">
        <v>8</v>
      </c>
      <c r="XX24" s="229">
        <v>8</v>
      </c>
      <c r="XY24" s="229">
        <v>6</v>
      </c>
      <c r="XZ24" s="229">
        <v>20</v>
      </c>
      <c r="YA24" s="229">
        <v>7</v>
      </c>
      <c r="YB24" s="229">
        <v>11</v>
      </c>
      <c r="YC24" s="229">
        <v>18</v>
      </c>
      <c r="YD24" s="229">
        <v>6</v>
      </c>
      <c r="YE24" s="229">
        <v>11</v>
      </c>
      <c r="YF24" s="229">
        <v>9</v>
      </c>
      <c r="YG24" s="229">
        <v>8</v>
      </c>
      <c r="YH24" s="229">
        <v>13</v>
      </c>
      <c r="YI24" s="229">
        <v>18</v>
      </c>
      <c r="YJ24" s="229">
        <v>16</v>
      </c>
      <c r="YK24" s="229">
        <v>8</v>
      </c>
      <c r="YL24" s="229">
        <v>15</v>
      </c>
      <c r="YM24" s="229">
        <v>12</v>
      </c>
      <c r="YN24" s="229">
        <v>12</v>
      </c>
      <c r="YO24" s="229">
        <v>11</v>
      </c>
      <c r="YP24" s="229">
        <v>11</v>
      </c>
      <c r="YQ24" s="229">
        <v>9</v>
      </c>
      <c r="YR24" s="229">
        <v>18</v>
      </c>
      <c r="YS24" s="229">
        <v>10</v>
      </c>
      <c r="YT24" s="275">
        <v>8</v>
      </c>
      <c r="YU24" s="229">
        <v>6</v>
      </c>
      <c r="YV24" s="229">
        <v>29</v>
      </c>
      <c r="YW24" s="229">
        <v>9</v>
      </c>
      <c r="YX24" s="229">
        <v>12</v>
      </c>
      <c r="YY24" s="229">
        <v>6</v>
      </c>
      <c r="YZ24" s="229">
        <v>12</v>
      </c>
      <c r="ZA24" s="229">
        <v>17</v>
      </c>
      <c r="ZB24" s="229">
        <v>10</v>
      </c>
      <c r="ZC24" s="229">
        <v>9</v>
      </c>
      <c r="ZD24" s="229">
        <v>8</v>
      </c>
      <c r="ZE24" s="229">
        <v>7</v>
      </c>
      <c r="ZF24" s="229">
        <v>14</v>
      </c>
      <c r="ZG24" s="229">
        <v>8</v>
      </c>
      <c r="ZH24" s="229">
        <v>16</v>
      </c>
      <c r="ZI24" s="323">
        <v>12</v>
      </c>
      <c r="ZJ24" s="253">
        <v>10</v>
      </c>
      <c r="ZK24" s="253">
        <v>8</v>
      </c>
      <c r="ZL24" s="253">
        <v>11</v>
      </c>
      <c r="ZM24" s="253">
        <v>14</v>
      </c>
      <c r="ZN24" s="253">
        <v>11</v>
      </c>
      <c r="ZO24" s="253">
        <v>67</v>
      </c>
      <c r="ZP24" s="229">
        <v>139</v>
      </c>
      <c r="ZQ24" s="253"/>
      <c r="ZR24" s="253"/>
      <c r="ZS24" s="253"/>
      <c r="ZT24" s="253"/>
      <c r="ZU24" s="253"/>
      <c r="ZV24" s="253"/>
      <c r="ZW24" s="253"/>
      <c r="ZX24" s="253"/>
      <c r="ZY24" s="253"/>
      <c r="ZZ24" s="253"/>
      <c r="AAA24" s="253"/>
      <c r="AAB24" s="253"/>
      <c r="AAC24" s="253"/>
      <c r="AAD24" s="253"/>
      <c r="AAE24" s="253"/>
      <c r="AAF24" s="253"/>
      <c r="AAG24" s="253"/>
      <c r="AAH24" s="253"/>
      <c r="AAI24" s="253"/>
      <c r="AAJ24" s="253"/>
      <c r="AAK24" s="253"/>
      <c r="AAL24" s="253"/>
      <c r="AAM24" s="253"/>
      <c r="AAN24" s="253"/>
      <c r="AAO24" s="253"/>
      <c r="AAP24" s="253"/>
      <c r="AAQ24" s="253"/>
      <c r="AAR24" s="253"/>
      <c r="AAS24" s="253"/>
      <c r="AAT24" s="253"/>
      <c r="AAU24" s="253"/>
      <c r="AAV24" s="253"/>
      <c r="AAW24" s="253"/>
      <c r="AAX24" s="253"/>
      <c r="AAY24" s="253"/>
      <c r="AAZ24" s="253"/>
      <c r="ABA24" s="253"/>
      <c r="ABB24" s="253"/>
      <c r="ABC24" s="253"/>
      <c r="ABD24" s="253"/>
      <c r="ABE24" s="253"/>
      <c r="ABF24" s="253"/>
      <c r="ABG24" s="253"/>
      <c r="ABH24" s="253"/>
      <c r="ABI24" s="253"/>
      <c r="ABJ24" s="253"/>
      <c r="ABK24" s="253"/>
      <c r="ABL24" s="253"/>
      <c r="ABM24" s="253"/>
      <c r="ABN24" s="253"/>
      <c r="ABO24" s="253"/>
      <c r="ABP24" s="253"/>
      <c r="ABQ24" s="253"/>
      <c r="ABR24" s="253"/>
      <c r="ABS24" s="253"/>
      <c r="ABT24" s="253"/>
      <c r="ABU24" s="253"/>
      <c r="ABV24" s="253"/>
      <c r="ABW24" s="253"/>
      <c r="ABX24" s="253"/>
      <c r="ABY24" s="253"/>
      <c r="ABZ24" s="253"/>
      <c r="ACA24" s="253"/>
      <c r="ACB24" s="253"/>
      <c r="ACC24" s="253"/>
      <c r="ACD24" s="253"/>
      <c r="ACE24" s="253"/>
      <c r="ACF24" s="253"/>
      <c r="ACG24" s="253"/>
      <c r="ACH24" s="253"/>
      <c r="ACI24" s="253"/>
      <c r="ACJ24" s="253"/>
      <c r="ACK24" s="253"/>
      <c r="ACL24" s="253"/>
      <c r="ACM24" s="253"/>
      <c r="ACN24" s="253"/>
      <c r="ACO24" s="253"/>
      <c r="ACP24" s="253"/>
      <c r="ACQ24" s="253"/>
      <c r="ACR24" s="253"/>
      <c r="ACS24" s="253"/>
      <c r="ACT24" s="253"/>
      <c r="ACU24" s="253"/>
      <c r="ACV24" s="253"/>
      <c r="ACW24" s="253"/>
      <c r="ACX24" s="253"/>
      <c r="ACY24" s="253"/>
      <c r="ACZ24" s="253"/>
      <c r="ADA24" s="253"/>
      <c r="ADB24" s="253"/>
      <c r="ADC24" s="253"/>
      <c r="ADD24" s="253"/>
      <c r="ADE24" s="253"/>
      <c r="ADF24" s="253"/>
      <c r="ADG24" s="253"/>
      <c r="ADH24" s="253"/>
      <c r="ADI24" s="253"/>
    </row>
    <row r="25" spans="1:16383" s="98" customFormat="1" ht="12.75" customHeight="1" x14ac:dyDescent="0.35">
      <c r="A25" s="132">
        <v>56</v>
      </c>
      <c r="B25" s="254" t="s">
        <v>193</v>
      </c>
      <c r="C25" s="10">
        <v>843</v>
      </c>
      <c r="D25" s="10">
        <v>832</v>
      </c>
      <c r="E25" s="10">
        <v>728</v>
      </c>
      <c r="F25" s="10">
        <v>667</v>
      </c>
      <c r="G25" s="10">
        <v>605</v>
      </c>
      <c r="H25" s="10">
        <v>581</v>
      </c>
      <c r="I25" s="10">
        <v>554</v>
      </c>
      <c r="J25" s="10">
        <v>604</v>
      </c>
      <c r="K25" s="10">
        <v>580</v>
      </c>
      <c r="L25" s="10">
        <v>497</v>
      </c>
      <c r="M25" s="10">
        <v>523</v>
      </c>
      <c r="N25" s="10">
        <v>505</v>
      </c>
      <c r="O25" s="11">
        <v>642</v>
      </c>
      <c r="P25" s="10">
        <v>559</v>
      </c>
      <c r="Q25" s="10">
        <v>540</v>
      </c>
      <c r="R25" s="10">
        <v>562</v>
      </c>
      <c r="S25" s="10">
        <v>575</v>
      </c>
      <c r="T25" s="10">
        <v>533</v>
      </c>
      <c r="U25" s="10">
        <v>541</v>
      </c>
      <c r="V25" s="10">
        <v>479</v>
      </c>
      <c r="W25" s="10">
        <v>478</v>
      </c>
      <c r="X25" s="10">
        <v>515</v>
      </c>
      <c r="Y25" s="10">
        <v>485</v>
      </c>
      <c r="Z25" s="10">
        <v>494</v>
      </c>
      <c r="AA25" s="10">
        <v>496</v>
      </c>
      <c r="AB25" s="10">
        <v>607</v>
      </c>
      <c r="AC25" s="10">
        <v>587</v>
      </c>
      <c r="AD25" s="10">
        <v>486</v>
      </c>
      <c r="AE25" s="10">
        <v>443</v>
      </c>
      <c r="AF25" s="10">
        <v>530</v>
      </c>
      <c r="AG25" s="10">
        <v>493</v>
      </c>
      <c r="AH25" s="10">
        <v>457</v>
      </c>
      <c r="AI25" s="10">
        <v>442</v>
      </c>
      <c r="AJ25" s="10">
        <v>480</v>
      </c>
      <c r="AK25" s="10">
        <v>451</v>
      </c>
      <c r="AL25" s="10">
        <v>473</v>
      </c>
      <c r="AM25" s="10">
        <v>460</v>
      </c>
      <c r="AN25" s="10">
        <v>434</v>
      </c>
      <c r="AO25" s="10">
        <v>571</v>
      </c>
      <c r="AP25" s="10">
        <v>655</v>
      </c>
      <c r="AQ25" s="10">
        <v>691</v>
      </c>
      <c r="AR25" s="10">
        <v>629</v>
      </c>
      <c r="AS25" s="10">
        <v>669</v>
      </c>
      <c r="AT25" s="10">
        <v>783</v>
      </c>
      <c r="AU25" s="10">
        <v>784</v>
      </c>
      <c r="AV25" s="10">
        <v>637</v>
      </c>
      <c r="AW25" s="10">
        <v>1052</v>
      </c>
      <c r="AX25" s="10">
        <v>974</v>
      </c>
      <c r="AY25" s="10">
        <v>834</v>
      </c>
      <c r="AZ25" s="10">
        <v>853</v>
      </c>
      <c r="BA25" s="10">
        <v>755</v>
      </c>
      <c r="BB25" s="10">
        <v>907</v>
      </c>
      <c r="BC25" s="10">
        <v>1027</v>
      </c>
      <c r="BD25" s="10">
        <v>863</v>
      </c>
      <c r="BE25" s="10">
        <v>779</v>
      </c>
      <c r="BF25" s="10">
        <v>857</v>
      </c>
      <c r="BG25" s="231">
        <v>735</v>
      </c>
      <c r="BH25" s="10">
        <v>652</v>
      </c>
      <c r="BI25" s="10">
        <v>590</v>
      </c>
      <c r="BJ25" s="10">
        <v>618</v>
      </c>
      <c r="BK25" s="10">
        <v>663</v>
      </c>
      <c r="BL25" s="231">
        <v>658</v>
      </c>
      <c r="BM25" s="231">
        <v>611</v>
      </c>
      <c r="BN25" s="14">
        <v>577</v>
      </c>
      <c r="BO25" s="14">
        <v>645</v>
      </c>
      <c r="BP25" s="231">
        <v>688</v>
      </c>
      <c r="BQ25" s="231">
        <v>712</v>
      </c>
      <c r="BR25" s="231">
        <v>627</v>
      </c>
      <c r="BS25" s="231">
        <v>603</v>
      </c>
      <c r="BT25" s="231">
        <v>631</v>
      </c>
      <c r="BU25" s="231">
        <v>604</v>
      </c>
      <c r="BV25" s="231">
        <v>568</v>
      </c>
      <c r="BW25" s="232">
        <v>581</v>
      </c>
      <c r="BX25" s="232">
        <v>629</v>
      </c>
      <c r="BY25" s="232">
        <v>668</v>
      </c>
      <c r="BZ25" s="232">
        <v>620</v>
      </c>
      <c r="CA25" s="233">
        <v>614</v>
      </c>
      <c r="CB25" s="233">
        <v>602</v>
      </c>
      <c r="CC25" s="231">
        <v>851</v>
      </c>
      <c r="CD25" s="231">
        <v>610</v>
      </c>
      <c r="CE25" s="231">
        <v>607</v>
      </c>
      <c r="CF25" s="14">
        <v>609</v>
      </c>
      <c r="CG25" s="231">
        <v>627</v>
      </c>
      <c r="CH25" s="233">
        <v>667</v>
      </c>
      <c r="CI25" s="233">
        <v>572</v>
      </c>
      <c r="CJ25" s="231">
        <v>576</v>
      </c>
      <c r="CK25" s="233">
        <v>618</v>
      </c>
      <c r="CL25" s="233">
        <v>617</v>
      </c>
      <c r="CM25" s="233">
        <v>696</v>
      </c>
      <c r="CN25" s="233">
        <v>670</v>
      </c>
      <c r="CO25" s="233">
        <v>737</v>
      </c>
      <c r="CP25" s="233">
        <v>964</v>
      </c>
      <c r="CQ25" s="231">
        <v>935</v>
      </c>
      <c r="CR25" s="233">
        <v>1010</v>
      </c>
      <c r="CS25" s="233">
        <v>1051</v>
      </c>
      <c r="CT25" s="233">
        <v>1282</v>
      </c>
      <c r="CU25" s="231">
        <v>1148</v>
      </c>
      <c r="CV25" s="233">
        <v>1283</v>
      </c>
      <c r="CW25" s="233">
        <v>1202</v>
      </c>
      <c r="CX25" s="233">
        <v>1421</v>
      </c>
      <c r="CY25" s="233">
        <v>1278</v>
      </c>
      <c r="CZ25" s="231">
        <v>1375</v>
      </c>
      <c r="DA25" s="233">
        <v>1487</v>
      </c>
      <c r="DB25" s="154">
        <v>1192</v>
      </c>
      <c r="DC25" s="233">
        <v>1641</v>
      </c>
      <c r="DD25" s="233">
        <v>1521</v>
      </c>
      <c r="DE25" s="233">
        <v>1141</v>
      </c>
      <c r="DF25" s="233">
        <v>1286</v>
      </c>
      <c r="DG25" s="233">
        <v>1420</v>
      </c>
      <c r="DH25" s="233">
        <v>1268</v>
      </c>
      <c r="DI25" s="231">
        <v>1137</v>
      </c>
      <c r="DJ25" s="231">
        <v>1181</v>
      </c>
      <c r="DK25" s="231">
        <v>1199</v>
      </c>
      <c r="DL25" s="231">
        <v>1112</v>
      </c>
      <c r="DM25" s="231">
        <v>1077</v>
      </c>
      <c r="DN25" s="231">
        <v>1135</v>
      </c>
      <c r="DO25" s="231">
        <v>1101</v>
      </c>
      <c r="DP25" s="231">
        <v>1213</v>
      </c>
      <c r="DQ25" s="231">
        <v>997</v>
      </c>
      <c r="DR25" s="231">
        <v>957</v>
      </c>
      <c r="DS25" s="231">
        <v>986</v>
      </c>
      <c r="DT25" s="231">
        <v>910</v>
      </c>
      <c r="DU25" s="231">
        <v>1025</v>
      </c>
      <c r="DV25" s="231">
        <v>1007</v>
      </c>
      <c r="DW25" s="231">
        <v>829</v>
      </c>
      <c r="DX25" s="231">
        <v>984</v>
      </c>
      <c r="DY25" s="231">
        <v>871</v>
      </c>
      <c r="DZ25" s="231">
        <v>838</v>
      </c>
      <c r="EA25" s="231">
        <v>834</v>
      </c>
      <c r="EB25" s="231">
        <v>855</v>
      </c>
      <c r="EC25" s="14">
        <v>1138</v>
      </c>
      <c r="ED25" s="231">
        <v>891</v>
      </c>
      <c r="EE25" s="231">
        <v>824</v>
      </c>
      <c r="EF25" s="234">
        <v>835</v>
      </c>
      <c r="EG25" s="234">
        <v>1043</v>
      </c>
      <c r="EH25" s="235">
        <v>880</v>
      </c>
      <c r="EI25" s="231">
        <v>851</v>
      </c>
      <c r="EJ25" s="234">
        <v>799</v>
      </c>
      <c r="EK25" s="234">
        <v>900</v>
      </c>
      <c r="EL25" s="234">
        <v>797</v>
      </c>
      <c r="EM25" s="234">
        <v>933</v>
      </c>
      <c r="EN25" s="234">
        <v>787</v>
      </c>
      <c r="EO25" s="234">
        <v>944</v>
      </c>
      <c r="EP25" s="234">
        <v>1081</v>
      </c>
      <c r="EQ25" s="234">
        <v>928</v>
      </c>
      <c r="ER25" s="234">
        <v>1036</v>
      </c>
      <c r="ES25" s="234">
        <v>1062</v>
      </c>
      <c r="ET25" s="234">
        <v>1247</v>
      </c>
      <c r="EU25" s="234">
        <v>1134</v>
      </c>
      <c r="EV25" s="231">
        <v>1335</v>
      </c>
      <c r="EW25" s="234">
        <v>956</v>
      </c>
      <c r="EX25" s="150">
        <v>1451</v>
      </c>
      <c r="EY25" s="234">
        <v>1282</v>
      </c>
      <c r="EZ25" s="234">
        <v>1282</v>
      </c>
      <c r="FA25" s="234">
        <v>1002</v>
      </c>
      <c r="FB25" s="234">
        <v>1188</v>
      </c>
      <c r="FC25" s="234">
        <v>1382</v>
      </c>
      <c r="FD25" s="234">
        <v>1121</v>
      </c>
      <c r="FE25" s="234">
        <v>941</v>
      </c>
      <c r="FF25" s="234">
        <v>953</v>
      </c>
      <c r="FG25" s="234">
        <v>928</v>
      </c>
      <c r="FH25" s="222">
        <v>927</v>
      </c>
      <c r="FI25" s="234">
        <v>830</v>
      </c>
      <c r="FJ25" s="234">
        <v>889</v>
      </c>
      <c r="FK25" s="236">
        <v>847</v>
      </c>
      <c r="FL25" s="150">
        <v>796</v>
      </c>
      <c r="FM25" s="235">
        <v>744</v>
      </c>
      <c r="FN25" s="235">
        <v>732</v>
      </c>
      <c r="FO25" s="235">
        <v>771</v>
      </c>
      <c r="FP25" s="235">
        <v>941</v>
      </c>
      <c r="FQ25" s="235">
        <v>743</v>
      </c>
      <c r="FR25" s="151">
        <v>798</v>
      </c>
      <c r="FS25" s="235">
        <v>725</v>
      </c>
      <c r="FT25" s="154">
        <v>806</v>
      </c>
      <c r="FU25" s="237">
        <v>730</v>
      </c>
      <c r="FV25" s="151">
        <v>676</v>
      </c>
      <c r="FW25" s="231">
        <v>722</v>
      </c>
      <c r="FX25" s="231">
        <v>734</v>
      </c>
      <c r="FY25" s="231">
        <v>766</v>
      </c>
      <c r="FZ25" s="231">
        <v>656</v>
      </c>
      <c r="GA25" s="231">
        <v>680</v>
      </c>
      <c r="GB25" s="231">
        <v>772</v>
      </c>
      <c r="GC25" s="231">
        <v>808</v>
      </c>
      <c r="GD25" s="231">
        <v>792</v>
      </c>
      <c r="GE25" s="274">
        <v>664</v>
      </c>
      <c r="GF25" s="274">
        <v>689</v>
      </c>
      <c r="GG25" s="274">
        <v>765</v>
      </c>
      <c r="GH25" s="274">
        <v>698</v>
      </c>
      <c r="GI25" s="274">
        <v>690</v>
      </c>
      <c r="GJ25" s="274">
        <v>705</v>
      </c>
      <c r="GK25" s="274">
        <v>789</v>
      </c>
      <c r="GL25" s="274">
        <v>673</v>
      </c>
      <c r="GM25" s="274">
        <v>768</v>
      </c>
      <c r="GN25" s="225">
        <v>692</v>
      </c>
      <c r="GO25" s="274">
        <v>765</v>
      </c>
      <c r="GP25" s="226">
        <v>1004</v>
      </c>
      <c r="GQ25" s="274">
        <v>879</v>
      </c>
      <c r="GR25" s="274">
        <v>879</v>
      </c>
      <c r="GS25" s="274">
        <v>946</v>
      </c>
      <c r="GT25" s="274">
        <v>1049</v>
      </c>
      <c r="GU25" s="274">
        <v>960</v>
      </c>
      <c r="GV25" s="274">
        <v>1137</v>
      </c>
      <c r="GW25" s="274">
        <v>1052</v>
      </c>
      <c r="GX25" s="274">
        <v>1651</v>
      </c>
      <c r="GY25" s="274">
        <v>1094</v>
      </c>
      <c r="GZ25" s="274">
        <v>1175</v>
      </c>
      <c r="HA25" s="274">
        <v>970</v>
      </c>
      <c r="HB25" s="274">
        <v>1101</v>
      </c>
      <c r="HC25" s="274">
        <v>1573</v>
      </c>
      <c r="HD25" s="274">
        <v>1063</v>
      </c>
      <c r="HE25" s="274">
        <v>870</v>
      </c>
      <c r="HF25" s="274">
        <v>886</v>
      </c>
      <c r="HG25" s="274">
        <v>851</v>
      </c>
      <c r="HH25" s="274">
        <v>791</v>
      </c>
      <c r="HI25" s="274">
        <v>714</v>
      </c>
      <c r="HJ25" s="274">
        <v>764</v>
      </c>
      <c r="HK25" s="274">
        <v>941</v>
      </c>
      <c r="HL25" s="274">
        <v>880</v>
      </c>
      <c r="HM25" s="274">
        <v>765</v>
      </c>
      <c r="HN25" s="274">
        <v>719</v>
      </c>
      <c r="HO25" s="274">
        <v>730</v>
      </c>
      <c r="HP25" s="274">
        <v>964</v>
      </c>
      <c r="HQ25" s="274">
        <v>810</v>
      </c>
      <c r="HR25" s="274">
        <v>699</v>
      </c>
      <c r="HS25" s="274">
        <v>740</v>
      </c>
      <c r="HT25" s="274">
        <v>816</v>
      </c>
      <c r="HU25" s="274">
        <v>783</v>
      </c>
      <c r="HV25" s="274">
        <v>682</v>
      </c>
      <c r="HW25" s="274">
        <v>706</v>
      </c>
      <c r="HX25" s="274">
        <v>693</v>
      </c>
      <c r="HY25" s="274">
        <v>704</v>
      </c>
      <c r="HZ25" s="274">
        <v>606</v>
      </c>
      <c r="IA25" s="274">
        <v>608</v>
      </c>
      <c r="IB25" s="274">
        <v>768</v>
      </c>
      <c r="IC25" s="274">
        <v>806</v>
      </c>
      <c r="ID25" s="274">
        <v>769</v>
      </c>
      <c r="IE25" s="274">
        <v>712</v>
      </c>
      <c r="IF25" s="274">
        <v>687</v>
      </c>
      <c r="IG25" s="274">
        <v>806</v>
      </c>
      <c r="IH25" s="274">
        <v>752</v>
      </c>
      <c r="II25" s="274">
        <v>652</v>
      </c>
      <c r="IJ25" s="274">
        <v>575</v>
      </c>
      <c r="IK25" s="274">
        <v>733</v>
      </c>
      <c r="IL25" s="274">
        <v>687</v>
      </c>
      <c r="IM25" s="274">
        <v>719</v>
      </c>
      <c r="IN25" s="274">
        <v>699</v>
      </c>
      <c r="IO25" s="274">
        <v>1034</v>
      </c>
      <c r="IP25" s="274">
        <v>1651</v>
      </c>
      <c r="IQ25" s="274">
        <v>1009</v>
      </c>
      <c r="IR25" s="274">
        <v>873</v>
      </c>
      <c r="IS25" s="274">
        <v>926</v>
      </c>
      <c r="IT25" s="274">
        <v>1125</v>
      </c>
      <c r="IU25" s="274">
        <v>879</v>
      </c>
      <c r="IV25" s="274">
        <v>1146</v>
      </c>
      <c r="IW25" s="274">
        <v>1036</v>
      </c>
      <c r="IX25" s="274">
        <v>1357</v>
      </c>
      <c r="IY25" s="274">
        <v>1008</v>
      </c>
      <c r="IZ25" s="274">
        <v>1175</v>
      </c>
      <c r="JA25" s="274">
        <v>1174</v>
      </c>
      <c r="JB25" s="274">
        <v>1078</v>
      </c>
      <c r="JC25" s="274">
        <v>1407</v>
      </c>
      <c r="JD25" s="274">
        <v>1038</v>
      </c>
      <c r="JE25" s="227">
        <v>955</v>
      </c>
      <c r="JF25" s="98">
        <v>1279</v>
      </c>
      <c r="JG25" s="274">
        <v>948</v>
      </c>
      <c r="JH25" s="274">
        <v>954</v>
      </c>
      <c r="JI25" s="274">
        <v>903</v>
      </c>
      <c r="JJ25" s="274">
        <v>831</v>
      </c>
      <c r="JK25" s="274">
        <v>833</v>
      </c>
      <c r="JL25" s="274">
        <v>794</v>
      </c>
      <c r="JM25" s="98">
        <v>810</v>
      </c>
      <c r="JN25" s="274">
        <v>793</v>
      </c>
      <c r="JO25" s="274">
        <v>775</v>
      </c>
      <c r="JP25" s="274">
        <v>1009</v>
      </c>
      <c r="JQ25" s="274">
        <v>835</v>
      </c>
      <c r="JR25" s="274">
        <v>695</v>
      </c>
      <c r="JS25" s="274">
        <v>615</v>
      </c>
      <c r="JT25" s="274">
        <v>737</v>
      </c>
      <c r="JU25" s="274">
        <v>648</v>
      </c>
      <c r="JV25" s="274">
        <v>680</v>
      </c>
      <c r="JW25" s="274">
        <v>711</v>
      </c>
      <c r="JX25" s="274">
        <v>668</v>
      </c>
      <c r="JY25" s="98">
        <v>744</v>
      </c>
      <c r="JZ25" s="98">
        <v>686</v>
      </c>
      <c r="KA25" s="274">
        <v>764</v>
      </c>
      <c r="KB25" s="274">
        <v>715</v>
      </c>
      <c r="KC25" s="274">
        <v>952</v>
      </c>
      <c r="KD25" s="274">
        <v>874</v>
      </c>
      <c r="KE25" s="274">
        <v>632</v>
      </c>
      <c r="KF25" s="274">
        <v>693</v>
      </c>
      <c r="KG25" s="274">
        <v>786</v>
      </c>
      <c r="KH25" s="274">
        <v>703</v>
      </c>
      <c r="KI25" s="274">
        <v>602</v>
      </c>
      <c r="KJ25" s="274">
        <v>615</v>
      </c>
      <c r="KK25" s="274">
        <v>615</v>
      </c>
      <c r="KL25" s="274">
        <v>706</v>
      </c>
      <c r="KM25" s="274">
        <v>707</v>
      </c>
      <c r="KN25" s="274">
        <v>614</v>
      </c>
      <c r="KO25" s="181">
        <v>650</v>
      </c>
      <c r="KP25" s="274">
        <v>845</v>
      </c>
      <c r="KQ25" s="274">
        <v>937</v>
      </c>
      <c r="KR25" s="274">
        <v>805</v>
      </c>
      <c r="KS25" s="274">
        <v>784</v>
      </c>
      <c r="KT25" s="274">
        <v>946</v>
      </c>
      <c r="KU25" s="274">
        <v>958</v>
      </c>
      <c r="KV25" s="274">
        <v>933</v>
      </c>
      <c r="KW25" s="274">
        <v>1010</v>
      </c>
      <c r="KX25" s="274">
        <v>1192</v>
      </c>
      <c r="KY25" s="274">
        <v>974</v>
      </c>
      <c r="KZ25" s="274">
        <v>1006</v>
      </c>
      <c r="LA25" s="274">
        <v>1005</v>
      </c>
      <c r="LB25" s="274">
        <v>952</v>
      </c>
      <c r="LC25" s="98">
        <v>1224</v>
      </c>
      <c r="LD25" s="274">
        <v>1235</v>
      </c>
      <c r="LE25" s="274">
        <v>952</v>
      </c>
      <c r="LF25" s="274">
        <v>891</v>
      </c>
      <c r="LG25" s="274">
        <v>957</v>
      </c>
      <c r="LH25" s="274">
        <v>911</v>
      </c>
      <c r="LI25" s="274">
        <v>778</v>
      </c>
      <c r="LJ25" s="274">
        <v>735</v>
      </c>
      <c r="LK25" s="274">
        <v>846</v>
      </c>
      <c r="LL25" s="274">
        <v>795</v>
      </c>
      <c r="LM25" s="274">
        <v>733</v>
      </c>
      <c r="LN25" s="274">
        <v>691</v>
      </c>
      <c r="LO25" s="274">
        <v>781</v>
      </c>
      <c r="LP25" s="274">
        <v>848</v>
      </c>
      <c r="LQ25" s="274">
        <v>897</v>
      </c>
      <c r="LR25" s="274">
        <v>909</v>
      </c>
      <c r="LS25" s="274">
        <v>767</v>
      </c>
      <c r="LT25" s="274">
        <v>698</v>
      </c>
      <c r="LU25" s="274">
        <v>644</v>
      </c>
      <c r="LV25" s="274">
        <v>611</v>
      </c>
      <c r="LW25" s="274">
        <v>625</v>
      </c>
      <c r="LX25" s="274">
        <v>661</v>
      </c>
      <c r="LY25" s="274">
        <v>679</v>
      </c>
      <c r="LZ25" s="274">
        <v>548</v>
      </c>
      <c r="MA25" s="274">
        <v>630</v>
      </c>
      <c r="MB25" s="274">
        <v>659</v>
      </c>
      <c r="MC25" s="274">
        <v>702</v>
      </c>
      <c r="MD25" s="274">
        <v>807</v>
      </c>
      <c r="ME25" s="274">
        <v>612</v>
      </c>
      <c r="MF25" s="274">
        <v>633</v>
      </c>
      <c r="MG25" s="274">
        <v>631</v>
      </c>
      <c r="MH25" s="274">
        <v>690</v>
      </c>
      <c r="MI25" s="274">
        <v>630</v>
      </c>
      <c r="MJ25" s="274">
        <v>606</v>
      </c>
      <c r="MK25" s="274">
        <v>546</v>
      </c>
      <c r="ML25" s="274">
        <v>547</v>
      </c>
      <c r="MM25" s="274">
        <v>598</v>
      </c>
      <c r="MN25" s="274">
        <v>571</v>
      </c>
      <c r="MO25" s="274">
        <v>600</v>
      </c>
      <c r="MP25" s="274">
        <v>901</v>
      </c>
      <c r="MQ25" s="274">
        <v>909</v>
      </c>
      <c r="MR25" s="274">
        <v>1148</v>
      </c>
      <c r="MS25" s="274">
        <v>760</v>
      </c>
      <c r="MT25" s="274">
        <v>784</v>
      </c>
      <c r="MU25" s="274">
        <v>913</v>
      </c>
      <c r="MV25" s="274">
        <v>772</v>
      </c>
      <c r="MW25" s="274">
        <v>919</v>
      </c>
      <c r="MX25" s="274">
        <v>845</v>
      </c>
      <c r="MY25" s="274">
        <v>1345</v>
      </c>
      <c r="MZ25" s="274">
        <v>1075</v>
      </c>
      <c r="NA25" s="274">
        <v>825</v>
      </c>
      <c r="NB25" s="274">
        <v>973</v>
      </c>
      <c r="NC25" s="274">
        <v>1110</v>
      </c>
      <c r="ND25" s="274">
        <v>1187</v>
      </c>
      <c r="NE25" s="274">
        <v>963</v>
      </c>
      <c r="NF25" s="274">
        <v>774</v>
      </c>
      <c r="NG25" s="274">
        <v>860</v>
      </c>
      <c r="NH25" s="274">
        <v>883</v>
      </c>
      <c r="NI25" s="274">
        <v>844</v>
      </c>
      <c r="NJ25" s="169">
        <v>656</v>
      </c>
      <c r="NK25" s="274">
        <v>745</v>
      </c>
      <c r="NL25" s="274">
        <v>798</v>
      </c>
      <c r="NM25" s="274">
        <v>722</v>
      </c>
      <c r="NN25" s="274">
        <v>619</v>
      </c>
      <c r="NO25" s="274">
        <v>645</v>
      </c>
      <c r="NP25" s="274">
        <v>674</v>
      </c>
      <c r="NQ25" s="274">
        <v>783</v>
      </c>
      <c r="NR25" s="274">
        <v>673</v>
      </c>
      <c r="NS25" s="274">
        <v>678</v>
      </c>
      <c r="NT25" s="274">
        <v>682</v>
      </c>
      <c r="NU25" s="274">
        <v>627</v>
      </c>
      <c r="NV25" s="274">
        <v>624</v>
      </c>
      <c r="NW25" s="274">
        <v>523</v>
      </c>
      <c r="NX25" s="274">
        <v>605</v>
      </c>
      <c r="NY25" s="274">
        <v>663</v>
      </c>
      <c r="NZ25" s="274">
        <v>495</v>
      </c>
      <c r="OA25" s="274">
        <v>572</v>
      </c>
      <c r="OB25" s="274">
        <v>577</v>
      </c>
      <c r="OC25" s="274">
        <v>624</v>
      </c>
      <c r="OD25" s="274">
        <v>720</v>
      </c>
      <c r="OE25" s="274">
        <v>528</v>
      </c>
      <c r="OF25" s="274">
        <v>588</v>
      </c>
      <c r="OG25" s="274">
        <v>541</v>
      </c>
      <c r="OH25" s="274">
        <v>592</v>
      </c>
      <c r="OI25" s="274">
        <v>591</v>
      </c>
      <c r="OJ25" s="274">
        <v>633</v>
      </c>
      <c r="OK25" s="274">
        <v>594</v>
      </c>
      <c r="OL25" s="274">
        <v>608</v>
      </c>
      <c r="OM25" s="274">
        <v>645</v>
      </c>
      <c r="ON25" s="274">
        <v>545</v>
      </c>
      <c r="OO25" s="274">
        <v>592</v>
      </c>
      <c r="OP25" s="274">
        <v>620</v>
      </c>
      <c r="OQ25" s="274">
        <v>778</v>
      </c>
      <c r="OR25" s="274">
        <v>577</v>
      </c>
      <c r="OS25" s="274">
        <v>697</v>
      </c>
      <c r="OT25" s="274">
        <v>757</v>
      </c>
      <c r="OU25" s="274">
        <v>845</v>
      </c>
      <c r="OV25" s="274">
        <v>779</v>
      </c>
      <c r="OW25" s="274">
        <v>915</v>
      </c>
      <c r="OX25" s="274">
        <v>756</v>
      </c>
      <c r="OY25" s="274">
        <v>1166</v>
      </c>
      <c r="OZ25" s="274">
        <v>755</v>
      </c>
      <c r="PA25" s="274">
        <v>854</v>
      </c>
      <c r="PB25" s="274">
        <v>807</v>
      </c>
      <c r="PC25" s="274">
        <v>907</v>
      </c>
      <c r="PD25" s="274">
        <v>1104</v>
      </c>
      <c r="PE25" s="274">
        <v>808</v>
      </c>
      <c r="PF25" s="274">
        <v>707</v>
      </c>
      <c r="PG25" s="274">
        <v>700</v>
      </c>
      <c r="PH25" s="274">
        <v>697</v>
      </c>
      <c r="PI25" s="274">
        <v>650</v>
      </c>
      <c r="PJ25" s="274">
        <v>522</v>
      </c>
      <c r="PK25" s="274">
        <v>595</v>
      </c>
      <c r="PL25" s="274">
        <v>635</v>
      </c>
      <c r="PM25" s="274">
        <v>541</v>
      </c>
      <c r="PN25" s="274">
        <v>550</v>
      </c>
      <c r="PO25" s="274">
        <v>477</v>
      </c>
      <c r="PP25" s="274">
        <v>548</v>
      </c>
      <c r="PQ25" s="274">
        <v>707</v>
      </c>
      <c r="PR25" s="274">
        <v>513</v>
      </c>
      <c r="PS25" s="274">
        <v>470</v>
      </c>
      <c r="PT25" s="274">
        <v>563</v>
      </c>
      <c r="PU25" s="274">
        <v>590</v>
      </c>
      <c r="PV25" s="274">
        <v>518</v>
      </c>
      <c r="PW25" s="274">
        <v>494</v>
      </c>
      <c r="PX25" s="98">
        <v>412</v>
      </c>
      <c r="PY25" s="98">
        <v>558</v>
      </c>
      <c r="PZ25" s="98">
        <v>460</v>
      </c>
      <c r="QA25" s="98">
        <v>504</v>
      </c>
      <c r="QB25" s="98">
        <v>448</v>
      </c>
      <c r="QC25" s="98">
        <v>599</v>
      </c>
      <c r="QD25" s="98">
        <v>718</v>
      </c>
      <c r="QE25" s="98">
        <v>478</v>
      </c>
      <c r="QF25" s="98">
        <v>491</v>
      </c>
      <c r="QG25" s="98">
        <v>544</v>
      </c>
      <c r="QH25" s="98">
        <v>558</v>
      </c>
      <c r="QI25" s="98">
        <v>447</v>
      </c>
      <c r="QJ25" s="98">
        <v>469</v>
      </c>
      <c r="QK25" s="98">
        <v>470</v>
      </c>
      <c r="QL25" s="98">
        <v>541</v>
      </c>
      <c r="QM25" s="98">
        <v>462</v>
      </c>
      <c r="QN25" s="98">
        <v>499</v>
      </c>
      <c r="QO25" s="98">
        <v>466</v>
      </c>
      <c r="QP25" s="98">
        <v>523</v>
      </c>
      <c r="QQ25" s="98">
        <v>643</v>
      </c>
      <c r="QR25" s="98">
        <v>579</v>
      </c>
      <c r="QS25" s="98">
        <v>625</v>
      </c>
      <c r="QT25" s="98">
        <v>636</v>
      </c>
      <c r="QU25" s="98">
        <v>721</v>
      </c>
      <c r="QV25" s="98">
        <v>687</v>
      </c>
      <c r="QW25" s="98">
        <v>838</v>
      </c>
      <c r="QX25" s="98">
        <v>737</v>
      </c>
      <c r="QY25" s="98">
        <v>950</v>
      </c>
      <c r="QZ25" s="98">
        <v>758</v>
      </c>
      <c r="RA25" s="98">
        <v>773</v>
      </c>
      <c r="RB25" s="98">
        <v>830</v>
      </c>
      <c r="RC25" s="98">
        <v>854</v>
      </c>
      <c r="RD25" s="98">
        <v>1081</v>
      </c>
      <c r="RE25" s="98">
        <v>750</v>
      </c>
      <c r="RF25" s="98">
        <v>692</v>
      </c>
      <c r="RG25" s="98">
        <v>649</v>
      </c>
      <c r="RH25" s="98">
        <v>694</v>
      </c>
      <c r="RI25" s="98">
        <v>557</v>
      </c>
      <c r="RJ25" s="98">
        <v>554</v>
      </c>
      <c r="RK25" s="98">
        <v>493</v>
      </c>
      <c r="RL25" s="98">
        <v>550</v>
      </c>
      <c r="RM25" s="98">
        <v>567</v>
      </c>
      <c r="RN25" s="98">
        <v>513</v>
      </c>
      <c r="RO25" s="98">
        <v>484</v>
      </c>
      <c r="RP25" s="98">
        <v>498</v>
      </c>
      <c r="RQ25" s="98">
        <v>592</v>
      </c>
      <c r="RR25" s="98">
        <v>548</v>
      </c>
      <c r="RS25" s="228">
        <v>471</v>
      </c>
      <c r="RT25" s="98">
        <v>500</v>
      </c>
      <c r="RU25" s="98">
        <v>581</v>
      </c>
      <c r="RV25" s="98">
        <v>477</v>
      </c>
      <c r="RW25" s="98">
        <v>438</v>
      </c>
      <c r="RX25" s="98">
        <v>462</v>
      </c>
      <c r="RY25" s="98">
        <v>441</v>
      </c>
      <c r="RZ25" s="98">
        <v>462</v>
      </c>
      <c r="SA25" s="98">
        <v>428</v>
      </c>
      <c r="SB25" s="98">
        <v>439</v>
      </c>
      <c r="SC25" s="98">
        <v>463</v>
      </c>
      <c r="SD25" s="98">
        <v>559</v>
      </c>
      <c r="SE25" s="98">
        <v>528</v>
      </c>
      <c r="SF25" s="98">
        <v>453</v>
      </c>
      <c r="SG25" s="98">
        <v>428</v>
      </c>
      <c r="SH25" s="98">
        <v>514</v>
      </c>
      <c r="SI25" s="229">
        <v>449</v>
      </c>
      <c r="SJ25" s="98">
        <v>430</v>
      </c>
      <c r="SK25" s="98">
        <v>448</v>
      </c>
      <c r="SL25" s="98">
        <v>449</v>
      </c>
      <c r="SM25" s="98">
        <v>389</v>
      </c>
      <c r="SN25" s="98">
        <v>405</v>
      </c>
      <c r="SO25" s="98">
        <v>415</v>
      </c>
      <c r="SP25" s="98">
        <v>413</v>
      </c>
      <c r="SQ25" s="98">
        <v>622</v>
      </c>
      <c r="SR25" s="98">
        <v>514</v>
      </c>
      <c r="SS25" s="98">
        <v>531</v>
      </c>
      <c r="ST25" s="98">
        <v>558</v>
      </c>
      <c r="SU25" s="98">
        <v>644</v>
      </c>
      <c r="SV25" s="98">
        <v>574</v>
      </c>
      <c r="SW25" s="98">
        <v>718</v>
      </c>
      <c r="SX25" s="98">
        <v>599</v>
      </c>
      <c r="SY25" s="98">
        <v>875</v>
      </c>
      <c r="SZ25" s="98">
        <v>814</v>
      </c>
      <c r="TA25" s="98">
        <v>837</v>
      </c>
      <c r="TB25" s="98">
        <v>801</v>
      </c>
      <c r="TC25" s="98">
        <v>695</v>
      </c>
      <c r="TD25" s="98">
        <v>620</v>
      </c>
      <c r="TE25" s="98">
        <v>658</v>
      </c>
      <c r="TF25" s="98">
        <v>553</v>
      </c>
      <c r="TG25" s="98">
        <v>527</v>
      </c>
      <c r="TH25" s="98">
        <v>524</v>
      </c>
      <c r="TI25" s="98">
        <v>532</v>
      </c>
      <c r="TJ25" s="98">
        <v>476</v>
      </c>
      <c r="TK25" s="98">
        <v>404</v>
      </c>
      <c r="TL25" s="98">
        <v>439</v>
      </c>
      <c r="TM25" s="98">
        <v>442</v>
      </c>
      <c r="TN25" s="98">
        <v>425</v>
      </c>
      <c r="TO25" s="98">
        <v>394</v>
      </c>
      <c r="TP25" s="98">
        <v>393</v>
      </c>
      <c r="TQ25" s="98">
        <v>503</v>
      </c>
      <c r="TR25" s="98">
        <v>510</v>
      </c>
      <c r="TS25" s="98">
        <v>368</v>
      </c>
      <c r="TT25" s="98">
        <v>355</v>
      </c>
      <c r="TU25" s="98">
        <v>392</v>
      </c>
      <c r="TV25" s="98">
        <v>393</v>
      </c>
      <c r="TW25" s="98">
        <v>333</v>
      </c>
      <c r="TX25" s="98">
        <v>354</v>
      </c>
      <c r="TY25" s="98">
        <v>359</v>
      </c>
      <c r="TZ25" s="98">
        <v>329</v>
      </c>
      <c r="UA25" s="98">
        <v>322</v>
      </c>
      <c r="UB25" s="98">
        <v>344</v>
      </c>
      <c r="UC25" s="98">
        <v>330</v>
      </c>
      <c r="UD25" s="98">
        <v>436</v>
      </c>
      <c r="UE25" s="29">
        <v>379</v>
      </c>
      <c r="UF25" s="98">
        <v>364</v>
      </c>
      <c r="UG25" s="98">
        <v>346</v>
      </c>
      <c r="UH25" s="98">
        <v>398</v>
      </c>
      <c r="UI25" s="98">
        <v>345</v>
      </c>
      <c r="UJ25" s="98">
        <v>321</v>
      </c>
      <c r="UK25" s="98">
        <v>307</v>
      </c>
      <c r="UL25" s="98">
        <v>343</v>
      </c>
      <c r="UM25" s="98">
        <v>320</v>
      </c>
      <c r="UN25" s="98">
        <v>341</v>
      </c>
      <c r="UO25" s="98">
        <v>337</v>
      </c>
      <c r="UP25" s="98">
        <v>302</v>
      </c>
      <c r="UQ25" s="98">
        <v>492</v>
      </c>
      <c r="UR25" s="98">
        <v>355</v>
      </c>
      <c r="US25" s="229">
        <v>421</v>
      </c>
      <c r="UT25" s="229">
        <v>421</v>
      </c>
      <c r="UU25" s="98">
        <v>487</v>
      </c>
      <c r="UV25" s="98">
        <v>497</v>
      </c>
      <c r="UW25" s="98">
        <v>573</v>
      </c>
      <c r="UX25" s="98">
        <v>497</v>
      </c>
      <c r="UY25" s="229">
        <v>629</v>
      </c>
      <c r="UZ25" s="98">
        <v>605</v>
      </c>
      <c r="VA25" s="98">
        <v>573</v>
      </c>
      <c r="VB25" s="98">
        <v>619</v>
      </c>
      <c r="VC25" s="98">
        <v>533</v>
      </c>
      <c r="VD25" s="245">
        <v>529</v>
      </c>
      <c r="VE25" s="98">
        <v>822</v>
      </c>
      <c r="VF25" s="98">
        <v>574</v>
      </c>
      <c r="VG25" s="98">
        <v>614</v>
      </c>
      <c r="VH25" s="98">
        <v>562</v>
      </c>
      <c r="VI25" s="98">
        <v>573</v>
      </c>
      <c r="VJ25" s="98">
        <v>497</v>
      </c>
      <c r="VK25" s="98">
        <v>460</v>
      </c>
      <c r="VL25" s="98">
        <v>549</v>
      </c>
      <c r="VM25" s="98">
        <v>460</v>
      </c>
      <c r="VN25" s="245">
        <v>400</v>
      </c>
      <c r="VO25" s="264">
        <v>425</v>
      </c>
      <c r="VP25" s="98">
        <v>393</v>
      </c>
      <c r="VQ25" s="98">
        <v>491</v>
      </c>
      <c r="VR25" s="98">
        <v>445</v>
      </c>
      <c r="VS25" s="87">
        <v>437</v>
      </c>
      <c r="VT25" s="98">
        <v>401</v>
      </c>
      <c r="VU25" s="98">
        <v>398</v>
      </c>
      <c r="VV25" s="98">
        <v>391</v>
      </c>
      <c r="VW25" s="98">
        <v>391</v>
      </c>
      <c r="VX25" s="98">
        <v>402</v>
      </c>
      <c r="VY25" s="98">
        <v>373</v>
      </c>
      <c r="VZ25" s="98">
        <v>492</v>
      </c>
      <c r="WA25" s="98">
        <v>391</v>
      </c>
      <c r="WB25" s="98">
        <v>390</v>
      </c>
      <c r="WC25" s="98">
        <v>363</v>
      </c>
      <c r="WD25" s="87">
        <v>492</v>
      </c>
      <c r="WE25" s="98">
        <v>448</v>
      </c>
      <c r="WF25" s="274">
        <v>364</v>
      </c>
      <c r="WG25" s="98">
        <v>355</v>
      </c>
      <c r="WH25" s="98">
        <v>490</v>
      </c>
      <c r="WI25" s="98">
        <v>400</v>
      </c>
      <c r="WJ25" s="98">
        <v>370</v>
      </c>
      <c r="WK25" s="98">
        <v>394</v>
      </c>
      <c r="WL25" s="98">
        <v>401</v>
      </c>
      <c r="WM25" s="98">
        <v>379</v>
      </c>
      <c r="WN25" s="98">
        <v>441</v>
      </c>
      <c r="WO25" s="98">
        <v>408</v>
      </c>
      <c r="WP25" s="98">
        <v>356</v>
      </c>
      <c r="WQ25" s="98">
        <v>512</v>
      </c>
      <c r="WR25" s="98">
        <v>590</v>
      </c>
      <c r="WS25" s="98">
        <v>532</v>
      </c>
      <c r="WT25" s="98">
        <v>518</v>
      </c>
      <c r="WU25" s="98">
        <v>634</v>
      </c>
      <c r="WV25" s="98">
        <v>697</v>
      </c>
      <c r="WW25" s="98">
        <v>668</v>
      </c>
      <c r="WX25" s="274">
        <v>602</v>
      </c>
      <c r="WY25" s="98">
        <v>889</v>
      </c>
      <c r="WZ25" s="29">
        <v>773</v>
      </c>
      <c r="XA25" s="29">
        <v>775</v>
      </c>
      <c r="XB25" s="98">
        <v>806</v>
      </c>
      <c r="XC25" s="98">
        <v>677</v>
      </c>
      <c r="XD25" s="98">
        <v>821</v>
      </c>
      <c r="XE25" s="98">
        <v>772</v>
      </c>
      <c r="XF25" s="98">
        <v>592</v>
      </c>
      <c r="XG25" s="98">
        <v>579</v>
      </c>
      <c r="XH25" s="98">
        <v>589</v>
      </c>
      <c r="XI25" s="98">
        <v>938</v>
      </c>
      <c r="XJ25" s="98">
        <v>854</v>
      </c>
      <c r="XK25" s="229">
        <v>585</v>
      </c>
      <c r="XL25" s="229">
        <v>550</v>
      </c>
      <c r="XM25" s="229">
        <v>536</v>
      </c>
      <c r="XN25" s="229">
        <v>470</v>
      </c>
      <c r="XO25" s="294">
        <v>406</v>
      </c>
      <c r="XP25" s="245">
        <v>445</v>
      </c>
      <c r="XQ25" s="245">
        <v>434</v>
      </c>
      <c r="XR25" s="245">
        <v>527</v>
      </c>
      <c r="XS25" s="245">
        <v>437</v>
      </c>
      <c r="XT25" s="245">
        <v>430</v>
      </c>
      <c r="XU25" s="245">
        <v>404</v>
      </c>
      <c r="XV25" s="229">
        <v>380</v>
      </c>
      <c r="XW25" s="229">
        <v>462</v>
      </c>
      <c r="XX25" s="229">
        <v>424</v>
      </c>
      <c r="XY25" s="229">
        <v>306</v>
      </c>
      <c r="XZ25" s="229">
        <v>417</v>
      </c>
      <c r="YA25" s="229">
        <v>386</v>
      </c>
      <c r="YB25" s="229">
        <v>389</v>
      </c>
      <c r="YC25" s="229">
        <v>451</v>
      </c>
      <c r="YD25" s="229">
        <v>410</v>
      </c>
      <c r="YE25" s="229">
        <v>529</v>
      </c>
      <c r="YF25" s="229">
        <v>384</v>
      </c>
      <c r="YG25" s="229">
        <v>368</v>
      </c>
      <c r="YH25" s="229">
        <v>431</v>
      </c>
      <c r="YI25" s="229">
        <v>429</v>
      </c>
      <c r="YJ25" s="229">
        <v>373</v>
      </c>
      <c r="YK25" s="229">
        <v>358</v>
      </c>
      <c r="YL25" s="229">
        <v>391</v>
      </c>
      <c r="YM25" s="229">
        <v>381</v>
      </c>
      <c r="YN25" s="229">
        <v>408</v>
      </c>
      <c r="YO25" s="229">
        <v>395</v>
      </c>
      <c r="YP25" s="229">
        <v>404</v>
      </c>
      <c r="YQ25" s="229">
        <v>509</v>
      </c>
      <c r="YR25" s="229">
        <v>569</v>
      </c>
      <c r="YS25" s="229">
        <v>533</v>
      </c>
      <c r="YT25" s="275">
        <v>540</v>
      </c>
      <c r="YU25" s="229">
        <v>527</v>
      </c>
      <c r="YV25" s="229">
        <v>635</v>
      </c>
      <c r="YW25" s="229">
        <v>649</v>
      </c>
      <c r="YX25" s="229">
        <v>758</v>
      </c>
      <c r="YY25" s="229">
        <v>696</v>
      </c>
      <c r="YZ25" s="229">
        <v>966</v>
      </c>
      <c r="ZA25" s="229">
        <v>719</v>
      </c>
      <c r="ZB25" s="229">
        <v>789</v>
      </c>
      <c r="ZC25" s="229">
        <v>709</v>
      </c>
      <c r="ZD25" s="229">
        <v>841</v>
      </c>
      <c r="ZE25" s="229">
        <v>815</v>
      </c>
      <c r="ZF25" s="229">
        <v>776</v>
      </c>
      <c r="ZG25" s="229">
        <v>685</v>
      </c>
      <c r="ZH25" s="229">
        <v>621</v>
      </c>
      <c r="ZI25" s="323">
        <v>594</v>
      </c>
      <c r="ZJ25" s="253">
        <v>513</v>
      </c>
      <c r="ZK25" s="253">
        <v>441</v>
      </c>
      <c r="ZL25" s="253">
        <v>476</v>
      </c>
      <c r="ZM25" s="253">
        <v>547</v>
      </c>
      <c r="ZN25" s="253">
        <v>864</v>
      </c>
      <c r="ZO25" s="253">
        <v>3568</v>
      </c>
      <c r="ZP25" s="229">
        <v>8580</v>
      </c>
      <c r="ZQ25" s="253"/>
      <c r="ZR25" s="253"/>
      <c r="ZS25" s="253"/>
      <c r="ZT25" s="253"/>
      <c r="ZU25" s="253"/>
      <c r="ZV25" s="253"/>
      <c r="ZW25" s="253"/>
      <c r="ZX25" s="253"/>
      <c r="ZY25" s="253"/>
      <c r="ZZ25" s="253"/>
      <c r="AAA25" s="253"/>
      <c r="AAB25" s="253"/>
      <c r="AAC25" s="253"/>
      <c r="AAD25" s="253"/>
      <c r="AAE25" s="253"/>
      <c r="AAF25" s="253"/>
      <c r="AAG25" s="253"/>
      <c r="AAH25" s="253"/>
      <c r="AAI25" s="253"/>
      <c r="AAJ25" s="253"/>
      <c r="AAK25" s="253"/>
      <c r="AAL25" s="253"/>
      <c r="AAM25" s="253"/>
      <c r="AAN25" s="253"/>
      <c r="AAO25" s="253"/>
      <c r="AAP25" s="253"/>
      <c r="AAQ25" s="253"/>
      <c r="AAR25" s="253"/>
      <c r="AAS25" s="253"/>
      <c r="AAT25" s="253"/>
      <c r="AAU25" s="253"/>
      <c r="AAV25" s="253"/>
      <c r="AAW25" s="253"/>
      <c r="AAX25" s="253"/>
      <c r="AAY25" s="253"/>
      <c r="AAZ25" s="253"/>
      <c r="ABA25" s="253"/>
      <c r="ABB25" s="253"/>
      <c r="ABC25" s="253"/>
      <c r="ABD25" s="253"/>
      <c r="ABE25" s="253"/>
      <c r="ABF25" s="253"/>
      <c r="ABG25" s="253"/>
      <c r="ABH25" s="253"/>
      <c r="ABI25" s="253"/>
      <c r="ABJ25" s="253"/>
      <c r="ABK25" s="253"/>
      <c r="ABL25" s="253"/>
      <c r="ABM25" s="253"/>
      <c r="ABN25" s="253"/>
      <c r="ABO25" s="253"/>
      <c r="ABP25" s="253"/>
      <c r="ABQ25" s="253"/>
      <c r="ABR25" s="253"/>
      <c r="ABS25" s="253"/>
      <c r="ABT25" s="253"/>
      <c r="ABU25" s="253"/>
      <c r="ABV25" s="253"/>
      <c r="ABW25" s="253"/>
      <c r="ABX25" s="253"/>
      <c r="ABY25" s="253"/>
      <c r="ABZ25" s="253"/>
      <c r="ACA25" s="253"/>
      <c r="ACB25" s="253"/>
      <c r="ACC25" s="253"/>
      <c r="ACD25" s="253"/>
      <c r="ACE25" s="253"/>
      <c r="ACF25" s="253"/>
      <c r="ACG25" s="253"/>
      <c r="ACH25" s="253"/>
      <c r="ACI25" s="253"/>
      <c r="ACJ25" s="253"/>
      <c r="ACK25" s="253"/>
      <c r="ACL25" s="253"/>
      <c r="ACM25" s="253"/>
      <c r="ACN25" s="253"/>
      <c r="ACO25" s="253"/>
      <c r="ACP25" s="253"/>
      <c r="ACQ25" s="253"/>
      <c r="ACR25" s="253"/>
      <c r="ACS25" s="253"/>
      <c r="ACT25" s="253"/>
      <c r="ACU25" s="253"/>
      <c r="ACV25" s="253"/>
      <c r="ACW25" s="253"/>
      <c r="ACX25" s="253"/>
      <c r="ACY25" s="253"/>
      <c r="ACZ25" s="253"/>
      <c r="ADA25" s="253"/>
      <c r="ADB25" s="253"/>
      <c r="ADC25" s="253"/>
      <c r="ADD25" s="253"/>
      <c r="ADE25" s="253"/>
      <c r="ADF25" s="253"/>
      <c r="ADG25" s="253"/>
      <c r="ADH25" s="253"/>
      <c r="ADI25" s="253"/>
    </row>
    <row r="26" spans="1:16383" s="98" customFormat="1" ht="12.75" customHeight="1" x14ac:dyDescent="0.35">
      <c r="A26" s="132">
        <v>61</v>
      </c>
      <c r="B26" s="132" t="s">
        <v>194</v>
      </c>
      <c r="C26" s="10">
        <v>103</v>
      </c>
      <c r="D26" s="10">
        <v>102</v>
      </c>
      <c r="E26" s="10">
        <v>100</v>
      </c>
      <c r="F26" s="10">
        <v>75</v>
      </c>
      <c r="G26" s="10">
        <v>75</v>
      </c>
      <c r="H26" s="10">
        <v>88</v>
      </c>
      <c r="I26" s="10">
        <v>79</v>
      </c>
      <c r="J26" s="10">
        <v>84</v>
      </c>
      <c r="K26" s="10">
        <v>81</v>
      </c>
      <c r="L26" s="10">
        <v>80</v>
      </c>
      <c r="M26" s="10">
        <v>84</v>
      </c>
      <c r="N26" s="10">
        <v>89</v>
      </c>
      <c r="O26" s="11">
        <v>110</v>
      </c>
      <c r="P26" s="10">
        <v>118</v>
      </c>
      <c r="Q26" s="10">
        <v>74</v>
      </c>
      <c r="R26" s="10">
        <v>76</v>
      </c>
      <c r="S26" s="10">
        <v>81</v>
      </c>
      <c r="T26" s="10">
        <v>80</v>
      </c>
      <c r="U26" s="10">
        <v>85</v>
      </c>
      <c r="V26" s="10">
        <v>83</v>
      </c>
      <c r="W26" s="10">
        <v>94</v>
      </c>
      <c r="X26" s="10">
        <v>132</v>
      </c>
      <c r="Y26" s="10">
        <v>204</v>
      </c>
      <c r="Z26" s="10">
        <v>272</v>
      </c>
      <c r="AA26" s="10">
        <v>253</v>
      </c>
      <c r="AB26" s="10">
        <v>304</v>
      </c>
      <c r="AC26" s="10">
        <v>157</v>
      </c>
      <c r="AD26" s="10">
        <v>142</v>
      </c>
      <c r="AE26" s="10">
        <v>112</v>
      </c>
      <c r="AF26" s="10">
        <v>121</v>
      </c>
      <c r="AG26" s="10">
        <v>134</v>
      </c>
      <c r="AH26" s="10">
        <v>145</v>
      </c>
      <c r="AI26" s="10">
        <v>144</v>
      </c>
      <c r="AJ26" s="10">
        <v>210</v>
      </c>
      <c r="AK26" s="10">
        <v>210</v>
      </c>
      <c r="AL26" s="10">
        <v>132</v>
      </c>
      <c r="AM26" s="10">
        <v>104</v>
      </c>
      <c r="AN26" s="10">
        <v>97</v>
      </c>
      <c r="AO26" s="10">
        <v>104</v>
      </c>
      <c r="AP26" s="10">
        <v>118</v>
      </c>
      <c r="AQ26" s="10">
        <v>89</v>
      </c>
      <c r="AR26" s="10">
        <v>91</v>
      </c>
      <c r="AS26" s="10">
        <v>108</v>
      </c>
      <c r="AT26" s="10">
        <v>110</v>
      </c>
      <c r="AU26" s="10">
        <v>86</v>
      </c>
      <c r="AV26" s="10">
        <v>74</v>
      </c>
      <c r="AW26" s="10">
        <v>113</v>
      </c>
      <c r="AX26" s="10">
        <v>112</v>
      </c>
      <c r="AY26" s="10">
        <v>134</v>
      </c>
      <c r="AZ26" s="10">
        <v>118</v>
      </c>
      <c r="BA26" s="10">
        <v>97</v>
      </c>
      <c r="BB26" s="10">
        <v>133</v>
      </c>
      <c r="BC26" s="10">
        <v>102</v>
      </c>
      <c r="BD26" s="10">
        <v>102</v>
      </c>
      <c r="BE26" s="10">
        <v>90</v>
      </c>
      <c r="BF26" s="10">
        <v>106</v>
      </c>
      <c r="BG26" s="231">
        <v>124</v>
      </c>
      <c r="BH26" s="10">
        <v>76</v>
      </c>
      <c r="BI26" s="10">
        <v>76</v>
      </c>
      <c r="BJ26" s="10">
        <v>73</v>
      </c>
      <c r="BK26" s="10">
        <v>79</v>
      </c>
      <c r="BL26" s="231">
        <v>77</v>
      </c>
      <c r="BM26" s="231">
        <v>91</v>
      </c>
      <c r="BN26" s="14">
        <v>90</v>
      </c>
      <c r="BO26" s="14">
        <v>117</v>
      </c>
      <c r="BP26" s="231">
        <v>110</v>
      </c>
      <c r="BQ26" s="231">
        <v>79</v>
      </c>
      <c r="BR26" s="231">
        <v>62</v>
      </c>
      <c r="BS26" s="231">
        <v>72</v>
      </c>
      <c r="BT26" s="231">
        <v>83</v>
      </c>
      <c r="BU26" s="231">
        <v>73</v>
      </c>
      <c r="BV26" s="231">
        <v>88</v>
      </c>
      <c r="BW26" s="232">
        <v>77</v>
      </c>
      <c r="BX26" s="232">
        <v>123</v>
      </c>
      <c r="BY26" s="232">
        <v>227</v>
      </c>
      <c r="BZ26" s="232">
        <v>310</v>
      </c>
      <c r="CA26" s="233">
        <v>296</v>
      </c>
      <c r="CB26" s="233">
        <v>212</v>
      </c>
      <c r="CC26" s="231">
        <v>283</v>
      </c>
      <c r="CD26" s="231">
        <v>165</v>
      </c>
      <c r="CE26" s="231">
        <v>164</v>
      </c>
      <c r="CF26" s="14">
        <v>167</v>
      </c>
      <c r="CG26" s="231">
        <v>163</v>
      </c>
      <c r="CH26" s="233">
        <v>127</v>
      </c>
      <c r="CI26" s="233">
        <v>144</v>
      </c>
      <c r="CJ26" s="231">
        <v>175</v>
      </c>
      <c r="CK26" s="233">
        <v>246</v>
      </c>
      <c r="CL26" s="233">
        <v>264</v>
      </c>
      <c r="CM26" s="233">
        <v>137</v>
      </c>
      <c r="CN26" s="233">
        <v>126</v>
      </c>
      <c r="CO26" s="233">
        <v>125</v>
      </c>
      <c r="CP26" s="233">
        <v>149</v>
      </c>
      <c r="CQ26" s="231">
        <v>113</v>
      </c>
      <c r="CR26" s="233">
        <v>99</v>
      </c>
      <c r="CS26" s="233">
        <v>130</v>
      </c>
      <c r="CT26" s="233">
        <v>146</v>
      </c>
      <c r="CU26" s="231">
        <v>139</v>
      </c>
      <c r="CV26" s="233">
        <v>135</v>
      </c>
      <c r="CW26" s="233">
        <v>101</v>
      </c>
      <c r="CX26" s="233">
        <v>155</v>
      </c>
      <c r="CY26" s="233">
        <v>138</v>
      </c>
      <c r="CZ26" s="231">
        <v>136</v>
      </c>
      <c r="DA26" s="233">
        <v>159</v>
      </c>
      <c r="DB26" s="154">
        <v>123</v>
      </c>
      <c r="DC26" s="233">
        <v>162</v>
      </c>
      <c r="DD26" s="233">
        <v>213</v>
      </c>
      <c r="DE26" s="233">
        <v>133</v>
      </c>
      <c r="DF26" s="233">
        <v>137</v>
      </c>
      <c r="DG26" s="233">
        <v>175</v>
      </c>
      <c r="DH26" s="233">
        <v>133</v>
      </c>
      <c r="DI26" s="231">
        <v>140</v>
      </c>
      <c r="DJ26" s="231">
        <v>118</v>
      </c>
      <c r="DK26" s="231">
        <v>145</v>
      </c>
      <c r="DL26" s="231">
        <v>118</v>
      </c>
      <c r="DM26" s="231">
        <v>144</v>
      </c>
      <c r="DN26" s="231">
        <v>159</v>
      </c>
      <c r="DO26" s="231">
        <v>159</v>
      </c>
      <c r="DP26" s="231">
        <v>187</v>
      </c>
      <c r="DQ26" s="231">
        <v>133</v>
      </c>
      <c r="DR26" s="231">
        <v>104</v>
      </c>
      <c r="DS26" s="231">
        <v>123</v>
      </c>
      <c r="DT26" s="231">
        <v>151</v>
      </c>
      <c r="DU26" s="231">
        <v>200</v>
      </c>
      <c r="DV26" s="231">
        <v>203</v>
      </c>
      <c r="DW26" s="231">
        <v>157</v>
      </c>
      <c r="DX26" s="231">
        <v>259</v>
      </c>
      <c r="DY26" s="231">
        <v>367</v>
      </c>
      <c r="DZ26" s="231">
        <v>680</v>
      </c>
      <c r="EA26" s="231">
        <v>843</v>
      </c>
      <c r="EB26" s="231">
        <v>553</v>
      </c>
      <c r="EC26" s="14">
        <v>619</v>
      </c>
      <c r="ED26" s="231">
        <v>340</v>
      </c>
      <c r="EE26" s="231">
        <v>235</v>
      </c>
      <c r="EF26" s="234">
        <v>219</v>
      </c>
      <c r="EG26" s="234">
        <v>287</v>
      </c>
      <c r="EH26" s="235">
        <v>249</v>
      </c>
      <c r="EI26" s="231">
        <v>259</v>
      </c>
      <c r="EJ26" s="234">
        <v>351</v>
      </c>
      <c r="EK26" s="234">
        <v>780</v>
      </c>
      <c r="EL26" s="234">
        <v>516</v>
      </c>
      <c r="EM26" s="234">
        <v>260</v>
      </c>
      <c r="EN26" s="234">
        <v>187</v>
      </c>
      <c r="EO26" s="234">
        <v>213</v>
      </c>
      <c r="EP26" s="234">
        <v>270</v>
      </c>
      <c r="EQ26" s="234">
        <v>196</v>
      </c>
      <c r="ER26" s="234">
        <v>204</v>
      </c>
      <c r="ES26" s="234">
        <v>158</v>
      </c>
      <c r="ET26" s="234">
        <v>243</v>
      </c>
      <c r="EU26" s="234">
        <v>203</v>
      </c>
      <c r="EV26" s="231">
        <v>184</v>
      </c>
      <c r="EW26" s="234">
        <v>145</v>
      </c>
      <c r="EX26" s="150">
        <v>272</v>
      </c>
      <c r="EY26" s="234">
        <v>169</v>
      </c>
      <c r="EZ26" s="234">
        <v>229</v>
      </c>
      <c r="FA26" s="234">
        <v>205</v>
      </c>
      <c r="FB26" s="234">
        <v>225</v>
      </c>
      <c r="FC26" s="234">
        <v>246</v>
      </c>
      <c r="FD26" s="234">
        <v>188</v>
      </c>
      <c r="FE26" s="234">
        <v>161</v>
      </c>
      <c r="FF26" s="234">
        <v>191</v>
      </c>
      <c r="FG26" s="234">
        <v>150</v>
      </c>
      <c r="FH26" s="222">
        <v>157</v>
      </c>
      <c r="FI26" s="234">
        <v>137</v>
      </c>
      <c r="FJ26" s="234">
        <v>162</v>
      </c>
      <c r="FK26" s="236">
        <v>151</v>
      </c>
      <c r="FL26" s="150">
        <v>148</v>
      </c>
      <c r="FM26" s="235">
        <v>123</v>
      </c>
      <c r="FN26" s="235">
        <v>197</v>
      </c>
      <c r="FO26" s="235">
        <v>163</v>
      </c>
      <c r="FP26" s="235">
        <v>192</v>
      </c>
      <c r="FQ26" s="235">
        <v>169</v>
      </c>
      <c r="FR26" s="151">
        <v>132</v>
      </c>
      <c r="FS26" s="235">
        <v>119</v>
      </c>
      <c r="FT26" s="154">
        <v>145</v>
      </c>
      <c r="FU26" s="237">
        <v>115</v>
      </c>
      <c r="FV26" s="151">
        <v>145</v>
      </c>
      <c r="FW26" s="231">
        <v>155</v>
      </c>
      <c r="FX26" s="231">
        <v>173</v>
      </c>
      <c r="FY26" s="231">
        <v>290</v>
      </c>
      <c r="FZ26" s="231">
        <v>405</v>
      </c>
      <c r="GA26" s="231">
        <v>564</v>
      </c>
      <c r="GB26" s="231">
        <v>421</v>
      </c>
      <c r="GC26" s="231">
        <v>398</v>
      </c>
      <c r="GD26" s="231">
        <v>288</v>
      </c>
      <c r="GE26" s="274">
        <v>219</v>
      </c>
      <c r="GF26" s="274">
        <v>179</v>
      </c>
      <c r="GG26" s="274">
        <v>228</v>
      </c>
      <c r="GH26" s="274">
        <v>191</v>
      </c>
      <c r="GI26" s="274">
        <v>218</v>
      </c>
      <c r="GJ26" s="274">
        <v>222</v>
      </c>
      <c r="GK26" s="274">
        <v>350</v>
      </c>
      <c r="GL26" s="274">
        <v>296</v>
      </c>
      <c r="GM26" s="274">
        <v>259</v>
      </c>
      <c r="GN26" s="225">
        <v>160</v>
      </c>
      <c r="GO26" s="274">
        <v>172</v>
      </c>
      <c r="GP26" s="226">
        <v>229</v>
      </c>
      <c r="GQ26" s="274">
        <v>154</v>
      </c>
      <c r="GR26" s="274">
        <v>166</v>
      </c>
      <c r="GS26" s="274">
        <v>141</v>
      </c>
      <c r="GT26" s="274">
        <v>188</v>
      </c>
      <c r="GU26" s="274">
        <v>165</v>
      </c>
      <c r="GV26" s="274">
        <v>190</v>
      </c>
      <c r="GW26" s="274">
        <v>91</v>
      </c>
      <c r="GX26" s="274">
        <v>250</v>
      </c>
      <c r="GY26" s="274">
        <v>178</v>
      </c>
      <c r="GZ26" s="274">
        <v>225</v>
      </c>
      <c r="HA26" s="274">
        <v>211</v>
      </c>
      <c r="HB26" s="274">
        <v>222</v>
      </c>
      <c r="HC26" s="274">
        <v>270</v>
      </c>
      <c r="HD26" s="274">
        <v>172</v>
      </c>
      <c r="HE26" s="274">
        <v>128</v>
      </c>
      <c r="HF26" s="274">
        <v>149</v>
      </c>
      <c r="HG26" s="274">
        <v>172</v>
      </c>
      <c r="HH26" s="274">
        <v>139</v>
      </c>
      <c r="HI26" s="274">
        <v>127</v>
      </c>
      <c r="HJ26" s="274">
        <v>107</v>
      </c>
      <c r="HK26" s="274">
        <v>143</v>
      </c>
      <c r="HL26" s="274">
        <v>139</v>
      </c>
      <c r="HM26" s="274">
        <v>137</v>
      </c>
      <c r="HN26" s="274">
        <v>149</v>
      </c>
      <c r="HO26" s="274">
        <v>176</v>
      </c>
      <c r="HP26" s="274">
        <v>183</v>
      </c>
      <c r="HQ26" s="274">
        <v>167</v>
      </c>
      <c r="HR26" s="274">
        <v>142</v>
      </c>
      <c r="HS26" s="274">
        <v>132</v>
      </c>
      <c r="HT26" s="274">
        <v>151</v>
      </c>
      <c r="HU26" s="274">
        <v>148</v>
      </c>
      <c r="HV26" s="274">
        <v>134</v>
      </c>
      <c r="HW26" s="274">
        <v>153</v>
      </c>
      <c r="HX26" s="274">
        <v>183</v>
      </c>
      <c r="HY26" s="274">
        <v>260</v>
      </c>
      <c r="HZ26" s="274">
        <v>492</v>
      </c>
      <c r="IA26" s="274">
        <v>737</v>
      </c>
      <c r="IB26" s="274">
        <v>658</v>
      </c>
      <c r="IC26" s="274">
        <v>523</v>
      </c>
      <c r="ID26" s="274">
        <v>320</v>
      </c>
      <c r="IE26" s="274">
        <v>268</v>
      </c>
      <c r="IF26" s="274">
        <v>200</v>
      </c>
      <c r="IG26" s="274">
        <v>261</v>
      </c>
      <c r="IH26" s="274">
        <v>249</v>
      </c>
      <c r="II26" s="274">
        <v>247</v>
      </c>
      <c r="IJ26" s="274">
        <v>200</v>
      </c>
      <c r="IK26" s="274">
        <v>378</v>
      </c>
      <c r="IL26" s="274">
        <v>287</v>
      </c>
      <c r="IM26" s="274">
        <v>383</v>
      </c>
      <c r="IN26" s="274">
        <v>220</v>
      </c>
      <c r="IO26" s="274">
        <v>188</v>
      </c>
      <c r="IP26" s="274">
        <v>227</v>
      </c>
      <c r="IQ26" s="274">
        <v>216</v>
      </c>
      <c r="IR26" s="274">
        <v>148</v>
      </c>
      <c r="IS26" s="274">
        <v>156</v>
      </c>
      <c r="IT26" s="274">
        <v>172</v>
      </c>
      <c r="IU26" s="274">
        <v>165</v>
      </c>
      <c r="IV26" s="274">
        <v>179</v>
      </c>
      <c r="IW26" s="274">
        <v>120</v>
      </c>
      <c r="IX26" s="274">
        <v>221</v>
      </c>
      <c r="IY26" s="274">
        <v>176</v>
      </c>
      <c r="IZ26" s="274">
        <v>219</v>
      </c>
      <c r="JA26" s="274">
        <v>208</v>
      </c>
      <c r="JB26" s="274">
        <v>197</v>
      </c>
      <c r="JC26" s="274">
        <v>193</v>
      </c>
      <c r="JD26" s="274">
        <v>157</v>
      </c>
      <c r="JE26" s="227">
        <v>126</v>
      </c>
      <c r="JF26" s="98">
        <v>207</v>
      </c>
      <c r="JG26" s="274">
        <v>156</v>
      </c>
      <c r="JH26" s="274">
        <v>132</v>
      </c>
      <c r="JI26" s="274">
        <v>115</v>
      </c>
      <c r="JJ26" s="274">
        <v>104</v>
      </c>
      <c r="JK26" s="274">
        <v>157</v>
      </c>
      <c r="JL26" s="274">
        <v>133</v>
      </c>
      <c r="JM26" s="98">
        <v>126</v>
      </c>
      <c r="JN26" s="274">
        <v>122</v>
      </c>
      <c r="JO26" s="274">
        <v>138</v>
      </c>
      <c r="JP26" s="274">
        <v>198</v>
      </c>
      <c r="JQ26" s="274">
        <v>151</v>
      </c>
      <c r="JR26" s="274">
        <v>110</v>
      </c>
      <c r="JS26" s="274">
        <v>123</v>
      </c>
      <c r="JT26" s="274">
        <v>128</v>
      </c>
      <c r="JU26" s="274">
        <v>144</v>
      </c>
      <c r="JV26" s="274">
        <v>133</v>
      </c>
      <c r="JW26" s="274">
        <v>121</v>
      </c>
      <c r="JX26" s="274">
        <v>164</v>
      </c>
      <c r="JY26" s="98">
        <v>210</v>
      </c>
      <c r="JZ26" s="98">
        <v>297</v>
      </c>
      <c r="KA26" s="274">
        <v>454</v>
      </c>
      <c r="KB26" s="274">
        <v>334</v>
      </c>
      <c r="KC26" s="274">
        <v>395</v>
      </c>
      <c r="KD26" s="274">
        <v>282</v>
      </c>
      <c r="KE26" s="274">
        <v>189</v>
      </c>
      <c r="KF26" s="274">
        <v>156</v>
      </c>
      <c r="KG26" s="274">
        <v>176</v>
      </c>
      <c r="KH26" s="274">
        <v>187</v>
      </c>
      <c r="KI26" s="274">
        <v>162</v>
      </c>
      <c r="KJ26" s="274">
        <v>180</v>
      </c>
      <c r="KK26" s="274">
        <v>208</v>
      </c>
      <c r="KL26" s="274">
        <v>274</v>
      </c>
      <c r="KM26" s="274">
        <v>205</v>
      </c>
      <c r="KN26" s="274">
        <v>139</v>
      </c>
      <c r="KO26" s="181">
        <v>161</v>
      </c>
      <c r="KP26" s="274">
        <v>172</v>
      </c>
      <c r="KQ26" s="274">
        <v>173</v>
      </c>
      <c r="KR26" s="274">
        <v>144</v>
      </c>
      <c r="KS26" s="274">
        <v>137</v>
      </c>
      <c r="KT26" s="274">
        <v>165</v>
      </c>
      <c r="KU26" s="274">
        <v>134</v>
      </c>
      <c r="KV26" s="274">
        <v>117</v>
      </c>
      <c r="KW26" s="274">
        <v>121</v>
      </c>
      <c r="KX26" s="274">
        <v>154</v>
      </c>
      <c r="KY26" s="274">
        <v>124</v>
      </c>
      <c r="KZ26" s="274">
        <v>165</v>
      </c>
      <c r="LA26" s="274">
        <v>174</v>
      </c>
      <c r="LB26" s="274">
        <v>168</v>
      </c>
      <c r="LC26" s="98">
        <v>192</v>
      </c>
      <c r="LD26" s="274">
        <v>177</v>
      </c>
      <c r="LE26" s="274">
        <v>117</v>
      </c>
      <c r="LF26" s="274">
        <v>92</v>
      </c>
      <c r="LG26" s="274">
        <v>124</v>
      </c>
      <c r="LH26" s="274">
        <v>118</v>
      </c>
      <c r="LI26" s="274">
        <v>106</v>
      </c>
      <c r="LJ26" s="274">
        <v>110</v>
      </c>
      <c r="LK26" s="274">
        <v>112</v>
      </c>
      <c r="LL26" s="274">
        <v>114</v>
      </c>
      <c r="LM26" s="274">
        <v>114</v>
      </c>
      <c r="LN26" s="274">
        <v>126</v>
      </c>
      <c r="LO26" s="274">
        <v>121</v>
      </c>
      <c r="LP26" s="274">
        <v>133</v>
      </c>
      <c r="LQ26" s="274">
        <v>126</v>
      </c>
      <c r="LR26" s="274">
        <v>91</v>
      </c>
      <c r="LS26" s="274">
        <v>114</v>
      </c>
      <c r="LT26" s="274">
        <v>104</v>
      </c>
      <c r="LU26" s="274">
        <v>128</v>
      </c>
      <c r="LV26" s="274">
        <v>104</v>
      </c>
      <c r="LW26" s="274">
        <v>128</v>
      </c>
      <c r="LX26" s="274">
        <v>96</v>
      </c>
      <c r="LY26" s="274">
        <v>145</v>
      </c>
      <c r="LZ26" s="274">
        <v>255</v>
      </c>
      <c r="MA26" s="274">
        <v>399</v>
      </c>
      <c r="MB26" s="274">
        <v>317</v>
      </c>
      <c r="MC26" s="274">
        <v>237</v>
      </c>
      <c r="MD26" s="274">
        <v>276</v>
      </c>
      <c r="ME26" s="274">
        <v>190</v>
      </c>
      <c r="MF26" s="274">
        <v>154</v>
      </c>
      <c r="MG26" s="274">
        <v>152</v>
      </c>
      <c r="MH26" s="274">
        <v>178</v>
      </c>
      <c r="MI26" s="274">
        <v>161</v>
      </c>
      <c r="MJ26" s="274">
        <v>169</v>
      </c>
      <c r="MK26" s="274">
        <v>169</v>
      </c>
      <c r="ML26" s="274">
        <v>199</v>
      </c>
      <c r="MM26" s="274">
        <v>212</v>
      </c>
      <c r="MN26" s="274">
        <v>126</v>
      </c>
      <c r="MO26" s="274">
        <v>106</v>
      </c>
      <c r="MP26" s="274">
        <v>173</v>
      </c>
      <c r="MQ26" s="274">
        <v>188</v>
      </c>
      <c r="MR26" s="274">
        <v>113</v>
      </c>
      <c r="MS26" s="274">
        <v>117</v>
      </c>
      <c r="MT26" s="274">
        <v>97</v>
      </c>
      <c r="MU26" s="274">
        <v>118</v>
      </c>
      <c r="MV26" s="274">
        <v>99</v>
      </c>
      <c r="MW26" s="274">
        <v>119</v>
      </c>
      <c r="MX26" s="274">
        <v>89</v>
      </c>
      <c r="MY26" s="274">
        <v>178</v>
      </c>
      <c r="MZ26" s="274">
        <v>171</v>
      </c>
      <c r="NA26" s="274">
        <v>141</v>
      </c>
      <c r="NB26" s="274">
        <v>137</v>
      </c>
      <c r="NC26" s="274">
        <v>161</v>
      </c>
      <c r="ND26" s="274">
        <v>163</v>
      </c>
      <c r="NE26" s="274">
        <v>137</v>
      </c>
      <c r="NF26" s="274">
        <v>90</v>
      </c>
      <c r="NG26" s="274">
        <v>101</v>
      </c>
      <c r="NH26" s="274">
        <v>95</v>
      </c>
      <c r="NI26" s="274">
        <v>99</v>
      </c>
      <c r="NJ26" s="169">
        <v>88</v>
      </c>
      <c r="NK26" s="274">
        <v>105</v>
      </c>
      <c r="NL26" s="274">
        <v>100</v>
      </c>
      <c r="NM26" s="274">
        <v>88</v>
      </c>
      <c r="NN26" s="274">
        <v>98</v>
      </c>
      <c r="NO26" s="274">
        <v>127</v>
      </c>
      <c r="NP26" s="274">
        <v>122</v>
      </c>
      <c r="NQ26" s="274">
        <v>141</v>
      </c>
      <c r="NR26" s="274">
        <v>94</v>
      </c>
      <c r="NS26" s="274">
        <v>87</v>
      </c>
      <c r="NT26" s="274">
        <v>94</v>
      </c>
      <c r="NU26" s="274">
        <v>101</v>
      </c>
      <c r="NV26" s="274">
        <v>106</v>
      </c>
      <c r="NW26" s="274">
        <v>68</v>
      </c>
      <c r="NX26" s="274">
        <v>102</v>
      </c>
      <c r="NY26" s="274">
        <v>112</v>
      </c>
      <c r="NZ26" s="274">
        <v>222</v>
      </c>
      <c r="OA26" s="274">
        <v>345</v>
      </c>
      <c r="OB26" s="274">
        <v>290</v>
      </c>
      <c r="OC26" s="274">
        <v>237</v>
      </c>
      <c r="OD26" s="274">
        <v>222</v>
      </c>
      <c r="OE26" s="274">
        <v>158</v>
      </c>
      <c r="OF26" s="274">
        <v>137</v>
      </c>
      <c r="OG26" s="274">
        <v>179</v>
      </c>
      <c r="OH26" s="274">
        <v>157</v>
      </c>
      <c r="OI26" s="274">
        <v>129</v>
      </c>
      <c r="OJ26" s="274">
        <v>140</v>
      </c>
      <c r="OK26" s="274">
        <v>182</v>
      </c>
      <c r="OL26" s="274">
        <v>246</v>
      </c>
      <c r="OM26" s="274">
        <v>162</v>
      </c>
      <c r="ON26" s="274">
        <v>145</v>
      </c>
      <c r="OO26" s="274">
        <v>123</v>
      </c>
      <c r="OP26" s="274">
        <v>124</v>
      </c>
      <c r="OQ26" s="274">
        <v>126</v>
      </c>
      <c r="OR26" s="274">
        <v>101</v>
      </c>
      <c r="OS26" s="274">
        <v>97</v>
      </c>
      <c r="OT26" s="274">
        <v>90</v>
      </c>
      <c r="OU26" s="274">
        <v>102</v>
      </c>
      <c r="OV26" s="274">
        <v>93</v>
      </c>
      <c r="OW26" s="274">
        <v>92</v>
      </c>
      <c r="OX26" s="274">
        <v>70</v>
      </c>
      <c r="OY26" s="274">
        <v>121</v>
      </c>
      <c r="OZ26" s="274">
        <v>127</v>
      </c>
      <c r="PA26" s="274">
        <v>180</v>
      </c>
      <c r="PB26" s="274">
        <v>119</v>
      </c>
      <c r="PC26" s="274">
        <v>103</v>
      </c>
      <c r="PD26" s="274">
        <v>161</v>
      </c>
      <c r="PE26" s="274">
        <v>103</v>
      </c>
      <c r="PF26" s="274">
        <v>91</v>
      </c>
      <c r="PG26" s="274">
        <v>94</v>
      </c>
      <c r="PH26" s="274">
        <v>88</v>
      </c>
      <c r="PI26" s="274">
        <v>81</v>
      </c>
      <c r="PJ26" s="274">
        <v>85</v>
      </c>
      <c r="PK26" s="274">
        <v>99</v>
      </c>
      <c r="PL26" s="274">
        <v>87</v>
      </c>
      <c r="PM26" s="274">
        <v>68</v>
      </c>
      <c r="PN26" s="274">
        <v>85</v>
      </c>
      <c r="PO26" s="274">
        <v>113</v>
      </c>
      <c r="PP26" s="274">
        <v>104</v>
      </c>
      <c r="PQ26" s="274">
        <v>102</v>
      </c>
      <c r="PR26" s="274">
        <v>84</v>
      </c>
      <c r="PS26" s="274">
        <v>68</v>
      </c>
      <c r="PT26" s="274">
        <v>68</v>
      </c>
      <c r="PU26" s="274">
        <v>106</v>
      </c>
      <c r="PV26" s="274">
        <v>68</v>
      </c>
      <c r="PW26" s="274">
        <v>79</v>
      </c>
      <c r="PX26" s="98">
        <v>77</v>
      </c>
      <c r="PY26" s="98">
        <v>109</v>
      </c>
      <c r="PZ26" s="98">
        <v>132</v>
      </c>
      <c r="QA26" s="98">
        <v>314</v>
      </c>
      <c r="QB26" s="98">
        <v>272</v>
      </c>
      <c r="QC26" s="98">
        <v>239</v>
      </c>
      <c r="QD26" s="98">
        <v>206</v>
      </c>
      <c r="QE26" s="98">
        <v>161</v>
      </c>
      <c r="QF26" s="98">
        <v>129</v>
      </c>
      <c r="QG26" s="98">
        <v>112</v>
      </c>
      <c r="QH26" s="98">
        <v>144</v>
      </c>
      <c r="QI26" s="98">
        <v>104</v>
      </c>
      <c r="QJ26" s="98">
        <v>152</v>
      </c>
      <c r="QK26" s="98">
        <v>157</v>
      </c>
      <c r="QL26" s="98">
        <v>213</v>
      </c>
      <c r="QM26" s="98">
        <v>150</v>
      </c>
      <c r="QN26" s="98">
        <v>155</v>
      </c>
      <c r="QO26" s="98">
        <v>128</v>
      </c>
      <c r="QP26" s="98">
        <v>104</v>
      </c>
      <c r="QQ26" s="98">
        <v>137</v>
      </c>
      <c r="QR26" s="98">
        <v>80</v>
      </c>
      <c r="QS26" s="98">
        <v>97</v>
      </c>
      <c r="QT26" s="98">
        <v>84</v>
      </c>
      <c r="QU26" s="98">
        <v>121</v>
      </c>
      <c r="QV26" s="98">
        <v>85</v>
      </c>
      <c r="QW26" s="98">
        <v>77</v>
      </c>
      <c r="QX26" s="98">
        <v>86</v>
      </c>
      <c r="QY26" s="98">
        <v>125</v>
      </c>
      <c r="QZ26" s="98">
        <v>121</v>
      </c>
      <c r="RA26" s="98">
        <v>176</v>
      </c>
      <c r="RB26" s="98">
        <v>113</v>
      </c>
      <c r="RC26" s="98">
        <v>117</v>
      </c>
      <c r="RD26" s="98">
        <v>148</v>
      </c>
      <c r="RE26" s="98">
        <v>99</v>
      </c>
      <c r="RF26" s="98">
        <v>96</v>
      </c>
      <c r="RG26" s="98">
        <v>62</v>
      </c>
      <c r="RH26" s="98">
        <v>99</v>
      </c>
      <c r="RI26" s="98">
        <v>65</v>
      </c>
      <c r="RJ26" s="98">
        <v>74</v>
      </c>
      <c r="RK26" s="98">
        <v>68</v>
      </c>
      <c r="RL26" s="98">
        <v>74</v>
      </c>
      <c r="RM26" s="98">
        <v>73</v>
      </c>
      <c r="RN26" s="98">
        <v>105</v>
      </c>
      <c r="RO26" s="98">
        <v>113</v>
      </c>
      <c r="RP26" s="98">
        <v>90</v>
      </c>
      <c r="RQ26" s="98">
        <v>97</v>
      </c>
      <c r="RR26" s="98">
        <v>84</v>
      </c>
      <c r="RS26" s="228">
        <v>70</v>
      </c>
      <c r="RT26" s="98">
        <v>85</v>
      </c>
      <c r="RU26" s="98">
        <v>84</v>
      </c>
      <c r="RV26" s="98">
        <v>83</v>
      </c>
      <c r="RW26" s="98">
        <v>85</v>
      </c>
      <c r="RX26" s="98">
        <v>78</v>
      </c>
      <c r="RY26" s="98">
        <v>102</v>
      </c>
      <c r="RZ26" s="98">
        <v>141</v>
      </c>
      <c r="SA26" s="98">
        <v>237</v>
      </c>
      <c r="SB26" s="98">
        <v>377</v>
      </c>
      <c r="SC26" s="98">
        <v>222</v>
      </c>
      <c r="SD26" s="98">
        <v>263</v>
      </c>
      <c r="SE26" s="98">
        <v>147</v>
      </c>
      <c r="SF26" s="98">
        <v>115</v>
      </c>
      <c r="SG26" s="98">
        <v>106</v>
      </c>
      <c r="SH26" s="98">
        <v>143</v>
      </c>
      <c r="SI26" s="229">
        <v>112</v>
      </c>
      <c r="SJ26" s="98">
        <v>141</v>
      </c>
      <c r="SK26" s="98">
        <v>196</v>
      </c>
      <c r="SL26" s="98">
        <v>197</v>
      </c>
      <c r="SM26" s="98">
        <v>162</v>
      </c>
      <c r="SN26" s="98">
        <v>132</v>
      </c>
      <c r="SO26" s="98">
        <v>105</v>
      </c>
      <c r="SP26" s="98">
        <v>85</v>
      </c>
      <c r="SQ26" s="98">
        <v>128</v>
      </c>
      <c r="SR26" s="98">
        <v>74</v>
      </c>
      <c r="SS26" s="98">
        <v>90</v>
      </c>
      <c r="ST26" s="98">
        <v>85</v>
      </c>
      <c r="SU26" s="98">
        <v>107</v>
      </c>
      <c r="SV26" s="98">
        <v>65</v>
      </c>
      <c r="SW26" s="98">
        <v>116</v>
      </c>
      <c r="SX26" s="98">
        <v>60</v>
      </c>
      <c r="SY26" s="98">
        <v>87</v>
      </c>
      <c r="SZ26" s="98">
        <v>117</v>
      </c>
      <c r="TA26" s="98">
        <v>163</v>
      </c>
      <c r="TB26" s="98">
        <v>154</v>
      </c>
      <c r="TC26" s="98">
        <v>109</v>
      </c>
      <c r="TD26" s="98">
        <v>90</v>
      </c>
      <c r="TE26" s="98">
        <v>95</v>
      </c>
      <c r="TF26" s="98">
        <v>79</v>
      </c>
      <c r="TG26" s="98">
        <v>79</v>
      </c>
      <c r="TH26" s="98">
        <v>104</v>
      </c>
      <c r="TI26" s="98">
        <v>76</v>
      </c>
      <c r="TJ26" s="98">
        <v>64</v>
      </c>
      <c r="TK26" s="98">
        <v>60</v>
      </c>
      <c r="TL26" s="98">
        <v>63</v>
      </c>
      <c r="TM26" s="98">
        <v>65</v>
      </c>
      <c r="TN26" s="98">
        <v>81</v>
      </c>
      <c r="TO26" s="98">
        <v>79</v>
      </c>
      <c r="TP26" s="98">
        <v>93</v>
      </c>
      <c r="TQ26" s="98">
        <v>87</v>
      </c>
      <c r="TR26" s="98">
        <v>89</v>
      </c>
      <c r="TS26" s="98">
        <v>50</v>
      </c>
      <c r="TT26" s="98">
        <v>55</v>
      </c>
      <c r="TU26" s="98">
        <v>73</v>
      </c>
      <c r="TV26" s="98">
        <v>57</v>
      </c>
      <c r="TW26" s="98">
        <v>64</v>
      </c>
      <c r="TX26" s="98">
        <v>38</v>
      </c>
      <c r="TY26" s="98">
        <v>50</v>
      </c>
      <c r="TZ26" s="98">
        <v>79</v>
      </c>
      <c r="UA26" s="98">
        <v>146</v>
      </c>
      <c r="UB26" s="98">
        <v>246</v>
      </c>
      <c r="UC26" s="98">
        <v>207</v>
      </c>
      <c r="UD26" s="98">
        <v>176</v>
      </c>
      <c r="UE26" s="29">
        <v>160</v>
      </c>
      <c r="UF26" s="98">
        <v>131</v>
      </c>
      <c r="UG26" s="98">
        <v>100</v>
      </c>
      <c r="UH26" s="98">
        <v>99</v>
      </c>
      <c r="UI26" s="98">
        <v>92</v>
      </c>
      <c r="UJ26" s="98">
        <v>109</v>
      </c>
      <c r="UK26" s="98">
        <v>128</v>
      </c>
      <c r="UL26" s="98">
        <v>135</v>
      </c>
      <c r="UM26" s="98">
        <v>113</v>
      </c>
      <c r="UN26" s="98">
        <v>126</v>
      </c>
      <c r="UO26" s="98">
        <v>98</v>
      </c>
      <c r="UP26" s="98">
        <v>66</v>
      </c>
      <c r="UQ26" s="98">
        <v>105</v>
      </c>
      <c r="UR26" s="98">
        <v>60</v>
      </c>
      <c r="US26" s="229">
        <v>76</v>
      </c>
      <c r="UT26" s="229">
        <v>54</v>
      </c>
      <c r="UU26" s="98">
        <v>64</v>
      </c>
      <c r="UV26" s="98">
        <v>50</v>
      </c>
      <c r="UW26" s="98">
        <v>76</v>
      </c>
      <c r="UX26" s="98">
        <v>45</v>
      </c>
      <c r="UY26" s="229">
        <v>61</v>
      </c>
      <c r="UZ26" s="98">
        <v>91</v>
      </c>
      <c r="VA26" s="98">
        <v>127</v>
      </c>
      <c r="VB26" s="98">
        <v>124</v>
      </c>
      <c r="VC26" s="98">
        <v>60</v>
      </c>
      <c r="VD26" s="245">
        <v>63</v>
      </c>
      <c r="VE26" s="98">
        <v>114</v>
      </c>
      <c r="VF26" s="98">
        <v>82</v>
      </c>
      <c r="VG26" s="98">
        <v>85</v>
      </c>
      <c r="VH26" s="98">
        <v>74</v>
      </c>
      <c r="VI26" s="98">
        <v>84</v>
      </c>
      <c r="VJ26" s="98">
        <v>76</v>
      </c>
      <c r="VK26" s="98">
        <v>66</v>
      </c>
      <c r="VL26" s="98">
        <v>65</v>
      </c>
      <c r="VM26" s="98">
        <v>79</v>
      </c>
      <c r="VN26" s="245">
        <v>86</v>
      </c>
      <c r="VO26" s="264">
        <v>112</v>
      </c>
      <c r="VP26" s="98">
        <v>103</v>
      </c>
      <c r="VQ26" s="98">
        <v>107</v>
      </c>
      <c r="VR26" s="98">
        <v>80</v>
      </c>
      <c r="VS26" s="87">
        <v>94</v>
      </c>
      <c r="VT26" s="98">
        <v>65</v>
      </c>
      <c r="VU26" s="98">
        <v>92</v>
      </c>
      <c r="VV26" s="98">
        <v>83</v>
      </c>
      <c r="VW26" s="98">
        <v>79</v>
      </c>
      <c r="VX26" s="98">
        <v>77</v>
      </c>
      <c r="VY26" s="98">
        <v>80</v>
      </c>
      <c r="VZ26" s="98">
        <v>107</v>
      </c>
      <c r="WA26" s="98">
        <v>188</v>
      </c>
      <c r="WB26" s="98">
        <v>271</v>
      </c>
      <c r="WC26" s="98">
        <v>256</v>
      </c>
      <c r="WD26" s="87">
        <v>203</v>
      </c>
      <c r="WE26" s="98">
        <v>152</v>
      </c>
      <c r="WF26" s="274">
        <v>110</v>
      </c>
      <c r="WG26" s="98">
        <v>108</v>
      </c>
      <c r="WH26" s="98">
        <v>111</v>
      </c>
      <c r="WI26" s="98">
        <v>116</v>
      </c>
      <c r="WJ26" s="98">
        <v>138</v>
      </c>
      <c r="WK26" s="98">
        <v>137</v>
      </c>
      <c r="WL26" s="98">
        <v>271</v>
      </c>
      <c r="WM26" s="98">
        <v>285</v>
      </c>
      <c r="WN26" s="98">
        <v>142</v>
      </c>
      <c r="WO26" s="98">
        <v>109</v>
      </c>
      <c r="WP26" s="98">
        <v>106</v>
      </c>
      <c r="WQ26" s="98">
        <v>114</v>
      </c>
      <c r="WR26" s="98">
        <v>92</v>
      </c>
      <c r="WS26" s="98">
        <v>79</v>
      </c>
      <c r="WT26" s="98">
        <v>63</v>
      </c>
      <c r="WU26" s="98">
        <v>71</v>
      </c>
      <c r="WV26" s="98">
        <v>89</v>
      </c>
      <c r="WW26" s="98">
        <v>85</v>
      </c>
      <c r="WX26" s="274">
        <v>72</v>
      </c>
      <c r="WY26" s="98">
        <v>99</v>
      </c>
      <c r="WZ26" s="29">
        <v>127</v>
      </c>
      <c r="XA26" s="29">
        <v>144</v>
      </c>
      <c r="XB26" s="98">
        <v>157</v>
      </c>
      <c r="XC26" s="98">
        <v>88</v>
      </c>
      <c r="XD26" s="98">
        <v>124</v>
      </c>
      <c r="XE26" s="98">
        <v>101</v>
      </c>
      <c r="XF26" s="98">
        <v>110</v>
      </c>
      <c r="XG26" s="98">
        <v>78</v>
      </c>
      <c r="XH26" s="98">
        <v>93</v>
      </c>
      <c r="XI26" s="98">
        <v>102</v>
      </c>
      <c r="XJ26" s="98">
        <v>83</v>
      </c>
      <c r="XK26" s="229">
        <v>72</v>
      </c>
      <c r="XL26" s="229">
        <v>64</v>
      </c>
      <c r="XM26" s="229">
        <v>88</v>
      </c>
      <c r="XN26" s="229">
        <v>99</v>
      </c>
      <c r="XO26" s="294">
        <v>93</v>
      </c>
      <c r="XP26" s="245">
        <v>126</v>
      </c>
      <c r="XQ26" s="245">
        <v>112</v>
      </c>
      <c r="XR26" s="245">
        <v>88</v>
      </c>
      <c r="XS26" s="245">
        <v>77</v>
      </c>
      <c r="XT26" s="245">
        <v>81</v>
      </c>
      <c r="XU26" s="245">
        <v>74</v>
      </c>
      <c r="XV26" s="229">
        <v>63</v>
      </c>
      <c r="XW26" s="229">
        <v>64</v>
      </c>
      <c r="XX26" s="229">
        <v>91</v>
      </c>
      <c r="XY26" s="229">
        <v>66</v>
      </c>
      <c r="XZ26" s="229">
        <v>91</v>
      </c>
      <c r="YA26" s="229">
        <v>151</v>
      </c>
      <c r="YB26" s="229">
        <v>290</v>
      </c>
      <c r="YC26" s="229">
        <v>289</v>
      </c>
      <c r="YD26" s="229">
        <v>262</v>
      </c>
      <c r="YE26" s="229">
        <v>207</v>
      </c>
      <c r="YF26" s="229">
        <v>139</v>
      </c>
      <c r="YG26" s="229">
        <v>95</v>
      </c>
      <c r="YH26" s="229">
        <v>115</v>
      </c>
      <c r="YI26" s="229">
        <v>134</v>
      </c>
      <c r="YJ26" s="229">
        <v>120</v>
      </c>
      <c r="YK26" s="229">
        <v>149</v>
      </c>
      <c r="YL26" s="229">
        <v>144</v>
      </c>
      <c r="YM26" s="229">
        <v>228</v>
      </c>
      <c r="YN26" s="229">
        <v>131</v>
      </c>
      <c r="YO26" s="229">
        <v>109</v>
      </c>
      <c r="YP26" s="229">
        <v>95</v>
      </c>
      <c r="YQ26" s="229">
        <v>100</v>
      </c>
      <c r="YR26" s="229">
        <v>100</v>
      </c>
      <c r="YS26" s="229">
        <v>86</v>
      </c>
      <c r="YT26" s="275">
        <v>85</v>
      </c>
      <c r="YU26" s="229">
        <v>104</v>
      </c>
      <c r="YV26" s="229">
        <v>98</v>
      </c>
      <c r="YW26" s="229">
        <v>77</v>
      </c>
      <c r="YX26" s="229">
        <v>83</v>
      </c>
      <c r="YY26" s="229">
        <v>59</v>
      </c>
      <c r="YZ26" s="229">
        <v>114</v>
      </c>
      <c r="ZA26" s="229">
        <v>128</v>
      </c>
      <c r="ZB26" s="229">
        <v>178</v>
      </c>
      <c r="ZC26" s="229">
        <v>112</v>
      </c>
      <c r="ZD26" s="229">
        <v>124</v>
      </c>
      <c r="ZE26" s="229">
        <v>99</v>
      </c>
      <c r="ZF26" s="229">
        <v>84</v>
      </c>
      <c r="ZG26" s="229">
        <v>89</v>
      </c>
      <c r="ZH26" s="229">
        <v>93</v>
      </c>
      <c r="ZI26" s="323">
        <v>92</v>
      </c>
      <c r="ZJ26" s="253">
        <v>71</v>
      </c>
      <c r="ZK26" s="253">
        <v>72</v>
      </c>
      <c r="ZL26" s="253">
        <v>62</v>
      </c>
      <c r="ZM26" s="253">
        <v>82</v>
      </c>
      <c r="ZN26" s="253">
        <v>549</v>
      </c>
      <c r="ZO26" s="253">
        <v>4873</v>
      </c>
      <c r="ZP26" s="229">
        <v>4387</v>
      </c>
      <c r="ZQ26" s="253"/>
      <c r="ZR26" s="253"/>
      <c r="ZS26" s="253"/>
      <c r="ZT26" s="253"/>
      <c r="ZU26" s="253"/>
      <c r="ZV26" s="253"/>
      <c r="ZW26" s="253"/>
      <c r="ZX26" s="253"/>
      <c r="ZY26" s="253"/>
      <c r="ZZ26" s="253"/>
      <c r="AAA26" s="253"/>
      <c r="AAB26" s="253"/>
      <c r="AAC26" s="253"/>
      <c r="AAD26" s="253"/>
      <c r="AAE26" s="253"/>
      <c r="AAF26" s="253"/>
      <c r="AAG26" s="253"/>
      <c r="AAH26" s="253"/>
      <c r="AAI26" s="253"/>
      <c r="AAJ26" s="253"/>
      <c r="AAK26" s="253"/>
      <c r="AAL26" s="253"/>
      <c r="AAM26" s="253"/>
      <c r="AAN26" s="253"/>
      <c r="AAO26" s="253"/>
      <c r="AAP26" s="253"/>
      <c r="AAQ26" s="253"/>
      <c r="AAR26" s="253"/>
      <c r="AAS26" s="253"/>
      <c r="AAT26" s="253"/>
      <c r="AAU26" s="253"/>
      <c r="AAV26" s="253"/>
      <c r="AAW26" s="253"/>
      <c r="AAX26" s="253"/>
      <c r="AAY26" s="253"/>
      <c r="AAZ26" s="253"/>
      <c r="ABA26" s="253"/>
      <c r="ABB26" s="253"/>
      <c r="ABC26" s="253"/>
      <c r="ABD26" s="253"/>
      <c r="ABE26" s="253"/>
      <c r="ABF26" s="253"/>
      <c r="ABG26" s="253"/>
      <c r="ABH26" s="253"/>
      <c r="ABI26" s="253"/>
      <c r="ABJ26" s="253"/>
      <c r="ABK26" s="253"/>
      <c r="ABL26" s="253"/>
      <c r="ABM26" s="253"/>
      <c r="ABN26" s="253"/>
      <c r="ABO26" s="253"/>
      <c r="ABP26" s="253"/>
      <c r="ABQ26" s="253"/>
      <c r="ABR26" s="253"/>
      <c r="ABS26" s="253"/>
      <c r="ABT26" s="253"/>
      <c r="ABU26" s="253"/>
      <c r="ABV26" s="253"/>
      <c r="ABW26" s="253"/>
      <c r="ABX26" s="253"/>
      <c r="ABY26" s="253"/>
      <c r="ABZ26" s="253"/>
      <c r="ACA26" s="253"/>
      <c r="ACB26" s="253"/>
      <c r="ACC26" s="253"/>
      <c r="ACD26" s="253"/>
      <c r="ACE26" s="253"/>
      <c r="ACF26" s="253"/>
      <c r="ACG26" s="253"/>
      <c r="ACH26" s="253"/>
      <c r="ACI26" s="253"/>
      <c r="ACJ26" s="253"/>
      <c r="ACK26" s="253"/>
      <c r="ACL26" s="253"/>
      <c r="ACM26" s="253"/>
      <c r="ACN26" s="253"/>
      <c r="ACO26" s="253"/>
      <c r="ACP26" s="253"/>
      <c r="ACQ26" s="253"/>
      <c r="ACR26" s="253"/>
      <c r="ACS26" s="253"/>
      <c r="ACT26" s="253"/>
      <c r="ACU26" s="253"/>
      <c r="ACV26" s="253"/>
      <c r="ACW26" s="253"/>
      <c r="ACX26" s="253"/>
      <c r="ACY26" s="253"/>
      <c r="ACZ26" s="253"/>
      <c r="ADA26" s="253"/>
      <c r="ADB26" s="253"/>
      <c r="ADC26" s="253"/>
      <c r="ADD26" s="253"/>
      <c r="ADE26" s="253"/>
      <c r="ADF26" s="253"/>
      <c r="ADG26" s="253"/>
      <c r="ADH26" s="253"/>
      <c r="ADI26" s="253"/>
    </row>
    <row r="27" spans="1:16383" s="98" customFormat="1" ht="12.75" customHeight="1" x14ac:dyDescent="0.35">
      <c r="A27" s="132">
        <v>62</v>
      </c>
      <c r="B27" s="132" t="s">
        <v>195</v>
      </c>
      <c r="C27" s="10">
        <v>465</v>
      </c>
      <c r="D27" s="10">
        <v>460</v>
      </c>
      <c r="E27" s="10">
        <v>473</v>
      </c>
      <c r="F27" s="10">
        <v>418</v>
      </c>
      <c r="G27" s="10">
        <v>409</v>
      </c>
      <c r="H27" s="10">
        <v>413</v>
      </c>
      <c r="I27" s="10">
        <v>329</v>
      </c>
      <c r="J27" s="10">
        <v>400</v>
      </c>
      <c r="K27" s="10">
        <v>386</v>
      </c>
      <c r="L27" s="10">
        <v>390</v>
      </c>
      <c r="M27" s="10">
        <v>400</v>
      </c>
      <c r="N27" s="10">
        <v>368</v>
      </c>
      <c r="O27" s="11">
        <v>621</v>
      </c>
      <c r="P27" s="10">
        <v>396</v>
      </c>
      <c r="Q27" s="10">
        <v>385</v>
      </c>
      <c r="R27" s="10">
        <v>380</v>
      </c>
      <c r="S27" s="10">
        <v>361</v>
      </c>
      <c r="T27" s="10">
        <v>367</v>
      </c>
      <c r="U27" s="10">
        <v>373</v>
      </c>
      <c r="V27" s="10">
        <v>403</v>
      </c>
      <c r="W27" s="10">
        <v>440</v>
      </c>
      <c r="X27" s="10">
        <v>520</v>
      </c>
      <c r="Y27" s="10">
        <v>482</v>
      </c>
      <c r="Z27" s="10">
        <v>527</v>
      </c>
      <c r="AA27" s="10">
        <v>478</v>
      </c>
      <c r="AB27" s="10">
        <v>542</v>
      </c>
      <c r="AC27" s="10">
        <v>451</v>
      </c>
      <c r="AD27" s="10">
        <v>423</v>
      </c>
      <c r="AE27" s="10">
        <v>425</v>
      </c>
      <c r="AF27" s="10">
        <v>448</v>
      </c>
      <c r="AG27" s="10">
        <v>427</v>
      </c>
      <c r="AH27" s="10">
        <v>390</v>
      </c>
      <c r="AI27" s="10">
        <v>380</v>
      </c>
      <c r="AJ27" s="10">
        <v>426</v>
      </c>
      <c r="AK27" s="10">
        <v>386</v>
      </c>
      <c r="AL27" s="10">
        <v>398</v>
      </c>
      <c r="AM27" s="10">
        <v>397</v>
      </c>
      <c r="AN27" s="10">
        <v>372</v>
      </c>
      <c r="AO27" s="10">
        <v>385</v>
      </c>
      <c r="AP27" s="10">
        <v>424</v>
      </c>
      <c r="AQ27" s="10">
        <v>384</v>
      </c>
      <c r="AR27" s="10">
        <v>398</v>
      </c>
      <c r="AS27" s="10">
        <v>509</v>
      </c>
      <c r="AT27" s="10">
        <v>560</v>
      </c>
      <c r="AU27" s="10">
        <v>503</v>
      </c>
      <c r="AV27" s="10">
        <v>319</v>
      </c>
      <c r="AW27" s="10">
        <v>468</v>
      </c>
      <c r="AX27" s="10">
        <v>461</v>
      </c>
      <c r="AY27" s="10">
        <v>473</v>
      </c>
      <c r="AZ27" s="10">
        <v>500</v>
      </c>
      <c r="BA27" s="10">
        <v>485</v>
      </c>
      <c r="BB27" s="10">
        <v>484</v>
      </c>
      <c r="BC27" s="10">
        <v>508</v>
      </c>
      <c r="BD27" s="10">
        <v>462</v>
      </c>
      <c r="BE27" s="10">
        <v>405</v>
      </c>
      <c r="BF27" s="10">
        <v>416</v>
      </c>
      <c r="BG27" s="231">
        <v>468</v>
      </c>
      <c r="BH27" s="10">
        <v>397</v>
      </c>
      <c r="BI27" s="10">
        <v>374</v>
      </c>
      <c r="BJ27" s="10">
        <v>429</v>
      </c>
      <c r="BK27" s="10">
        <v>493</v>
      </c>
      <c r="BL27" s="231">
        <v>436</v>
      </c>
      <c r="BM27" s="231">
        <v>388</v>
      </c>
      <c r="BN27" s="14">
        <v>367</v>
      </c>
      <c r="BO27" s="14">
        <v>603</v>
      </c>
      <c r="BP27" s="231">
        <v>498</v>
      </c>
      <c r="BQ27" s="231">
        <v>420</v>
      </c>
      <c r="BR27" s="231">
        <v>352</v>
      </c>
      <c r="BS27" s="231">
        <v>433</v>
      </c>
      <c r="BT27" s="231">
        <v>416</v>
      </c>
      <c r="BU27" s="231">
        <v>408</v>
      </c>
      <c r="BV27" s="231">
        <v>409</v>
      </c>
      <c r="BW27" s="232">
        <v>434</v>
      </c>
      <c r="BX27" s="232">
        <v>636</v>
      </c>
      <c r="BY27" s="232">
        <v>531</v>
      </c>
      <c r="BZ27" s="232">
        <v>553</v>
      </c>
      <c r="CA27" s="233">
        <v>537</v>
      </c>
      <c r="CB27" s="233">
        <v>450</v>
      </c>
      <c r="CC27" s="231">
        <v>571</v>
      </c>
      <c r="CD27" s="231">
        <v>423</v>
      </c>
      <c r="CE27" s="231">
        <v>434</v>
      </c>
      <c r="CF27" s="14">
        <v>446</v>
      </c>
      <c r="CG27" s="231">
        <v>487</v>
      </c>
      <c r="CH27" s="233">
        <v>391</v>
      </c>
      <c r="CI27" s="233">
        <v>417</v>
      </c>
      <c r="CJ27" s="231">
        <v>395</v>
      </c>
      <c r="CK27" s="233">
        <v>407</v>
      </c>
      <c r="CL27" s="233">
        <v>474</v>
      </c>
      <c r="CM27" s="233">
        <v>412</v>
      </c>
      <c r="CN27" s="233">
        <v>426</v>
      </c>
      <c r="CO27" s="233">
        <v>535</v>
      </c>
      <c r="CP27" s="233">
        <v>545</v>
      </c>
      <c r="CQ27" s="231">
        <v>480</v>
      </c>
      <c r="CR27" s="233">
        <v>476</v>
      </c>
      <c r="CS27" s="233">
        <v>513</v>
      </c>
      <c r="CT27" s="233">
        <v>596</v>
      </c>
      <c r="CU27" s="231">
        <v>546</v>
      </c>
      <c r="CV27" s="233">
        <v>603</v>
      </c>
      <c r="CW27" s="233">
        <v>571</v>
      </c>
      <c r="CX27" s="233">
        <v>636</v>
      </c>
      <c r="CY27" s="233">
        <v>570</v>
      </c>
      <c r="CZ27" s="231">
        <v>404</v>
      </c>
      <c r="DA27" s="233">
        <v>568</v>
      </c>
      <c r="DB27" s="154">
        <v>551</v>
      </c>
      <c r="DC27" s="233">
        <v>817</v>
      </c>
      <c r="DD27" s="233">
        <v>761</v>
      </c>
      <c r="DE27" s="233">
        <v>610</v>
      </c>
      <c r="DF27" s="233">
        <v>659</v>
      </c>
      <c r="DG27" s="233">
        <v>714</v>
      </c>
      <c r="DH27" s="233">
        <v>694</v>
      </c>
      <c r="DI27" s="231">
        <v>567</v>
      </c>
      <c r="DJ27" s="231">
        <v>619</v>
      </c>
      <c r="DK27" s="231">
        <v>679</v>
      </c>
      <c r="DL27" s="231">
        <v>609</v>
      </c>
      <c r="DM27" s="231">
        <v>600</v>
      </c>
      <c r="DN27" s="231">
        <v>631</v>
      </c>
      <c r="DO27" s="231">
        <v>866</v>
      </c>
      <c r="DP27" s="231">
        <v>732</v>
      </c>
      <c r="DQ27" s="231">
        <v>577</v>
      </c>
      <c r="DR27" s="231">
        <v>633</v>
      </c>
      <c r="DS27" s="231">
        <v>641</v>
      </c>
      <c r="DT27" s="231">
        <v>510</v>
      </c>
      <c r="DU27" s="231">
        <v>581</v>
      </c>
      <c r="DV27" s="231">
        <v>595</v>
      </c>
      <c r="DW27" s="231">
        <v>632</v>
      </c>
      <c r="DX27" s="231">
        <v>903</v>
      </c>
      <c r="DY27" s="231">
        <v>751</v>
      </c>
      <c r="DZ27" s="231">
        <v>735</v>
      </c>
      <c r="EA27" s="231">
        <v>817</v>
      </c>
      <c r="EB27" s="231">
        <v>727</v>
      </c>
      <c r="EC27" s="14">
        <v>973</v>
      </c>
      <c r="ED27" s="231">
        <v>697</v>
      </c>
      <c r="EE27" s="231">
        <v>637</v>
      </c>
      <c r="EF27" s="234">
        <v>654</v>
      </c>
      <c r="EG27" s="234">
        <v>750</v>
      </c>
      <c r="EH27" s="235">
        <v>671</v>
      </c>
      <c r="EI27" s="231">
        <v>606</v>
      </c>
      <c r="EJ27" s="234">
        <v>629</v>
      </c>
      <c r="EK27" s="234">
        <v>712</v>
      </c>
      <c r="EL27" s="234">
        <v>574</v>
      </c>
      <c r="EM27" s="234">
        <v>661</v>
      </c>
      <c r="EN27" s="234">
        <v>674</v>
      </c>
      <c r="EO27" s="234">
        <v>740</v>
      </c>
      <c r="EP27" s="234">
        <v>819</v>
      </c>
      <c r="EQ27" s="234">
        <v>680</v>
      </c>
      <c r="ER27" s="234">
        <v>776</v>
      </c>
      <c r="ES27" s="234">
        <v>711</v>
      </c>
      <c r="ET27" s="234">
        <v>1004</v>
      </c>
      <c r="EU27" s="234">
        <v>664</v>
      </c>
      <c r="EV27" s="231">
        <v>733</v>
      </c>
      <c r="EW27" s="234">
        <v>486</v>
      </c>
      <c r="EX27" s="150">
        <v>833</v>
      </c>
      <c r="EY27" s="234">
        <v>580</v>
      </c>
      <c r="EZ27" s="234">
        <v>689</v>
      </c>
      <c r="FA27" s="234">
        <v>772</v>
      </c>
      <c r="FB27" s="234">
        <v>690</v>
      </c>
      <c r="FC27" s="234">
        <v>859</v>
      </c>
      <c r="FD27" s="234">
        <v>793</v>
      </c>
      <c r="FE27" s="234">
        <v>636</v>
      </c>
      <c r="FF27" s="234">
        <v>662</v>
      </c>
      <c r="FG27" s="234">
        <v>721</v>
      </c>
      <c r="FH27" s="222">
        <v>686</v>
      </c>
      <c r="FI27" s="234">
        <v>585</v>
      </c>
      <c r="FJ27" s="234">
        <v>660</v>
      </c>
      <c r="FK27" s="236">
        <v>692</v>
      </c>
      <c r="FL27" s="150">
        <v>632</v>
      </c>
      <c r="FM27" s="235">
        <v>632</v>
      </c>
      <c r="FN27" s="235">
        <v>620</v>
      </c>
      <c r="FO27" s="235">
        <v>871</v>
      </c>
      <c r="FP27" s="235">
        <v>766</v>
      </c>
      <c r="FQ27" s="235">
        <v>668</v>
      </c>
      <c r="FR27" s="151">
        <v>642</v>
      </c>
      <c r="FS27" s="235">
        <v>636</v>
      </c>
      <c r="FT27" s="154">
        <v>663</v>
      </c>
      <c r="FU27" s="237">
        <v>628</v>
      </c>
      <c r="FV27" s="151">
        <v>655</v>
      </c>
      <c r="FW27" s="231">
        <v>767</v>
      </c>
      <c r="FX27" s="231">
        <v>799</v>
      </c>
      <c r="FY27" s="231">
        <v>832</v>
      </c>
      <c r="FZ27" s="231">
        <v>755</v>
      </c>
      <c r="GA27" s="231">
        <v>687</v>
      </c>
      <c r="GB27" s="231">
        <v>772</v>
      </c>
      <c r="GC27" s="231">
        <v>745</v>
      </c>
      <c r="GD27" s="231">
        <v>774</v>
      </c>
      <c r="GE27" s="274">
        <v>734</v>
      </c>
      <c r="GF27" s="274">
        <v>647</v>
      </c>
      <c r="GG27" s="274">
        <v>704</v>
      </c>
      <c r="GH27" s="274">
        <v>646</v>
      </c>
      <c r="GI27" s="274">
        <v>670</v>
      </c>
      <c r="GJ27" s="274">
        <v>663</v>
      </c>
      <c r="GK27" s="274">
        <v>804</v>
      </c>
      <c r="GL27" s="274">
        <v>630</v>
      </c>
      <c r="GM27" s="274">
        <v>668</v>
      </c>
      <c r="GN27" s="225">
        <v>655</v>
      </c>
      <c r="GO27" s="274">
        <v>695</v>
      </c>
      <c r="GP27" s="226">
        <v>801</v>
      </c>
      <c r="GQ27" s="274">
        <v>672</v>
      </c>
      <c r="GR27" s="274">
        <v>701</v>
      </c>
      <c r="GS27" s="274">
        <v>915</v>
      </c>
      <c r="GT27" s="274">
        <v>963</v>
      </c>
      <c r="GU27" s="274">
        <v>749</v>
      </c>
      <c r="GV27" s="274">
        <v>734</v>
      </c>
      <c r="GW27" s="274">
        <v>412</v>
      </c>
      <c r="GX27" s="274">
        <v>831</v>
      </c>
      <c r="GY27" s="274">
        <v>691</v>
      </c>
      <c r="GZ27" s="274">
        <v>769</v>
      </c>
      <c r="HA27" s="274">
        <v>821</v>
      </c>
      <c r="HB27" s="274">
        <v>684</v>
      </c>
      <c r="HC27" s="274">
        <v>1092</v>
      </c>
      <c r="HD27" s="274">
        <v>804</v>
      </c>
      <c r="HE27" s="274">
        <v>702</v>
      </c>
      <c r="HF27" s="274">
        <v>707</v>
      </c>
      <c r="HG27" s="274">
        <v>663</v>
      </c>
      <c r="HH27" s="274">
        <v>568</v>
      </c>
      <c r="HI27" s="274">
        <v>563</v>
      </c>
      <c r="HJ27" s="274">
        <v>502</v>
      </c>
      <c r="HK27" s="274">
        <v>666</v>
      </c>
      <c r="HL27" s="274">
        <v>696</v>
      </c>
      <c r="HM27" s="274">
        <v>588</v>
      </c>
      <c r="HN27" s="274">
        <v>580</v>
      </c>
      <c r="HO27" s="274">
        <v>616</v>
      </c>
      <c r="HP27" s="274">
        <v>939</v>
      </c>
      <c r="HQ27" s="274">
        <v>657</v>
      </c>
      <c r="HR27" s="274">
        <v>689</v>
      </c>
      <c r="HS27" s="274">
        <v>648</v>
      </c>
      <c r="HT27" s="274">
        <v>668</v>
      </c>
      <c r="HU27" s="274">
        <v>683</v>
      </c>
      <c r="HV27" s="274">
        <v>588</v>
      </c>
      <c r="HW27" s="274">
        <v>681</v>
      </c>
      <c r="HX27" s="274">
        <v>761</v>
      </c>
      <c r="HY27" s="274">
        <v>792</v>
      </c>
      <c r="HZ27" s="274">
        <v>765</v>
      </c>
      <c r="IA27" s="274">
        <v>704</v>
      </c>
      <c r="IB27" s="274">
        <v>774</v>
      </c>
      <c r="IC27" s="274">
        <v>731</v>
      </c>
      <c r="ID27" s="274">
        <v>696</v>
      </c>
      <c r="IE27" s="274">
        <v>661</v>
      </c>
      <c r="IF27" s="274">
        <v>634</v>
      </c>
      <c r="IG27" s="274">
        <v>649</v>
      </c>
      <c r="IH27" s="274">
        <v>731</v>
      </c>
      <c r="II27" s="274">
        <v>686</v>
      </c>
      <c r="IJ27" s="274">
        <v>537</v>
      </c>
      <c r="IK27" s="274">
        <v>714</v>
      </c>
      <c r="IL27" s="274">
        <v>596</v>
      </c>
      <c r="IM27" s="274">
        <v>606</v>
      </c>
      <c r="IN27" s="274">
        <v>606</v>
      </c>
      <c r="IO27" s="274">
        <v>645</v>
      </c>
      <c r="IP27" s="274">
        <v>832</v>
      </c>
      <c r="IQ27" s="274">
        <v>681</v>
      </c>
      <c r="IR27" s="274">
        <v>742</v>
      </c>
      <c r="IS27" s="274">
        <v>772</v>
      </c>
      <c r="IT27" s="274">
        <v>966</v>
      </c>
      <c r="IU27" s="274">
        <v>650</v>
      </c>
      <c r="IV27" s="274">
        <v>755</v>
      </c>
      <c r="IW27" s="274">
        <v>477</v>
      </c>
      <c r="IX27" s="274">
        <v>811</v>
      </c>
      <c r="IY27" s="274">
        <v>632</v>
      </c>
      <c r="IZ27" s="274">
        <v>669</v>
      </c>
      <c r="JA27" s="274">
        <v>817</v>
      </c>
      <c r="JB27" s="274">
        <v>660</v>
      </c>
      <c r="JC27" s="274">
        <v>909</v>
      </c>
      <c r="JD27" s="274">
        <v>721</v>
      </c>
      <c r="JE27" s="227">
        <v>608</v>
      </c>
      <c r="JF27" s="98">
        <v>749</v>
      </c>
      <c r="JG27" s="274">
        <v>680</v>
      </c>
      <c r="JH27" s="274">
        <v>649</v>
      </c>
      <c r="JI27" s="274">
        <v>623</v>
      </c>
      <c r="JJ27" s="274">
        <v>534</v>
      </c>
      <c r="JK27" s="274">
        <v>612</v>
      </c>
      <c r="JL27" s="274">
        <v>640</v>
      </c>
      <c r="JM27" s="98">
        <v>593</v>
      </c>
      <c r="JN27" s="274">
        <v>601</v>
      </c>
      <c r="JO27" s="274">
        <v>635</v>
      </c>
      <c r="JP27" s="274">
        <v>933</v>
      </c>
      <c r="JQ27" s="274">
        <v>652</v>
      </c>
      <c r="JR27" s="274">
        <v>611</v>
      </c>
      <c r="JS27" s="274">
        <v>508</v>
      </c>
      <c r="JT27" s="274">
        <v>722</v>
      </c>
      <c r="JU27" s="274">
        <v>602</v>
      </c>
      <c r="JV27" s="274">
        <v>577</v>
      </c>
      <c r="JW27" s="274">
        <v>688</v>
      </c>
      <c r="JX27" s="274">
        <v>758</v>
      </c>
      <c r="JY27" s="98">
        <v>719</v>
      </c>
      <c r="JZ27" s="98">
        <v>725</v>
      </c>
      <c r="KA27" s="274">
        <v>720</v>
      </c>
      <c r="KB27" s="274">
        <v>667</v>
      </c>
      <c r="KC27" s="274">
        <v>716</v>
      </c>
      <c r="KD27" s="274">
        <v>739</v>
      </c>
      <c r="KE27" s="274">
        <v>579</v>
      </c>
      <c r="KF27" s="274">
        <v>549</v>
      </c>
      <c r="KG27" s="274">
        <v>653</v>
      </c>
      <c r="KH27" s="274">
        <v>579</v>
      </c>
      <c r="KI27" s="274">
        <v>551</v>
      </c>
      <c r="KJ27" s="274">
        <v>563</v>
      </c>
      <c r="KK27" s="274">
        <v>586</v>
      </c>
      <c r="KL27" s="274">
        <v>664</v>
      </c>
      <c r="KM27" s="274">
        <v>615</v>
      </c>
      <c r="KN27" s="274">
        <v>560</v>
      </c>
      <c r="KO27" s="181">
        <v>622</v>
      </c>
      <c r="KP27" s="274">
        <v>662</v>
      </c>
      <c r="KQ27" s="274">
        <v>711</v>
      </c>
      <c r="KR27" s="274">
        <v>588</v>
      </c>
      <c r="KS27" s="274">
        <v>570</v>
      </c>
      <c r="KT27" s="274">
        <v>774</v>
      </c>
      <c r="KU27" s="274">
        <v>791</v>
      </c>
      <c r="KV27" s="274">
        <v>641</v>
      </c>
      <c r="KW27" s="274">
        <v>487</v>
      </c>
      <c r="KX27" s="274">
        <v>721</v>
      </c>
      <c r="KY27" s="274">
        <v>645</v>
      </c>
      <c r="KZ27" s="274">
        <v>582</v>
      </c>
      <c r="LA27" s="274">
        <v>721</v>
      </c>
      <c r="LB27" s="274">
        <v>622</v>
      </c>
      <c r="LC27" s="98">
        <v>725</v>
      </c>
      <c r="LD27" s="274">
        <v>711</v>
      </c>
      <c r="LE27" s="274">
        <v>583</v>
      </c>
      <c r="LF27" s="274">
        <v>512</v>
      </c>
      <c r="LG27" s="274">
        <v>578</v>
      </c>
      <c r="LH27" s="274">
        <v>567</v>
      </c>
      <c r="LI27" s="274">
        <v>560</v>
      </c>
      <c r="LJ27" s="274">
        <v>486</v>
      </c>
      <c r="LK27" s="274">
        <v>588</v>
      </c>
      <c r="LL27" s="274">
        <v>535</v>
      </c>
      <c r="LM27" s="274">
        <v>545</v>
      </c>
      <c r="LN27" s="274">
        <v>517</v>
      </c>
      <c r="LO27" s="274">
        <v>568</v>
      </c>
      <c r="LP27" s="274">
        <v>792</v>
      </c>
      <c r="LQ27" s="274">
        <v>681</v>
      </c>
      <c r="LR27" s="274">
        <v>539</v>
      </c>
      <c r="LS27" s="274">
        <v>503</v>
      </c>
      <c r="LT27" s="274">
        <v>568</v>
      </c>
      <c r="LU27" s="274">
        <v>603</v>
      </c>
      <c r="LV27" s="274">
        <v>560</v>
      </c>
      <c r="LW27" s="274">
        <v>554</v>
      </c>
      <c r="LX27" s="274">
        <v>623</v>
      </c>
      <c r="LY27" s="274">
        <v>704</v>
      </c>
      <c r="LZ27" s="274">
        <v>715</v>
      </c>
      <c r="MA27" s="274">
        <v>604</v>
      </c>
      <c r="MB27" s="274">
        <v>687</v>
      </c>
      <c r="MC27" s="274">
        <v>675</v>
      </c>
      <c r="MD27" s="274">
        <v>686</v>
      </c>
      <c r="ME27" s="274">
        <v>589</v>
      </c>
      <c r="MF27" s="274">
        <v>537</v>
      </c>
      <c r="MG27" s="274">
        <v>554</v>
      </c>
      <c r="MH27" s="274">
        <v>579</v>
      </c>
      <c r="MI27" s="274">
        <v>557</v>
      </c>
      <c r="MJ27" s="274">
        <v>496</v>
      </c>
      <c r="MK27" s="274">
        <v>503</v>
      </c>
      <c r="ML27" s="274">
        <v>454</v>
      </c>
      <c r="MM27" s="274">
        <v>617</v>
      </c>
      <c r="MN27" s="274">
        <v>481</v>
      </c>
      <c r="MO27" s="274">
        <v>476</v>
      </c>
      <c r="MP27" s="274">
        <v>660</v>
      </c>
      <c r="MQ27" s="274">
        <v>693</v>
      </c>
      <c r="MR27" s="274">
        <v>702</v>
      </c>
      <c r="MS27" s="274">
        <v>585</v>
      </c>
      <c r="MT27" s="274">
        <v>679</v>
      </c>
      <c r="MU27" s="274">
        <v>731</v>
      </c>
      <c r="MV27" s="274">
        <v>550</v>
      </c>
      <c r="MW27" s="274">
        <v>569</v>
      </c>
      <c r="MX27" s="274">
        <v>421</v>
      </c>
      <c r="MY27" s="274">
        <v>703</v>
      </c>
      <c r="MZ27" s="274">
        <v>574</v>
      </c>
      <c r="NA27" s="274">
        <v>529</v>
      </c>
      <c r="NB27" s="274">
        <v>735</v>
      </c>
      <c r="NC27" s="274">
        <v>715</v>
      </c>
      <c r="ND27" s="274">
        <v>710</v>
      </c>
      <c r="NE27" s="274">
        <v>587</v>
      </c>
      <c r="NF27" s="274">
        <v>523</v>
      </c>
      <c r="NG27" s="274">
        <v>589</v>
      </c>
      <c r="NH27" s="274">
        <v>577</v>
      </c>
      <c r="NI27" s="274">
        <v>494</v>
      </c>
      <c r="NJ27" s="169">
        <v>489</v>
      </c>
      <c r="NK27" s="274">
        <v>544</v>
      </c>
      <c r="NL27" s="274">
        <v>587</v>
      </c>
      <c r="NM27" s="274">
        <v>537</v>
      </c>
      <c r="NN27" s="274">
        <v>461</v>
      </c>
      <c r="NO27" s="274">
        <v>495</v>
      </c>
      <c r="NP27" s="274">
        <v>731</v>
      </c>
      <c r="NQ27" s="274">
        <v>774</v>
      </c>
      <c r="NR27" s="274">
        <v>493</v>
      </c>
      <c r="NS27" s="274">
        <v>526</v>
      </c>
      <c r="NT27" s="274">
        <v>554</v>
      </c>
      <c r="NU27" s="274">
        <v>534</v>
      </c>
      <c r="NV27" s="274">
        <v>503</v>
      </c>
      <c r="NW27" s="274">
        <v>480</v>
      </c>
      <c r="NX27" s="274">
        <v>557</v>
      </c>
      <c r="NY27" s="274">
        <v>637</v>
      </c>
      <c r="NZ27" s="274">
        <v>721</v>
      </c>
      <c r="OA27" s="274">
        <v>649</v>
      </c>
      <c r="OB27" s="274">
        <v>605</v>
      </c>
      <c r="OC27" s="274">
        <v>577</v>
      </c>
      <c r="OD27" s="274">
        <v>631</v>
      </c>
      <c r="OE27" s="274">
        <v>479</v>
      </c>
      <c r="OF27" s="274">
        <v>543</v>
      </c>
      <c r="OG27" s="274">
        <v>502</v>
      </c>
      <c r="OH27" s="274">
        <v>524</v>
      </c>
      <c r="OI27" s="274">
        <v>499</v>
      </c>
      <c r="OJ27" s="274">
        <v>427</v>
      </c>
      <c r="OK27" s="274">
        <v>479</v>
      </c>
      <c r="OL27" s="274">
        <v>591</v>
      </c>
      <c r="OM27" s="274">
        <v>515</v>
      </c>
      <c r="ON27" s="274">
        <v>510</v>
      </c>
      <c r="OO27" s="274">
        <v>452</v>
      </c>
      <c r="OP27" s="274">
        <v>575</v>
      </c>
      <c r="OQ27" s="274">
        <v>522</v>
      </c>
      <c r="OR27" s="274">
        <v>427</v>
      </c>
      <c r="OS27" s="274">
        <v>499</v>
      </c>
      <c r="OT27" s="274">
        <v>655</v>
      </c>
      <c r="OU27" s="274">
        <v>553</v>
      </c>
      <c r="OV27" s="274">
        <v>492</v>
      </c>
      <c r="OW27" s="274">
        <v>656</v>
      </c>
      <c r="OX27" s="274">
        <v>404</v>
      </c>
      <c r="OY27" s="274">
        <v>551</v>
      </c>
      <c r="OZ27" s="274">
        <v>447</v>
      </c>
      <c r="PA27" s="274">
        <v>589</v>
      </c>
      <c r="PB27" s="274">
        <v>580</v>
      </c>
      <c r="PC27" s="274">
        <v>524</v>
      </c>
      <c r="PD27" s="274">
        <v>649</v>
      </c>
      <c r="PE27" s="274">
        <v>547</v>
      </c>
      <c r="PF27" s="274">
        <v>437</v>
      </c>
      <c r="PG27" s="274">
        <v>466</v>
      </c>
      <c r="PH27" s="274">
        <v>467</v>
      </c>
      <c r="PI27" s="274">
        <v>413</v>
      </c>
      <c r="PJ27" s="274">
        <v>375</v>
      </c>
      <c r="PK27" s="274">
        <v>424</v>
      </c>
      <c r="PL27" s="274">
        <v>511</v>
      </c>
      <c r="PM27" s="274">
        <v>439</v>
      </c>
      <c r="PN27" s="274">
        <v>420</v>
      </c>
      <c r="PO27" s="274">
        <v>412</v>
      </c>
      <c r="PP27" s="274">
        <v>547</v>
      </c>
      <c r="PQ27" s="274">
        <v>598</v>
      </c>
      <c r="PR27" s="274">
        <v>505</v>
      </c>
      <c r="PS27" s="274">
        <v>428</v>
      </c>
      <c r="PT27" s="274">
        <v>458</v>
      </c>
      <c r="PU27" s="274">
        <v>451</v>
      </c>
      <c r="PV27" s="274">
        <v>476</v>
      </c>
      <c r="PW27" s="274">
        <v>392</v>
      </c>
      <c r="PX27" s="98">
        <v>387</v>
      </c>
      <c r="PY27" s="98">
        <v>536</v>
      </c>
      <c r="PZ27" s="98">
        <v>584</v>
      </c>
      <c r="QA27" s="98">
        <v>509</v>
      </c>
      <c r="QB27" s="98">
        <v>533</v>
      </c>
      <c r="QC27" s="98">
        <v>504</v>
      </c>
      <c r="QD27" s="98">
        <v>525</v>
      </c>
      <c r="QE27" s="98">
        <v>425</v>
      </c>
      <c r="QF27" s="98">
        <v>396</v>
      </c>
      <c r="QG27" s="98">
        <v>429</v>
      </c>
      <c r="QH27" s="98">
        <v>450</v>
      </c>
      <c r="QI27" s="98">
        <v>437</v>
      </c>
      <c r="QJ27" s="98">
        <v>400</v>
      </c>
      <c r="QK27" s="98">
        <v>403</v>
      </c>
      <c r="QL27" s="98">
        <v>505</v>
      </c>
      <c r="QM27" s="98">
        <v>398</v>
      </c>
      <c r="QN27" s="98">
        <v>450</v>
      </c>
      <c r="QO27" s="98">
        <v>389</v>
      </c>
      <c r="QP27" s="98">
        <v>456</v>
      </c>
      <c r="QQ27" s="98">
        <v>470</v>
      </c>
      <c r="QR27" s="98">
        <v>426</v>
      </c>
      <c r="QS27" s="98">
        <v>385</v>
      </c>
      <c r="QT27" s="98">
        <v>416</v>
      </c>
      <c r="QU27" s="98">
        <v>587</v>
      </c>
      <c r="QV27" s="98">
        <v>382</v>
      </c>
      <c r="QW27" s="98">
        <v>631</v>
      </c>
      <c r="QX27" s="98">
        <v>355</v>
      </c>
      <c r="QY27" s="98">
        <v>469</v>
      </c>
      <c r="QZ27" s="98">
        <v>405</v>
      </c>
      <c r="RA27" s="98">
        <v>466</v>
      </c>
      <c r="RB27" s="98">
        <v>619</v>
      </c>
      <c r="RC27" s="98">
        <v>463</v>
      </c>
      <c r="RD27" s="98">
        <v>510</v>
      </c>
      <c r="RE27" s="98">
        <v>482</v>
      </c>
      <c r="RF27" s="98">
        <v>427</v>
      </c>
      <c r="RG27" s="98">
        <v>457</v>
      </c>
      <c r="RH27" s="98">
        <v>525</v>
      </c>
      <c r="RI27" s="98">
        <v>414</v>
      </c>
      <c r="RJ27" s="98">
        <v>328</v>
      </c>
      <c r="RK27" s="98">
        <v>382</v>
      </c>
      <c r="RL27" s="98">
        <v>420</v>
      </c>
      <c r="RM27" s="98">
        <v>381</v>
      </c>
      <c r="RN27" s="98">
        <v>380</v>
      </c>
      <c r="RO27" s="98">
        <v>395</v>
      </c>
      <c r="RP27" s="98">
        <v>401</v>
      </c>
      <c r="RQ27" s="98">
        <v>650</v>
      </c>
      <c r="RR27" s="98">
        <v>456</v>
      </c>
      <c r="RS27" s="228">
        <v>486</v>
      </c>
      <c r="RT27" s="98">
        <v>384</v>
      </c>
      <c r="RU27" s="98">
        <v>426</v>
      </c>
      <c r="RV27" s="98">
        <v>377</v>
      </c>
      <c r="RW27" s="98">
        <v>385</v>
      </c>
      <c r="RX27" s="98">
        <v>397</v>
      </c>
      <c r="RY27" s="98">
        <v>527</v>
      </c>
      <c r="RZ27" s="98">
        <v>522</v>
      </c>
      <c r="SA27" s="98">
        <v>458</v>
      </c>
      <c r="SB27" s="98">
        <v>512</v>
      </c>
      <c r="SC27" s="98">
        <v>512</v>
      </c>
      <c r="SD27" s="98">
        <v>475</v>
      </c>
      <c r="SE27" s="98">
        <v>407</v>
      </c>
      <c r="SF27" s="98">
        <v>337</v>
      </c>
      <c r="SG27" s="98">
        <v>449</v>
      </c>
      <c r="SH27" s="98">
        <v>490</v>
      </c>
      <c r="SI27" s="229">
        <v>398</v>
      </c>
      <c r="SJ27" s="98">
        <v>408</v>
      </c>
      <c r="SK27" s="98">
        <v>355</v>
      </c>
      <c r="SL27" s="98">
        <v>443</v>
      </c>
      <c r="SM27" s="98">
        <v>342</v>
      </c>
      <c r="SN27" s="98">
        <v>374</v>
      </c>
      <c r="SO27" s="98">
        <v>333</v>
      </c>
      <c r="SP27" s="98">
        <v>347</v>
      </c>
      <c r="SQ27" s="98">
        <v>423</v>
      </c>
      <c r="SR27" s="98">
        <v>362</v>
      </c>
      <c r="SS27" s="98">
        <v>388</v>
      </c>
      <c r="ST27" s="98">
        <v>447</v>
      </c>
      <c r="SU27" s="98">
        <v>569</v>
      </c>
      <c r="SV27" s="98">
        <v>379</v>
      </c>
      <c r="SW27" s="98">
        <v>460</v>
      </c>
      <c r="SX27" s="98">
        <v>360</v>
      </c>
      <c r="SY27" s="98">
        <v>444</v>
      </c>
      <c r="SZ27" s="98">
        <v>419</v>
      </c>
      <c r="TA27" s="98">
        <v>440</v>
      </c>
      <c r="TB27" s="98">
        <v>635</v>
      </c>
      <c r="TC27" s="98">
        <v>411</v>
      </c>
      <c r="TD27" s="98">
        <v>325</v>
      </c>
      <c r="TE27" s="98">
        <v>449</v>
      </c>
      <c r="TF27" s="98">
        <v>393</v>
      </c>
      <c r="TG27" s="98">
        <v>389</v>
      </c>
      <c r="TH27" s="98">
        <v>397</v>
      </c>
      <c r="TI27" s="98">
        <v>342</v>
      </c>
      <c r="TJ27" s="98">
        <v>371</v>
      </c>
      <c r="TK27" s="98">
        <v>351</v>
      </c>
      <c r="TL27" s="98">
        <v>377</v>
      </c>
      <c r="TM27" s="98">
        <v>337</v>
      </c>
      <c r="TN27" s="98">
        <v>374</v>
      </c>
      <c r="TO27" s="98">
        <v>348</v>
      </c>
      <c r="TP27" s="98">
        <v>374</v>
      </c>
      <c r="TQ27" s="98">
        <v>598</v>
      </c>
      <c r="TR27" s="98">
        <v>429</v>
      </c>
      <c r="TS27" s="98">
        <v>346</v>
      </c>
      <c r="TT27" s="98">
        <v>355</v>
      </c>
      <c r="TU27" s="98">
        <v>427</v>
      </c>
      <c r="TV27" s="98">
        <v>334</v>
      </c>
      <c r="TW27" s="98">
        <v>324</v>
      </c>
      <c r="TX27" s="98">
        <v>359</v>
      </c>
      <c r="TY27" s="98">
        <v>443</v>
      </c>
      <c r="TZ27" s="98">
        <v>490</v>
      </c>
      <c r="UA27" s="98">
        <v>439</v>
      </c>
      <c r="UB27" s="98">
        <v>453</v>
      </c>
      <c r="UC27" s="98">
        <v>456</v>
      </c>
      <c r="UD27" s="98">
        <v>452</v>
      </c>
      <c r="UE27" s="29">
        <v>415</v>
      </c>
      <c r="UF27" s="98">
        <v>354</v>
      </c>
      <c r="UG27" s="98">
        <v>353</v>
      </c>
      <c r="UH27" s="98">
        <v>375</v>
      </c>
      <c r="UI27" s="98">
        <v>353</v>
      </c>
      <c r="UJ27" s="98">
        <v>301</v>
      </c>
      <c r="UK27" s="98">
        <v>337</v>
      </c>
      <c r="UL27" s="98">
        <v>401</v>
      </c>
      <c r="UM27" s="98">
        <v>315</v>
      </c>
      <c r="UN27" s="98">
        <v>364</v>
      </c>
      <c r="UO27" s="98">
        <v>348</v>
      </c>
      <c r="UP27" s="98">
        <v>296</v>
      </c>
      <c r="UQ27" s="98">
        <v>422</v>
      </c>
      <c r="UR27" s="98">
        <v>305</v>
      </c>
      <c r="US27" s="229">
        <v>329</v>
      </c>
      <c r="UT27" s="229">
        <v>322</v>
      </c>
      <c r="UU27" s="98">
        <v>364</v>
      </c>
      <c r="UV27" s="98">
        <v>296</v>
      </c>
      <c r="UW27" s="98">
        <v>429</v>
      </c>
      <c r="UX27" s="98">
        <v>343</v>
      </c>
      <c r="UY27" s="229">
        <v>409</v>
      </c>
      <c r="UZ27" s="98">
        <v>362</v>
      </c>
      <c r="VA27" s="98">
        <v>374</v>
      </c>
      <c r="VB27" s="98">
        <v>520</v>
      </c>
      <c r="VC27" s="98">
        <v>340</v>
      </c>
      <c r="VD27" s="245">
        <v>375</v>
      </c>
      <c r="VE27" s="98">
        <v>514</v>
      </c>
      <c r="VF27" s="98">
        <v>392</v>
      </c>
      <c r="VG27" s="98">
        <v>435</v>
      </c>
      <c r="VH27" s="98">
        <v>401</v>
      </c>
      <c r="VI27" s="98">
        <v>455</v>
      </c>
      <c r="VJ27" s="98">
        <v>383</v>
      </c>
      <c r="VK27" s="98">
        <v>351</v>
      </c>
      <c r="VL27" s="98">
        <v>430</v>
      </c>
      <c r="VM27" s="98">
        <v>419</v>
      </c>
      <c r="VN27" s="245">
        <v>394</v>
      </c>
      <c r="VO27" s="264">
        <v>380</v>
      </c>
      <c r="VP27" s="98">
        <v>401</v>
      </c>
      <c r="VQ27" s="98">
        <v>581</v>
      </c>
      <c r="VR27" s="98">
        <v>495</v>
      </c>
      <c r="VS27" s="87">
        <v>392</v>
      </c>
      <c r="VT27" s="98">
        <v>408</v>
      </c>
      <c r="VU27" s="98">
        <v>416</v>
      </c>
      <c r="VV27" s="98">
        <v>434</v>
      </c>
      <c r="VW27" s="98">
        <v>398</v>
      </c>
      <c r="VX27" s="98">
        <v>425</v>
      </c>
      <c r="VY27" s="98">
        <v>445</v>
      </c>
      <c r="VZ27" s="98">
        <v>535</v>
      </c>
      <c r="WA27" s="98">
        <v>479</v>
      </c>
      <c r="WB27" s="98">
        <v>432</v>
      </c>
      <c r="WC27" s="98">
        <v>466</v>
      </c>
      <c r="WD27" s="87">
        <v>463</v>
      </c>
      <c r="WE27" s="98">
        <v>434</v>
      </c>
      <c r="WF27" s="274">
        <v>406</v>
      </c>
      <c r="WG27" s="98">
        <v>358</v>
      </c>
      <c r="WH27" s="98">
        <v>455</v>
      </c>
      <c r="WI27" s="98">
        <v>397</v>
      </c>
      <c r="WJ27" s="98">
        <v>415</v>
      </c>
      <c r="WK27" s="98">
        <v>391</v>
      </c>
      <c r="WL27" s="98">
        <v>387</v>
      </c>
      <c r="WM27" s="98">
        <v>375</v>
      </c>
      <c r="WN27" s="98">
        <v>388</v>
      </c>
      <c r="WO27" s="98">
        <v>404</v>
      </c>
      <c r="WP27" s="98">
        <v>378</v>
      </c>
      <c r="WQ27" s="98">
        <v>380</v>
      </c>
      <c r="WR27" s="98">
        <v>428</v>
      </c>
      <c r="WS27" s="98">
        <v>371</v>
      </c>
      <c r="WT27" s="98">
        <v>362</v>
      </c>
      <c r="WU27" s="98">
        <v>401</v>
      </c>
      <c r="WV27" s="98">
        <v>431</v>
      </c>
      <c r="WW27" s="98">
        <v>464</v>
      </c>
      <c r="WX27" s="274">
        <v>472</v>
      </c>
      <c r="WY27" s="98">
        <v>482</v>
      </c>
      <c r="WZ27" s="29">
        <v>438</v>
      </c>
      <c r="XA27" s="29">
        <v>453</v>
      </c>
      <c r="XB27" s="98">
        <v>505</v>
      </c>
      <c r="XC27" s="98">
        <v>420</v>
      </c>
      <c r="XD27" s="98">
        <v>490</v>
      </c>
      <c r="XE27" s="98">
        <v>475</v>
      </c>
      <c r="XF27" s="98">
        <v>398</v>
      </c>
      <c r="XG27" s="98">
        <v>349</v>
      </c>
      <c r="XH27" s="98">
        <v>418</v>
      </c>
      <c r="XI27" s="98">
        <v>386</v>
      </c>
      <c r="XJ27" s="98">
        <v>393</v>
      </c>
      <c r="XK27" s="229">
        <v>386</v>
      </c>
      <c r="XL27" s="229">
        <v>351</v>
      </c>
      <c r="XM27" s="229">
        <v>392</v>
      </c>
      <c r="XN27" s="229">
        <v>379</v>
      </c>
      <c r="XO27" s="294">
        <v>414</v>
      </c>
      <c r="XP27" s="245">
        <v>373</v>
      </c>
      <c r="XQ27" s="245">
        <v>571</v>
      </c>
      <c r="XR27" s="245">
        <v>445</v>
      </c>
      <c r="XS27" s="245">
        <v>403</v>
      </c>
      <c r="XT27" s="245">
        <v>450</v>
      </c>
      <c r="XU27" s="245">
        <v>394</v>
      </c>
      <c r="XV27" s="229">
        <v>375</v>
      </c>
      <c r="XW27" s="229">
        <v>360</v>
      </c>
      <c r="XX27" s="229">
        <v>437</v>
      </c>
      <c r="XY27" s="229">
        <v>382</v>
      </c>
      <c r="XZ27" s="229">
        <v>429</v>
      </c>
      <c r="YA27" s="229">
        <v>508</v>
      </c>
      <c r="YB27" s="229">
        <v>521</v>
      </c>
      <c r="YC27" s="229">
        <v>532</v>
      </c>
      <c r="YD27" s="229">
        <v>440</v>
      </c>
      <c r="YE27" s="229">
        <v>526</v>
      </c>
      <c r="YF27" s="229">
        <v>379</v>
      </c>
      <c r="YG27" s="229">
        <v>354</v>
      </c>
      <c r="YH27" s="229">
        <v>399</v>
      </c>
      <c r="YI27" s="229">
        <v>414</v>
      </c>
      <c r="YJ27" s="229">
        <v>382</v>
      </c>
      <c r="YK27" s="229">
        <v>378</v>
      </c>
      <c r="YL27" s="229">
        <v>384</v>
      </c>
      <c r="YM27" s="229">
        <v>351</v>
      </c>
      <c r="YN27" s="229">
        <v>373</v>
      </c>
      <c r="YO27" s="229">
        <v>419</v>
      </c>
      <c r="YP27" s="229">
        <v>365</v>
      </c>
      <c r="YQ27" s="229">
        <v>397</v>
      </c>
      <c r="YR27" s="229">
        <v>469</v>
      </c>
      <c r="YS27" s="229">
        <v>376</v>
      </c>
      <c r="YT27" s="275">
        <v>411</v>
      </c>
      <c r="YU27" s="229">
        <v>421</v>
      </c>
      <c r="YV27" s="229">
        <v>535</v>
      </c>
      <c r="YW27" s="229">
        <v>537</v>
      </c>
      <c r="YX27" s="229">
        <v>497</v>
      </c>
      <c r="YY27" s="229">
        <v>345</v>
      </c>
      <c r="YZ27" s="229">
        <v>514</v>
      </c>
      <c r="ZA27" s="229">
        <v>413</v>
      </c>
      <c r="ZB27" s="229">
        <v>704</v>
      </c>
      <c r="ZC27" s="229">
        <v>518</v>
      </c>
      <c r="ZD27" s="229">
        <v>564</v>
      </c>
      <c r="ZE27" s="229">
        <v>606</v>
      </c>
      <c r="ZF27" s="229">
        <v>626</v>
      </c>
      <c r="ZG27" s="229">
        <v>460</v>
      </c>
      <c r="ZH27" s="229">
        <v>504</v>
      </c>
      <c r="ZI27" s="323">
        <v>448</v>
      </c>
      <c r="ZJ27" s="253">
        <v>402</v>
      </c>
      <c r="ZK27" s="253">
        <v>386</v>
      </c>
      <c r="ZL27" s="253">
        <v>392</v>
      </c>
      <c r="ZM27" s="253">
        <v>453</v>
      </c>
      <c r="ZN27" s="253">
        <v>858</v>
      </c>
      <c r="ZO27" s="253">
        <v>18902</v>
      </c>
      <c r="ZP27" s="229">
        <v>20268</v>
      </c>
      <c r="ZQ27" s="253"/>
      <c r="ZR27" s="253"/>
      <c r="ZS27" s="253"/>
      <c r="ZT27" s="253"/>
      <c r="ZU27" s="253"/>
      <c r="ZV27" s="253"/>
      <c r="ZW27" s="253"/>
      <c r="ZX27" s="253"/>
      <c r="ZY27" s="253"/>
      <c r="ZZ27" s="253"/>
      <c r="AAA27" s="253"/>
      <c r="AAB27" s="253"/>
      <c r="AAC27" s="253"/>
      <c r="AAD27" s="253"/>
      <c r="AAE27" s="253"/>
      <c r="AAF27" s="253"/>
      <c r="AAG27" s="253"/>
      <c r="AAH27" s="253"/>
      <c r="AAI27" s="253"/>
      <c r="AAJ27" s="253"/>
      <c r="AAK27" s="253"/>
      <c r="AAL27" s="253"/>
      <c r="AAM27" s="253"/>
      <c r="AAN27" s="253"/>
      <c r="AAO27" s="253"/>
      <c r="AAP27" s="253"/>
      <c r="AAQ27" s="253"/>
      <c r="AAR27" s="253"/>
      <c r="AAS27" s="253"/>
      <c r="AAT27" s="253"/>
      <c r="AAU27" s="253"/>
      <c r="AAV27" s="253"/>
      <c r="AAW27" s="253"/>
      <c r="AAX27" s="253"/>
      <c r="AAY27" s="253"/>
      <c r="AAZ27" s="253"/>
      <c r="ABA27" s="253"/>
      <c r="ABB27" s="253"/>
      <c r="ABC27" s="253"/>
      <c r="ABD27" s="253"/>
      <c r="ABE27" s="253"/>
      <c r="ABF27" s="253"/>
      <c r="ABG27" s="253"/>
      <c r="ABH27" s="253"/>
      <c r="ABI27" s="253"/>
      <c r="ABJ27" s="253"/>
      <c r="ABK27" s="253"/>
      <c r="ABL27" s="253"/>
      <c r="ABM27" s="253"/>
      <c r="ABN27" s="253"/>
      <c r="ABO27" s="253"/>
      <c r="ABP27" s="253"/>
      <c r="ABQ27" s="253"/>
      <c r="ABR27" s="253"/>
      <c r="ABS27" s="253"/>
      <c r="ABT27" s="253"/>
      <c r="ABU27" s="253"/>
      <c r="ABV27" s="253"/>
      <c r="ABW27" s="253"/>
      <c r="ABX27" s="253"/>
      <c r="ABY27" s="253"/>
      <c r="ABZ27" s="253"/>
      <c r="ACA27" s="253"/>
      <c r="ACB27" s="253"/>
      <c r="ACC27" s="253"/>
      <c r="ACD27" s="253"/>
      <c r="ACE27" s="253"/>
      <c r="ACF27" s="253"/>
      <c r="ACG27" s="253"/>
      <c r="ACH27" s="253"/>
      <c r="ACI27" s="253"/>
      <c r="ACJ27" s="253"/>
      <c r="ACK27" s="253"/>
      <c r="ACL27" s="253"/>
      <c r="ACM27" s="253"/>
      <c r="ACN27" s="253"/>
      <c r="ACO27" s="253"/>
      <c r="ACP27" s="253"/>
      <c r="ACQ27" s="253"/>
      <c r="ACR27" s="253"/>
      <c r="ACS27" s="253"/>
      <c r="ACT27" s="253"/>
      <c r="ACU27" s="253"/>
      <c r="ACV27" s="253"/>
      <c r="ACW27" s="253"/>
      <c r="ACX27" s="253"/>
      <c r="ACY27" s="253"/>
      <c r="ACZ27" s="253"/>
      <c r="ADA27" s="253"/>
      <c r="ADB27" s="253"/>
      <c r="ADC27" s="253"/>
      <c r="ADD27" s="253"/>
      <c r="ADE27" s="253"/>
      <c r="ADF27" s="253"/>
      <c r="ADG27" s="253"/>
      <c r="ADH27" s="253"/>
      <c r="ADI27" s="253"/>
    </row>
    <row r="28" spans="1:16383" s="98" customFormat="1" ht="12.75" customHeight="1" x14ac:dyDescent="0.35">
      <c r="A28" s="132">
        <v>71</v>
      </c>
      <c r="B28" s="132" t="s">
        <v>196</v>
      </c>
      <c r="C28" s="10">
        <v>174</v>
      </c>
      <c r="D28" s="10">
        <v>145</v>
      </c>
      <c r="E28" s="10">
        <v>142</v>
      </c>
      <c r="F28" s="10">
        <v>134</v>
      </c>
      <c r="G28" s="10">
        <v>108</v>
      </c>
      <c r="H28" s="10">
        <v>129</v>
      </c>
      <c r="I28" s="10">
        <v>125</v>
      </c>
      <c r="J28" s="10">
        <v>109</v>
      </c>
      <c r="K28" s="10">
        <v>141</v>
      </c>
      <c r="L28" s="10">
        <v>103</v>
      </c>
      <c r="M28" s="10">
        <v>103</v>
      </c>
      <c r="N28" s="10">
        <v>86</v>
      </c>
      <c r="O28" s="11">
        <v>104</v>
      </c>
      <c r="P28" s="10">
        <v>122</v>
      </c>
      <c r="Q28" s="10">
        <v>140</v>
      </c>
      <c r="R28" s="10">
        <v>166</v>
      </c>
      <c r="S28" s="10">
        <v>149</v>
      </c>
      <c r="T28" s="10">
        <v>133</v>
      </c>
      <c r="U28" s="10">
        <v>131</v>
      </c>
      <c r="V28" s="10">
        <v>115</v>
      </c>
      <c r="W28" s="10">
        <v>122</v>
      </c>
      <c r="X28" s="10">
        <v>124</v>
      </c>
      <c r="Y28" s="10">
        <v>142</v>
      </c>
      <c r="Z28" s="10">
        <v>159</v>
      </c>
      <c r="AA28" s="10">
        <v>97</v>
      </c>
      <c r="AB28" s="10">
        <v>124</v>
      </c>
      <c r="AC28" s="10">
        <v>104</v>
      </c>
      <c r="AD28" s="10">
        <v>93</v>
      </c>
      <c r="AE28" s="10">
        <v>102</v>
      </c>
      <c r="AF28" s="10">
        <v>108</v>
      </c>
      <c r="AG28" s="10">
        <v>146</v>
      </c>
      <c r="AH28" s="10">
        <v>87</v>
      </c>
      <c r="AI28" s="10">
        <v>107</v>
      </c>
      <c r="AJ28" s="10">
        <v>106</v>
      </c>
      <c r="AK28" s="10">
        <v>106</v>
      </c>
      <c r="AL28" s="10">
        <v>104</v>
      </c>
      <c r="AM28" s="10">
        <v>114</v>
      </c>
      <c r="AN28" s="10">
        <v>120</v>
      </c>
      <c r="AO28" s="10">
        <v>187</v>
      </c>
      <c r="AP28" s="10">
        <v>161</v>
      </c>
      <c r="AQ28" s="10">
        <v>153</v>
      </c>
      <c r="AR28" s="10">
        <v>159</v>
      </c>
      <c r="AS28" s="10">
        <v>171</v>
      </c>
      <c r="AT28" s="10">
        <v>196</v>
      </c>
      <c r="AU28" s="10">
        <v>153</v>
      </c>
      <c r="AV28" s="10">
        <v>133</v>
      </c>
      <c r="AW28" s="10">
        <v>201</v>
      </c>
      <c r="AX28" s="10">
        <v>197</v>
      </c>
      <c r="AY28" s="10">
        <v>140</v>
      </c>
      <c r="AZ28" s="10">
        <v>153</v>
      </c>
      <c r="BA28" s="10">
        <v>120</v>
      </c>
      <c r="BB28" s="10">
        <v>244</v>
      </c>
      <c r="BC28" s="10">
        <v>197</v>
      </c>
      <c r="BD28" s="10">
        <v>151</v>
      </c>
      <c r="BE28" s="10">
        <v>129</v>
      </c>
      <c r="BF28" s="10">
        <v>134</v>
      </c>
      <c r="BG28" s="231">
        <v>122</v>
      </c>
      <c r="BH28" s="10">
        <v>143</v>
      </c>
      <c r="BI28" s="10">
        <v>95</v>
      </c>
      <c r="BJ28" s="10">
        <v>137</v>
      </c>
      <c r="BK28" s="10">
        <v>170</v>
      </c>
      <c r="BL28" s="231">
        <v>122</v>
      </c>
      <c r="BM28" s="231">
        <v>114</v>
      </c>
      <c r="BN28" s="14">
        <v>124</v>
      </c>
      <c r="BO28" s="14">
        <v>128</v>
      </c>
      <c r="BP28" s="231">
        <v>151</v>
      </c>
      <c r="BQ28" s="231">
        <v>131</v>
      </c>
      <c r="BR28" s="231">
        <v>169</v>
      </c>
      <c r="BS28" s="231">
        <v>155</v>
      </c>
      <c r="BT28" s="231">
        <v>138</v>
      </c>
      <c r="BU28" s="231">
        <v>116</v>
      </c>
      <c r="BV28" s="231">
        <v>104</v>
      </c>
      <c r="BW28" s="232">
        <v>108</v>
      </c>
      <c r="BX28" s="232">
        <v>125</v>
      </c>
      <c r="BY28" s="232">
        <v>175</v>
      </c>
      <c r="BZ28" s="232">
        <v>140</v>
      </c>
      <c r="CA28" s="233">
        <v>100</v>
      </c>
      <c r="CB28" s="233">
        <v>111</v>
      </c>
      <c r="CC28" s="231">
        <v>145</v>
      </c>
      <c r="CD28" s="231">
        <v>122</v>
      </c>
      <c r="CE28" s="231">
        <v>108</v>
      </c>
      <c r="CF28" s="14">
        <v>110</v>
      </c>
      <c r="CG28" s="231">
        <v>148</v>
      </c>
      <c r="CH28" s="233">
        <v>123</v>
      </c>
      <c r="CI28" s="233">
        <v>118</v>
      </c>
      <c r="CJ28" s="231">
        <v>131</v>
      </c>
      <c r="CK28" s="233">
        <v>118</v>
      </c>
      <c r="CL28" s="233">
        <v>120</v>
      </c>
      <c r="CM28" s="233">
        <v>125</v>
      </c>
      <c r="CN28" s="233">
        <v>137</v>
      </c>
      <c r="CO28" s="233">
        <v>173</v>
      </c>
      <c r="CP28" s="233">
        <v>220</v>
      </c>
      <c r="CQ28" s="231">
        <v>227</v>
      </c>
      <c r="CR28" s="233">
        <v>242</v>
      </c>
      <c r="CS28" s="233">
        <v>213</v>
      </c>
      <c r="CT28" s="233">
        <v>258</v>
      </c>
      <c r="CU28" s="231">
        <v>212</v>
      </c>
      <c r="CV28" s="233">
        <v>282</v>
      </c>
      <c r="CW28" s="233">
        <v>216</v>
      </c>
      <c r="CX28" s="233">
        <v>287</v>
      </c>
      <c r="CY28" s="233">
        <v>235</v>
      </c>
      <c r="CZ28" s="231">
        <v>220</v>
      </c>
      <c r="DA28" s="233">
        <v>214</v>
      </c>
      <c r="DB28" s="154">
        <v>273</v>
      </c>
      <c r="DC28" s="233">
        <v>351</v>
      </c>
      <c r="DD28" s="233">
        <v>315</v>
      </c>
      <c r="DE28" s="233">
        <v>189</v>
      </c>
      <c r="DF28" s="233">
        <v>194</v>
      </c>
      <c r="DG28" s="233">
        <v>234</v>
      </c>
      <c r="DH28" s="233">
        <v>259</v>
      </c>
      <c r="DI28" s="231">
        <v>216</v>
      </c>
      <c r="DJ28" s="231">
        <v>211</v>
      </c>
      <c r="DK28" s="231">
        <v>180</v>
      </c>
      <c r="DL28" s="231">
        <v>192</v>
      </c>
      <c r="DM28" s="231">
        <v>167</v>
      </c>
      <c r="DN28" s="231">
        <v>152</v>
      </c>
      <c r="DO28" s="231">
        <v>199</v>
      </c>
      <c r="DP28" s="231">
        <v>201</v>
      </c>
      <c r="DQ28" s="231">
        <v>180</v>
      </c>
      <c r="DR28" s="231">
        <v>213</v>
      </c>
      <c r="DS28" s="231">
        <v>200</v>
      </c>
      <c r="DT28" s="231">
        <v>202</v>
      </c>
      <c r="DU28" s="231">
        <v>230</v>
      </c>
      <c r="DV28" s="231">
        <v>193</v>
      </c>
      <c r="DW28" s="231">
        <v>220</v>
      </c>
      <c r="DX28" s="231">
        <v>192</v>
      </c>
      <c r="DY28" s="231">
        <v>268</v>
      </c>
      <c r="DZ28" s="231">
        <v>214</v>
      </c>
      <c r="EA28" s="231">
        <v>209</v>
      </c>
      <c r="EB28" s="231">
        <v>189</v>
      </c>
      <c r="EC28" s="14">
        <v>251</v>
      </c>
      <c r="ED28" s="231">
        <v>174</v>
      </c>
      <c r="EE28" s="231">
        <v>172</v>
      </c>
      <c r="EF28" s="234">
        <v>168</v>
      </c>
      <c r="EG28" s="234">
        <v>182</v>
      </c>
      <c r="EH28" s="235">
        <v>195</v>
      </c>
      <c r="EI28" s="231">
        <v>207</v>
      </c>
      <c r="EJ28" s="234">
        <v>151</v>
      </c>
      <c r="EK28" s="234">
        <v>166</v>
      </c>
      <c r="EL28" s="234">
        <v>162</v>
      </c>
      <c r="EM28" s="234">
        <v>256</v>
      </c>
      <c r="EN28" s="234">
        <v>225</v>
      </c>
      <c r="EO28" s="234">
        <v>305</v>
      </c>
      <c r="EP28" s="234">
        <v>367</v>
      </c>
      <c r="EQ28" s="234">
        <v>242</v>
      </c>
      <c r="ER28" s="234">
        <v>274</v>
      </c>
      <c r="ES28" s="234">
        <v>262</v>
      </c>
      <c r="ET28" s="234">
        <v>325</v>
      </c>
      <c r="EU28" s="234">
        <v>232</v>
      </c>
      <c r="EV28" s="231">
        <v>272</v>
      </c>
      <c r="EW28" s="234">
        <v>193</v>
      </c>
      <c r="EX28" s="150">
        <v>318</v>
      </c>
      <c r="EY28" s="234">
        <v>236</v>
      </c>
      <c r="EZ28" s="234">
        <v>242</v>
      </c>
      <c r="FA28" s="234">
        <v>182</v>
      </c>
      <c r="FB28" s="234">
        <v>231</v>
      </c>
      <c r="FC28" s="234">
        <v>310</v>
      </c>
      <c r="FD28" s="234">
        <v>269</v>
      </c>
      <c r="FE28" s="234">
        <v>165</v>
      </c>
      <c r="FF28" s="234">
        <v>226</v>
      </c>
      <c r="FG28" s="234">
        <v>178</v>
      </c>
      <c r="FH28" s="222">
        <v>183</v>
      </c>
      <c r="FI28" s="234">
        <v>184</v>
      </c>
      <c r="FJ28" s="234">
        <v>198</v>
      </c>
      <c r="FK28" s="236">
        <v>164</v>
      </c>
      <c r="FL28" s="150">
        <v>141</v>
      </c>
      <c r="FM28" s="235">
        <v>140</v>
      </c>
      <c r="FN28" s="235">
        <v>135</v>
      </c>
      <c r="FO28" s="235">
        <v>171</v>
      </c>
      <c r="FP28" s="235">
        <v>204</v>
      </c>
      <c r="FQ28" s="235">
        <v>228</v>
      </c>
      <c r="FR28" s="151">
        <v>222</v>
      </c>
      <c r="FS28" s="235">
        <v>279</v>
      </c>
      <c r="FT28" s="154">
        <v>249</v>
      </c>
      <c r="FU28" s="237">
        <v>229</v>
      </c>
      <c r="FV28" s="151">
        <v>189</v>
      </c>
      <c r="FW28" s="231">
        <v>180</v>
      </c>
      <c r="FX28" s="231">
        <v>183</v>
      </c>
      <c r="FY28" s="231">
        <v>193</v>
      </c>
      <c r="FZ28" s="231">
        <v>204</v>
      </c>
      <c r="GA28" s="231">
        <v>220</v>
      </c>
      <c r="GB28" s="231">
        <v>188</v>
      </c>
      <c r="GC28" s="231">
        <v>196</v>
      </c>
      <c r="GD28" s="231">
        <v>183</v>
      </c>
      <c r="GE28" s="274">
        <v>212</v>
      </c>
      <c r="GF28" s="274">
        <v>174</v>
      </c>
      <c r="GG28" s="274">
        <v>205</v>
      </c>
      <c r="GH28" s="274">
        <v>166</v>
      </c>
      <c r="GI28" s="274">
        <v>180</v>
      </c>
      <c r="GJ28" s="274">
        <v>200</v>
      </c>
      <c r="GK28" s="274">
        <v>216</v>
      </c>
      <c r="GL28" s="274">
        <v>173</v>
      </c>
      <c r="GM28" s="274">
        <v>192</v>
      </c>
      <c r="GN28" s="225">
        <v>206</v>
      </c>
      <c r="GO28" s="274">
        <v>222</v>
      </c>
      <c r="GP28" s="226">
        <v>307</v>
      </c>
      <c r="GQ28" s="274">
        <v>222</v>
      </c>
      <c r="GR28" s="274">
        <v>262</v>
      </c>
      <c r="GS28" s="274">
        <v>260</v>
      </c>
      <c r="GT28" s="274">
        <v>320</v>
      </c>
      <c r="GU28" s="274">
        <v>249</v>
      </c>
      <c r="GV28" s="274">
        <v>275</v>
      </c>
      <c r="GW28" s="274">
        <v>205</v>
      </c>
      <c r="GX28" s="274">
        <v>349</v>
      </c>
      <c r="GY28" s="274">
        <v>251</v>
      </c>
      <c r="GZ28" s="274">
        <v>256</v>
      </c>
      <c r="HA28" s="274">
        <v>212</v>
      </c>
      <c r="HB28" s="274">
        <v>244</v>
      </c>
      <c r="HC28" s="274">
        <v>322</v>
      </c>
      <c r="HD28" s="274">
        <v>234</v>
      </c>
      <c r="HE28" s="274">
        <v>178</v>
      </c>
      <c r="HF28" s="274">
        <v>162</v>
      </c>
      <c r="HG28" s="274">
        <v>171</v>
      </c>
      <c r="HH28" s="274">
        <v>192</v>
      </c>
      <c r="HI28" s="274">
        <v>164</v>
      </c>
      <c r="HJ28" s="274">
        <v>147</v>
      </c>
      <c r="HK28" s="274">
        <v>213</v>
      </c>
      <c r="HL28" s="274">
        <v>181</v>
      </c>
      <c r="HM28" s="274">
        <v>128</v>
      </c>
      <c r="HN28" s="274">
        <v>142</v>
      </c>
      <c r="HO28" s="274">
        <v>143</v>
      </c>
      <c r="HP28" s="274">
        <v>186</v>
      </c>
      <c r="HQ28" s="274">
        <v>163</v>
      </c>
      <c r="HR28" s="274">
        <v>258</v>
      </c>
      <c r="HS28" s="274">
        <v>161</v>
      </c>
      <c r="HT28" s="274">
        <v>211</v>
      </c>
      <c r="HU28" s="274">
        <v>237</v>
      </c>
      <c r="HV28" s="274">
        <v>167</v>
      </c>
      <c r="HW28" s="274">
        <v>153</v>
      </c>
      <c r="HX28" s="274">
        <v>162</v>
      </c>
      <c r="HY28" s="274">
        <v>170</v>
      </c>
      <c r="HZ28" s="274">
        <v>181</v>
      </c>
      <c r="IA28" s="274">
        <v>147</v>
      </c>
      <c r="IB28" s="274">
        <v>159</v>
      </c>
      <c r="IC28" s="274">
        <v>150</v>
      </c>
      <c r="ID28" s="274">
        <v>158</v>
      </c>
      <c r="IE28" s="274">
        <v>125</v>
      </c>
      <c r="IF28" s="274">
        <v>145</v>
      </c>
      <c r="IG28" s="274">
        <v>141</v>
      </c>
      <c r="IH28" s="274">
        <v>147</v>
      </c>
      <c r="II28" s="274">
        <v>101</v>
      </c>
      <c r="IJ28" s="274">
        <v>98</v>
      </c>
      <c r="IK28" s="274">
        <v>146</v>
      </c>
      <c r="IL28" s="274">
        <v>137</v>
      </c>
      <c r="IM28" s="274">
        <v>190</v>
      </c>
      <c r="IN28" s="274">
        <v>151</v>
      </c>
      <c r="IO28" s="274">
        <v>178</v>
      </c>
      <c r="IP28" s="274">
        <v>263</v>
      </c>
      <c r="IQ28" s="274">
        <v>215</v>
      </c>
      <c r="IR28" s="274">
        <v>194</v>
      </c>
      <c r="IS28" s="274">
        <v>235</v>
      </c>
      <c r="IT28" s="274">
        <v>283</v>
      </c>
      <c r="IU28" s="274">
        <v>223</v>
      </c>
      <c r="IV28" s="274">
        <v>250</v>
      </c>
      <c r="IW28" s="274">
        <v>164</v>
      </c>
      <c r="IX28" s="274">
        <v>264</v>
      </c>
      <c r="IY28" s="274">
        <v>186</v>
      </c>
      <c r="IZ28" s="274">
        <v>191</v>
      </c>
      <c r="JA28" s="274">
        <v>191</v>
      </c>
      <c r="JB28" s="274">
        <v>184</v>
      </c>
      <c r="JC28" s="274">
        <v>249</v>
      </c>
      <c r="JD28" s="274">
        <v>205</v>
      </c>
      <c r="JE28" s="227">
        <v>144</v>
      </c>
      <c r="JF28" s="98">
        <v>185</v>
      </c>
      <c r="JG28" s="274">
        <v>204</v>
      </c>
      <c r="JH28" s="274">
        <v>165</v>
      </c>
      <c r="JI28" s="274">
        <v>194</v>
      </c>
      <c r="JJ28" s="274">
        <v>139</v>
      </c>
      <c r="JK28" s="274">
        <v>127</v>
      </c>
      <c r="JL28" s="274">
        <v>154</v>
      </c>
      <c r="JM28" s="98">
        <v>141</v>
      </c>
      <c r="JN28" s="274">
        <v>118</v>
      </c>
      <c r="JO28" s="274">
        <v>127</v>
      </c>
      <c r="JP28" s="274">
        <v>141</v>
      </c>
      <c r="JQ28" s="274">
        <v>141</v>
      </c>
      <c r="JR28" s="274">
        <v>162</v>
      </c>
      <c r="JS28" s="274">
        <v>180</v>
      </c>
      <c r="JT28" s="274">
        <v>208</v>
      </c>
      <c r="JU28" s="274">
        <v>182</v>
      </c>
      <c r="JV28" s="274">
        <v>174</v>
      </c>
      <c r="JW28" s="274">
        <v>170</v>
      </c>
      <c r="JX28" s="274">
        <v>134</v>
      </c>
      <c r="JY28" s="98">
        <v>133</v>
      </c>
      <c r="JZ28" s="98">
        <v>149</v>
      </c>
      <c r="KA28" s="274">
        <v>218</v>
      </c>
      <c r="KB28" s="274">
        <v>152</v>
      </c>
      <c r="KC28" s="274">
        <v>127</v>
      </c>
      <c r="KD28" s="274">
        <v>161</v>
      </c>
      <c r="KE28" s="274">
        <v>146</v>
      </c>
      <c r="KF28" s="274">
        <v>103</v>
      </c>
      <c r="KG28" s="274">
        <v>144</v>
      </c>
      <c r="KH28" s="274">
        <v>134</v>
      </c>
      <c r="KI28" s="274">
        <v>131</v>
      </c>
      <c r="KJ28" s="274">
        <v>142</v>
      </c>
      <c r="KK28" s="274">
        <v>115</v>
      </c>
      <c r="KL28" s="274">
        <v>142</v>
      </c>
      <c r="KM28" s="274">
        <v>121</v>
      </c>
      <c r="KN28" s="274">
        <v>130</v>
      </c>
      <c r="KO28" s="181">
        <v>193</v>
      </c>
      <c r="KP28" s="274">
        <v>172</v>
      </c>
      <c r="KQ28" s="274">
        <v>234</v>
      </c>
      <c r="KR28" s="274">
        <v>229</v>
      </c>
      <c r="KS28" s="274">
        <v>190</v>
      </c>
      <c r="KT28" s="274">
        <v>221</v>
      </c>
      <c r="KU28" s="274">
        <v>246</v>
      </c>
      <c r="KV28" s="274">
        <v>276</v>
      </c>
      <c r="KW28" s="274">
        <v>167</v>
      </c>
      <c r="KX28" s="274">
        <v>208</v>
      </c>
      <c r="KY28" s="274">
        <v>197</v>
      </c>
      <c r="KZ28" s="274">
        <v>178</v>
      </c>
      <c r="LA28" s="274">
        <v>160</v>
      </c>
      <c r="LB28" s="274">
        <v>136</v>
      </c>
      <c r="LC28" s="98">
        <v>232</v>
      </c>
      <c r="LD28" s="274">
        <v>238</v>
      </c>
      <c r="LE28" s="274">
        <v>167</v>
      </c>
      <c r="LF28" s="274">
        <v>156</v>
      </c>
      <c r="LG28" s="274">
        <v>142</v>
      </c>
      <c r="LH28" s="274">
        <v>130</v>
      </c>
      <c r="LI28" s="274">
        <v>105</v>
      </c>
      <c r="LJ28" s="274">
        <v>114</v>
      </c>
      <c r="LK28" s="274">
        <v>153</v>
      </c>
      <c r="LL28" s="274">
        <v>110</v>
      </c>
      <c r="LM28" s="274">
        <v>142</v>
      </c>
      <c r="LN28" s="274">
        <v>106</v>
      </c>
      <c r="LO28" s="274">
        <v>106</v>
      </c>
      <c r="LP28" s="274">
        <v>99</v>
      </c>
      <c r="LQ28" s="274">
        <v>152</v>
      </c>
      <c r="LR28" s="274">
        <v>154</v>
      </c>
      <c r="LS28" s="274">
        <v>190</v>
      </c>
      <c r="LT28" s="274">
        <v>218</v>
      </c>
      <c r="LU28" s="274">
        <v>145</v>
      </c>
      <c r="LV28" s="274">
        <v>145</v>
      </c>
      <c r="LW28" s="274">
        <v>123</v>
      </c>
      <c r="LX28" s="274">
        <v>120</v>
      </c>
      <c r="LY28" s="274">
        <v>124</v>
      </c>
      <c r="LZ28" s="274">
        <v>190</v>
      </c>
      <c r="MA28" s="274">
        <v>141</v>
      </c>
      <c r="MB28" s="274">
        <v>125</v>
      </c>
      <c r="MC28" s="274">
        <v>113</v>
      </c>
      <c r="MD28" s="274">
        <v>140</v>
      </c>
      <c r="ME28" s="274">
        <v>101</v>
      </c>
      <c r="MF28" s="274">
        <v>111</v>
      </c>
      <c r="MG28" s="274">
        <v>134</v>
      </c>
      <c r="MH28" s="274">
        <v>181</v>
      </c>
      <c r="MI28" s="274">
        <v>126</v>
      </c>
      <c r="MJ28" s="274">
        <v>108</v>
      </c>
      <c r="MK28" s="274">
        <v>84</v>
      </c>
      <c r="ML28" s="274">
        <v>110</v>
      </c>
      <c r="MM28" s="274">
        <v>143</v>
      </c>
      <c r="MN28" s="274">
        <v>120</v>
      </c>
      <c r="MO28" s="274">
        <v>132</v>
      </c>
      <c r="MP28" s="274">
        <v>205</v>
      </c>
      <c r="MQ28" s="274">
        <v>265</v>
      </c>
      <c r="MR28" s="274">
        <v>190</v>
      </c>
      <c r="MS28" s="274">
        <v>181</v>
      </c>
      <c r="MT28" s="274">
        <v>184</v>
      </c>
      <c r="MU28" s="274">
        <v>212</v>
      </c>
      <c r="MV28" s="274">
        <v>183</v>
      </c>
      <c r="MW28" s="274">
        <v>176</v>
      </c>
      <c r="MX28" s="274">
        <v>162</v>
      </c>
      <c r="MY28" s="274">
        <v>250</v>
      </c>
      <c r="MZ28" s="274">
        <v>147</v>
      </c>
      <c r="NA28" s="274">
        <v>162</v>
      </c>
      <c r="NB28" s="274">
        <v>140</v>
      </c>
      <c r="NC28" s="274">
        <v>191</v>
      </c>
      <c r="ND28" s="274">
        <v>207</v>
      </c>
      <c r="NE28" s="274">
        <v>187</v>
      </c>
      <c r="NF28" s="274">
        <v>139</v>
      </c>
      <c r="NG28" s="274">
        <v>167</v>
      </c>
      <c r="NH28" s="274">
        <v>140</v>
      </c>
      <c r="NI28" s="274">
        <v>172</v>
      </c>
      <c r="NJ28" s="169">
        <v>104</v>
      </c>
      <c r="NK28" s="274">
        <v>112</v>
      </c>
      <c r="NL28" s="274">
        <v>112</v>
      </c>
      <c r="NM28" s="274">
        <v>92</v>
      </c>
      <c r="NN28" s="274">
        <v>84</v>
      </c>
      <c r="NO28" s="274">
        <v>106</v>
      </c>
      <c r="NP28" s="274">
        <v>127</v>
      </c>
      <c r="NQ28" s="274">
        <v>120</v>
      </c>
      <c r="NR28" s="274">
        <v>96</v>
      </c>
      <c r="NS28" s="274">
        <v>179</v>
      </c>
      <c r="NT28" s="274">
        <v>143</v>
      </c>
      <c r="NU28" s="274">
        <v>161</v>
      </c>
      <c r="NV28" s="274">
        <v>132</v>
      </c>
      <c r="NW28" s="274">
        <v>129</v>
      </c>
      <c r="NX28" s="274">
        <v>167</v>
      </c>
      <c r="NY28" s="274">
        <v>117</v>
      </c>
      <c r="NZ28" s="274">
        <v>146</v>
      </c>
      <c r="OA28" s="274">
        <v>138</v>
      </c>
      <c r="OB28" s="274">
        <v>108</v>
      </c>
      <c r="OC28" s="274">
        <v>119</v>
      </c>
      <c r="OD28" s="274">
        <v>116</v>
      </c>
      <c r="OE28" s="274">
        <v>121</v>
      </c>
      <c r="OF28" s="274">
        <v>120</v>
      </c>
      <c r="OG28" s="274">
        <v>87</v>
      </c>
      <c r="OH28" s="274">
        <v>102</v>
      </c>
      <c r="OI28" s="274">
        <v>105</v>
      </c>
      <c r="OJ28" s="274">
        <v>139</v>
      </c>
      <c r="OK28" s="274">
        <v>127</v>
      </c>
      <c r="OL28" s="274">
        <v>107</v>
      </c>
      <c r="OM28" s="274">
        <v>104</v>
      </c>
      <c r="ON28" s="274">
        <v>91</v>
      </c>
      <c r="OO28" s="274">
        <v>118</v>
      </c>
      <c r="OP28" s="274">
        <v>134</v>
      </c>
      <c r="OQ28" s="274">
        <v>177</v>
      </c>
      <c r="OR28" s="274">
        <v>149</v>
      </c>
      <c r="OS28" s="274">
        <v>159</v>
      </c>
      <c r="OT28" s="274">
        <v>191</v>
      </c>
      <c r="OU28" s="274">
        <v>246</v>
      </c>
      <c r="OV28" s="274">
        <v>190</v>
      </c>
      <c r="OW28" s="274">
        <v>183</v>
      </c>
      <c r="OX28" s="274">
        <v>96</v>
      </c>
      <c r="OY28" s="274">
        <v>173</v>
      </c>
      <c r="OZ28" s="274">
        <v>147</v>
      </c>
      <c r="PA28" s="274">
        <v>176</v>
      </c>
      <c r="PB28" s="274">
        <v>131</v>
      </c>
      <c r="PC28" s="274">
        <v>136</v>
      </c>
      <c r="PD28" s="274">
        <v>194</v>
      </c>
      <c r="PE28" s="274">
        <v>159</v>
      </c>
      <c r="PF28" s="274">
        <v>130</v>
      </c>
      <c r="PG28" s="274">
        <v>94</v>
      </c>
      <c r="PH28" s="274">
        <v>110</v>
      </c>
      <c r="PI28" s="274">
        <v>146</v>
      </c>
      <c r="PJ28" s="274">
        <v>107</v>
      </c>
      <c r="PK28" s="274">
        <v>110</v>
      </c>
      <c r="PL28" s="274">
        <v>111</v>
      </c>
      <c r="PM28" s="274">
        <v>104</v>
      </c>
      <c r="PN28" s="274">
        <v>152</v>
      </c>
      <c r="PO28" s="274">
        <v>123</v>
      </c>
      <c r="PP28" s="274">
        <v>95</v>
      </c>
      <c r="PQ28" s="274">
        <v>98</v>
      </c>
      <c r="PR28" s="274">
        <v>94</v>
      </c>
      <c r="PS28" s="274">
        <v>103</v>
      </c>
      <c r="PT28" s="274">
        <v>95</v>
      </c>
      <c r="PU28" s="274">
        <v>122</v>
      </c>
      <c r="PV28" s="274">
        <v>108</v>
      </c>
      <c r="PW28" s="274">
        <v>94</v>
      </c>
      <c r="PX28" s="98">
        <v>92</v>
      </c>
      <c r="PY28" s="98">
        <v>96</v>
      </c>
      <c r="PZ28" s="98">
        <v>95</v>
      </c>
      <c r="QA28" s="98">
        <v>100</v>
      </c>
      <c r="QB28" s="98">
        <v>80</v>
      </c>
      <c r="QC28" s="98">
        <v>98</v>
      </c>
      <c r="QD28" s="98">
        <v>107</v>
      </c>
      <c r="QE28" s="98">
        <v>94</v>
      </c>
      <c r="QF28" s="98">
        <v>127</v>
      </c>
      <c r="QG28" s="98">
        <v>83</v>
      </c>
      <c r="QH28" s="98">
        <v>84</v>
      </c>
      <c r="QI28" s="98">
        <v>126</v>
      </c>
      <c r="QJ28" s="98">
        <v>77</v>
      </c>
      <c r="QK28" s="98">
        <v>101</v>
      </c>
      <c r="QL28" s="98">
        <v>103</v>
      </c>
      <c r="QM28" s="98">
        <v>65</v>
      </c>
      <c r="QN28" s="98">
        <v>95</v>
      </c>
      <c r="QO28" s="98">
        <v>85</v>
      </c>
      <c r="QP28" s="98">
        <v>114</v>
      </c>
      <c r="QQ28" s="98">
        <v>149</v>
      </c>
      <c r="QR28" s="98">
        <v>125</v>
      </c>
      <c r="QS28" s="98">
        <v>122</v>
      </c>
      <c r="QT28" s="98">
        <v>152</v>
      </c>
      <c r="QU28" s="98">
        <v>199</v>
      </c>
      <c r="QV28" s="98">
        <v>136</v>
      </c>
      <c r="QW28" s="98">
        <v>179</v>
      </c>
      <c r="QX28" s="98">
        <v>96</v>
      </c>
      <c r="QY28" s="98">
        <v>152</v>
      </c>
      <c r="QZ28" s="98">
        <v>125</v>
      </c>
      <c r="RA28" s="98">
        <v>174</v>
      </c>
      <c r="RB28" s="98">
        <v>125</v>
      </c>
      <c r="RC28" s="98">
        <v>145</v>
      </c>
      <c r="RD28" s="98">
        <v>197</v>
      </c>
      <c r="RE28" s="98">
        <v>133</v>
      </c>
      <c r="RF28" s="98">
        <v>90</v>
      </c>
      <c r="RG28" s="98">
        <v>113</v>
      </c>
      <c r="RH28" s="98">
        <v>115</v>
      </c>
      <c r="RI28" s="98">
        <v>104</v>
      </c>
      <c r="RJ28" s="98">
        <v>87</v>
      </c>
      <c r="RK28" s="98">
        <v>87</v>
      </c>
      <c r="RL28" s="98">
        <v>102</v>
      </c>
      <c r="RM28" s="98">
        <v>70</v>
      </c>
      <c r="RN28" s="98">
        <v>71</v>
      </c>
      <c r="RO28" s="98">
        <v>72</v>
      </c>
      <c r="RP28" s="98">
        <v>88</v>
      </c>
      <c r="RQ28" s="98">
        <v>78</v>
      </c>
      <c r="RR28" s="98">
        <v>76</v>
      </c>
      <c r="RS28" s="228">
        <v>85</v>
      </c>
      <c r="RT28" s="98">
        <v>124</v>
      </c>
      <c r="RU28" s="98">
        <v>104</v>
      </c>
      <c r="RV28" s="98">
        <v>123</v>
      </c>
      <c r="RW28" s="98">
        <v>94</v>
      </c>
      <c r="RX28" s="98">
        <v>94</v>
      </c>
      <c r="RY28" s="98">
        <v>88</v>
      </c>
      <c r="RZ28" s="98">
        <v>83</v>
      </c>
      <c r="SA28" s="98">
        <v>127</v>
      </c>
      <c r="SB28" s="98">
        <v>93</v>
      </c>
      <c r="SC28" s="98">
        <v>95</v>
      </c>
      <c r="SD28" s="98">
        <v>81</v>
      </c>
      <c r="SE28" s="98">
        <v>66</v>
      </c>
      <c r="SF28" s="98">
        <v>94</v>
      </c>
      <c r="SG28" s="98">
        <v>69</v>
      </c>
      <c r="SH28" s="98">
        <v>78</v>
      </c>
      <c r="SI28" s="229">
        <v>86</v>
      </c>
      <c r="SJ28" s="98">
        <v>94</v>
      </c>
      <c r="SK28" s="98">
        <v>83</v>
      </c>
      <c r="SL28" s="98">
        <v>125</v>
      </c>
      <c r="SM28" s="98">
        <v>44</v>
      </c>
      <c r="SN28" s="98">
        <v>91</v>
      </c>
      <c r="SO28" s="98">
        <v>95</v>
      </c>
      <c r="SP28" s="98">
        <v>94</v>
      </c>
      <c r="SQ28" s="98">
        <v>135</v>
      </c>
      <c r="SR28" s="98">
        <v>103</v>
      </c>
      <c r="SS28" s="98">
        <v>123</v>
      </c>
      <c r="ST28" s="98">
        <v>113</v>
      </c>
      <c r="SU28" s="98">
        <v>154</v>
      </c>
      <c r="SV28" s="98">
        <v>122</v>
      </c>
      <c r="SW28" s="98">
        <v>144</v>
      </c>
      <c r="SX28" s="98">
        <v>91</v>
      </c>
      <c r="SY28" s="98">
        <v>165</v>
      </c>
      <c r="SZ28" s="98">
        <v>165</v>
      </c>
      <c r="TA28" s="98">
        <v>127</v>
      </c>
      <c r="TB28" s="98">
        <v>118</v>
      </c>
      <c r="TC28" s="98">
        <v>125</v>
      </c>
      <c r="TD28" s="98">
        <v>115</v>
      </c>
      <c r="TE28" s="98">
        <v>99</v>
      </c>
      <c r="TF28" s="98">
        <v>94</v>
      </c>
      <c r="TG28" s="98">
        <v>82</v>
      </c>
      <c r="TH28" s="98">
        <v>77</v>
      </c>
      <c r="TI28" s="98">
        <v>78</v>
      </c>
      <c r="TJ28" s="98">
        <v>73</v>
      </c>
      <c r="TK28" s="98">
        <v>46</v>
      </c>
      <c r="TL28" s="98">
        <v>61</v>
      </c>
      <c r="TM28" s="98">
        <v>66</v>
      </c>
      <c r="TN28" s="98">
        <v>56</v>
      </c>
      <c r="TO28" s="98">
        <v>56</v>
      </c>
      <c r="TP28" s="98">
        <v>74</v>
      </c>
      <c r="TQ28" s="98">
        <v>80</v>
      </c>
      <c r="TR28" s="98">
        <v>81</v>
      </c>
      <c r="TS28" s="98">
        <v>90</v>
      </c>
      <c r="TT28" s="98">
        <v>115</v>
      </c>
      <c r="TU28" s="98">
        <v>97</v>
      </c>
      <c r="TV28" s="98">
        <v>63</v>
      </c>
      <c r="TW28" s="98">
        <v>72</v>
      </c>
      <c r="TX28" s="98">
        <v>65</v>
      </c>
      <c r="TY28" s="98">
        <v>81</v>
      </c>
      <c r="TZ28" s="98">
        <v>54</v>
      </c>
      <c r="UA28" s="98">
        <v>99</v>
      </c>
      <c r="UB28" s="98">
        <v>97</v>
      </c>
      <c r="UC28" s="98">
        <v>80</v>
      </c>
      <c r="UD28" s="98">
        <v>68</v>
      </c>
      <c r="UE28" s="29">
        <v>84</v>
      </c>
      <c r="UF28" s="98">
        <v>72</v>
      </c>
      <c r="UG28" s="98">
        <v>64</v>
      </c>
      <c r="UH28" s="98">
        <v>71</v>
      </c>
      <c r="UI28" s="98">
        <v>62</v>
      </c>
      <c r="UJ28" s="98">
        <v>56</v>
      </c>
      <c r="UK28" s="98">
        <v>66</v>
      </c>
      <c r="UL28" s="98">
        <v>56</v>
      </c>
      <c r="UM28" s="98">
        <v>47</v>
      </c>
      <c r="UN28" s="98">
        <v>71</v>
      </c>
      <c r="UO28" s="98">
        <v>71</v>
      </c>
      <c r="UP28" s="98">
        <v>64</v>
      </c>
      <c r="UQ28" s="98">
        <v>123</v>
      </c>
      <c r="UR28" s="98">
        <v>103</v>
      </c>
      <c r="US28" s="229">
        <v>128</v>
      </c>
      <c r="UT28" s="229">
        <v>99</v>
      </c>
      <c r="UU28" s="98">
        <v>121</v>
      </c>
      <c r="UV28" s="98">
        <v>145</v>
      </c>
      <c r="UW28" s="98">
        <v>101</v>
      </c>
      <c r="UX28" s="98">
        <v>85</v>
      </c>
      <c r="UY28" s="229">
        <v>114</v>
      </c>
      <c r="UZ28" s="98">
        <v>108</v>
      </c>
      <c r="VA28" s="98">
        <v>64</v>
      </c>
      <c r="VB28" s="98">
        <v>94</v>
      </c>
      <c r="VC28" s="98">
        <v>65</v>
      </c>
      <c r="VD28" s="245">
        <v>117</v>
      </c>
      <c r="VE28" s="98">
        <v>130</v>
      </c>
      <c r="VF28" s="98">
        <v>92</v>
      </c>
      <c r="VG28" s="98">
        <v>79</v>
      </c>
      <c r="VH28" s="98">
        <v>68</v>
      </c>
      <c r="VI28" s="98">
        <v>77</v>
      </c>
      <c r="VJ28" s="98">
        <v>99</v>
      </c>
      <c r="VK28" s="98">
        <v>78</v>
      </c>
      <c r="VL28" s="98">
        <v>93</v>
      </c>
      <c r="VM28" s="98">
        <v>87</v>
      </c>
      <c r="VN28" s="245">
        <v>80</v>
      </c>
      <c r="VO28" s="264">
        <v>52</v>
      </c>
      <c r="VP28" s="98">
        <v>65</v>
      </c>
      <c r="VQ28" s="98">
        <v>81</v>
      </c>
      <c r="VR28" s="98">
        <v>80</v>
      </c>
      <c r="VS28" s="87">
        <v>80</v>
      </c>
      <c r="VT28" s="98">
        <v>117</v>
      </c>
      <c r="VU28" s="98">
        <v>120</v>
      </c>
      <c r="VV28" s="98">
        <v>99</v>
      </c>
      <c r="VW28" s="98">
        <v>93</v>
      </c>
      <c r="VX28" s="98">
        <v>92</v>
      </c>
      <c r="VY28" s="98">
        <v>73</v>
      </c>
      <c r="VZ28" s="98">
        <v>99</v>
      </c>
      <c r="WA28" s="98">
        <v>81</v>
      </c>
      <c r="WB28" s="98">
        <v>75</v>
      </c>
      <c r="WC28" s="98">
        <v>75</v>
      </c>
      <c r="WD28" s="87">
        <v>76</v>
      </c>
      <c r="WE28" s="98">
        <v>86</v>
      </c>
      <c r="WF28" s="274">
        <v>103</v>
      </c>
      <c r="WG28" s="98">
        <v>85</v>
      </c>
      <c r="WH28" s="98">
        <v>76</v>
      </c>
      <c r="WI28" s="98">
        <v>70</v>
      </c>
      <c r="WJ28" s="98">
        <v>79</v>
      </c>
      <c r="WK28" s="98">
        <v>70</v>
      </c>
      <c r="WL28" s="98">
        <v>85</v>
      </c>
      <c r="WM28" s="98">
        <v>67</v>
      </c>
      <c r="WN28" s="98">
        <v>79</v>
      </c>
      <c r="WO28" s="98">
        <v>65</v>
      </c>
      <c r="WP28" s="98">
        <v>85</v>
      </c>
      <c r="WQ28" s="98">
        <v>122</v>
      </c>
      <c r="WR28" s="98">
        <v>115</v>
      </c>
      <c r="WS28" s="98">
        <v>115</v>
      </c>
      <c r="WT28" s="98">
        <v>99</v>
      </c>
      <c r="WU28" s="98">
        <v>146</v>
      </c>
      <c r="WV28" s="98">
        <v>144</v>
      </c>
      <c r="WW28" s="98">
        <v>127</v>
      </c>
      <c r="WX28" s="274">
        <v>102</v>
      </c>
      <c r="WY28" s="98">
        <v>136</v>
      </c>
      <c r="WZ28" s="29">
        <v>107</v>
      </c>
      <c r="XA28" s="29">
        <v>91</v>
      </c>
      <c r="XB28" s="98">
        <v>94</v>
      </c>
      <c r="XC28" s="98">
        <v>84</v>
      </c>
      <c r="XD28" s="98">
        <v>134</v>
      </c>
      <c r="XE28" s="98">
        <v>139</v>
      </c>
      <c r="XF28" s="98">
        <v>90</v>
      </c>
      <c r="XG28" s="98">
        <v>100</v>
      </c>
      <c r="XH28" s="98">
        <v>83</v>
      </c>
      <c r="XI28" s="98">
        <v>86</v>
      </c>
      <c r="XJ28" s="98">
        <v>100</v>
      </c>
      <c r="XK28" s="229">
        <v>85</v>
      </c>
      <c r="XL28" s="229">
        <v>91</v>
      </c>
      <c r="XM28" s="229">
        <v>69</v>
      </c>
      <c r="XN28" s="229">
        <v>69</v>
      </c>
      <c r="XO28" s="294">
        <v>71</v>
      </c>
      <c r="XP28" s="245">
        <v>66</v>
      </c>
      <c r="XQ28" s="245">
        <v>74</v>
      </c>
      <c r="XR28" s="245">
        <v>152</v>
      </c>
      <c r="XS28" s="245">
        <v>79</v>
      </c>
      <c r="XT28" s="245">
        <v>106</v>
      </c>
      <c r="XU28" s="245">
        <v>90</v>
      </c>
      <c r="XV28" s="229">
        <v>105</v>
      </c>
      <c r="XW28" s="229">
        <v>69</v>
      </c>
      <c r="XX28" s="229">
        <v>80</v>
      </c>
      <c r="XY28" s="229">
        <v>72</v>
      </c>
      <c r="XZ28" s="229">
        <v>92</v>
      </c>
      <c r="YA28" s="229">
        <v>80</v>
      </c>
      <c r="YB28" s="229">
        <v>89</v>
      </c>
      <c r="YC28" s="229">
        <v>74</v>
      </c>
      <c r="YD28" s="229">
        <v>66</v>
      </c>
      <c r="YE28" s="229">
        <v>82</v>
      </c>
      <c r="YF28" s="229">
        <v>111</v>
      </c>
      <c r="YG28" s="229">
        <v>94</v>
      </c>
      <c r="YH28" s="229">
        <v>80</v>
      </c>
      <c r="YI28" s="229">
        <v>77</v>
      </c>
      <c r="YJ28" s="229">
        <v>74</v>
      </c>
      <c r="YK28" s="229">
        <v>63</v>
      </c>
      <c r="YL28" s="229">
        <v>73</v>
      </c>
      <c r="YM28" s="229">
        <v>68</v>
      </c>
      <c r="YN28" s="229">
        <v>84</v>
      </c>
      <c r="YO28" s="229">
        <v>93</v>
      </c>
      <c r="YP28" s="229">
        <v>85</v>
      </c>
      <c r="YQ28" s="229">
        <v>133</v>
      </c>
      <c r="YR28" s="229">
        <v>125</v>
      </c>
      <c r="YS28" s="229">
        <v>136</v>
      </c>
      <c r="YT28" s="275">
        <v>109</v>
      </c>
      <c r="YU28" s="229">
        <v>129</v>
      </c>
      <c r="YV28" s="229">
        <v>136</v>
      </c>
      <c r="YW28" s="229">
        <v>121</v>
      </c>
      <c r="YX28" s="229">
        <v>124</v>
      </c>
      <c r="YY28" s="229">
        <v>87</v>
      </c>
      <c r="YZ28" s="229">
        <v>144</v>
      </c>
      <c r="ZA28" s="229">
        <v>115</v>
      </c>
      <c r="ZB28" s="229">
        <v>99</v>
      </c>
      <c r="ZC28" s="229">
        <v>84</v>
      </c>
      <c r="ZD28" s="229">
        <v>118</v>
      </c>
      <c r="ZE28" s="229">
        <v>130</v>
      </c>
      <c r="ZF28" s="229">
        <v>98</v>
      </c>
      <c r="ZG28" s="229">
        <v>87</v>
      </c>
      <c r="ZH28" s="229">
        <v>79</v>
      </c>
      <c r="ZI28" s="323">
        <v>100</v>
      </c>
      <c r="ZJ28" s="253">
        <v>79</v>
      </c>
      <c r="ZK28" s="253">
        <v>82</v>
      </c>
      <c r="ZL28" s="253">
        <v>69</v>
      </c>
      <c r="ZM28" s="253">
        <v>86</v>
      </c>
      <c r="ZN28" s="253">
        <v>306</v>
      </c>
      <c r="ZO28" s="253">
        <v>7574</v>
      </c>
      <c r="ZP28" s="229">
        <v>5422</v>
      </c>
      <c r="ZQ28" s="253"/>
      <c r="ZR28" s="253"/>
      <c r="ZS28" s="253"/>
      <c r="ZT28" s="253"/>
      <c r="ZU28" s="253"/>
      <c r="ZV28" s="253"/>
      <c r="ZW28" s="253"/>
      <c r="ZX28" s="253"/>
      <c r="ZY28" s="253"/>
      <c r="ZZ28" s="253"/>
      <c r="AAA28" s="253"/>
      <c r="AAB28" s="253"/>
      <c r="AAC28" s="253"/>
      <c r="AAD28" s="253"/>
      <c r="AAE28" s="253"/>
      <c r="AAF28" s="253"/>
      <c r="AAG28" s="253"/>
      <c r="AAH28" s="253"/>
      <c r="AAI28" s="253"/>
      <c r="AAJ28" s="253"/>
      <c r="AAK28" s="253"/>
      <c r="AAL28" s="253"/>
      <c r="AAM28" s="253"/>
      <c r="AAN28" s="253"/>
      <c r="AAO28" s="253"/>
      <c r="AAP28" s="253"/>
      <c r="AAQ28" s="253"/>
      <c r="AAR28" s="253"/>
      <c r="AAS28" s="253"/>
      <c r="AAT28" s="253"/>
      <c r="AAU28" s="253"/>
      <c r="AAV28" s="253"/>
      <c r="AAW28" s="253"/>
      <c r="AAX28" s="253"/>
      <c r="AAY28" s="253"/>
      <c r="AAZ28" s="253"/>
      <c r="ABA28" s="253"/>
      <c r="ABB28" s="253"/>
      <c r="ABC28" s="253"/>
      <c r="ABD28" s="253"/>
      <c r="ABE28" s="253"/>
      <c r="ABF28" s="253"/>
      <c r="ABG28" s="253"/>
      <c r="ABH28" s="253"/>
      <c r="ABI28" s="253"/>
      <c r="ABJ28" s="253"/>
      <c r="ABK28" s="253"/>
      <c r="ABL28" s="253"/>
      <c r="ABM28" s="253"/>
      <c r="ABN28" s="253"/>
      <c r="ABO28" s="253"/>
      <c r="ABP28" s="253"/>
      <c r="ABQ28" s="253"/>
      <c r="ABR28" s="253"/>
      <c r="ABS28" s="253"/>
      <c r="ABT28" s="253"/>
      <c r="ABU28" s="253"/>
      <c r="ABV28" s="253"/>
      <c r="ABW28" s="253"/>
      <c r="ABX28" s="253"/>
      <c r="ABY28" s="253"/>
      <c r="ABZ28" s="253"/>
      <c r="ACA28" s="253"/>
      <c r="ACB28" s="253"/>
      <c r="ACC28" s="253"/>
      <c r="ACD28" s="253"/>
      <c r="ACE28" s="253"/>
      <c r="ACF28" s="253"/>
      <c r="ACG28" s="253"/>
      <c r="ACH28" s="253"/>
      <c r="ACI28" s="253"/>
      <c r="ACJ28" s="253"/>
      <c r="ACK28" s="253"/>
      <c r="ACL28" s="253"/>
      <c r="ACM28" s="253"/>
      <c r="ACN28" s="253"/>
      <c r="ACO28" s="253"/>
      <c r="ACP28" s="253"/>
      <c r="ACQ28" s="253"/>
      <c r="ACR28" s="253"/>
      <c r="ACS28" s="253"/>
      <c r="ACT28" s="253"/>
      <c r="ACU28" s="253"/>
      <c r="ACV28" s="253"/>
      <c r="ACW28" s="253"/>
      <c r="ACX28" s="253"/>
      <c r="ACY28" s="253"/>
      <c r="ACZ28" s="253"/>
      <c r="ADA28" s="253"/>
      <c r="ADB28" s="253"/>
      <c r="ADC28" s="253"/>
      <c r="ADD28" s="253"/>
      <c r="ADE28" s="253"/>
      <c r="ADF28" s="253"/>
      <c r="ADG28" s="253"/>
      <c r="ADH28" s="253"/>
      <c r="ADI28" s="253"/>
    </row>
    <row r="29" spans="1:16383" s="98" customFormat="1" ht="12.75" customHeight="1" x14ac:dyDescent="0.35">
      <c r="A29" s="132">
        <v>72</v>
      </c>
      <c r="B29" s="132" t="s">
        <v>197</v>
      </c>
      <c r="C29" s="10">
        <v>567</v>
      </c>
      <c r="D29" s="10">
        <v>542</v>
      </c>
      <c r="E29" s="10">
        <v>525</v>
      </c>
      <c r="F29" s="10">
        <v>451</v>
      </c>
      <c r="G29" s="10">
        <v>420</v>
      </c>
      <c r="H29" s="10">
        <v>372</v>
      </c>
      <c r="I29" s="10">
        <v>387</v>
      </c>
      <c r="J29" s="10">
        <v>380</v>
      </c>
      <c r="K29" s="10">
        <v>402</v>
      </c>
      <c r="L29" s="10">
        <v>355</v>
      </c>
      <c r="M29" s="10">
        <v>351</v>
      </c>
      <c r="N29" s="10">
        <v>416</v>
      </c>
      <c r="O29" s="11">
        <v>552</v>
      </c>
      <c r="P29" s="10">
        <v>375</v>
      </c>
      <c r="Q29" s="10">
        <v>342</v>
      </c>
      <c r="R29" s="10">
        <v>327</v>
      </c>
      <c r="S29" s="10">
        <v>300</v>
      </c>
      <c r="T29" s="10">
        <v>311</v>
      </c>
      <c r="U29" s="10">
        <v>317</v>
      </c>
      <c r="V29" s="10">
        <v>349</v>
      </c>
      <c r="W29" s="10">
        <v>268</v>
      </c>
      <c r="X29" s="10">
        <v>328</v>
      </c>
      <c r="Y29" s="10">
        <v>375</v>
      </c>
      <c r="Z29" s="10">
        <v>475</v>
      </c>
      <c r="AA29" s="10">
        <v>552</v>
      </c>
      <c r="AB29" s="10">
        <v>432</v>
      </c>
      <c r="AC29" s="10">
        <v>438</v>
      </c>
      <c r="AD29" s="10">
        <v>361</v>
      </c>
      <c r="AE29" s="10">
        <v>319</v>
      </c>
      <c r="AF29" s="10">
        <v>331</v>
      </c>
      <c r="AG29" s="10">
        <v>356</v>
      </c>
      <c r="AH29" s="10">
        <v>332</v>
      </c>
      <c r="AI29" s="10">
        <v>318</v>
      </c>
      <c r="AJ29" s="10">
        <v>294</v>
      </c>
      <c r="AK29" s="10">
        <v>287</v>
      </c>
      <c r="AL29" s="10">
        <v>347</v>
      </c>
      <c r="AM29" s="10">
        <v>337</v>
      </c>
      <c r="AN29" s="10">
        <v>325</v>
      </c>
      <c r="AO29" s="10">
        <v>388</v>
      </c>
      <c r="AP29" s="10">
        <v>430</v>
      </c>
      <c r="AQ29" s="10">
        <v>375</v>
      </c>
      <c r="AR29" s="10">
        <v>385</v>
      </c>
      <c r="AS29" s="10">
        <v>439</v>
      </c>
      <c r="AT29" s="10">
        <v>468</v>
      </c>
      <c r="AU29" s="10">
        <v>414</v>
      </c>
      <c r="AV29" s="10">
        <v>354</v>
      </c>
      <c r="AW29" s="10">
        <v>531</v>
      </c>
      <c r="AX29" s="10">
        <v>530</v>
      </c>
      <c r="AY29" s="10">
        <v>586</v>
      </c>
      <c r="AZ29" s="10">
        <v>723</v>
      </c>
      <c r="BA29" s="10">
        <v>551</v>
      </c>
      <c r="BB29" s="10">
        <v>614</v>
      </c>
      <c r="BC29" s="10">
        <v>681</v>
      </c>
      <c r="BD29" s="10">
        <v>649</v>
      </c>
      <c r="BE29" s="10">
        <v>475</v>
      </c>
      <c r="BF29" s="10">
        <v>545</v>
      </c>
      <c r="BG29" s="231">
        <v>489</v>
      </c>
      <c r="BH29" s="10">
        <v>404</v>
      </c>
      <c r="BI29" s="10">
        <v>443</v>
      </c>
      <c r="BJ29" s="10">
        <v>415</v>
      </c>
      <c r="BK29" s="10">
        <v>401</v>
      </c>
      <c r="BL29" s="231">
        <v>389</v>
      </c>
      <c r="BM29" s="231">
        <v>369</v>
      </c>
      <c r="BN29" s="14">
        <v>385</v>
      </c>
      <c r="BO29" s="14">
        <v>579</v>
      </c>
      <c r="BP29" s="231">
        <v>411</v>
      </c>
      <c r="BQ29" s="231">
        <v>389</v>
      </c>
      <c r="BR29" s="231">
        <v>377</v>
      </c>
      <c r="BS29" s="231">
        <v>336</v>
      </c>
      <c r="BT29" s="231">
        <v>360</v>
      </c>
      <c r="BU29" s="231">
        <v>364</v>
      </c>
      <c r="BV29" s="231">
        <v>381</v>
      </c>
      <c r="BW29" s="232">
        <v>342</v>
      </c>
      <c r="BX29" s="232">
        <v>361</v>
      </c>
      <c r="BY29" s="232">
        <v>408</v>
      </c>
      <c r="BZ29" s="232">
        <v>604</v>
      </c>
      <c r="CA29" s="233">
        <v>552</v>
      </c>
      <c r="CB29" s="233">
        <v>423</v>
      </c>
      <c r="CC29" s="231">
        <v>551</v>
      </c>
      <c r="CD29" s="231">
        <v>390</v>
      </c>
      <c r="CE29" s="231">
        <v>396</v>
      </c>
      <c r="CF29" s="14">
        <v>522</v>
      </c>
      <c r="CG29" s="231">
        <v>421</v>
      </c>
      <c r="CH29" s="233">
        <v>421</v>
      </c>
      <c r="CI29" s="233">
        <v>408</v>
      </c>
      <c r="CJ29" s="231">
        <v>435</v>
      </c>
      <c r="CK29" s="233">
        <v>406</v>
      </c>
      <c r="CL29" s="233">
        <v>480</v>
      </c>
      <c r="CM29" s="233">
        <v>413</v>
      </c>
      <c r="CN29" s="233">
        <v>455</v>
      </c>
      <c r="CO29" s="233">
        <v>475</v>
      </c>
      <c r="CP29" s="233">
        <v>570</v>
      </c>
      <c r="CQ29" s="231">
        <v>526</v>
      </c>
      <c r="CR29" s="233">
        <v>533</v>
      </c>
      <c r="CS29" s="233">
        <v>619</v>
      </c>
      <c r="CT29" s="233">
        <v>656</v>
      </c>
      <c r="CU29" s="231">
        <v>607</v>
      </c>
      <c r="CV29" s="233">
        <v>782</v>
      </c>
      <c r="CW29" s="233">
        <v>625</v>
      </c>
      <c r="CX29" s="233">
        <v>745</v>
      </c>
      <c r="CY29" s="233">
        <v>777</v>
      </c>
      <c r="CZ29" s="231">
        <v>782</v>
      </c>
      <c r="DA29" s="233">
        <v>873</v>
      </c>
      <c r="DB29" s="154">
        <v>890</v>
      </c>
      <c r="DC29" s="233">
        <v>1364</v>
      </c>
      <c r="DD29" s="233">
        <v>1326</v>
      </c>
      <c r="DE29" s="233">
        <v>857</v>
      </c>
      <c r="DF29" s="233">
        <v>904</v>
      </c>
      <c r="DG29" s="233">
        <v>877</v>
      </c>
      <c r="DH29" s="233">
        <v>886</v>
      </c>
      <c r="DI29" s="231">
        <v>822</v>
      </c>
      <c r="DJ29" s="231">
        <v>878</v>
      </c>
      <c r="DK29" s="231">
        <v>784</v>
      </c>
      <c r="DL29" s="231">
        <v>737</v>
      </c>
      <c r="DM29" s="231">
        <v>766</v>
      </c>
      <c r="DN29" s="231">
        <v>806</v>
      </c>
      <c r="DO29" s="231">
        <v>861</v>
      </c>
      <c r="DP29" s="231">
        <v>649</v>
      </c>
      <c r="DQ29" s="231">
        <v>577</v>
      </c>
      <c r="DR29" s="231">
        <v>547</v>
      </c>
      <c r="DS29" s="231">
        <v>624</v>
      </c>
      <c r="DT29" s="231">
        <v>521</v>
      </c>
      <c r="DU29" s="231">
        <v>660</v>
      </c>
      <c r="DV29" s="231">
        <v>578</v>
      </c>
      <c r="DW29" s="231">
        <v>548</v>
      </c>
      <c r="DX29" s="231">
        <v>688</v>
      </c>
      <c r="DY29" s="231">
        <v>676</v>
      </c>
      <c r="DZ29" s="231">
        <v>825</v>
      </c>
      <c r="EA29" s="231">
        <v>891</v>
      </c>
      <c r="EB29" s="231">
        <v>623</v>
      </c>
      <c r="EC29" s="14">
        <v>858</v>
      </c>
      <c r="ED29" s="231">
        <v>644</v>
      </c>
      <c r="EE29" s="231">
        <v>595</v>
      </c>
      <c r="EF29" s="234">
        <v>610</v>
      </c>
      <c r="EG29" s="234">
        <v>668</v>
      </c>
      <c r="EH29" s="235">
        <v>634</v>
      </c>
      <c r="EI29" s="231">
        <v>616</v>
      </c>
      <c r="EJ29" s="234">
        <v>564</v>
      </c>
      <c r="EK29" s="234">
        <v>643</v>
      </c>
      <c r="EL29" s="234">
        <v>592</v>
      </c>
      <c r="EM29" s="234">
        <v>722</v>
      </c>
      <c r="EN29" s="234">
        <v>719</v>
      </c>
      <c r="EO29" s="234">
        <v>767</v>
      </c>
      <c r="EP29" s="234">
        <v>850</v>
      </c>
      <c r="EQ29" s="234">
        <v>738</v>
      </c>
      <c r="ER29" s="234">
        <v>832</v>
      </c>
      <c r="ES29" s="234">
        <v>832</v>
      </c>
      <c r="ET29" s="234">
        <v>972</v>
      </c>
      <c r="EU29" s="234">
        <v>831</v>
      </c>
      <c r="EV29" s="231">
        <v>901</v>
      </c>
      <c r="EW29" s="234">
        <v>657</v>
      </c>
      <c r="EX29" s="150">
        <v>1085</v>
      </c>
      <c r="EY29" s="234">
        <v>871</v>
      </c>
      <c r="EZ29" s="234">
        <v>1033</v>
      </c>
      <c r="FA29" s="234">
        <v>1110</v>
      </c>
      <c r="FB29" s="234">
        <v>936</v>
      </c>
      <c r="FC29" s="234">
        <v>1127</v>
      </c>
      <c r="FD29" s="234">
        <v>1132</v>
      </c>
      <c r="FE29" s="234">
        <v>787</v>
      </c>
      <c r="FF29" s="234">
        <v>887</v>
      </c>
      <c r="FG29" s="234">
        <v>759</v>
      </c>
      <c r="FH29" s="222">
        <v>718</v>
      </c>
      <c r="FI29" s="234">
        <v>617</v>
      </c>
      <c r="FJ29" s="234">
        <v>635</v>
      </c>
      <c r="FK29" s="236">
        <v>641</v>
      </c>
      <c r="FL29" s="150">
        <v>675</v>
      </c>
      <c r="FM29" s="235">
        <v>637</v>
      </c>
      <c r="FN29" s="235">
        <v>747</v>
      </c>
      <c r="FO29" s="235">
        <v>778</v>
      </c>
      <c r="FP29" s="235">
        <v>757</v>
      </c>
      <c r="FQ29" s="235">
        <v>573</v>
      </c>
      <c r="FR29" s="151">
        <v>617</v>
      </c>
      <c r="FS29" s="235">
        <v>565</v>
      </c>
      <c r="FT29" s="154">
        <v>646</v>
      </c>
      <c r="FU29" s="237">
        <v>601</v>
      </c>
      <c r="FV29" s="151">
        <v>632</v>
      </c>
      <c r="FW29" s="231">
        <v>648</v>
      </c>
      <c r="FX29" s="231">
        <v>557</v>
      </c>
      <c r="FY29" s="231">
        <v>695</v>
      </c>
      <c r="FZ29" s="231">
        <v>796</v>
      </c>
      <c r="GA29" s="231">
        <v>811</v>
      </c>
      <c r="GB29" s="231">
        <v>678</v>
      </c>
      <c r="GC29" s="231">
        <v>582</v>
      </c>
      <c r="GD29" s="231">
        <v>614</v>
      </c>
      <c r="GE29" s="274">
        <v>548</v>
      </c>
      <c r="GF29" s="274">
        <v>548</v>
      </c>
      <c r="GG29" s="274">
        <v>553</v>
      </c>
      <c r="GH29" s="274">
        <v>537</v>
      </c>
      <c r="GI29" s="274">
        <v>562</v>
      </c>
      <c r="GJ29" s="274">
        <v>594</v>
      </c>
      <c r="GK29" s="274">
        <v>613</v>
      </c>
      <c r="GL29" s="274">
        <v>568</v>
      </c>
      <c r="GM29" s="274">
        <v>647</v>
      </c>
      <c r="GN29" s="225">
        <v>558</v>
      </c>
      <c r="GO29" s="274">
        <v>655</v>
      </c>
      <c r="GP29" s="226">
        <v>755</v>
      </c>
      <c r="GQ29" s="274">
        <v>668</v>
      </c>
      <c r="GR29" s="274">
        <v>708</v>
      </c>
      <c r="GS29" s="274">
        <v>765</v>
      </c>
      <c r="GT29" s="274">
        <v>851</v>
      </c>
      <c r="GU29" s="274">
        <v>747</v>
      </c>
      <c r="GV29" s="274">
        <v>826</v>
      </c>
      <c r="GW29" s="274">
        <v>600</v>
      </c>
      <c r="GX29" s="274">
        <v>989</v>
      </c>
      <c r="GY29" s="274">
        <v>827</v>
      </c>
      <c r="GZ29" s="274">
        <v>960</v>
      </c>
      <c r="HA29" s="274">
        <v>1058</v>
      </c>
      <c r="HB29" s="274">
        <v>792</v>
      </c>
      <c r="HC29" s="274">
        <v>1122</v>
      </c>
      <c r="HD29" s="274">
        <v>934</v>
      </c>
      <c r="HE29" s="274">
        <v>751</v>
      </c>
      <c r="HF29" s="274">
        <v>752</v>
      </c>
      <c r="HG29" s="274">
        <v>689</v>
      </c>
      <c r="HH29" s="274">
        <v>595</v>
      </c>
      <c r="HI29" s="274">
        <v>492</v>
      </c>
      <c r="HJ29" s="274">
        <v>519</v>
      </c>
      <c r="HK29" s="274">
        <v>676</v>
      </c>
      <c r="HL29" s="274">
        <v>668</v>
      </c>
      <c r="HM29" s="274">
        <v>632</v>
      </c>
      <c r="HN29" s="274">
        <v>611</v>
      </c>
      <c r="HO29" s="274">
        <v>552</v>
      </c>
      <c r="HP29" s="274">
        <v>784</v>
      </c>
      <c r="HQ29" s="274">
        <v>524</v>
      </c>
      <c r="HR29" s="274">
        <v>474</v>
      </c>
      <c r="HS29" s="274">
        <v>588</v>
      </c>
      <c r="HT29" s="274">
        <v>502</v>
      </c>
      <c r="HU29" s="274">
        <v>563</v>
      </c>
      <c r="HV29" s="274">
        <v>525</v>
      </c>
      <c r="HW29" s="274">
        <v>496</v>
      </c>
      <c r="HX29" s="274">
        <v>499</v>
      </c>
      <c r="HY29" s="274">
        <v>513</v>
      </c>
      <c r="HZ29" s="274">
        <v>701</v>
      </c>
      <c r="IA29" s="274">
        <v>695</v>
      </c>
      <c r="IB29" s="274">
        <v>585</v>
      </c>
      <c r="IC29" s="274">
        <v>602</v>
      </c>
      <c r="ID29" s="274">
        <v>539</v>
      </c>
      <c r="IE29" s="274">
        <v>508</v>
      </c>
      <c r="IF29" s="274">
        <v>481</v>
      </c>
      <c r="IG29" s="274">
        <v>505</v>
      </c>
      <c r="IH29" s="274">
        <v>494</v>
      </c>
      <c r="II29" s="274">
        <v>452</v>
      </c>
      <c r="IJ29" s="274">
        <v>416</v>
      </c>
      <c r="IK29" s="274">
        <v>536</v>
      </c>
      <c r="IL29" s="274">
        <v>481</v>
      </c>
      <c r="IM29" s="274">
        <v>496</v>
      </c>
      <c r="IN29" s="274">
        <v>539</v>
      </c>
      <c r="IO29" s="274">
        <v>540</v>
      </c>
      <c r="IP29" s="274">
        <v>742</v>
      </c>
      <c r="IQ29" s="274">
        <v>641</v>
      </c>
      <c r="IR29" s="274">
        <v>606</v>
      </c>
      <c r="IS29" s="274">
        <v>612</v>
      </c>
      <c r="IT29" s="274">
        <v>762</v>
      </c>
      <c r="IU29" s="274">
        <v>584</v>
      </c>
      <c r="IV29" s="274">
        <v>785</v>
      </c>
      <c r="IW29" s="274">
        <v>641</v>
      </c>
      <c r="IX29" s="274">
        <v>802</v>
      </c>
      <c r="IY29" s="274">
        <v>746</v>
      </c>
      <c r="IZ29" s="274">
        <v>802</v>
      </c>
      <c r="JA29" s="274">
        <v>1094</v>
      </c>
      <c r="JB29" s="274">
        <v>737</v>
      </c>
      <c r="JC29" s="274">
        <v>1002</v>
      </c>
      <c r="JD29" s="274">
        <v>893</v>
      </c>
      <c r="JE29" s="227">
        <v>722</v>
      </c>
      <c r="JF29" s="98">
        <v>809</v>
      </c>
      <c r="JG29" s="274">
        <v>615</v>
      </c>
      <c r="JH29" s="274">
        <v>554</v>
      </c>
      <c r="JI29" s="274">
        <v>523</v>
      </c>
      <c r="JJ29" s="274">
        <v>494</v>
      </c>
      <c r="JK29" s="274">
        <v>492</v>
      </c>
      <c r="JL29" s="274">
        <v>496</v>
      </c>
      <c r="JM29" s="98">
        <v>555</v>
      </c>
      <c r="JN29" s="274">
        <v>607</v>
      </c>
      <c r="JO29" s="274">
        <v>512</v>
      </c>
      <c r="JP29" s="274">
        <v>734</v>
      </c>
      <c r="JQ29" s="274">
        <v>532</v>
      </c>
      <c r="JR29" s="274">
        <v>497</v>
      </c>
      <c r="JS29" s="274">
        <v>381</v>
      </c>
      <c r="JT29" s="274">
        <v>521</v>
      </c>
      <c r="JU29" s="274">
        <v>447</v>
      </c>
      <c r="JV29" s="274">
        <v>507</v>
      </c>
      <c r="JW29" s="274">
        <v>507</v>
      </c>
      <c r="JX29" s="274">
        <v>460</v>
      </c>
      <c r="JY29" s="98">
        <v>493</v>
      </c>
      <c r="JZ29" s="98">
        <v>599</v>
      </c>
      <c r="KA29" s="274">
        <v>686</v>
      </c>
      <c r="KB29" s="274">
        <v>633</v>
      </c>
      <c r="KC29" s="274">
        <v>569</v>
      </c>
      <c r="KD29" s="274">
        <v>558</v>
      </c>
      <c r="KE29" s="274">
        <v>433</v>
      </c>
      <c r="KF29" s="274">
        <v>468</v>
      </c>
      <c r="KG29" s="274">
        <v>491</v>
      </c>
      <c r="KH29" s="274">
        <v>488</v>
      </c>
      <c r="KI29" s="274">
        <v>473</v>
      </c>
      <c r="KJ29" s="274">
        <v>425</v>
      </c>
      <c r="KK29" s="274">
        <v>475</v>
      </c>
      <c r="KL29" s="274">
        <v>476</v>
      </c>
      <c r="KM29" s="274">
        <v>509</v>
      </c>
      <c r="KN29" s="274">
        <v>496</v>
      </c>
      <c r="KO29" s="181">
        <v>518</v>
      </c>
      <c r="KP29" s="274">
        <v>561</v>
      </c>
      <c r="KQ29" s="274">
        <v>612</v>
      </c>
      <c r="KR29" s="274">
        <v>625</v>
      </c>
      <c r="KS29" s="274">
        <v>556</v>
      </c>
      <c r="KT29" s="274">
        <v>681</v>
      </c>
      <c r="KU29" s="274">
        <v>625</v>
      </c>
      <c r="KV29" s="274">
        <v>622</v>
      </c>
      <c r="KW29" s="274">
        <v>630</v>
      </c>
      <c r="KX29" s="274">
        <v>769</v>
      </c>
      <c r="KY29" s="274">
        <v>670</v>
      </c>
      <c r="KZ29" s="274">
        <v>661</v>
      </c>
      <c r="LA29" s="274">
        <v>991</v>
      </c>
      <c r="LB29" s="274">
        <v>687</v>
      </c>
      <c r="LC29" s="98">
        <v>806</v>
      </c>
      <c r="LD29" s="274">
        <v>869</v>
      </c>
      <c r="LE29" s="274">
        <v>755</v>
      </c>
      <c r="LF29" s="274">
        <v>609</v>
      </c>
      <c r="LG29" s="274">
        <v>636</v>
      </c>
      <c r="LH29" s="274">
        <v>564</v>
      </c>
      <c r="LI29" s="274">
        <v>499</v>
      </c>
      <c r="LJ29" s="274">
        <v>466</v>
      </c>
      <c r="LK29" s="274">
        <v>525</v>
      </c>
      <c r="LL29" s="274">
        <v>499</v>
      </c>
      <c r="LM29" s="274">
        <v>543</v>
      </c>
      <c r="LN29" s="274">
        <v>490</v>
      </c>
      <c r="LO29" s="274">
        <v>553</v>
      </c>
      <c r="LP29" s="274">
        <v>615</v>
      </c>
      <c r="LQ29" s="274">
        <v>522</v>
      </c>
      <c r="LR29" s="274">
        <v>469</v>
      </c>
      <c r="LS29" s="274">
        <v>387</v>
      </c>
      <c r="LT29" s="274">
        <v>418</v>
      </c>
      <c r="LU29" s="274">
        <v>415</v>
      </c>
      <c r="LV29" s="274">
        <v>445</v>
      </c>
      <c r="LW29" s="274">
        <v>419</v>
      </c>
      <c r="LX29" s="274">
        <v>497</v>
      </c>
      <c r="LY29" s="274">
        <v>378</v>
      </c>
      <c r="LZ29" s="274">
        <v>490</v>
      </c>
      <c r="MA29" s="274">
        <v>676</v>
      </c>
      <c r="MB29" s="274">
        <v>527</v>
      </c>
      <c r="MC29" s="274">
        <v>441</v>
      </c>
      <c r="MD29" s="274">
        <v>573</v>
      </c>
      <c r="ME29" s="274">
        <v>465</v>
      </c>
      <c r="MF29" s="274">
        <v>439</v>
      </c>
      <c r="MG29" s="274">
        <v>420</v>
      </c>
      <c r="MH29" s="274">
        <v>426</v>
      </c>
      <c r="MI29" s="274">
        <v>448</v>
      </c>
      <c r="MJ29" s="274">
        <v>404</v>
      </c>
      <c r="MK29" s="274">
        <v>406</v>
      </c>
      <c r="ML29" s="274">
        <v>387</v>
      </c>
      <c r="MM29" s="274">
        <v>506</v>
      </c>
      <c r="MN29" s="274">
        <v>351</v>
      </c>
      <c r="MO29" s="274">
        <v>421</v>
      </c>
      <c r="MP29" s="274">
        <v>526</v>
      </c>
      <c r="MQ29" s="274">
        <v>619</v>
      </c>
      <c r="MR29" s="274">
        <v>510</v>
      </c>
      <c r="MS29" s="274">
        <v>481</v>
      </c>
      <c r="MT29" s="274">
        <v>541</v>
      </c>
      <c r="MU29" s="274">
        <v>550</v>
      </c>
      <c r="MV29" s="274">
        <v>484</v>
      </c>
      <c r="MW29" s="274">
        <v>529</v>
      </c>
      <c r="MX29" s="274">
        <v>457</v>
      </c>
      <c r="MY29" s="274">
        <v>681</v>
      </c>
      <c r="MZ29" s="274">
        <v>648</v>
      </c>
      <c r="NA29" s="274">
        <v>593</v>
      </c>
      <c r="NB29" s="274">
        <v>780</v>
      </c>
      <c r="NC29" s="274">
        <v>731</v>
      </c>
      <c r="ND29" s="274">
        <v>772</v>
      </c>
      <c r="NE29" s="274">
        <v>738</v>
      </c>
      <c r="NF29" s="274">
        <v>540</v>
      </c>
      <c r="NG29" s="274">
        <v>543</v>
      </c>
      <c r="NH29" s="274">
        <v>511</v>
      </c>
      <c r="NI29" s="274">
        <v>506</v>
      </c>
      <c r="NJ29" s="169">
        <v>503</v>
      </c>
      <c r="NK29" s="274">
        <v>469</v>
      </c>
      <c r="NL29" s="274">
        <v>462</v>
      </c>
      <c r="NM29" s="274">
        <v>421</v>
      </c>
      <c r="NN29" s="274">
        <v>472</v>
      </c>
      <c r="NO29" s="274">
        <v>438</v>
      </c>
      <c r="NP29" s="274">
        <v>419</v>
      </c>
      <c r="NQ29" s="274">
        <v>511</v>
      </c>
      <c r="NR29" s="274">
        <v>420</v>
      </c>
      <c r="NS29" s="274">
        <v>410</v>
      </c>
      <c r="NT29" s="274">
        <v>368</v>
      </c>
      <c r="NU29" s="274">
        <v>415</v>
      </c>
      <c r="NV29" s="274">
        <v>378</v>
      </c>
      <c r="NW29" s="274">
        <v>360</v>
      </c>
      <c r="NX29" s="274">
        <v>394</v>
      </c>
      <c r="NY29" s="274">
        <v>402</v>
      </c>
      <c r="NZ29" s="274">
        <v>429</v>
      </c>
      <c r="OA29" s="274">
        <v>533</v>
      </c>
      <c r="OB29" s="274">
        <v>562</v>
      </c>
      <c r="OC29" s="274">
        <v>430</v>
      </c>
      <c r="OD29" s="274">
        <v>417</v>
      </c>
      <c r="OE29" s="274">
        <v>340</v>
      </c>
      <c r="OF29" s="274">
        <v>390</v>
      </c>
      <c r="OG29" s="274">
        <v>347</v>
      </c>
      <c r="OH29" s="274">
        <v>358</v>
      </c>
      <c r="OI29" s="274">
        <v>392</v>
      </c>
      <c r="OJ29" s="274">
        <v>362</v>
      </c>
      <c r="OK29" s="274">
        <v>334</v>
      </c>
      <c r="OL29" s="274">
        <v>370</v>
      </c>
      <c r="OM29" s="274">
        <v>428</v>
      </c>
      <c r="ON29" s="274">
        <v>372</v>
      </c>
      <c r="OO29" s="274">
        <v>369</v>
      </c>
      <c r="OP29" s="274">
        <v>480</v>
      </c>
      <c r="OQ29" s="274">
        <v>573</v>
      </c>
      <c r="OR29" s="274">
        <v>393</v>
      </c>
      <c r="OS29" s="274">
        <v>477</v>
      </c>
      <c r="OT29" s="274">
        <v>498</v>
      </c>
      <c r="OU29" s="274">
        <v>535</v>
      </c>
      <c r="OV29" s="274">
        <v>473</v>
      </c>
      <c r="OW29" s="274">
        <v>534</v>
      </c>
      <c r="OX29" s="274">
        <v>441</v>
      </c>
      <c r="OY29" s="274">
        <v>580</v>
      </c>
      <c r="OZ29" s="274">
        <v>478</v>
      </c>
      <c r="PA29" s="274">
        <v>623</v>
      </c>
      <c r="PB29" s="274">
        <v>676</v>
      </c>
      <c r="PC29" s="274">
        <v>576</v>
      </c>
      <c r="PD29" s="274">
        <v>706</v>
      </c>
      <c r="PE29" s="274">
        <v>569</v>
      </c>
      <c r="PF29" s="274">
        <v>475</v>
      </c>
      <c r="PG29" s="274">
        <v>441</v>
      </c>
      <c r="PH29" s="274">
        <v>412</v>
      </c>
      <c r="PI29" s="274">
        <v>394</v>
      </c>
      <c r="PJ29" s="274">
        <v>390</v>
      </c>
      <c r="PK29" s="274">
        <v>345</v>
      </c>
      <c r="PL29" s="274">
        <v>401</v>
      </c>
      <c r="PM29" s="274">
        <v>376</v>
      </c>
      <c r="PN29" s="274">
        <v>352</v>
      </c>
      <c r="PO29" s="274">
        <v>376</v>
      </c>
      <c r="PP29" s="274">
        <v>369</v>
      </c>
      <c r="PQ29" s="274">
        <v>474</v>
      </c>
      <c r="PR29" s="274">
        <v>375</v>
      </c>
      <c r="PS29" s="274">
        <v>277</v>
      </c>
      <c r="PT29" s="274">
        <v>312</v>
      </c>
      <c r="PU29" s="274">
        <v>311</v>
      </c>
      <c r="PV29" s="274">
        <v>306</v>
      </c>
      <c r="PW29" s="274">
        <v>298</v>
      </c>
      <c r="PX29" s="98">
        <v>304</v>
      </c>
      <c r="PY29" s="98">
        <v>281</v>
      </c>
      <c r="PZ29" s="98">
        <v>329</v>
      </c>
      <c r="QA29" s="98">
        <v>493</v>
      </c>
      <c r="QB29" s="98">
        <v>434</v>
      </c>
      <c r="QC29" s="98">
        <v>374</v>
      </c>
      <c r="QD29" s="98">
        <v>452</v>
      </c>
      <c r="QE29" s="98">
        <v>345</v>
      </c>
      <c r="QF29" s="98">
        <v>328</v>
      </c>
      <c r="QG29" s="98">
        <v>328</v>
      </c>
      <c r="QH29" s="98">
        <v>447</v>
      </c>
      <c r="QI29" s="98">
        <v>367</v>
      </c>
      <c r="QJ29" s="98">
        <v>367</v>
      </c>
      <c r="QK29" s="98">
        <v>330</v>
      </c>
      <c r="QL29" s="98">
        <v>411</v>
      </c>
      <c r="QM29" s="98">
        <v>309</v>
      </c>
      <c r="QN29" s="98">
        <v>360</v>
      </c>
      <c r="QO29" s="98">
        <v>342</v>
      </c>
      <c r="QP29" s="98">
        <v>398</v>
      </c>
      <c r="QQ29" s="98">
        <v>437</v>
      </c>
      <c r="QR29" s="98">
        <v>436</v>
      </c>
      <c r="QS29" s="98">
        <v>391</v>
      </c>
      <c r="QT29" s="98">
        <v>403</v>
      </c>
      <c r="QU29" s="98">
        <v>521</v>
      </c>
      <c r="QV29" s="98">
        <v>417</v>
      </c>
      <c r="QW29" s="98">
        <v>441</v>
      </c>
      <c r="QX29" s="98">
        <v>431</v>
      </c>
      <c r="QY29" s="98">
        <v>545</v>
      </c>
      <c r="QZ29" s="98">
        <v>469</v>
      </c>
      <c r="RA29" s="98">
        <v>567</v>
      </c>
      <c r="RB29" s="98">
        <v>689</v>
      </c>
      <c r="RC29" s="98">
        <v>568</v>
      </c>
      <c r="RD29" s="98">
        <v>663</v>
      </c>
      <c r="RE29" s="98">
        <v>579</v>
      </c>
      <c r="RF29" s="98">
        <v>438</v>
      </c>
      <c r="RG29" s="98">
        <v>440</v>
      </c>
      <c r="RH29" s="98">
        <v>403</v>
      </c>
      <c r="RI29" s="98">
        <v>322</v>
      </c>
      <c r="RJ29" s="98">
        <v>342</v>
      </c>
      <c r="RK29" s="98">
        <v>358</v>
      </c>
      <c r="RL29" s="98">
        <v>366</v>
      </c>
      <c r="RM29" s="98">
        <v>361</v>
      </c>
      <c r="RN29" s="98">
        <v>358</v>
      </c>
      <c r="RO29" s="98">
        <v>393</v>
      </c>
      <c r="RP29" s="98">
        <v>353</v>
      </c>
      <c r="RQ29" s="98">
        <v>421</v>
      </c>
      <c r="RR29" s="98">
        <v>319</v>
      </c>
      <c r="RS29" s="228">
        <v>300</v>
      </c>
      <c r="RT29" s="98">
        <v>322</v>
      </c>
      <c r="RU29" s="98">
        <v>341</v>
      </c>
      <c r="RV29" s="98">
        <v>331</v>
      </c>
      <c r="RW29" s="98">
        <v>302</v>
      </c>
      <c r="RX29" s="98">
        <v>328</v>
      </c>
      <c r="RY29" s="98">
        <v>298</v>
      </c>
      <c r="RZ29" s="98">
        <v>327</v>
      </c>
      <c r="SA29" s="98">
        <v>441</v>
      </c>
      <c r="SB29" s="98">
        <v>485</v>
      </c>
      <c r="SC29" s="98">
        <v>381</v>
      </c>
      <c r="SD29" s="98">
        <v>335</v>
      </c>
      <c r="SE29" s="98">
        <v>364</v>
      </c>
      <c r="SF29" s="98">
        <v>270</v>
      </c>
      <c r="SG29" s="98">
        <v>309</v>
      </c>
      <c r="SH29" s="98">
        <v>332</v>
      </c>
      <c r="SI29" s="229">
        <v>307</v>
      </c>
      <c r="SJ29" s="98">
        <v>289</v>
      </c>
      <c r="SK29" s="98">
        <v>299</v>
      </c>
      <c r="SL29" s="98">
        <v>327</v>
      </c>
      <c r="SM29" s="98">
        <v>309</v>
      </c>
      <c r="SN29" s="98">
        <v>302</v>
      </c>
      <c r="SO29" s="98">
        <v>290</v>
      </c>
      <c r="SP29" s="98">
        <v>313</v>
      </c>
      <c r="SQ29" s="98">
        <v>421</v>
      </c>
      <c r="SR29" s="98">
        <v>321</v>
      </c>
      <c r="SS29" s="98">
        <v>347</v>
      </c>
      <c r="ST29" s="98">
        <v>383</v>
      </c>
      <c r="SU29" s="98">
        <v>426</v>
      </c>
      <c r="SV29" s="98">
        <v>372</v>
      </c>
      <c r="SW29" s="98">
        <v>402</v>
      </c>
      <c r="SX29" s="98">
        <v>331</v>
      </c>
      <c r="SY29" s="98">
        <v>491</v>
      </c>
      <c r="SZ29" s="98">
        <v>456</v>
      </c>
      <c r="TA29" s="98">
        <v>510</v>
      </c>
      <c r="TB29" s="98">
        <v>671</v>
      </c>
      <c r="TC29" s="98">
        <v>482</v>
      </c>
      <c r="TD29" s="98">
        <v>338</v>
      </c>
      <c r="TE29" s="98">
        <v>445</v>
      </c>
      <c r="TF29" s="98">
        <v>364</v>
      </c>
      <c r="TG29" s="98">
        <v>378</v>
      </c>
      <c r="TH29" s="98">
        <v>337</v>
      </c>
      <c r="TI29" s="98">
        <v>295</v>
      </c>
      <c r="TJ29" s="98">
        <v>296</v>
      </c>
      <c r="TK29" s="98">
        <v>286</v>
      </c>
      <c r="TL29" s="98">
        <v>273</v>
      </c>
      <c r="TM29" s="98">
        <v>285</v>
      </c>
      <c r="TN29" s="98">
        <v>262</v>
      </c>
      <c r="TO29" s="98">
        <v>299</v>
      </c>
      <c r="TP29" s="98">
        <v>312</v>
      </c>
      <c r="TQ29" s="98">
        <v>361</v>
      </c>
      <c r="TR29" s="98">
        <v>329</v>
      </c>
      <c r="TS29" s="98">
        <v>290</v>
      </c>
      <c r="TT29" s="98">
        <v>242</v>
      </c>
      <c r="TU29" s="98">
        <v>261</v>
      </c>
      <c r="TV29" s="98">
        <v>244</v>
      </c>
      <c r="TW29" s="98">
        <v>269</v>
      </c>
      <c r="TX29" s="98">
        <v>247</v>
      </c>
      <c r="TY29" s="98">
        <v>257</v>
      </c>
      <c r="TZ29" s="98">
        <v>251</v>
      </c>
      <c r="UA29" s="98">
        <v>310</v>
      </c>
      <c r="UB29" s="98">
        <v>365</v>
      </c>
      <c r="UC29" s="98">
        <v>318</v>
      </c>
      <c r="UD29" s="98">
        <v>265</v>
      </c>
      <c r="UE29" s="29">
        <v>282</v>
      </c>
      <c r="UF29" s="98">
        <v>239</v>
      </c>
      <c r="UG29" s="98">
        <v>207</v>
      </c>
      <c r="UH29" s="98">
        <v>304</v>
      </c>
      <c r="UI29" s="98">
        <v>249</v>
      </c>
      <c r="UJ29" s="98">
        <v>235</v>
      </c>
      <c r="UK29" s="98">
        <v>237</v>
      </c>
      <c r="UL29" s="98">
        <v>229</v>
      </c>
      <c r="UM29" s="98">
        <v>265</v>
      </c>
      <c r="UN29" s="98">
        <v>286</v>
      </c>
      <c r="UO29" s="98">
        <v>230</v>
      </c>
      <c r="UP29" s="98">
        <v>236</v>
      </c>
      <c r="UQ29" s="98">
        <v>339</v>
      </c>
      <c r="UR29" s="98">
        <v>248</v>
      </c>
      <c r="US29" s="229">
        <v>298</v>
      </c>
      <c r="UT29" s="229">
        <v>264</v>
      </c>
      <c r="UU29" s="98">
        <v>320</v>
      </c>
      <c r="UV29" s="98">
        <v>292</v>
      </c>
      <c r="UW29" s="98">
        <v>306</v>
      </c>
      <c r="UX29" s="98">
        <v>238</v>
      </c>
      <c r="UY29" s="229">
        <v>349</v>
      </c>
      <c r="UZ29" s="98">
        <v>309</v>
      </c>
      <c r="VA29" s="98">
        <v>364</v>
      </c>
      <c r="VB29" s="98">
        <v>551</v>
      </c>
      <c r="VC29" s="98">
        <v>297</v>
      </c>
      <c r="VD29" s="245">
        <v>352</v>
      </c>
      <c r="VE29" s="98">
        <v>438</v>
      </c>
      <c r="VF29" s="98">
        <v>423</v>
      </c>
      <c r="VG29" s="98">
        <v>357</v>
      </c>
      <c r="VH29" s="98">
        <v>370</v>
      </c>
      <c r="VI29" s="98">
        <v>370</v>
      </c>
      <c r="VJ29" s="98">
        <v>322</v>
      </c>
      <c r="VK29" s="98">
        <v>284</v>
      </c>
      <c r="VL29" s="98">
        <v>332</v>
      </c>
      <c r="VM29" s="98">
        <v>331</v>
      </c>
      <c r="VN29" s="245">
        <v>306</v>
      </c>
      <c r="VO29" s="264">
        <v>317</v>
      </c>
      <c r="VP29" s="98">
        <v>323</v>
      </c>
      <c r="VQ29" s="98">
        <v>358</v>
      </c>
      <c r="VR29" s="98">
        <v>285</v>
      </c>
      <c r="VS29" s="87">
        <v>248</v>
      </c>
      <c r="VT29" s="98">
        <v>256</v>
      </c>
      <c r="VU29" s="98">
        <v>236</v>
      </c>
      <c r="VV29" s="98">
        <v>236</v>
      </c>
      <c r="VW29" s="98">
        <v>266</v>
      </c>
      <c r="VX29" s="98">
        <v>264</v>
      </c>
      <c r="VY29" s="98">
        <v>275</v>
      </c>
      <c r="VZ29" s="98">
        <v>309</v>
      </c>
      <c r="WA29" s="98">
        <v>254</v>
      </c>
      <c r="WB29" s="98">
        <v>377</v>
      </c>
      <c r="WC29" s="98">
        <v>367</v>
      </c>
      <c r="WD29" s="87">
        <v>284</v>
      </c>
      <c r="WE29" s="98">
        <v>270</v>
      </c>
      <c r="WF29" s="274">
        <v>294</v>
      </c>
      <c r="WG29" s="98">
        <v>263</v>
      </c>
      <c r="WH29" s="98">
        <v>283</v>
      </c>
      <c r="WI29" s="98">
        <v>254</v>
      </c>
      <c r="WJ29" s="98">
        <v>254</v>
      </c>
      <c r="WK29" s="98">
        <v>275</v>
      </c>
      <c r="WL29" s="98">
        <v>259</v>
      </c>
      <c r="WM29" s="98">
        <v>254</v>
      </c>
      <c r="WN29" s="98">
        <v>303</v>
      </c>
      <c r="WO29" s="98">
        <v>269</v>
      </c>
      <c r="WP29" s="98">
        <v>268</v>
      </c>
      <c r="WQ29" s="98">
        <v>330</v>
      </c>
      <c r="WR29" s="98">
        <v>383</v>
      </c>
      <c r="WS29" s="98">
        <v>336</v>
      </c>
      <c r="WT29" s="98">
        <v>323</v>
      </c>
      <c r="WU29" s="98">
        <v>426</v>
      </c>
      <c r="WV29" s="98">
        <v>379</v>
      </c>
      <c r="WW29" s="98">
        <v>364</v>
      </c>
      <c r="WX29" s="274">
        <v>296</v>
      </c>
      <c r="WY29" s="98">
        <v>532</v>
      </c>
      <c r="WZ29" s="29">
        <v>428</v>
      </c>
      <c r="XA29" s="29">
        <v>422</v>
      </c>
      <c r="XB29" s="98">
        <v>536</v>
      </c>
      <c r="XC29" s="98">
        <v>475</v>
      </c>
      <c r="XD29" s="98">
        <v>483</v>
      </c>
      <c r="XE29" s="98">
        <v>576</v>
      </c>
      <c r="XF29" s="98">
        <v>457</v>
      </c>
      <c r="XG29" s="98">
        <v>365</v>
      </c>
      <c r="XH29" s="98">
        <v>383</v>
      </c>
      <c r="XI29" s="98">
        <v>385</v>
      </c>
      <c r="XJ29" s="98">
        <v>361</v>
      </c>
      <c r="XK29" s="229">
        <v>352</v>
      </c>
      <c r="XL29" s="229">
        <v>338</v>
      </c>
      <c r="XM29" s="229">
        <v>401</v>
      </c>
      <c r="XN29" s="229">
        <v>325</v>
      </c>
      <c r="XO29" s="294">
        <v>301</v>
      </c>
      <c r="XP29" s="245">
        <v>333</v>
      </c>
      <c r="XQ29" s="245">
        <v>365</v>
      </c>
      <c r="XR29" s="245">
        <v>322</v>
      </c>
      <c r="XS29" s="245">
        <v>257</v>
      </c>
      <c r="XT29" s="245">
        <v>286</v>
      </c>
      <c r="XU29" s="245">
        <v>242</v>
      </c>
      <c r="XV29" s="229">
        <v>284</v>
      </c>
      <c r="XW29" s="229">
        <v>319</v>
      </c>
      <c r="XX29" s="229">
        <v>302</v>
      </c>
      <c r="XY29" s="229">
        <v>307</v>
      </c>
      <c r="XZ29" s="229">
        <v>292</v>
      </c>
      <c r="YA29" s="229">
        <v>272</v>
      </c>
      <c r="YB29" s="229">
        <v>431</v>
      </c>
      <c r="YC29" s="229">
        <v>445</v>
      </c>
      <c r="YD29" s="229">
        <v>331</v>
      </c>
      <c r="YE29" s="229">
        <v>387</v>
      </c>
      <c r="YF29" s="229">
        <v>298</v>
      </c>
      <c r="YG29" s="229">
        <v>242</v>
      </c>
      <c r="YH29" s="229">
        <v>287</v>
      </c>
      <c r="YI29" s="229">
        <v>281</v>
      </c>
      <c r="YJ29" s="229">
        <v>323</v>
      </c>
      <c r="YK29" s="229">
        <v>278</v>
      </c>
      <c r="YL29" s="229">
        <v>259</v>
      </c>
      <c r="YM29" s="229">
        <v>296</v>
      </c>
      <c r="YN29" s="229">
        <v>309</v>
      </c>
      <c r="YO29" s="229">
        <v>296</v>
      </c>
      <c r="YP29" s="229">
        <v>276</v>
      </c>
      <c r="YQ29" s="229">
        <v>378</v>
      </c>
      <c r="YR29" s="229">
        <v>388</v>
      </c>
      <c r="YS29" s="229">
        <v>305</v>
      </c>
      <c r="YT29" s="275">
        <v>323</v>
      </c>
      <c r="YU29" s="229">
        <v>367</v>
      </c>
      <c r="YV29" s="229">
        <v>410</v>
      </c>
      <c r="YW29" s="229">
        <v>325</v>
      </c>
      <c r="YX29" s="229">
        <v>358</v>
      </c>
      <c r="YY29" s="229">
        <v>320</v>
      </c>
      <c r="YZ29" s="229">
        <v>441</v>
      </c>
      <c r="ZA29" s="229">
        <v>386</v>
      </c>
      <c r="ZB29" s="229">
        <v>537</v>
      </c>
      <c r="ZC29" s="229">
        <v>479</v>
      </c>
      <c r="ZD29" s="229">
        <v>516</v>
      </c>
      <c r="ZE29" s="229">
        <v>539</v>
      </c>
      <c r="ZF29" s="229">
        <v>431</v>
      </c>
      <c r="ZG29" s="229">
        <v>391</v>
      </c>
      <c r="ZH29" s="229">
        <v>438</v>
      </c>
      <c r="ZI29" s="323">
        <v>388</v>
      </c>
      <c r="ZJ29" s="253">
        <v>350</v>
      </c>
      <c r="ZK29" s="253">
        <v>298</v>
      </c>
      <c r="ZL29" s="253">
        <v>318</v>
      </c>
      <c r="ZM29" s="253">
        <v>523</v>
      </c>
      <c r="ZN29" s="253">
        <v>3647</v>
      </c>
      <c r="ZO29" s="253">
        <v>41309</v>
      </c>
      <c r="ZP29" s="229">
        <v>23360</v>
      </c>
      <c r="ZQ29" s="253"/>
      <c r="ZR29" s="253"/>
      <c r="ZS29" s="253"/>
      <c r="ZT29" s="253"/>
      <c r="ZU29" s="253"/>
      <c r="ZV29" s="253"/>
      <c r="ZW29" s="253"/>
      <c r="ZX29" s="253"/>
      <c r="ZY29" s="253"/>
      <c r="ZZ29" s="253"/>
      <c r="AAA29" s="253"/>
      <c r="AAB29" s="253"/>
      <c r="AAC29" s="253"/>
      <c r="AAD29" s="253"/>
      <c r="AAE29" s="253"/>
      <c r="AAF29" s="253"/>
      <c r="AAG29" s="253"/>
      <c r="AAH29" s="253"/>
      <c r="AAI29" s="253"/>
      <c r="AAJ29" s="253"/>
      <c r="AAK29" s="253"/>
      <c r="AAL29" s="253"/>
      <c r="AAM29" s="253"/>
      <c r="AAN29" s="253"/>
      <c r="AAO29" s="253"/>
      <c r="AAP29" s="253"/>
      <c r="AAQ29" s="253"/>
      <c r="AAR29" s="253"/>
      <c r="AAS29" s="253"/>
      <c r="AAT29" s="253"/>
      <c r="AAU29" s="253"/>
      <c r="AAV29" s="253"/>
      <c r="AAW29" s="253"/>
      <c r="AAX29" s="253"/>
      <c r="AAY29" s="253"/>
      <c r="AAZ29" s="253"/>
      <c r="ABA29" s="253"/>
      <c r="ABB29" s="253"/>
      <c r="ABC29" s="253"/>
      <c r="ABD29" s="253"/>
      <c r="ABE29" s="253"/>
      <c r="ABF29" s="253"/>
      <c r="ABG29" s="253"/>
      <c r="ABH29" s="253"/>
      <c r="ABI29" s="253"/>
      <c r="ABJ29" s="253"/>
      <c r="ABK29" s="253"/>
      <c r="ABL29" s="253"/>
      <c r="ABM29" s="253"/>
      <c r="ABN29" s="253"/>
      <c r="ABO29" s="253"/>
      <c r="ABP29" s="253"/>
      <c r="ABQ29" s="253"/>
      <c r="ABR29" s="253"/>
      <c r="ABS29" s="253"/>
      <c r="ABT29" s="253"/>
      <c r="ABU29" s="253"/>
      <c r="ABV29" s="253"/>
      <c r="ABW29" s="253"/>
      <c r="ABX29" s="253"/>
      <c r="ABY29" s="253"/>
      <c r="ABZ29" s="253"/>
      <c r="ACA29" s="253"/>
      <c r="ACB29" s="253"/>
      <c r="ACC29" s="253"/>
      <c r="ACD29" s="253"/>
      <c r="ACE29" s="253"/>
      <c r="ACF29" s="253"/>
      <c r="ACG29" s="253"/>
      <c r="ACH29" s="253"/>
      <c r="ACI29" s="253"/>
      <c r="ACJ29" s="253"/>
      <c r="ACK29" s="253"/>
      <c r="ACL29" s="253"/>
      <c r="ACM29" s="253"/>
      <c r="ACN29" s="253"/>
      <c r="ACO29" s="253"/>
      <c r="ACP29" s="253"/>
      <c r="ACQ29" s="253"/>
      <c r="ACR29" s="253"/>
      <c r="ACS29" s="253"/>
      <c r="ACT29" s="253"/>
      <c r="ACU29" s="253"/>
      <c r="ACV29" s="253"/>
      <c r="ACW29" s="253"/>
      <c r="ACX29" s="253"/>
      <c r="ACY29" s="253"/>
      <c r="ACZ29" s="253"/>
      <c r="ADA29" s="253"/>
      <c r="ADB29" s="253"/>
      <c r="ADC29" s="253"/>
      <c r="ADD29" s="253"/>
      <c r="ADE29" s="253"/>
      <c r="ADF29" s="253"/>
      <c r="ADG29" s="253"/>
      <c r="ADH29" s="253"/>
      <c r="ADI29" s="253"/>
    </row>
    <row r="30" spans="1:16383" ht="12.75" customHeight="1" x14ac:dyDescent="0.35">
      <c r="A30" s="132">
        <v>81</v>
      </c>
      <c r="B30" s="132" t="s">
        <v>198</v>
      </c>
      <c r="C30" s="10">
        <v>230</v>
      </c>
      <c r="D30" s="10">
        <v>217</v>
      </c>
      <c r="E30" s="10">
        <v>225</v>
      </c>
      <c r="F30" s="10">
        <v>228</v>
      </c>
      <c r="G30" s="10">
        <v>196</v>
      </c>
      <c r="H30" s="10">
        <v>206</v>
      </c>
      <c r="I30" s="10">
        <v>172</v>
      </c>
      <c r="J30" s="10">
        <v>180</v>
      </c>
      <c r="K30" s="10">
        <v>166</v>
      </c>
      <c r="L30" s="10">
        <v>184</v>
      </c>
      <c r="M30" s="10">
        <v>185</v>
      </c>
      <c r="N30" s="10">
        <v>169</v>
      </c>
      <c r="O30" s="11">
        <v>225</v>
      </c>
      <c r="P30" s="10">
        <v>185</v>
      </c>
      <c r="Q30" s="10">
        <v>184</v>
      </c>
      <c r="R30" s="10">
        <v>165</v>
      </c>
      <c r="S30" s="10">
        <v>194</v>
      </c>
      <c r="T30" s="10">
        <v>177</v>
      </c>
      <c r="U30" s="10">
        <v>184</v>
      </c>
      <c r="V30" s="10">
        <v>177</v>
      </c>
      <c r="W30" s="10">
        <v>152</v>
      </c>
      <c r="X30" s="10">
        <v>183</v>
      </c>
      <c r="Y30" s="10">
        <v>178</v>
      </c>
      <c r="Z30" s="10">
        <v>185</v>
      </c>
      <c r="AA30" s="10">
        <v>170</v>
      </c>
      <c r="AB30" s="10">
        <v>214</v>
      </c>
      <c r="AC30" s="10">
        <v>196</v>
      </c>
      <c r="AD30" s="10">
        <v>164</v>
      </c>
      <c r="AE30" s="10">
        <v>159</v>
      </c>
      <c r="AF30" s="10">
        <v>214</v>
      </c>
      <c r="AG30" s="10">
        <v>155</v>
      </c>
      <c r="AH30" s="10">
        <v>142</v>
      </c>
      <c r="AI30" s="10">
        <v>148</v>
      </c>
      <c r="AJ30" s="10">
        <v>157</v>
      </c>
      <c r="AK30" s="10">
        <v>157</v>
      </c>
      <c r="AL30" s="10">
        <v>170</v>
      </c>
      <c r="AM30" s="10">
        <v>198</v>
      </c>
      <c r="AN30" s="10">
        <v>176</v>
      </c>
      <c r="AO30" s="10">
        <v>195</v>
      </c>
      <c r="AP30" s="10">
        <v>208</v>
      </c>
      <c r="AQ30" s="10">
        <v>190</v>
      </c>
      <c r="AR30" s="10">
        <v>227</v>
      </c>
      <c r="AS30" s="10">
        <v>162</v>
      </c>
      <c r="AT30" s="10">
        <v>218</v>
      </c>
      <c r="AU30" s="10">
        <v>213</v>
      </c>
      <c r="AV30" s="10">
        <v>159</v>
      </c>
      <c r="AW30" s="10">
        <v>250</v>
      </c>
      <c r="AX30" s="10">
        <v>244</v>
      </c>
      <c r="AY30" s="10">
        <v>257</v>
      </c>
      <c r="AZ30" s="10">
        <v>241</v>
      </c>
      <c r="BA30" s="10">
        <v>175</v>
      </c>
      <c r="BB30" s="10">
        <v>253</v>
      </c>
      <c r="BC30" s="10">
        <v>264</v>
      </c>
      <c r="BD30" s="10">
        <v>235</v>
      </c>
      <c r="BE30" s="10">
        <v>195</v>
      </c>
      <c r="BF30" s="10">
        <v>232</v>
      </c>
      <c r="BG30" s="231">
        <v>220</v>
      </c>
      <c r="BH30" s="10">
        <v>186</v>
      </c>
      <c r="BI30" s="10">
        <v>186</v>
      </c>
      <c r="BJ30" s="10">
        <v>209</v>
      </c>
      <c r="BK30" s="10">
        <v>181</v>
      </c>
      <c r="BL30" s="231">
        <v>201</v>
      </c>
      <c r="BM30" s="231">
        <v>199</v>
      </c>
      <c r="BN30" s="14">
        <v>195</v>
      </c>
      <c r="BO30" s="14">
        <v>205</v>
      </c>
      <c r="BP30" s="231">
        <v>213</v>
      </c>
      <c r="BQ30" s="231">
        <v>193</v>
      </c>
      <c r="BR30" s="231">
        <v>210</v>
      </c>
      <c r="BS30" s="231">
        <v>230</v>
      </c>
      <c r="BT30" s="231">
        <v>185</v>
      </c>
      <c r="BU30" s="231">
        <v>203</v>
      </c>
      <c r="BV30" s="231">
        <v>200</v>
      </c>
      <c r="BW30" s="232">
        <v>178</v>
      </c>
      <c r="BX30" s="232">
        <v>217</v>
      </c>
      <c r="BY30" s="232">
        <v>228</v>
      </c>
      <c r="BZ30" s="232">
        <v>242</v>
      </c>
      <c r="CA30" s="233">
        <v>217</v>
      </c>
      <c r="CB30" s="233">
        <v>207</v>
      </c>
      <c r="CC30" s="231">
        <v>274</v>
      </c>
      <c r="CD30" s="231">
        <v>197</v>
      </c>
      <c r="CE30" s="231">
        <v>218</v>
      </c>
      <c r="CF30" s="14">
        <v>232</v>
      </c>
      <c r="CG30" s="231">
        <v>239</v>
      </c>
      <c r="CH30" s="233">
        <v>195</v>
      </c>
      <c r="CI30" s="233">
        <v>214</v>
      </c>
      <c r="CJ30" s="231">
        <v>213</v>
      </c>
      <c r="CK30" s="233">
        <v>213</v>
      </c>
      <c r="CL30" s="233">
        <v>224</v>
      </c>
      <c r="CM30" s="233">
        <v>211</v>
      </c>
      <c r="CN30" s="233">
        <v>210</v>
      </c>
      <c r="CO30" s="233">
        <v>254</v>
      </c>
      <c r="CP30" s="233">
        <v>320</v>
      </c>
      <c r="CQ30" s="231">
        <v>300</v>
      </c>
      <c r="CR30" s="233">
        <v>303</v>
      </c>
      <c r="CS30" s="233">
        <v>316</v>
      </c>
      <c r="CT30" s="233">
        <v>353</v>
      </c>
      <c r="CU30" s="231">
        <v>352</v>
      </c>
      <c r="CV30" s="233">
        <v>360</v>
      </c>
      <c r="CW30" s="233">
        <v>307</v>
      </c>
      <c r="CX30" s="233">
        <v>398</v>
      </c>
      <c r="CY30" s="233">
        <v>328</v>
      </c>
      <c r="CZ30" s="231">
        <v>308</v>
      </c>
      <c r="DA30" s="233">
        <v>364</v>
      </c>
      <c r="DB30" s="154">
        <v>372</v>
      </c>
      <c r="DC30" s="233">
        <v>510</v>
      </c>
      <c r="DD30" s="233">
        <v>431</v>
      </c>
      <c r="DE30" s="233">
        <v>316</v>
      </c>
      <c r="DF30" s="233">
        <v>354</v>
      </c>
      <c r="DG30" s="233">
        <v>397</v>
      </c>
      <c r="DH30" s="233">
        <v>378</v>
      </c>
      <c r="DI30" s="231">
        <v>331</v>
      </c>
      <c r="DJ30" s="231">
        <v>389</v>
      </c>
      <c r="DK30" s="231">
        <v>344</v>
      </c>
      <c r="DL30" s="231">
        <v>334</v>
      </c>
      <c r="DM30" s="231">
        <v>344</v>
      </c>
      <c r="DN30" s="231">
        <v>326</v>
      </c>
      <c r="DO30" s="231">
        <v>343</v>
      </c>
      <c r="DP30" s="231">
        <v>371</v>
      </c>
      <c r="DQ30" s="231">
        <v>346</v>
      </c>
      <c r="DR30" s="231">
        <v>322</v>
      </c>
      <c r="DS30" s="231">
        <v>326</v>
      </c>
      <c r="DT30" s="231">
        <v>280</v>
      </c>
      <c r="DU30" s="231">
        <v>339</v>
      </c>
      <c r="DV30" s="231">
        <v>343</v>
      </c>
      <c r="DW30" s="231">
        <v>339</v>
      </c>
      <c r="DX30" s="231">
        <v>329</v>
      </c>
      <c r="DY30" s="231">
        <v>322</v>
      </c>
      <c r="DZ30" s="231">
        <v>319</v>
      </c>
      <c r="EA30" s="231">
        <v>362</v>
      </c>
      <c r="EB30" s="231">
        <v>305</v>
      </c>
      <c r="EC30" s="14">
        <v>410</v>
      </c>
      <c r="ED30" s="231">
        <v>336</v>
      </c>
      <c r="EE30" s="231">
        <v>278</v>
      </c>
      <c r="EF30" s="234">
        <v>274</v>
      </c>
      <c r="EG30" s="234">
        <v>346</v>
      </c>
      <c r="EH30" s="235">
        <v>319</v>
      </c>
      <c r="EI30" s="231">
        <v>296</v>
      </c>
      <c r="EJ30" s="234">
        <v>309</v>
      </c>
      <c r="EK30" s="234">
        <v>352</v>
      </c>
      <c r="EL30" s="234">
        <v>318</v>
      </c>
      <c r="EM30" s="234">
        <v>320</v>
      </c>
      <c r="EN30" s="234">
        <v>315</v>
      </c>
      <c r="EO30" s="234">
        <v>353</v>
      </c>
      <c r="EP30" s="234">
        <v>441</v>
      </c>
      <c r="EQ30" s="234">
        <v>360</v>
      </c>
      <c r="ER30" s="234">
        <v>349</v>
      </c>
      <c r="ES30" s="234">
        <v>378</v>
      </c>
      <c r="ET30" s="234">
        <v>449</v>
      </c>
      <c r="EU30" s="234">
        <v>404</v>
      </c>
      <c r="EV30" s="231">
        <v>413</v>
      </c>
      <c r="EW30" s="234">
        <v>262</v>
      </c>
      <c r="EX30" s="150">
        <v>498</v>
      </c>
      <c r="EY30" s="234">
        <v>385</v>
      </c>
      <c r="EZ30" s="234">
        <v>396</v>
      </c>
      <c r="FA30" s="234">
        <v>298</v>
      </c>
      <c r="FB30" s="234">
        <v>376</v>
      </c>
      <c r="FC30" s="234">
        <v>457</v>
      </c>
      <c r="FD30" s="234">
        <v>468</v>
      </c>
      <c r="FE30" s="234">
        <v>355</v>
      </c>
      <c r="FF30" s="234">
        <v>368</v>
      </c>
      <c r="FG30" s="234">
        <v>389</v>
      </c>
      <c r="FH30" s="222">
        <v>355</v>
      </c>
      <c r="FI30" s="234">
        <v>318</v>
      </c>
      <c r="FJ30" s="234">
        <v>328</v>
      </c>
      <c r="FK30" s="236">
        <v>340</v>
      </c>
      <c r="FL30" s="150">
        <v>337</v>
      </c>
      <c r="FM30" s="235">
        <v>346</v>
      </c>
      <c r="FN30" s="235">
        <v>281</v>
      </c>
      <c r="FO30" s="235">
        <v>333</v>
      </c>
      <c r="FP30" s="235">
        <v>385</v>
      </c>
      <c r="FQ30" s="235">
        <v>315</v>
      </c>
      <c r="FR30" s="151">
        <v>303</v>
      </c>
      <c r="FS30" s="235">
        <v>292</v>
      </c>
      <c r="FT30" s="154">
        <v>282</v>
      </c>
      <c r="FU30" s="237">
        <v>275</v>
      </c>
      <c r="FV30" s="151">
        <v>249</v>
      </c>
      <c r="FW30" s="231">
        <v>284</v>
      </c>
      <c r="FX30" s="231">
        <v>248</v>
      </c>
      <c r="FY30" s="231">
        <v>276</v>
      </c>
      <c r="FZ30" s="231">
        <v>263</v>
      </c>
      <c r="GA30" s="231">
        <v>273</v>
      </c>
      <c r="GB30" s="231">
        <v>340</v>
      </c>
      <c r="GC30" s="231">
        <v>274</v>
      </c>
      <c r="GD30" s="231">
        <v>250</v>
      </c>
      <c r="GE30" s="180">
        <v>246</v>
      </c>
      <c r="GF30" s="180">
        <v>280</v>
      </c>
      <c r="GG30" s="180">
        <v>272</v>
      </c>
      <c r="GH30" s="180">
        <v>243</v>
      </c>
      <c r="GI30" s="180">
        <v>242</v>
      </c>
      <c r="GJ30" s="180">
        <v>261</v>
      </c>
      <c r="GK30" s="180">
        <v>377</v>
      </c>
      <c r="GL30" s="180">
        <v>267</v>
      </c>
      <c r="GM30" s="180">
        <v>262</v>
      </c>
      <c r="GN30" s="225">
        <v>247</v>
      </c>
      <c r="GO30" s="180">
        <v>304</v>
      </c>
      <c r="GP30" s="226">
        <v>303</v>
      </c>
      <c r="GQ30" s="180">
        <v>288</v>
      </c>
      <c r="GR30" s="180">
        <v>292</v>
      </c>
      <c r="GS30" s="180">
        <v>351</v>
      </c>
      <c r="GT30" s="180">
        <v>330</v>
      </c>
      <c r="GU30" s="180">
        <v>277</v>
      </c>
      <c r="GV30" s="180">
        <v>315</v>
      </c>
      <c r="GW30" s="180">
        <v>198</v>
      </c>
      <c r="GX30" s="180">
        <v>478</v>
      </c>
      <c r="GY30" s="180">
        <v>321</v>
      </c>
      <c r="GZ30" s="180">
        <v>335</v>
      </c>
      <c r="HA30" s="180">
        <v>249</v>
      </c>
      <c r="HB30" s="180">
        <v>310</v>
      </c>
      <c r="HC30" s="180">
        <v>436</v>
      </c>
      <c r="HD30" s="180">
        <v>284</v>
      </c>
      <c r="HE30" s="180">
        <v>276</v>
      </c>
      <c r="HF30" s="180">
        <v>286</v>
      </c>
      <c r="HG30" s="180">
        <v>323</v>
      </c>
      <c r="HH30" s="180">
        <v>273</v>
      </c>
      <c r="HI30" s="180">
        <v>242</v>
      </c>
      <c r="HJ30" s="180">
        <v>194</v>
      </c>
      <c r="HK30" s="180">
        <v>287</v>
      </c>
      <c r="HL30" s="180">
        <v>241</v>
      </c>
      <c r="HM30" s="180">
        <v>212</v>
      </c>
      <c r="HN30" s="180">
        <v>243</v>
      </c>
      <c r="HO30" s="180">
        <v>280</v>
      </c>
      <c r="HP30" s="180">
        <v>289</v>
      </c>
      <c r="HQ30" s="180">
        <v>262</v>
      </c>
      <c r="HR30" s="180">
        <v>227</v>
      </c>
      <c r="HS30" s="180">
        <v>213</v>
      </c>
      <c r="HT30" s="180">
        <v>272</v>
      </c>
      <c r="HU30" s="180">
        <v>230</v>
      </c>
      <c r="HV30" s="180">
        <v>199</v>
      </c>
      <c r="HW30" s="180">
        <v>242</v>
      </c>
      <c r="HX30" s="180">
        <v>284</v>
      </c>
      <c r="HY30" s="180">
        <v>229</v>
      </c>
      <c r="HZ30" s="180">
        <v>295</v>
      </c>
      <c r="IA30" s="180">
        <v>246</v>
      </c>
      <c r="IB30" s="180">
        <v>260</v>
      </c>
      <c r="IC30" s="180">
        <v>242</v>
      </c>
      <c r="ID30" s="180">
        <v>230</v>
      </c>
      <c r="IE30" s="180">
        <v>201</v>
      </c>
      <c r="IF30" s="180">
        <v>195</v>
      </c>
      <c r="IG30" s="180">
        <v>262</v>
      </c>
      <c r="IH30" s="180">
        <v>245</v>
      </c>
      <c r="II30" s="180">
        <v>240</v>
      </c>
      <c r="IJ30" s="180">
        <v>167</v>
      </c>
      <c r="IK30" s="180">
        <v>274</v>
      </c>
      <c r="IL30" s="180">
        <v>215</v>
      </c>
      <c r="IM30" s="180">
        <v>255</v>
      </c>
      <c r="IN30" s="180">
        <v>186</v>
      </c>
      <c r="IO30" s="180">
        <v>277</v>
      </c>
      <c r="IP30" s="180">
        <v>332</v>
      </c>
      <c r="IQ30" s="180">
        <v>273</v>
      </c>
      <c r="IR30" s="180">
        <v>269</v>
      </c>
      <c r="IS30" s="180">
        <v>264</v>
      </c>
      <c r="IT30" s="180">
        <v>367</v>
      </c>
      <c r="IU30" s="180">
        <v>281</v>
      </c>
      <c r="IV30" s="180">
        <v>349</v>
      </c>
      <c r="IW30" s="180">
        <v>244</v>
      </c>
      <c r="IX30" s="180">
        <v>376</v>
      </c>
      <c r="IY30" s="180">
        <v>255</v>
      </c>
      <c r="IZ30" s="180">
        <v>265</v>
      </c>
      <c r="JA30" s="180">
        <v>274</v>
      </c>
      <c r="JB30" s="180">
        <v>255</v>
      </c>
      <c r="JC30" s="180">
        <v>315</v>
      </c>
      <c r="JD30" s="180">
        <v>310</v>
      </c>
      <c r="JE30" s="227">
        <v>224</v>
      </c>
      <c r="JF30" s="98">
        <v>357</v>
      </c>
      <c r="JG30" s="180">
        <v>281</v>
      </c>
      <c r="JH30" s="180">
        <v>260</v>
      </c>
      <c r="JI30" s="180">
        <v>222</v>
      </c>
      <c r="JJ30" s="180">
        <v>221</v>
      </c>
      <c r="JK30" s="180">
        <v>244</v>
      </c>
      <c r="JL30" s="180">
        <v>245</v>
      </c>
      <c r="JM30" s="98">
        <v>211</v>
      </c>
      <c r="JN30" s="180">
        <v>205</v>
      </c>
      <c r="JO30" s="180">
        <v>194</v>
      </c>
      <c r="JP30" s="180">
        <v>249</v>
      </c>
      <c r="JQ30" s="180">
        <v>228</v>
      </c>
      <c r="JR30" s="180">
        <v>234</v>
      </c>
      <c r="JS30" s="180">
        <v>196</v>
      </c>
      <c r="JT30" s="180">
        <v>237</v>
      </c>
      <c r="JU30" s="180">
        <v>222</v>
      </c>
      <c r="JV30" s="180">
        <v>200</v>
      </c>
      <c r="JW30" s="180">
        <v>219</v>
      </c>
      <c r="JX30" s="180">
        <v>229</v>
      </c>
      <c r="JY30" s="98">
        <v>252</v>
      </c>
      <c r="JZ30" s="98">
        <v>252</v>
      </c>
      <c r="KA30" s="180">
        <v>209</v>
      </c>
      <c r="KB30" s="180">
        <v>216</v>
      </c>
      <c r="KC30" s="180">
        <v>234</v>
      </c>
      <c r="KD30" s="180">
        <v>223</v>
      </c>
      <c r="KE30" s="180">
        <v>197</v>
      </c>
      <c r="KF30" s="180">
        <v>190</v>
      </c>
      <c r="KG30" s="180">
        <v>265</v>
      </c>
      <c r="KH30" s="180">
        <v>189</v>
      </c>
      <c r="KI30" s="180">
        <v>157</v>
      </c>
      <c r="KJ30" s="180">
        <v>201</v>
      </c>
      <c r="KK30" s="180">
        <v>236</v>
      </c>
      <c r="KL30" s="180">
        <v>237</v>
      </c>
      <c r="KM30" s="180">
        <v>202</v>
      </c>
      <c r="KN30" s="180">
        <v>181</v>
      </c>
      <c r="KO30" s="181">
        <v>194</v>
      </c>
      <c r="KP30" s="180">
        <v>267</v>
      </c>
      <c r="KQ30" s="180">
        <v>270</v>
      </c>
      <c r="KR30" s="180">
        <v>216</v>
      </c>
      <c r="KS30" s="180">
        <v>245</v>
      </c>
      <c r="KT30" s="180">
        <v>306</v>
      </c>
      <c r="KU30" s="180">
        <v>280</v>
      </c>
      <c r="KV30" s="180">
        <v>219</v>
      </c>
      <c r="KW30" s="180">
        <v>246</v>
      </c>
      <c r="KX30" s="180">
        <v>345</v>
      </c>
      <c r="KY30" s="180">
        <v>293</v>
      </c>
      <c r="KZ30" s="180">
        <v>234</v>
      </c>
      <c r="LA30" s="180">
        <v>256</v>
      </c>
      <c r="LB30" s="180">
        <v>192</v>
      </c>
      <c r="LC30" s="98">
        <v>319</v>
      </c>
      <c r="LD30" s="180">
        <v>274</v>
      </c>
      <c r="LE30" s="180">
        <v>251</v>
      </c>
      <c r="LF30" s="180">
        <v>242</v>
      </c>
      <c r="LG30" s="180">
        <v>320</v>
      </c>
      <c r="LH30" s="180">
        <v>225</v>
      </c>
      <c r="LI30" s="180">
        <v>225</v>
      </c>
      <c r="LJ30" s="180">
        <v>213</v>
      </c>
      <c r="LK30" s="180">
        <v>278</v>
      </c>
      <c r="LL30" s="180">
        <v>198</v>
      </c>
      <c r="LM30" s="180">
        <v>223</v>
      </c>
      <c r="LN30" s="180">
        <v>205</v>
      </c>
      <c r="LO30" s="180">
        <v>191</v>
      </c>
      <c r="LP30" s="180">
        <v>235</v>
      </c>
      <c r="LQ30" s="180">
        <v>216</v>
      </c>
      <c r="LR30" s="180">
        <v>210</v>
      </c>
      <c r="LS30" s="180">
        <v>189</v>
      </c>
      <c r="LT30" s="180">
        <v>220</v>
      </c>
      <c r="LU30" s="180">
        <v>185</v>
      </c>
      <c r="LV30" s="180">
        <v>187</v>
      </c>
      <c r="LW30" s="180">
        <v>181</v>
      </c>
      <c r="LX30" s="180">
        <v>241</v>
      </c>
      <c r="LY30" s="180">
        <v>230</v>
      </c>
      <c r="LZ30" s="180">
        <v>199</v>
      </c>
      <c r="MA30" s="180">
        <v>164</v>
      </c>
      <c r="MB30" s="180">
        <v>170</v>
      </c>
      <c r="MC30" s="180">
        <v>220</v>
      </c>
      <c r="MD30" s="180">
        <v>214</v>
      </c>
      <c r="ME30" s="180">
        <v>181</v>
      </c>
      <c r="MF30" s="180">
        <v>178</v>
      </c>
      <c r="MG30" s="180">
        <v>201</v>
      </c>
      <c r="MH30" s="180">
        <v>211</v>
      </c>
      <c r="MI30" s="180">
        <v>199</v>
      </c>
      <c r="MJ30" s="180">
        <v>158</v>
      </c>
      <c r="MK30" s="180">
        <v>156</v>
      </c>
      <c r="ML30" s="180">
        <v>199</v>
      </c>
      <c r="MM30" s="180">
        <v>200</v>
      </c>
      <c r="MN30" s="180">
        <v>177</v>
      </c>
      <c r="MO30" s="180">
        <v>180</v>
      </c>
      <c r="MP30" s="180">
        <v>214</v>
      </c>
      <c r="MQ30" s="180">
        <v>198</v>
      </c>
      <c r="MR30" s="180">
        <v>154</v>
      </c>
      <c r="MS30" s="180">
        <v>152</v>
      </c>
      <c r="MT30" s="180">
        <v>165</v>
      </c>
      <c r="MU30" s="180">
        <v>189</v>
      </c>
      <c r="MV30" s="180">
        <v>153</v>
      </c>
      <c r="MW30" s="180">
        <v>164</v>
      </c>
      <c r="MX30" s="180">
        <v>154</v>
      </c>
      <c r="MY30" s="180">
        <v>217</v>
      </c>
      <c r="MZ30" s="180">
        <v>227</v>
      </c>
      <c r="NA30" s="180">
        <v>174</v>
      </c>
      <c r="NB30" s="180">
        <v>154</v>
      </c>
      <c r="NC30" s="180">
        <v>226</v>
      </c>
      <c r="ND30" s="180">
        <v>232</v>
      </c>
      <c r="NE30" s="180">
        <v>177</v>
      </c>
      <c r="NF30" s="180">
        <v>149</v>
      </c>
      <c r="NG30" s="180">
        <v>203</v>
      </c>
      <c r="NH30" s="180">
        <v>174</v>
      </c>
      <c r="NI30" s="180">
        <v>208</v>
      </c>
      <c r="NJ30" s="169">
        <v>128</v>
      </c>
      <c r="NK30" s="180">
        <v>151</v>
      </c>
      <c r="NL30" s="180">
        <v>158</v>
      </c>
      <c r="NM30" s="180">
        <v>154</v>
      </c>
      <c r="NN30" s="180">
        <v>148</v>
      </c>
      <c r="NO30" s="180">
        <v>152</v>
      </c>
      <c r="NP30" s="180">
        <v>156</v>
      </c>
      <c r="NQ30" s="180">
        <v>179</v>
      </c>
      <c r="NR30" s="180">
        <v>147</v>
      </c>
      <c r="NS30" s="180">
        <v>172</v>
      </c>
      <c r="NT30" s="180">
        <v>138</v>
      </c>
      <c r="NU30" s="180">
        <v>164</v>
      </c>
      <c r="NV30" s="180">
        <v>127</v>
      </c>
      <c r="NW30" s="180">
        <v>121</v>
      </c>
      <c r="NX30" s="180">
        <v>135</v>
      </c>
      <c r="NY30" s="180">
        <v>154</v>
      </c>
      <c r="NZ30" s="180">
        <v>140</v>
      </c>
      <c r="OA30" s="180">
        <v>154</v>
      </c>
      <c r="OB30" s="180">
        <v>153</v>
      </c>
      <c r="OC30" s="180">
        <v>132</v>
      </c>
      <c r="OD30" s="180">
        <v>174</v>
      </c>
      <c r="OE30" s="180">
        <v>138</v>
      </c>
      <c r="OF30" s="180">
        <v>116</v>
      </c>
      <c r="OG30" s="180">
        <v>145</v>
      </c>
      <c r="OH30" s="180">
        <v>165</v>
      </c>
      <c r="OI30" s="180">
        <v>134</v>
      </c>
      <c r="OJ30" s="180">
        <v>112</v>
      </c>
      <c r="OK30" s="180">
        <v>133</v>
      </c>
      <c r="OL30" s="180">
        <v>181</v>
      </c>
      <c r="OM30" s="180">
        <v>146</v>
      </c>
      <c r="ON30" s="180">
        <v>129</v>
      </c>
      <c r="OO30" s="180">
        <v>122</v>
      </c>
      <c r="OP30" s="180">
        <v>164</v>
      </c>
      <c r="OQ30" s="180">
        <v>174</v>
      </c>
      <c r="OR30" s="180">
        <v>159</v>
      </c>
      <c r="OS30" s="180">
        <v>179</v>
      </c>
      <c r="OT30" s="180">
        <v>194</v>
      </c>
      <c r="OU30" s="180">
        <v>188</v>
      </c>
      <c r="OV30" s="180">
        <v>157</v>
      </c>
      <c r="OW30" s="180">
        <v>206</v>
      </c>
      <c r="OX30" s="180">
        <v>134</v>
      </c>
      <c r="OY30" s="180">
        <v>234</v>
      </c>
      <c r="OZ30" s="180">
        <v>156</v>
      </c>
      <c r="PA30" s="180">
        <v>171</v>
      </c>
      <c r="PB30" s="180">
        <v>135</v>
      </c>
      <c r="PC30" s="180">
        <v>193</v>
      </c>
      <c r="PD30" s="180">
        <v>222</v>
      </c>
      <c r="PE30" s="180">
        <v>158</v>
      </c>
      <c r="PF30" s="180">
        <v>137</v>
      </c>
      <c r="PG30" s="180">
        <v>162</v>
      </c>
      <c r="PH30" s="180">
        <v>215</v>
      </c>
      <c r="PI30" s="180">
        <v>161</v>
      </c>
      <c r="PJ30" s="180">
        <v>129</v>
      </c>
      <c r="PK30" s="180">
        <v>114</v>
      </c>
      <c r="PL30" s="180">
        <v>137</v>
      </c>
      <c r="PM30" s="180">
        <v>113</v>
      </c>
      <c r="PN30" s="180">
        <v>103</v>
      </c>
      <c r="PO30" s="180">
        <v>137</v>
      </c>
      <c r="PP30" s="180">
        <v>149</v>
      </c>
      <c r="PQ30" s="180">
        <v>124</v>
      </c>
      <c r="PR30" s="180">
        <v>113</v>
      </c>
      <c r="PS30" s="180">
        <v>118</v>
      </c>
      <c r="PT30" s="180">
        <v>111</v>
      </c>
      <c r="PU30" s="180">
        <v>123</v>
      </c>
      <c r="PV30" s="180">
        <v>92</v>
      </c>
      <c r="PW30" s="180">
        <v>126</v>
      </c>
      <c r="PX30" s="98">
        <v>85</v>
      </c>
      <c r="PY30" s="98">
        <v>142</v>
      </c>
      <c r="PZ30" s="98">
        <v>123</v>
      </c>
      <c r="QA30" s="98">
        <v>129</v>
      </c>
      <c r="QB30" s="98">
        <v>96</v>
      </c>
      <c r="QC30" s="98">
        <v>112</v>
      </c>
      <c r="QD30" s="98">
        <v>156</v>
      </c>
      <c r="QE30" s="98">
        <v>148</v>
      </c>
      <c r="QF30" s="98">
        <v>107</v>
      </c>
      <c r="QG30" s="98">
        <v>151</v>
      </c>
      <c r="QH30" s="98">
        <v>120</v>
      </c>
      <c r="QI30" s="98">
        <v>118</v>
      </c>
      <c r="QJ30" s="98">
        <v>128</v>
      </c>
      <c r="QK30" s="98">
        <v>125</v>
      </c>
      <c r="QL30" s="98">
        <v>147</v>
      </c>
      <c r="QM30" s="98">
        <v>129</v>
      </c>
      <c r="QN30" s="98">
        <v>132</v>
      </c>
      <c r="QO30" s="98">
        <v>134</v>
      </c>
      <c r="QP30" s="98">
        <v>169</v>
      </c>
      <c r="QQ30" s="98">
        <v>154</v>
      </c>
      <c r="QR30" s="98">
        <v>135</v>
      </c>
      <c r="QS30" s="98">
        <v>121</v>
      </c>
      <c r="QT30" s="98">
        <v>142</v>
      </c>
      <c r="QU30" s="98">
        <v>186</v>
      </c>
      <c r="QV30" s="98">
        <v>171</v>
      </c>
      <c r="QW30" s="98">
        <v>182</v>
      </c>
      <c r="QX30" s="98">
        <v>136</v>
      </c>
      <c r="QY30" s="98">
        <v>164</v>
      </c>
      <c r="QZ30" s="98">
        <v>179</v>
      </c>
      <c r="RA30" s="98">
        <v>133</v>
      </c>
      <c r="RB30" s="98">
        <v>132</v>
      </c>
      <c r="RC30" s="98">
        <v>139</v>
      </c>
      <c r="RD30" s="98">
        <v>206</v>
      </c>
      <c r="RE30" s="98">
        <v>164</v>
      </c>
      <c r="RF30" s="98">
        <v>136</v>
      </c>
      <c r="RG30" s="98">
        <v>135</v>
      </c>
      <c r="RH30" s="98">
        <v>170</v>
      </c>
      <c r="RI30" s="98">
        <v>131</v>
      </c>
      <c r="RJ30" s="98">
        <v>117</v>
      </c>
      <c r="RK30" s="98">
        <v>126</v>
      </c>
      <c r="RL30" s="98">
        <v>178</v>
      </c>
      <c r="RM30" s="98">
        <v>136</v>
      </c>
      <c r="RN30" s="98">
        <v>105</v>
      </c>
      <c r="RO30" s="98">
        <v>111</v>
      </c>
      <c r="RP30" s="98">
        <v>138</v>
      </c>
      <c r="RQ30" s="98">
        <v>124</v>
      </c>
      <c r="RR30" s="98">
        <v>91</v>
      </c>
      <c r="RS30" s="228">
        <v>99</v>
      </c>
      <c r="RT30" s="98">
        <v>124</v>
      </c>
      <c r="RU30" s="98">
        <v>105</v>
      </c>
      <c r="RV30" s="98">
        <v>112</v>
      </c>
      <c r="RW30" s="98">
        <v>105</v>
      </c>
      <c r="RX30" s="98">
        <v>102</v>
      </c>
      <c r="RY30" s="98">
        <v>119</v>
      </c>
      <c r="RZ30" s="98">
        <v>119</v>
      </c>
      <c r="SA30" s="98">
        <v>106</v>
      </c>
      <c r="SB30" s="98">
        <v>147</v>
      </c>
      <c r="SC30" s="98">
        <v>143</v>
      </c>
      <c r="SD30" s="98">
        <v>128</v>
      </c>
      <c r="SE30" s="98">
        <v>113</v>
      </c>
      <c r="SF30" s="98">
        <v>105</v>
      </c>
      <c r="SG30" s="98">
        <v>103</v>
      </c>
      <c r="SH30" s="98">
        <v>138</v>
      </c>
      <c r="SI30" s="229">
        <v>118</v>
      </c>
      <c r="SJ30" s="98">
        <v>121</v>
      </c>
      <c r="SK30" s="98">
        <v>106</v>
      </c>
      <c r="SL30" s="98">
        <v>143</v>
      </c>
      <c r="SM30" s="98">
        <v>107</v>
      </c>
      <c r="SN30" s="98">
        <v>102</v>
      </c>
      <c r="SO30" s="98">
        <v>100</v>
      </c>
      <c r="SP30" s="98">
        <v>124</v>
      </c>
      <c r="SQ30" s="98">
        <v>156</v>
      </c>
      <c r="SR30" s="98">
        <v>118</v>
      </c>
      <c r="SS30" s="98">
        <v>151</v>
      </c>
      <c r="ST30" s="98">
        <v>125</v>
      </c>
      <c r="SU30" s="98">
        <v>170</v>
      </c>
      <c r="SV30" s="98">
        <v>135</v>
      </c>
      <c r="SW30" s="98">
        <v>159</v>
      </c>
      <c r="SX30" s="98">
        <v>119</v>
      </c>
      <c r="SY30" s="98">
        <v>165</v>
      </c>
      <c r="SZ30" s="98">
        <v>158</v>
      </c>
      <c r="TA30" s="98">
        <v>152</v>
      </c>
      <c r="TB30" s="98">
        <v>130</v>
      </c>
      <c r="TC30" s="98">
        <v>120</v>
      </c>
      <c r="TD30" s="98">
        <v>124</v>
      </c>
      <c r="TE30" s="98">
        <v>142</v>
      </c>
      <c r="TF30" s="98">
        <v>142</v>
      </c>
      <c r="TG30" s="98">
        <v>120</v>
      </c>
      <c r="TH30" s="98">
        <v>151</v>
      </c>
      <c r="TI30" s="98">
        <v>116</v>
      </c>
      <c r="TJ30" s="98">
        <v>113</v>
      </c>
      <c r="TK30" s="98">
        <v>93</v>
      </c>
      <c r="TL30" s="98">
        <v>113</v>
      </c>
      <c r="TM30" s="98">
        <v>108</v>
      </c>
      <c r="TN30" s="98">
        <v>120</v>
      </c>
      <c r="TO30" s="98">
        <v>108</v>
      </c>
      <c r="TP30" s="98">
        <v>120</v>
      </c>
      <c r="TQ30" s="98">
        <v>148</v>
      </c>
      <c r="TR30" s="98">
        <v>144</v>
      </c>
      <c r="TS30" s="98">
        <v>99</v>
      </c>
      <c r="TT30" s="98">
        <v>94</v>
      </c>
      <c r="TU30" s="98">
        <v>90</v>
      </c>
      <c r="TV30" s="98">
        <v>91</v>
      </c>
      <c r="TW30" s="98">
        <v>84</v>
      </c>
      <c r="TX30" s="98">
        <v>100</v>
      </c>
      <c r="TY30" s="98">
        <v>80</v>
      </c>
      <c r="TZ30" s="98">
        <v>108</v>
      </c>
      <c r="UA30" s="98">
        <v>101</v>
      </c>
      <c r="UB30" s="98">
        <v>104</v>
      </c>
      <c r="UC30" s="98">
        <v>123</v>
      </c>
      <c r="UD30" s="98">
        <v>117</v>
      </c>
      <c r="UE30" s="29">
        <v>116</v>
      </c>
      <c r="UF30" s="98">
        <v>122</v>
      </c>
      <c r="UG30" s="98">
        <v>95</v>
      </c>
      <c r="UH30" s="98">
        <v>95</v>
      </c>
      <c r="UI30" s="98">
        <v>96</v>
      </c>
      <c r="UJ30" s="98">
        <v>99</v>
      </c>
      <c r="UK30" s="98">
        <v>90</v>
      </c>
      <c r="UL30" s="98">
        <v>119</v>
      </c>
      <c r="UM30" s="98">
        <v>107</v>
      </c>
      <c r="UN30" s="98">
        <v>92</v>
      </c>
      <c r="UO30" s="98">
        <v>94</v>
      </c>
      <c r="UP30" s="98">
        <v>83</v>
      </c>
      <c r="UQ30" s="98">
        <v>116</v>
      </c>
      <c r="UR30" s="98">
        <v>105</v>
      </c>
      <c r="US30" s="229">
        <v>112</v>
      </c>
      <c r="UT30" s="229">
        <v>85</v>
      </c>
      <c r="UU30" s="98">
        <v>121</v>
      </c>
      <c r="UV30" s="98">
        <v>138</v>
      </c>
      <c r="UW30" s="98">
        <v>130</v>
      </c>
      <c r="UX30" s="98">
        <v>91</v>
      </c>
      <c r="UY30" s="229">
        <v>131</v>
      </c>
      <c r="UZ30" s="98">
        <v>138</v>
      </c>
      <c r="VA30" s="98">
        <v>125</v>
      </c>
      <c r="VB30" s="98">
        <v>124</v>
      </c>
      <c r="VC30" s="98">
        <v>91</v>
      </c>
      <c r="VD30" s="245">
        <v>145</v>
      </c>
      <c r="VE30" s="98">
        <v>199</v>
      </c>
      <c r="VF30" s="98">
        <v>130</v>
      </c>
      <c r="VG30" s="98">
        <v>137</v>
      </c>
      <c r="VH30" s="98">
        <v>139</v>
      </c>
      <c r="VI30" s="98">
        <v>147</v>
      </c>
      <c r="VJ30" s="98">
        <v>134</v>
      </c>
      <c r="VK30" s="98">
        <v>107</v>
      </c>
      <c r="VL30" s="98">
        <v>149</v>
      </c>
      <c r="VM30" s="98">
        <v>124</v>
      </c>
      <c r="VN30" s="245">
        <v>142</v>
      </c>
      <c r="VO30" s="264">
        <v>122</v>
      </c>
      <c r="VP30" s="98">
        <v>112</v>
      </c>
      <c r="VQ30" s="98">
        <v>135</v>
      </c>
      <c r="VR30" s="98">
        <v>124</v>
      </c>
      <c r="VS30" s="142">
        <v>105</v>
      </c>
      <c r="VT30" s="98">
        <v>100</v>
      </c>
      <c r="VU30" s="98">
        <v>104</v>
      </c>
      <c r="VV30" s="98">
        <v>115</v>
      </c>
      <c r="VW30" s="98">
        <v>120</v>
      </c>
      <c r="VX30" s="98">
        <v>95</v>
      </c>
      <c r="VY30" s="98">
        <v>107</v>
      </c>
      <c r="VZ30" s="98">
        <v>128</v>
      </c>
      <c r="WA30" s="98">
        <v>136</v>
      </c>
      <c r="WB30" s="98">
        <v>156</v>
      </c>
      <c r="WC30" s="98">
        <v>165</v>
      </c>
      <c r="WD30" s="142">
        <v>131</v>
      </c>
      <c r="WE30" s="98">
        <v>113</v>
      </c>
      <c r="WF30" s="273">
        <v>106</v>
      </c>
      <c r="WG30" s="98">
        <v>101</v>
      </c>
      <c r="WH30" s="98">
        <v>141</v>
      </c>
      <c r="WI30" s="98">
        <v>128</v>
      </c>
      <c r="WJ30" s="98">
        <v>95</v>
      </c>
      <c r="WK30" s="98">
        <v>97</v>
      </c>
      <c r="WL30" s="98">
        <v>118</v>
      </c>
      <c r="WM30" s="98">
        <v>130</v>
      </c>
      <c r="WN30" s="98">
        <v>137</v>
      </c>
      <c r="WO30" s="98">
        <v>127</v>
      </c>
      <c r="WP30" s="98">
        <v>103</v>
      </c>
      <c r="WQ30" s="98">
        <v>126</v>
      </c>
      <c r="WR30" s="98">
        <v>133</v>
      </c>
      <c r="WS30" s="98">
        <v>117</v>
      </c>
      <c r="WT30" s="98">
        <v>135</v>
      </c>
      <c r="WU30" s="98">
        <v>137</v>
      </c>
      <c r="WV30" s="98">
        <v>185</v>
      </c>
      <c r="WW30" s="98">
        <v>167</v>
      </c>
      <c r="WX30" s="275">
        <v>154</v>
      </c>
      <c r="WY30" s="98">
        <v>179</v>
      </c>
      <c r="WZ30" s="29">
        <v>183</v>
      </c>
      <c r="XA30" s="29">
        <v>150</v>
      </c>
      <c r="XB30" s="98">
        <v>159</v>
      </c>
      <c r="XC30" s="98">
        <v>138</v>
      </c>
      <c r="XD30" s="98">
        <v>167</v>
      </c>
      <c r="XE30" s="98">
        <v>193</v>
      </c>
      <c r="XF30" s="98">
        <v>153</v>
      </c>
      <c r="XG30" s="98">
        <v>157</v>
      </c>
      <c r="XH30" s="98">
        <v>141</v>
      </c>
      <c r="XI30" s="98">
        <v>146</v>
      </c>
      <c r="XJ30" s="98">
        <v>143</v>
      </c>
      <c r="XK30" s="229">
        <v>152</v>
      </c>
      <c r="XL30" s="229">
        <v>123</v>
      </c>
      <c r="XM30" s="229">
        <v>128</v>
      </c>
      <c r="XN30" s="229">
        <v>125</v>
      </c>
      <c r="XO30" s="294">
        <v>99</v>
      </c>
      <c r="XP30" s="245">
        <v>100</v>
      </c>
      <c r="XQ30" s="245">
        <v>124</v>
      </c>
      <c r="XR30" s="245">
        <v>142</v>
      </c>
      <c r="XS30" s="245">
        <v>89</v>
      </c>
      <c r="XT30" s="245">
        <v>115</v>
      </c>
      <c r="XU30" s="245">
        <v>117</v>
      </c>
      <c r="XV30" s="229">
        <v>108</v>
      </c>
      <c r="XW30" s="229">
        <v>134</v>
      </c>
      <c r="XX30" s="229">
        <v>121</v>
      </c>
      <c r="XY30" s="229">
        <v>122</v>
      </c>
      <c r="XZ30" s="229">
        <v>117</v>
      </c>
      <c r="YA30" s="229">
        <v>136</v>
      </c>
      <c r="YB30" s="229">
        <v>140</v>
      </c>
      <c r="YC30" s="229">
        <v>130</v>
      </c>
      <c r="YD30" s="229">
        <v>115</v>
      </c>
      <c r="YE30" s="229">
        <v>156</v>
      </c>
      <c r="YF30" s="229">
        <v>114</v>
      </c>
      <c r="YG30" s="229">
        <v>126</v>
      </c>
      <c r="YH30" s="229">
        <v>140</v>
      </c>
      <c r="YI30" s="229">
        <v>114</v>
      </c>
      <c r="YJ30" s="229">
        <v>117</v>
      </c>
      <c r="YK30" s="229">
        <v>106</v>
      </c>
      <c r="YL30" s="229">
        <v>132</v>
      </c>
      <c r="YM30" s="229">
        <v>110</v>
      </c>
      <c r="YN30" s="229">
        <v>141</v>
      </c>
      <c r="YO30" s="229">
        <v>148</v>
      </c>
      <c r="YP30" s="229">
        <v>127</v>
      </c>
      <c r="YQ30" s="229">
        <v>144</v>
      </c>
      <c r="YR30" s="229">
        <v>161</v>
      </c>
      <c r="YS30" s="229">
        <v>139</v>
      </c>
      <c r="YT30" s="275">
        <v>141</v>
      </c>
      <c r="YU30" s="229">
        <v>141</v>
      </c>
      <c r="YV30" s="229">
        <v>157</v>
      </c>
      <c r="YW30" s="229">
        <v>154</v>
      </c>
      <c r="YX30" s="229">
        <v>176</v>
      </c>
      <c r="YY30" s="229">
        <v>150</v>
      </c>
      <c r="YZ30" s="229">
        <v>179</v>
      </c>
      <c r="ZA30" s="229">
        <v>148</v>
      </c>
      <c r="ZB30" s="229">
        <v>143</v>
      </c>
      <c r="ZC30" s="229">
        <v>122</v>
      </c>
      <c r="ZD30" s="229">
        <v>205</v>
      </c>
      <c r="ZE30" s="229">
        <v>184</v>
      </c>
      <c r="ZF30" s="229">
        <v>167</v>
      </c>
      <c r="ZG30" s="229">
        <v>161</v>
      </c>
      <c r="ZH30" s="229">
        <v>116</v>
      </c>
      <c r="ZI30" s="323">
        <v>134</v>
      </c>
      <c r="ZJ30" s="182">
        <v>127</v>
      </c>
      <c r="ZK30" s="182">
        <v>126</v>
      </c>
      <c r="ZL30" s="182">
        <v>137</v>
      </c>
      <c r="ZM30" s="182">
        <v>151</v>
      </c>
      <c r="ZN30" s="182">
        <v>324</v>
      </c>
      <c r="ZO30" s="253">
        <v>9626</v>
      </c>
      <c r="ZP30" s="229">
        <v>8879</v>
      </c>
      <c r="ZQ30" s="182"/>
      <c r="ZR30" s="182"/>
      <c r="ZS30" s="182"/>
      <c r="ZT30" s="182"/>
      <c r="ZU30" s="182"/>
      <c r="ZV30" s="182"/>
      <c r="ZW30" s="182"/>
      <c r="ZX30" s="182"/>
      <c r="ZY30" s="182"/>
      <c r="ZZ30" s="182"/>
      <c r="AAA30" s="182"/>
      <c r="AAB30" s="182"/>
      <c r="AAC30" s="182"/>
      <c r="AAD30" s="182"/>
      <c r="AAE30" s="182"/>
      <c r="AAF30" s="182"/>
      <c r="AAG30" s="182"/>
      <c r="AAH30" s="182"/>
      <c r="AAI30" s="182"/>
      <c r="AAJ30" s="182"/>
      <c r="AAK30" s="182"/>
      <c r="AAL30" s="182"/>
      <c r="AAM30" s="182"/>
      <c r="AAN30" s="182"/>
      <c r="AAO30" s="182"/>
      <c r="AAP30" s="182"/>
      <c r="AAQ30" s="182"/>
      <c r="AAR30" s="182"/>
      <c r="AAS30" s="182"/>
      <c r="AAT30" s="182"/>
      <c r="AAU30" s="182"/>
      <c r="AAV30" s="182"/>
      <c r="AAW30" s="182"/>
      <c r="AAX30" s="182"/>
      <c r="AAY30" s="182"/>
      <c r="AAZ30" s="182"/>
      <c r="ABA30" s="182"/>
      <c r="ABB30" s="182"/>
      <c r="ABC30" s="182"/>
      <c r="ABD30" s="253"/>
      <c r="ABE30" s="182"/>
      <c r="ABF30" s="182"/>
      <c r="ABG30" s="182"/>
      <c r="ABH30" s="182"/>
      <c r="ABI30" s="182"/>
      <c r="ABJ30" s="182"/>
      <c r="ABK30" s="182"/>
      <c r="ABL30" s="182"/>
      <c r="ABM30" s="182"/>
      <c r="ABN30" s="182"/>
      <c r="ABO30" s="182"/>
      <c r="ABP30" s="182"/>
      <c r="ABQ30" s="182"/>
      <c r="ABR30" s="182"/>
      <c r="ABS30" s="182"/>
      <c r="ABT30" s="182"/>
      <c r="ABU30" s="182"/>
      <c r="ABV30" s="182"/>
      <c r="ABW30" s="182"/>
      <c r="ABX30" s="182"/>
      <c r="ABY30" s="182"/>
      <c r="ABZ30" s="182"/>
      <c r="ACA30" s="182"/>
      <c r="ACB30" s="182"/>
      <c r="ACC30" s="182"/>
      <c r="ACD30" s="182"/>
      <c r="ACE30" s="182"/>
      <c r="ACF30" s="182"/>
      <c r="ACG30" s="182"/>
      <c r="ACH30" s="182"/>
      <c r="ACI30" s="182"/>
      <c r="ACJ30" s="182"/>
      <c r="ACK30" s="182"/>
      <c r="ACL30" s="182"/>
      <c r="ACM30" s="182"/>
      <c r="ACN30" s="182"/>
      <c r="ACO30" s="182"/>
      <c r="ACP30" s="182"/>
      <c r="ACQ30" s="182"/>
      <c r="ACR30" s="182"/>
      <c r="ACS30" s="182"/>
      <c r="ACT30" s="182"/>
      <c r="ACU30" s="182"/>
      <c r="ACV30" s="182"/>
      <c r="ACW30" s="182"/>
      <c r="ACX30" s="182"/>
      <c r="ACY30" s="182"/>
      <c r="ACZ30" s="182"/>
      <c r="ADA30" s="182"/>
      <c r="ADB30" s="182"/>
      <c r="ADC30" s="182"/>
      <c r="ADD30" s="182"/>
      <c r="ADE30" s="182"/>
      <c r="ADF30" s="182"/>
      <c r="ADG30" s="182"/>
      <c r="ADH30" s="182"/>
      <c r="ADI30" s="182"/>
    </row>
    <row r="31" spans="1:16383" ht="12.75" customHeight="1" x14ac:dyDescent="0.35">
      <c r="A31" s="132">
        <v>92</v>
      </c>
      <c r="B31" s="132" t="s">
        <v>199</v>
      </c>
      <c r="C31" s="10">
        <v>480</v>
      </c>
      <c r="D31" s="10">
        <v>347</v>
      </c>
      <c r="E31" s="10">
        <v>325</v>
      </c>
      <c r="F31" s="10">
        <v>294</v>
      </c>
      <c r="G31" s="10">
        <v>272</v>
      </c>
      <c r="H31" s="10">
        <v>278</v>
      </c>
      <c r="I31" s="10">
        <v>228</v>
      </c>
      <c r="J31" s="10">
        <v>233</v>
      </c>
      <c r="K31" s="10">
        <v>237</v>
      </c>
      <c r="L31" s="10">
        <v>201</v>
      </c>
      <c r="M31" s="10">
        <v>239</v>
      </c>
      <c r="N31" s="10">
        <v>200</v>
      </c>
      <c r="O31" s="11">
        <v>279</v>
      </c>
      <c r="P31" s="10">
        <v>215</v>
      </c>
      <c r="Q31" s="10">
        <v>226</v>
      </c>
      <c r="R31" s="10">
        <v>198</v>
      </c>
      <c r="S31" s="10">
        <v>219</v>
      </c>
      <c r="T31" s="10">
        <v>192</v>
      </c>
      <c r="U31" s="10">
        <v>187</v>
      </c>
      <c r="V31" s="10">
        <v>176</v>
      </c>
      <c r="W31" s="10">
        <v>189</v>
      </c>
      <c r="X31" s="10">
        <v>218</v>
      </c>
      <c r="Y31" s="10">
        <v>215</v>
      </c>
      <c r="Z31" s="10">
        <v>222</v>
      </c>
      <c r="AA31" s="10">
        <v>209</v>
      </c>
      <c r="AB31" s="10">
        <v>246</v>
      </c>
      <c r="AC31" s="10">
        <v>233</v>
      </c>
      <c r="AD31" s="10">
        <v>185</v>
      </c>
      <c r="AE31" s="10">
        <v>184</v>
      </c>
      <c r="AF31" s="10">
        <v>211</v>
      </c>
      <c r="AG31" s="10">
        <v>227</v>
      </c>
      <c r="AH31" s="10">
        <v>199</v>
      </c>
      <c r="AI31" s="10">
        <v>206</v>
      </c>
      <c r="AJ31" s="10">
        <v>233</v>
      </c>
      <c r="AK31" s="10">
        <v>232</v>
      </c>
      <c r="AL31" s="10">
        <v>210</v>
      </c>
      <c r="AM31" s="10">
        <v>207</v>
      </c>
      <c r="AN31" s="10">
        <v>190</v>
      </c>
      <c r="AO31" s="10">
        <v>281</v>
      </c>
      <c r="AP31" s="10">
        <v>306</v>
      </c>
      <c r="AQ31" s="10">
        <v>291</v>
      </c>
      <c r="AR31" s="10">
        <v>258</v>
      </c>
      <c r="AS31" s="10">
        <v>338</v>
      </c>
      <c r="AT31" s="10">
        <v>364</v>
      </c>
      <c r="AU31" s="10">
        <v>341</v>
      </c>
      <c r="AV31" s="10">
        <v>236</v>
      </c>
      <c r="AW31" s="10">
        <v>395</v>
      </c>
      <c r="AX31" s="10">
        <v>363</v>
      </c>
      <c r="AY31" s="10">
        <v>336</v>
      </c>
      <c r="AZ31" s="10">
        <v>316</v>
      </c>
      <c r="BA31" s="10">
        <v>197</v>
      </c>
      <c r="BB31" s="10">
        <v>364</v>
      </c>
      <c r="BC31" s="10">
        <v>459</v>
      </c>
      <c r="BD31" s="10">
        <v>359</v>
      </c>
      <c r="BE31" s="10">
        <v>231</v>
      </c>
      <c r="BF31" s="10">
        <v>260</v>
      </c>
      <c r="BG31" s="231">
        <v>266</v>
      </c>
      <c r="BH31" s="10">
        <v>235</v>
      </c>
      <c r="BI31" s="10">
        <v>201</v>
      </c>
      <c r="BJ31" s="10">
        <v>227</v>
      </c>
      <c r="BK31" s="10">
        <v>238</v>
      </c>
      <c r="BL31" s="231">
        <v>227</v>
      </c>
      <c r="BM31" s="231">
        <v>222</v>
      </c>
      <c r="BN31" s="14">
        <v>208</v>
      </c>
      <c r="BO31" s="14">
        <v>234</v>
      </c>
      <c r="BP31" s="231">
        <v>252</v>
      </c>
      <c r="BQ31" s="231">
        <v>198</v>
      </c>
      <c r="BR31" s="231">
        <v>195</v>
      </c>
      <c r="BS31" s="231">
        <v>194</v>
      </c>
      <c r="BT31" s="231">
        <v>191</v>
      </c>
      <c r="BU31" s="231">
        <v>193</v>
      </c>
      <c r="BV31" s="231">
        <v>164</v>
      </c>
      <c r="BW31" s="232">
        <v>185</v>
      </c>
      <c r="BX31" s="232">
        <v>245</v>
      </c>
      <c r="BY31" s="232">
        <v>232</v>
      </c>
      <c r="BZ31" s="232">
        <v>209</v>
      </c>
      <c r="CA31" s="233">
        <v>183</v>
      </c>
      <c r="CB31" s="233">
        <v>205</v>
      </c>
      <c r="CC31" s="231">
        <v>236</v>
      </c>
      <c r="CD31" s="231">
        <v>216</v>
      </c>
      <c r="CE31" s="231">
        <v>170</v>
      </c>
      <c r="CF31" s="14">
        <v>200</v>
      </c>
      <c r="CG31" s="231">
        <v>204</v>
      </c>
      <c r="CH31" s="233">
        <v>213</v>
      </c>
      <c r="CI31" s="233">
        <v>200</v>
      </c>
      <c r="CJ31" s="231">
        <v>194</v>
      </c>
      <c r="CK31" s="233">
        <v>278</v>
      </c>
      <c r="CL31" s="233">
        <v>245</v>
      </c>
      <c r="CM31" s="233">
        <v>256</v>
      </c>
      <c r="CN31" s="233">
        <v>226</v>
      </c>
      <c r="CO31" s="233">
        <v>372</v>
      </c>
      <c r="CP31" s="233">
        <v>342</v>
      </c>
      <c r="CQ31" s="231">
        <v>284</v>
      </c>
      <c r="CR31" s="233">
        <v>312</v>
      </c>
      <c r="CS31" s="233">
        <v>319</v>
      </c>
      <c r="CT31" s="233">
        <v>431</v>
      </c>
      <c r="CU31" s="231">
        <v>351</v>
      </c>
      <c r="CV31" s="233">
        <v>398</v>
      </c>
      <c r="CW31" s="233">
        <v>314</v>
      </c>
      <c r="CX31" s="233">
        <v>444</v>
      </c>
      <c r="CY31" s="233">
        <v>376</v>
      </c>
      <c r="CZ31" s="231">
        <v>281</v>
      </c>
      <c r="DA31" s="233">
        <v>300</v>
      </c>
      <c r="DB31" s="154">
        <v>371</v>
      </c>
      <c r="DC31" s="233">
        <v>695</v>
      </c>
      <c r="DD31" s="233">
        <v>449</v>
      </c>
      <c r="DE31" s="233">
        <v>348</v>
      </c>
      <c r="DF31" s="233">
        <v>329</v>
      </c>
      <c r="DG31" s="233">
        <v>370</v>
      </c>
      <c r="DH31" s="233">
        <v>300</v>
      </c>
      <c r="DI31" s="231">
        <v>289</v>
      </c>
      <c r="DJ31" s="231">
        <v>302</v>
      </c>
      <c r="DK31" s="231">
        <v>335</v>
      </c>
      <c r="DL31" s="231">
        <v>259</v>
      </c>
      <c r="DM31" s="231">
        <v>292</v>
      </c>
      <c r="DN31" s="231">
        <v>273</v>
      </c>
      <c r="DO31" s="231">
        <v>297</v>
      </c>
      <c r="DP31" s="231">
        <v>340</v>
      </c>
      <c r="DQ31" s="231">
        <v>270</v>
      </c>
      <c r="DR31" s="231">
        <v>267</v>
      </c>
      <c r="DS31" s="231">
        <v>308</v>
      </c>
      <c r="DT31" s="231">
        <v>275</v>
      </c>
      <c r="DU31" s="231">
        <v>276</v>
      </c>
      <c r="DV31" s="231">
        <v>256</v>
      </c>
      <c r="DW31" s="231">
        <v>222</v>
      </c>
      <c r="DX31" s="231">
        <v>307</v>
      </c>
      <c r="DY31" s="231">
        <v>324</v>
      </c>
      <c r="DZ31" s="231">
        <v>314</v>
      </c>
      <c r="EA31" s="231">
        <v>286</v>
      </c>
      <c r="EB31" s="231">
        <v>378</v>
      </c>
      <c r="EC31" s="14">
        <v>418</v>
      </c>
      <c r="ED31" s="231">
        <v>334</v>
      </c>
      <c r="EE31" s="231">
        <v>291</v>
      </c>
      <c r="EF31" s="234">
        <v>260</v>
      </c>
      <c r="EG31" s="234">
        <v>351</v>
      </c>
      <c r="EH31" s="235">
        <v>260</v>
      </c>
      <c r="EI31" s="231">
        <v>291</v>
      </c>
      <c r="EJ31" s="234">
        <v>323</v>
      </c>
      <c r="EK31" s="234">
        <v>530</v>
      </c>
      <c r="EL31" s="234">
        <v>328</v>
      </c>
      <c r="EM31" s="234">
        <v>364</v>
      </c>
      <c r="EN31" s="234">
        <v>316</v>
      </c>
      <c r="EO31" s="234">
        <v>501</v>
      </c>
      <c r="EP31" s="234">
        <v>549</v>
      </c>
      <c r="EQ31" s="234">
        <v>398</v>
      </c>
      <c r="ER31" s="234">
        <v>444</v>
      </c>
      <c r="ES31" s="234">
        <v>482</v>
      </c>
      <c r="ET31" s="234">
        <v>570</v>
      </c>
      <c r="EU31" s="234">
        <v>481</v>
      </c>
      <c r="EV31" s="231">
        <v>451</v>
      </c>
      <c r="EW31" s="234">
        <v>354</v>
      </c>
      <c r="EX31" s="150">
        <v>645</v>
      </c>
      <c r="EY31" s="234">
        <v>479</v>
      </c>
      <c r="EZ31" s="234">
        <v>453</v>
      </c>
      <c r="FA31" s="234">
        <v>358</v>
      </c>
      <c r="FB31" s="234">
        <v>474</v>
      </c>
      <c r="FC31" s="234">
        <v>750</v>
      </c>
      <c r="FD31" s="234">
        <v>513</v>
      </c>
      <c r="FE31" s="234">
        <v>348</v>
      </c>
      <c r="FF31" s="234">
        <v>324</v>
      </c>
      <c r="FG31" s="234">
        <v>362</v>
      </c>
      <c r="FH31" s="222">
        <v>313</v>
      </c>
      <c r="FI31" s="234">
        <v>304</v>
      </c>
      <c r="FJ31" s="234">
        <v>333</v>
      </c>
      <c r="FK31" s="236">
        <v>380</v>
      </c>
      <c r="FL31" s="150">
        <v>310</v>
      </c>
      <c r="FM31" s="235">
        <v>327</v>
      </c>
      <c r="FN31" s="235">
        <v>300</v>
      </c>
      <c r="FO31" s="235">
        <v>300</v>
      </c>
      <c r="FP31" s="235">
        <v>376</v>
      </c>
      <c r="FQ31" s="235">
        <v>296</v>
      </c>
      <c r="FR31" s="151">
        <v>263</v>
      </c>
      <c r="FS31" s="235">
        <v>259</v>
      </c>
      <c r="FT31" s="154">
        <v>296</v>
      </c>
      <c r="FU31" s="237">
        <v>268</v>
      </c>
      <c r="FV31" s="151">
        <v>304</v>
      </c>
      <c r="FW31" s="231">
        <v>282</v>
      </c>
      <c r="FX31" s="231">
        <v>277</v>
      </c>
      <c r="FY31" s="231">
        <v>327</v>
      </c>
      <c r="FZ31" s="231">
        <v>308</v>
      </c>
      <c r="GA31" s="231">
        <v>335</v>
      </c>
      <c r="GB31" s="231">
        <v>357</v>
      </c>
      <c r="GC31" s="231">
        <v>355</v>
      </c>
      <c r="GD31" s="231">
        <v>325</v>
      </c>
      <c r="GE31" s="180">
        <v>284</v>
      </c>
      <c r="GF31" s="180">
        <v>319</v>
      </c>
      <c r="GG31" s="180">
        <v>375</v>
      </c>
      <c r="GH31" s="180">
        <v>339</v>
      </c>
      <c r="GI31" s="180">
        <v>324</v>
      </c>
      <c r="GJ31" s="180">
        <v>321</v>
      </c>
      <c r="GK31" s="180">
        <v>395</v>
      </c>
      <c r="GL31" s="180">
        <v>315</v>
      </c>
      <c r="GM31" s="180">
        <v>408</v>
      </c>
      <c r="GN31" s="225">
        <v>360</v>
      </c>
      <c r="GO31" s="180">
        <v>460</v>
      </c>
      <c r="GP31" s="257">
        <v>685</v>
      </c>
      <c r="GQ31" s="180">
        <v>482</v>
      </c>
      <c r="GR31" s="180">
        <v>501</v>
      </c>
      <c r="GS31" s="180">
        <v>474</v>
      </c>
      <c r="GT31" s="180">
        <v>563</v>
      </c>
      <c r="GU31" s="180">
        <v>438</v>
      </c>
      <c r="GV31" s="180">
        <v>451</v>
      </c>
      <c r="GW31" s="180">
        <v>286</v>
      </c>
      <c r="GX31" s="180">
        <v>594</v>
      </c>
      <c r="GY31" s="180">
        <v>490</v>
      </c>
      <c r="GZ31" s="180">
        <v>431</v>
      </c>
      <c r="HA31" s="180">
        <v>348</v>
      </c>
      <c r="HB31" s="180">
        <v>392</v>
      </c>
      <c r="HC31" s="180">
        <v>933</v>
      </c>
      <c r="HD31" s="180">
        <v>505</v>
      </c>
      <c r="HE31" s="180">
        <v>384</v>
      </c>
      <c r="HF31" s="180">
        <v>368</v>
      </c>
      <c r="HG31" s="180">
        <v>397</v>
      </c>
      <c r="HH31" s="180">
        <v>306</v>
      </c>
      <c r="HI31" s="180">
        <v>315</v>
      </c>
      <c r="HJ31" s="180">
        <v>265</v>
      </c>
      <c r="HK31" s="180">
        <v>361</v>
      </c>
      <c r="HL31" s="180">
        <v>351</v>
      </c>
      <c r="HM31" s="180">
        <v>286</v>
      </c>
      <c r="HN31" s="180">
        <v>259</v>
      </c>
      <c r="HO31" s="180">
        <v>315</v>
      </c>
      <c r="HP31" s="180">
        <v>432</v>
      </c>
      <c r="HQ31" s="180">
        <v>295</v>
      </c>
      <c r="HR31" s="180">
        <v>293</v>
      </c>
      <c r="HS31" s="180">
        <v>307</v>
      </c>
      <c r="HT31" s="180">
        <v>327</v>
      </c>
      <c r="HU31" s="180">
        <v>266</v>
      </c>
      <c r="HV31" s="180">
        <v>264</v>
      </c>
      <c r="HW31" s="180">
        <v>260</v>
      </c>
      <c r="HX31" s="180">
        <v>305</v>
      </c>
      <c r="HY31" s="180">
        <v>353</v>
      </c>
      <c r="HZ31" s="180">
        <v>328</v>
      </c>
      <c r="IA31" s="180">
        <v>280</v>
      </c>
      <c r="IB31" s="180">
        <v>367</v>
      </c>
      <c r="IC31" s="180">
        <v>354</v>
      </c>
      <c r="ID31" s="180">
        <v>285</v>
      </c>
      <c r="IE31" s="180">
        <v>273</v>
      </c>
      <c r="IF31" s="180">
        <v>415</v>
      </c>
      <c r="IG31" s="180">
        <v>315</v>
      </c>
      <c r="IH31" s="180">
        <v>270</v>
      </c>
      <c r="II31" s="180">
        <v>273</v>
      </c>
      <c r="IJ31" s="180">
        <v>281</v>
      </c>
      <c r="IK31" s="180">
        <v>363</v>
      </c>
      <c r="IL31" s="180">
        <v>281</v>
      </c>
      <c r="IM31" s="180">
        <v>298</v>
      </c>
      <c r="IN31" s="180">
        <v>283</v>
      </c>
      <c r="IO31" s="180">
        <v>389</v>
      </c>
      <c r="IP31" s="180">
        <v>594</v>
      </c>
      <c r="IQ31" s="180">
        <v>419</v>
      </c>
      <c r="IR31" s="180">
        <v>361</v>
      </c>
      <c r="IS31" s="180">
        <v>467</v>
      </c>
      <c r="IT31" s="180">
        <v>575</v>
      </c>
      <c r="IU31" s="180">
        <v>451</v>
      </c>
      <c r="IV31" s="180">
        <v>464</v>
      </c>
      <c r="IW31" s="180">
        <v>384</v>
      </c>
      <c r="IX31" s="180">
        <v>534</v>
      </c>
      <c r="IY31" s="180">
        <v>476</v>
      </c>
      <c r="IZ31" s="180">
        <v>402</v>
      </c>
      <c r="JA31" s="180">
        <v>413</v>
      </c>
      <c r="JB31" s="180">
        <v>313</v>
      </c>
      <c r="JC31" s="180">
        <v>639</v>
      </c>
      <c r="JD31" s="180">
        <v>496</v>
      </c>
      <c r="JE31" s="227">
        <v>349</v>
      </c>
      <c r="JF31" s="98">
        <v>342</v>
      </c>
      <c r="JG31" s="180">
        <v>379</v>
      </c>
      <c r="JH31" s="180">
        <v>325</v>
      </c>
      <c r="JI31" s="180">
        <v>304</v>
      </c>
      <c r="JJ31" s="180">
        <v>295</v>
      </c>
      <c r="JK31" s="180">
        <v>341</v>
      </c>
      <c r="JL31" s="180">
        <v>300</v>
      </c>
      <c r="JM31" s="98">
        <v>330</v>
      </c>
      <c r="JN31" s="180">
        <v>303</v>
      </c>
      <c r="JO31" s="180">
        <v>287</v>
      </c>
      <c r="JP31" s="180">
        <v>336</v>
      </c>
      <c r="JQ31" s="180">
        <v>289</v>
      </c>
      <c r="JR31" s="180">
        <v>281</v>
      </c>
      <c r="JS31" s="180">
        <v>238</v>
      </c>
      <c r="JT31" s="180">
        <v>362</v>
      </c>
      <c r="JU31" s="180">
        <v>283</v>
      </c>
      <c r="JV31" s="180">
        <v>247</v>
      </c>
      <c r="JW31" s="180">
        <v>273</v>
      </c>
      <c r="JX31" s="180">
        <v>273</v>
      </c>
      <c r="JY31" s="98">
        <v>294</v>
      </c>
      <c r="JZ31" s="98">
        <v>307</v>
      </c>
      <c r="KA31" s="180">
        <v>292</v>
      </c>
      <c r="KB31" s="180">
        <v>288</v>
      </c>
      <c r="KC31" s="180">
        <v>305</v>
      </c>
      <c r="KD31" s="180">
        <v>294</v>
      </c>
      <c r="KE31" s="180">
        <v>231</v>
      </c>
      <c r="KF31" s="180">
        <v>233</v>
      </c>
      <c r="KG31" s="180">
        <v>298</v>
      </c>
      <c r="KH31" s="180">
        <v>263</v>
      </c>
      <c r="KI31" s="180">
        <v>242</v>
      </c>
      <c r="KJ31" s="180">
        <v>282</v>
      </c>
      <c r="KK31" s="180">
        <v>269</v>
      </c>
      <c r="KL31" s="180">
        <v>319</v>
      </c>
      <c r="KM31" s="180">
        <v>309</v>
      </c>
      <c r="KN31" s="180">
        <v>243</v>
      </c>
      <c r="KO31" s="181">
        <v>292</v>
      </c>
      <c r="KP31" s="180">
        <v>463</v>
      </c>
      <c r="KQ31" s="180">
        <v>447</v>
      </c>
      <c r="KR31" s="180">
        <v>371</v>
      </c>
      <c r="KS31" s="180">
        <v>374</v>
      </c>
      <c r="KT31" s="180">
        <v>500</v>
      </c>
      <c r="KU31" s="180">
        <v>541</v>
      </c>
      <c r="KV31" s="180">
        <v>382</v>
      </c>
      <c r="KW31" s="180">
        <v>379</v>
      </c>
      <c r="KX31" s="180">
        <v>439</v>
      </c>
      <c r="KY31" s="180">
        <v>494</v>
      </c>
      <c r="KZ31" s="180">
        <v>339</v>
      </c>
      <c r="LA31" s="180">
        <v>357</v>
      </c>
      <c r="LB31" s="180">
        <v>278</v>
      </c>
      <c r="LC31" s="98">
        <v>509</v>
      </c>
      <c r="LD31" s="180">
        <v>501</v>
      </c>
      <c r="LE31" s="180">
        <v>364</v>
      </c>
      <c r="LF31" s="180">
        <v>266</v>
      </c>
      <c r="LG31" s="180">
        <v>324</v>
      </c>
      <c r="LH31" s="180">
        <v>333</v>
      </c>
      <c r="LI31" s="180">
        <v>260</v>
      </c>
      <c r="LJ31" s="180">
        <v>259</v>
      </c>
      <c r="LK31" s="180">
        <v>297</v>
      </c>
      <c r="LL31" s="180">
        <v>312</v>
      </c>
      <c r="LM31" s="180">
        <v>285</v>
      </c>
      <c r="LN31" s="180">
        <v>240</v>
      </c>
      <c r="LO31" s="180">
        <v>269</v>
      </c>
      <c r="LP31" s="180">
        <v>335</v>
      </c>
      <c r="LQ31" s="180">
        <v>339</v>
      </c>
      <c r="LR31" s="180">
        <v>272</v>
      </c>
      <c r="LS31" s="180">
        <v>262</v>
      </c>
      <c r="LT31" s="180">
        <v>273</v>
      </c>
      <c r="LU31" s="180">
        <v>257</v>
      </c>
      <c r="LV31" s="180">
        <v>242</v>
      </c>
      <c r="LW31" s="180">
        <v>200</v>
      </c>
      <c r="LX31" s="180">
        <v>241</v>
      </c>
      <c r="LY31" s="180">
        <v>342</v>
      </c>
      <c r="LZ31" s="180">
        <v>324</v>
      </c>
      <c r="MA31" s="180">
        <v>397</v>
      </c>
      <c r="MB31" s="180">
        <v>1868</v>
      </c>
      <c r="MC31" s="180">
        <v>355</v>
      </c>
      <c r="MD31" s="180">
        <v>325</v>
      </c>
      <c r="ME31" s="180">
        <v>488</v>
      </c>
      <c r="MF31" s="180">
        <v>284</v>
      </c>
      <c r="MG31" s="180">
        <v>349</v>
      </c>
      <c r="MH31" s="180">
        <v>263</v>
      </c>
      <c r="MI31" s="180">
        <v>238</v>
      </c>
      <c r="MJ31" s="180">
        <v>234</v>
      </c>
      <c r="MK31" s="180">
        <v>231</v>
      </c>
      <c r="ML31" s="180">
        <v>274</v>
      </c>
      <c r="MM31" s="180">
        <v>276</v>
      </c>
      <c r="MN31" s="180">
        <v>248</v>
      </c>
      <c r="MO31" s="180">
        <v>305</v>
      </c>
      <c r="MP31" s="180">
        <v>4020</v>
      </c>
      <c r="MQ31" s="180">
        <v>3286</v>
      </c>
      <c r="MR31" s="180">
        <v>811</v>
      </c>
      <c r="MS31" s="180">
        <v>324</v>
      </c>
      <c r="MT31" s="180">
        <v>387</v>
      </c>
      <c r="MU31" s="180">
        <v>479</v>
      </c>
      <c r="MV31" s="180">
        <v>333</v>
      </c>
      <c r="MW31" s="180">
        <v>374</v>
      </c>
      <c r="MX31" s="180">
        <v>277</v>
      </c>
      <c r="MY31" s="180">
        <v>523</v>
      </c>
      <c r="MZ31" s="180">
        <v>344</v>
      </c>
      <c r="NA31" s="180">
        <v>321</v>
      </c>
      <c r="NB31" s="180">
        <v>286</v>
      </c>
      <c r="NC31" s="180">
        <v>369</v>
      </c>
      <c r="ND31" s="180">
        <v>482</v>
      </c>
      <c r="NE31" s="180">
        <v>401</v>
      </c>
      <c r="NF31" s="180">
        <v>263</v>
      </c>
      <c r="NG31" s="180">
        <v>252</v>
      </c>
      <c r="NH31" s="180">
        <v>292</v>
      </c>
      <c r="NI31" s="180">
        <v>264</v>
      </c>
      <c r="NJ31" s="169">
        <v>236</v>
      </c>
      <c r="NK31" s="180">
        <v>238</v>
      </c>
      <c r="NL31" s="180">
        <v>285</v>
      </c>
      <c r="NM31" s="180">
        <v>243</v>
      </c>
      <c r="NN31" s="180">
        <v>251</v>
      </c>
      <c r="NO31" s="180">
        <v>208</v>
      </c>
      <c r="NP31" s="180">
        <v>252</v>
      </c>
      <c r="NQ31" s="180">
        <v>251</v>
      </c>
      <c r="NR31" s="180">
        <v>224</v>
      </c>
      <c r="NS31" s="180">
        <v>199</v>
      </c>
      <c r="NT31" s="180">
        <v>223</v>
      </c>
      <c r="NU31" s="180">
        <v>225</v>
      </c>
      <c r="NV31" s="180">
        <v>203</v>
      </c>
      <c r="NW31" s="180">
        <v>193</v>
      </c>
      <c r="NX31" s="180">
        <v>234</v>
      </c>
      <c r="NY31" s="180">
        <v>317</v>
      </c>
      <c r="NZ31" s="180">
        <v>275</v>
      </c>
      <c r="OA31" s="180">
        <v>269</v>
      </c>
      <c r="OB31" s="180">
        <v>246</v>
      </c>
      <c r="OC31" s="180">
        <v>325</v>
      </c>
      <c r="OD31" s="180">
        <v>251</v>
      </c>
      <c r="OE31" s="180">
        <v>244</v>
      </c>
      <c r="OF31" s="180">
        <v>210</v>
      </c>
      <c r="OG31" s="180">
        <v>228</v>
      </c>
      <c r="OH31" s="180">
        <v>300</v>
      </c>
      <c r="OI31" s="180">
        <v>198</v>
      </c>
      <c r="OJ31" s="180">
        <v>228</v>
      </c>
      <c r="OK31" s="180">
        <v>226</v>
      </c>
      <c r="OL31" s="180">
        <v>277</v>
      </c>
      <c r="OM31" s="180">
        <v>284</v>
      </c>
      <c r="ON31" s="180">
        <v>234</v>
      </c>
      <c r="OO31" s="180">
        <v>238</v>
      </c>
      <c r="OP31" s="180">
        <v>385</v>
      </c>
      <c r="OQ31" s="180">
        <v>395</v>
      </c>
      <c r="OR31" s="180">
        <v>300</v>
      </c>
      <c r="OS31" s="180">
        <v>358</v>
      </c>
      <c r="OT31" s="180">
        <v>338</v>
      </c>
      <c r="OU31" s="180">
        <v>511</v>
      </c>
      <c r="OV31" s="180">
        <v>299</v>
      </c>
      <c r="OW31" s="180">
        <v>396</v>
      </c>
      <c r="OX31" s="180">
        <v>250</v>
      </c>
      <c r="OY31" s="180">
        <v>443</v>
      </c>
      <c r="OZ31" s="180">
        <v>329</v>
      </c>
      <c r="PA31" s="180">
        <v>327</v>
      </c>
      <c r="PB31" s="180">
        <v>213</v>
      </c>
      <c r="PC31" s="180">
        <v>287</v>
      </c>
      <c r="PD31" s="180">
        <v>481</v>
      </c>
      <c r="PE31" s="180">
        <v>317</v>
      </c>
      <c r="PF31" s="180">
        <v>226</v>
      </c>
      <c r="PG31" s="180">
        <v>255</v>
      </c>
      <c r="PH31" s="180">
        <v>258</v>
      </c>
      <c r="PI31" s="180">
        <v>249</v>
      </c>
      <c r="PJ31" s="180">
        <v>219</v>
      </c>
      <c r="PK31" s="180">
        <v>214</v>
      </c>
      <c r="PL31" s="180">
        <v>230</v>
      </c>
      <c r="PM31" s="180">
        <v>187</v>
      </c>
      <c r="PN31" s="180">
        <v>225</v>
      </c>
      <c r="PO31" s="180">
        <v>179</v>
      </c>
      <c r="PP31" s="180">
        <v>234</v>
      </c>
      <c r="PQ31" s="180">
        <v>195</v>
      </c>
      <c r="PR31" s="180">
        <v>206</v>
      </c>
      <c r="PS31" s="180">
        <v>175</v>
      </c>
      <c r="PT31" s="180">
        <v>197</v>
      </c>
      <c r="PU31" s="180">
        <v>206</v>
      </c>
      <c r="PV31" s="180">
        <v>208</v>
      </c>
      <c r="PW31" s="180">
        <v>177</v>
      </c>
      <c r="PX31" s="98">
        <v>182</v>
      </c>
      <c r="PY31" s="98">
        <v>224</v>
      </c>
      <c r="PZ31" s="98">
        <v>221</v>
      </c>
      <c r="QA31" s="98">
        <v>224</v>
      </c>
      <c r="QB31" s="98">
        <v>408</v>
      </c>
      <c r="QC31" s="98">
        <v>263</v>
      </c>
      <c r="QD31" s="98">
        <v>212</v>
      </c>
      <c r="QE31" s="98">
        <v>177</v>
      </c>
      <c r="QF31" s="98">
        <v>181</v>
      </c>
      <c r="QG31" s="98">
        <v>171</v>
      </c>
      <c r="QH31" s="98">
        <v>225</v>
      </c>
      <c r="QI31" s="98">
        <v>172</v>
      </c>
      <c r="QJ31" s="98">
        <v>175</v>
      </c>
      <c r="QK31" s="98">
        <v>274</v>
      </c>
      <c r="QL31" s="98">
        <v>231</v>
      </c>
      <c r="QM31" s="98">
        <v>184</v>
      </c>
      <c r="QN31" s="98">
        <v>212</v>
      </c>
      <c r="QO31" s="98">
        <v>201</v>
      </c>
      <c r="QP31" s="98">
        <v>239</v>
      </c>
      <c r="QQ31" s="98">
        <v>315</v>
      </c>
      <c r="QR31" s="98">
        <v>253</v>
      </c>
      <c r="QS31" s="98">
        <v>260</v>
      </c>
      <c r="QT31" s="98">
        <v>256</v>
      </c>
      <c r="QU31" s="98">
        <v>425</v>
      </c>
      <c r="QV31" s="98">
        <v>303</v>
      </c>
      <c r="QW31" s="98">
        <v>326</v>
      </c>
      <c r="QX31" s="98">
        <v>231</v>
      </c>
      <c r="QY31" s="98">
        <v>349</v>
      </c>
      <c r="QZ31" s="98">
        <v>294</v>
      </c>
      <c r="RA31" s="98">
        <v>305</v>
      </c>
      <c r="RB31" s="98">
        <v>206</v>
      </c>
      <c r="RC31" s="98">
        <v>262</v>
      </c>
      <c r="RD31" s="98">
        <v>402</v>
      </c>
      <c r="RE31" s="98">
        <v>307</v>
      </c>
      <c r="RF31" s="98">
        <v>261</v>
      </c>
      <c r="RG31" s="98">
        <v>205</v>
      </c>
      <c r="RH31" s="98">
        <v>230</v>
      </c>
      <c r="RI31" s="98">
        <v>203</v>
      </c>
      <c r="RJ31" s="98">
        <v>178</v>
      </c>
      <c r="RK31" s="98">
        <v>190</v>
      </c>
      <c r="RL31" s="98">
        <v>201</v>
      </c>
      <c r="RM31" s="98">
        <v>179</v>
      </c>
      <c r="RN31" s="98">
        <v>198</v>
      </c>
      <c r="RO31" s="98">
        <v>187</v>
      </c>
      <c r="RP31" s="98">
        <v>174</v>
      </c>
      <c r="RQ31" s="98">
        <v>201</v>
      </c>
      <c r="RR31" s="98">
        <v>185</v>
      </c>
      <c r="RS31" s="228">
        <v>165</v>
      </c>
      <c r="RT31" s="98">
        <v>158</v>
      </c>
      <c r="RU31" s="98">
        <v>195</v>
      </c>
      <c r="RV31" s="98">
        <v>154</v>
      </c>
      <c r="RW31" s="98">
        <v>178</v>
      </c>
      <c r="RX31" s="98">
        <v>147</v>
      </c>
      <c r="RY31" s="98">
        <v>155</v>
      </c>
      <c r="RZ31" s="98">
        <v>205</v>
      </c>
      <c r="SA31" s="98">
        <v>189</v>
      </c>
      <c r="SB31" s="98">
        <v>195</v>
      </c>
      <c r="SC31" s="98">
        <v>166</v>
      </c>
      <c r="SD31" s="98">
        <v>187</v>
      </c>
      <c r="SE31" s="98">
        <v>183</v>
      </c>
      <c r="SF31" s="98">
        <v>156</v>
      </c>
      <c r="SG31" s="98">
        <v>156</v>
      </c>
      <c r="SH31" s="98">
        <v>181</v>
      </c>
      <c r="SI31" s="229">
        <v>156</v>
      </c>
      <c r="SJ31" s="98">
        <v>176</v>
      </c>
      <c r="SK31" s="98">
        <v>159</v>
      </c>
      <c r="SL31" s="98">
        <v>191</v>
      </c>
      <c r="SM31" s="98">
        <v>153</v>
      </c>
      <c r="SN31" s="98">
        <v>170</v>
      </c>
      <c r="SO31" s="98">
        <v>176</v>
      </c>
      <c r="SP31" s="98">
        <v>181</v>
      </c>
      <c r="SQ31" s="98">
        <v>310</v>
      </c>
      <c r="SR31" s="98">
        <v>257</v>
      </c>
      <c r="SS31" s="98">
        <v>318</v>
      </c>
      <c r="ST31" s="98">
        <v>294</v>
      </c>
      <c r="SU31" s="98">
        <v>357</v>
      </c>
      <c r="SV31" s="98">
        <v>263</v>
      </c>
      <c r="SW31" s="98">
        <v>292</v>
      </c>
      <c r="SX31" s="98">
        <v>218</v>
      </c>
      <c r="SY31" s="98">
        <v>300</v>
      </c>
      <c r="SZ31" s="98">
        <v>316</v>
      </c>
      <c r="TA31" s="98">
        <v>291</v>
      </c>
      <c r="TB31" s="98">
        <v>238</v>
      </c>
      <c r="TC31" s="98">
        <v>202</v>
      </c>
      <c r="TD31" s="98">
        <v>149</v>
      </c>
      <c r="TE31" s="98">
        <v>126</v>
      </c>
      <c r="TF31" s="98">
        <v>107</v>
      </c>
      <c r="TG31" s="98">
        <v>100</v>
      </c>
      <c r="TH31" s="98">
        <v>101</v>
      </c>
      <c r="TI31" s="98">
        <v>88</v>
      </c>
      <c r="TJ31" s="98">
        <v>84</v>
      </c>
      <c r="TK31" s="98">
        <v>53</v>
      </c>
      <c r="TL31" s="98">
        <v>74</v>
      </c>
      <c r="TM31" s="98">
        <v>82</v>
      </c>
      <c r="TN31" s="98">
        <v>58</v>
      </c>
      <c r="TO31" s="98">
        <v>58</v>
      </c>
      <c r="TP31" s="98">
        <v>57</v>
      </c>
      <c r="TQ31" s="98">
        <v>84</v>
      </c>
      <c r="TR31" s="98">
        <v>103</v>
      </c>
      <c r="TS31" s="98">
        <v>64</v>
      </c>
      <c r="TT31" s="98">
        <v>71</v>
      </c>
      <c r="TU31" s="98">
        <v>79</v>
      </c>
      <c r="TV31" s="98">
        <v>64</v>
      </c>
      <c r="TW31" s="98">
        <v>70</v>
      </c>
      <c r="TX31" s="98">
        <v>62</v>
      </c>
      <c r="TY31" s="98">
        <v>53</v>
      </c>
      <c r="TZ31" s="98">
        <v>91</v>
      </c>
      <c r="UA31" s="98">
        <v>75</v>
      </c>
      <c r="UB31" s="98">
        <v>119</v>
      </c>
      <c r="UC31" s="98">
        <v>160</v>
      </c>
      <c r="UD31" s="98">
        <v>109</v>
      </c>
      <c r="UE31" s="29">
        <v>70</v>
      </c>
      <c r="UF31" s="98">
        <v>61</v>
      </c>
      <c r="UG31" s="98">
        <v>54</v>
      </c>
      <c r="UH31" s="98">
        <v>86</v>
      </c>
      <c r="UI31" s="98">
        <v>64</v>
      </c>
      <c r="UJ31" s="98">
        <v>57</v>
      </c>
      <c r="UK31" s="98">
        <v>49</v>
      </c>
      <c r="UL31" s="98">
        <v>70</v>
      </c>
      <c r="UM31" s="98">
        <v>77</v>
      </c>
      <c r="UN31" s="98">
        <v>66</v>
      </c>
      <c r="UO31" s="98">
        <v>67</v>
      </c>
      <c r="UP31" s="98">
        <v>71</v>
      </c>
      <c r="UQ31" s="98">
        <v>155</v>
      </c>
      <c r="UR31" s="98">
        <v>100</v>
      </c>
      <c r="US31" s="229">
        <v>97</v>
      </c>
      <c r="UT31" s="229">
        <v>104</v>
      </c>
      <c r="UU31" s="98">
        <v>162</v>
      </c>
      <c r="UV31" s="98">
        <v>147</v>
      </c>
      <c r="UW31" s="98">
        <v>152</v>
      </c>
      <c r="UX31" s="98">
        <v>92</v>
      </c>
      <c r="UY31" s="229">
        <v>152</v>
      </c>
      <c r="UZ31" s="98">
        <v>123</v>
      </c>
      <c r="VA31" s="98">
        <v>123</v>
      </c>
      <c r="VB31" s="98">
        <v>102</v>
      </c>
      <c r="VC31" s="98">
        <v>58</v>
      </c>
      <c r="VD31" s="245">
        <v>141</v>
      </c>
      <c r="VE31" s="98">
        <v>189</v>
      </c>
      <c r="VF31" s="98">
        <v>113</v>
      </c>
      <c r="VG31" s="98">
        <v>122</v>
      </c>
      <c r="VH31" s="98">
        <v>96</v>
      </c>
      <c r="VI31" s="98">
        <v>93</v>
      </c>
      <c r="VJ31" s="98">
        <v>88</v>
      </c>
      <c r="VK31" s="98">
        <v>79</v>
      </c>
      <c r="VL31" s="98">
        <v>96</v>
      </c>
      <c r="VM31" s="98">
        <v>76</v>
      </c>
      <c r="VN31" s="245">
        <v>78</v>
      </c>
      <c r="VO31" s="264">
        <v>86</v>
      </c>
      <c r="VP31" s="98">
        <v>79</v>
      </c>
      <c r="VQ31" s="98">
        <v>112</v>
      </c>
      <c r="VR31" s="98">
        <v>80</v>
      </c>
      <c r="VS31" s="142">
        <v>77</v>
      </c>
      <c r="VT31" s="98">
        <v>70</v>
      </c>
      <c r="VU31" s="98">
        <v>72</v>
      </c>
      <c r="VV31" s="98">
        <v>67</v>
      </c>
      <c r="VW31" s="98">
        <v>67</v>
      </c>
      <c r="VX31" s="98">
        <v>86</v>
      </c>
      <c r="VY31" s="98">
        <v>98</v>
      </c>
      <c r="VZ31" s="98">
        <v>111</v>
      </c>
      <c r="WA31" s="98">
        <v>84</v>
      </c>
      <c r="WB31" s="98">
        <v>97</v>
      </c>
      <c r="WC31" s="98">
        <v>85</v>
      </c>
      <c r="WD31" s="142">
        <v>91</v>
      </c>
      <c r="WE31" s="98">
        <v>91</v>
      </c>
      <c r="WF31" s="273">
        <v>74</v>
      </c>
      <c r="WG31" s="98">
        <v>73</v>
      </c>
      <c r="WH31" s="98">
        <v>79</v>
      </c>
      <c r="WI31" s="98">
        <v>68</v>
      </c>
      <c r="WJ31" s="98">
        <v>65</v>
      </c>
      <c r="WK31" s="98">
        <v>80</v>
      </c>
      <c r="WL31" s="98">
        <v>57</v>
      </c>
      <c r="WM31" s="98">
        <v>66</v>
      </c>
      <c r="WN31" s="98">
        <v>69</v>
      </c>
      <c r="WO31" s="98">
        <v>83</v>
      </c>
      <c r="WP31" s="98">
        <v>81</v>
      </c>
      <c r="WQ31" s="98">
        <v>127</v>
      </c>
      <c r="WR31" s="98">
        <v>119</v>
      </c>
      <c r="WS31" s="98">
        <v>109</v>
      </c>
      <c r="WT31" s="98">
        <v>116</v>
      </c>
      <c r="WU31" s="98">
        <v>170</v>
      </c>
      <c r="WV31" s="98">
        <v>208</v>
      </c>
      <c r="WW31" s="98">
        <v>144</v>
      </c>
      <c r="WX31" s="275">
        <v>107</v>
      </c>
      <c r="WY31" s="98">
        <v>118</v>
      </c>
      <c r="WZ31" s="29">
        <v>167</v>
      </c>
      <c r="XA31" s="29">
        <v>164</v>
      </c>
      <c r="XB31" s="98">
        <v>127</v>
      </c>
      <c r="XC31" s="98">
        <v>104</v>
      </c>
      <c r="XD31" s="98">
        <v>172</v>
      </c>
      <c r="XE31" s="98">
        <v>187</v>
      </c>
      <c r="XF31" s="98">
        <v>113</v>
      </c>
      <c r="XG31" s="98">
        <v>116</v>
      </c>
      <c r="XH31" s="98">
        <v>94</v>
      </c>
      <c r="XI31" s="98">
        <v>93</v>
      </c>
      <c r="XJ31" s="98">
        <v>86</v>
      </c>
      <c r="XK31" s="229">
        <v>77</v>
      </c>
      <c r="XL31" s="229">
        <v>81</v>
      </c>
      <c r="XM31" s="229">
        <v>91</v>
      </c>
      <c r="XN31" s="229">
        <v>80</v>
      </c>
      <c r="XO31" s="245">
        <v>72</v>
      </c>
      <c r="XP31" s="245">
        <v>56</v>
      </c>
      <c r="XQ31" s="245">
        <v>79</v>
      </c>
      <c r="XR31" s="245">
        <v>66</v>
      </c>
      <c r="XS31" s="245">
        <v>74</v>
      </c>
      <c r="XT31" s="245">
        <v>64</v>
      </c>
      <c r="XU31" s="245">
        <v>70</v>
      </c>
      <c r="XV31" s="229">
        <v>72</v>
      </c>
      <c r="XW31" s="229">
        <v>57</v>
      </c>
      <c r="XX31" s="229">
        <v>69</v>
      </c>
      <c r="XY31" s="229">
        <v>67</v>
      </c>
      <c r="XZ31" s="229">
        <v>78</v>
      </c>
      <c r="YA31" s="229">
        <v>75</v>
      </c>
      <c r="YB31" s="229">
        <v>105</v>
      </c>
      <c r="YC31" s="229">
        <v>97</v>
      </c>
      <c r="YD31" s="229">
        <v>67</v>
      </c>
      <c r="YE31" s="229">
        <v>111</v>
      </c>
      <c r="YF31" s="229">
        <v>67</v>
      </c>
      <c r="YG31" s="229">
        <v>68</v>
      </c>
      <c r="YH31" s="229">
        <v>62</v>
      </c>
      <c r="YI31" s="229">
        <v>67</v>
      </c>
      <c r="YJ31" s="229">
        <v>63</v>
      </c>
      <c r="YK31" s="229">
        <v>75</v>
      </c>
      <c r="YL31" s="229">
        <v>74</v>
      </c>
      <c r="YM31" s="229">
        <v>77</v>
      </c>
      <c r="YN31" s="229">
        <v>92</v>
      </c>
      <c r="YO31" s="229">
        <v>76</v>
      </c>
      <c r="YP31" s="229">
        <v>76</v>
      </c>
      <c r="YQ31" s="229">
        <v>110</v>
      </c>
      <c r="YR31" s="229">
        <v>129</v>
      </c>
      <c r="YS31" s="229">
        <v>118</v>
      </c>
      <c r="YT31" s="275">
        <v>112</v>
      </c>
      <c r="YU31" s="229">
        <v>144</v>
      </c>
      <c r="YV31" s="229">
        <v>184</v>
      </c>
      <c r="YW31" s="229">
        <v>169</v>
      </c>
      <c r="YX31" s="229">
        <v>146</v>
      </c>
      <c r="YY31" s="229">
        <v>113</v>
      </c>
      <c r="YZ31" s="229">
        <v>195</v>
      </c>
      <c r="ZA31" s="229">
        <v>120</v>
      </c>
      <c r="ZB31" s="229">
        <v>119</v>
      </c>
      <c r="ZC31" s="229">
        <v>72</v>
      </c>
      <c r="ZD31" s="229">
        <v>113</v>
      </c>
      <c r="ZE31" s="229">
        <v>164</v>
      </c>
      <c r="ZF31" s="229">
        <v>116</v>
      </c>
      <c r="ZG31" s="229">
        <v>99</v>
      </c>
      <c r="ZH31" s="229">
        <v>105</v>
      </c>
      <c r="ZI31" s="323">
        <v>101</v>
      </c>
      <c r="ZJ31" s="182">
        <v>73</v>
      </c>
      <c r="ZK31" s="182">
        <v>72</v>
      </c>
      <c r="ZL31" s="182">
        <v>79</v>
      </c>
      <c r="ZM31" s="182">
        <v>86</v>
      </c>
      <c r="ZN31" s="182">
        <v>125</v>
      </c>
      <c r="ZO31" s="253">
        <v>676</v>
      </c>
      <c r="ZP31" s="229">
        <v>1001</v>
      </c>
      <c r="ZQ31" s="182"/>
      <c r="ZR31" s="182"/>
      <c r="ZS31" s="182"/>
      <c r="ZT31" s="182"/>
      <c r="ZU31" s="182"/>
      <c r="ZV31" s="182"/>
      <c r="ZW31" s="182"/>
      <c r="ZX31" s="182"/>
      <c r="ZY31" s="182"/>
      <c r="ZZ31" s="182"/>
      <c r="AAA31" s="182"/>
      <c r="AAB31" s="182"/>
      <c r="AAC31" s="182"/>
      <c r="AAD31" s="182"/>
      <c r="AAE31" s="182"/>
      <c r="AAF31" s="182"/>
      <c r="AAG31" s="182"/>
      <c r="AAH31" s="182"/>
      <c r="AAI31" s="182"/>
      <c r="AAJ31" s="182"/>
      <c r="AAK31" s="182"/>
      <c r="AAL31" s="182"/>
      <c r="AAM31" s="182"/>
      <c r="AAN31" s="182"/>
      <c r="AAO31" s="182"/>
      <c r="AAP31" s="182"/>
      <c r="AAQ31" s="182"/>
      <c r="AAR31" s="182"/>
      <c r="AAS31" s="182"/>
      <c r="AAT31" s="182"/>
      <c r="AAU31" s="182"/>
      <c r="AAV31" s="182"/>
      <c r="AAW31" s="182"/>
      <c r="AAX31" s="182"/>
      <c r="AAY31" s="182"/>
      <c r="AAZ31" s="182"/>
      <c r="ABA31" s="182"/>
      <c r="ABB31" s="182"/>
      <c r="ABC31" s="182"/>
      <c r="ABD31" s="253"/>
      <c r="ABE31" s="182"/>
      <c r="ABF31" s="182"/>
      <c r="ABG31" s="182"/>
      <c r="ABH31" s="182"/>
      <c r="ABI31" s="182"/>
      <c r="ABJ31" s="182"/>
      <c r="ABK31" s="182"/>
      <c r="ABL31" s="182"/>
      <c r="ABM31" s="182"/>
      <c r="ABN31" s="182"/>
      <c r="ABO31" s="182"/>
      <c r="ABP31" s="182"/>
      <c r="ABQ31" s="182"/>
      <c r="ABR31" s="182"/>
      <c r="ABS31" s="182"/>
      <c r="ABT31" s="182"/>
      <c r="ABU31" s="182"/>
      <c r="ABV31" s="182"/>
      <c r="ABW31" s="182"/>
      <c r="ABX31" s="182"/>
      <c r="ABY31" s="182"/>
      <c r="ABZ31" s="182"/>
      <c r="ACA31" s="182"/>
      <c r="ACB31" s="182"/>
      <c r="ACC31" s="182"/>
      <c r="ACD31" s="182"/>
      <c r="ACE31" s="182"/>
      <c r="ACF31" s="182"/>
      <c r="ACG31" s="182"/>
      <c r="ACH31" s="182"/>
      <c r="ACI31" s="182"/>
      <c r="ACJ31" s="182"/>
      <c r="ACK31" s="182"/>
      <c r="ACL31" s="182"/>
      <c r="ACM31" s="182"/>
      <c r="ACN31" s="182"/>
      <c r="ACO31" s="182"/>
      <c r="ACP31" s="182"/>
      <c r="ACQ31" s="182"/>
      <c r="ACR31" s="182"/>
      <c r="ACS31" s="182"/>
      <c r="ACT31" s="182"/>
      <c r="ACU31" s="182"/>
      <c r="ACV31" s="182"/>
      <c r="ACW31" s="182"/>
      <c r="ACX31" s="182"/>
      <c r="ACY31" s="182"/>
      <c r="ACZ31" s="182"/>
      <c r="ADA31" s="182"/>
      <c r="ADB31" s="182"/>
      <c r="ADC31" s="182"/>
      <c r="ADD31" s="182"/>
      <c r="ADE31" s="182"/>
      <c r="ADF31" s="182"/>
      <c r="ADG31" s="182"/>
      <c r="ADH31" s="182"/>
      <c r="ADI31" s="182"/>
    </row>
    <row r="32" spans="1:16383" ht="12.75" customHeight="1" x14ac:dyDescent="0.35">
      <c r="A32" s="99" t="s">
        <v>248</v>
      </c>
      <c r="B32" s="132" t="s">
        <v>200</v>
      </c>
      <c r="C32" s="10">
        <v>381</v>
      </c>
      <c r="D32" s="10">
        <v>319</v>
      </c>
      <c r="E32" s="10">
        <v>378</v>
      </c>
      <c r="F32" s="10">
        <v>358</v>
      </c>
      <c r="G32" s="10">
        <v>343</v>
      </c>
      <c r="H32" s="10">
        <v>311</v>
      </c>
      <c r="I32" s="10">
        <v>301</v>
      </c>
      <c r="J32" s="10">
        <v>353</v>
      </c>
      <c r="K32" s="10">
        <v>333</v>
      </c>
      <c r="L32" s="10">
        <v>276</v>
      </c>
      <c r="M32" s="10">
        <v>302</v>
      </c>
      <c r="N32" s="10">
        <v>337</v>
      </c>
      <c r="O32" s="11">
        <v>380</v>
      </c>
      <c r="P32" s="23">
        <v>320</v>
      </c>
      <c r="Q32" s="23">
        <v>350</v>
      </c>
      <c r="R32" s="23">
        <v>303</v>
      </c>
      <c r="S32" s="23">
        <v>295</v>
      </c>
      <c r="T32" s="23">
        <v>239</v>
      </c>
      <c r="U32" s="23">
        <v>210</v>
      </c>
      <c r="V32" s="23">
        <v>247</v>
      </c>
      <c r="W32" s="23">
        <v>207</v>
      </c>
      <c r="X32" s="23">
        <v>229</v>
      </c>
      <c r="Y32" s="23">
        <v>237</v>
      </c>
      <c r="Z32" s="23">
        <v>258</v>
      </c>
      <c r="AA32" s="23">
        <v>215</v>
      </c>
      <c r="AB32" s="23">
        <v>230</v>
      </c>
      <c r="AC32" s="23">
        <v>235</v>
      </c>
      <c r="AD32" s="23">
        <v>191</v>
      </c>
      <c r="AE32" s="23">
        <v>231</v>
      </c>
      <c r="AF32" s="23">
        <v>220</v>
      </c>
      <c r="AG32" s="23">
        <v>263</v>
      </c>
      <c r="AH32" s="23">
        <v>224</v>
      </c>
      <c r="AI32" s="23">
        <v>206</v>
      </c>
      <c r="AJ32" s="23">
        <v>222</v>
      </c>
      <c r="AK32" s="23">
        <v>206</v>
      </c>
      <c r="AL32" s="23">
        <v>226</v>
      </c>
      <c r="AM32" s="23">
        <v>230</v>
      </c>
      <c r="AN32" s="23">
        <v>267</v>
      </c>
      <c r="AO32" s="23">
        <v>258</v>
      </c>
      <c r="AP32" s="23">
        <v>273</v>
      </c>
      <c r="AQ32" s="23">
        <v>289</v>
      </c>
      <c r="AR32" s="23">
        <v>312</v>
      </c>
      <c r="AS32" s="23">
        <v>300</v>
      </c>
      <c r="AT32" s="23">
        <v>347</v>
      </c>
      <c r="AU32" s="23">
        <v>332</v>
      </c>
      <c r="AV32" s="23">
        <v>234</v>
      </c>
      <c r="AW32" s="23">
        <v>401</v>
      </c>
      <c r="AX32" s="23">
        <v>367</v>
      </c>
      <c r="AY32" s="23">
        <v>303</v>
      </c>
      <c r="AZ32" s="23">
        <v>346</v>
      </c>
      <c r="BA32" s="23">
        <v>269</v>
      </c>
      <c r="BB32" s="23">
        <v>298</v>
      </c>
      <c r="BC32" s="23">
        <v>367</v>
      </c>
      <c r="BD32" s="23">
        <v>305</v>
      </c>
      <c r="BE32" s="10">
        <v>245</v>
      </c>
      <c r="BF32" s="10">
        <v>311</v>
      </c>
      <c r="BG32" s="22">
        <v>302</v>
      </c>
      <c r="BH32" s="22">
        <v>225</v>
      </c>
      <c r="BI32" s="10">
        <v>217</v>
      </c>
      <c r="BJ32" s="22">
        <v>255</v>
      </c>
      <c r="BK32" s="10">
        <v>283</v>
      </c>
      <c r="BL32" s="22">
        <v>231</v>
      </c>
      <c r="BM32" s="22">
        <v>273</v>
      </c>
      <c r="BN32" s="22">
        <v>286</v>
      </c>
      <c r="BO32" s="22">
        <v>280</v>
      </c>
      <c r="BP32" s="231">
        <v>308</v>
      </c>
      <c r="BQ32" s="22">
        <v>257</v>
      </c>
      <c r="BR32" s="22">
        <v>260</v>
      </c>
      <c r="BS32" s="231">
        <v>267</v>
      </c>
      <c r="BT32" s="22">
        <v>231</v>
      </c>
      <c r="BU32" s="22">
        <v>257</v>
      </c>
      <c r="BV32" s="231">
        <v>225</v>
      </c>
      <c r="BW32" s="232">
        <v>217</v>
      </c>
      <c r="BX32" s="232">
        <v>256</v>
      </c>
      <c r="BY32" s="232">
        <v>231</v>
      </c>
      <c r="BZ32" s="232">
        <v>228</v>
      </c>
      <c r="CA32" s="233">
        <v>230</v>
      </c>
      <c r="CB32" s="233">
        <v>210</v>
      </c>
      <c r="CC32" s="22">
        <v>275</v>
      </c>
      <c r="CD32" s="22">
        <v>213</v>
      </c>
      <c r="CE32" s="22">
        <v>233</v>
      </c>
      <c r="CF32" s="24">
        <v>230</v>
      </c>
      <c r="CG32" s="24">
        <v>191</v>
      </c>
      <c r="CH32" s="233">
        <v>225</v>
      </c>
      <c r="CI32" s="233">
        <v>194</v>
      </c>
      <c r="CJ32" s="24">
        <v>243</v>
      </c>
      <c r="CK32" s="233">
        <v>207</v>
      </c>
      <c r="CL32" s="233">
        <v>245</v>
      </c>
      <c r="CM32" s="233">
        <v>279</v>
      </c>
      <c r="CN32" s="233">
        <v>257</v>
      </c>
      <c r="CO32" s="233">
        <v>273</v>
      </c>
      <c r="CP32" s="233">
        <v>376</v>
      </c>
      <c r="CQ32" s="24">
        <v>319</v>
      </c>
      <c r="CR32" s="233">
        <v>256</v>
      </c>
      <c r="CS32" s="233">
        <v>347</v>
      </c>
      <c r="CT32" s="233">
        <v>377</v>
      </c>
      <c r="CU32" s="24">
        <v>379</v>
      </c>
      <c r="CV32" s="233">
        <v>459</v>
      </c>
      <c r="CW32" s="233">
        <v>255</v>
      </c>
      <c r="CX32" s="233">
        <v>434</v>
      </c>
      <c r="CY32" s="233">
        <v>333</v>
      </c>
      <c r="CZ32" s="24">
        <v>388</v>
      </c>
      <c r="DA32" s="233">
        <v>370</v>
      </c>
      <c r="DB32" s="25">
        <v>310</v>
      </c>
      <c r="DC32" s="233">
        <v>361</v>
      </c>
      <c r="DD32" s="233">
        <v>358</v>
      </c>
      <c r="DE32" s="233">
        <v>258</v>
      </c>
      <c r="DF32" s="233">
        <v>318</v>
      </c>
      <c r="DG32" s="233">
        <v>357</v>
      </c>
      <c r="DH32" s="233">
        <v>307</v>
      </c>
      <c r="DI32" s="231">
        <v>305</v>
      </c>
      <c r="DJ32" s="231">
        <v>361</v>
      </c>
      <c r="DK32" s="24">
        <v>341</v>
      </c>
      <c r="DL32" s="231">
        <v>318</v>
      </c>
      <c r="DM32" s="231">
        <v>304</v>
      </c>
      <c r="DN32" s="231">
        <v>357</v>
      </c>
      <c r="DO32" s="231">
        <v>336</v>
      </c>
      <c r="DP32" s="231">
        <v>337</v>
      </c>
      <c r="DQ32" s="231">
        <v>306</v>
      </c>
      <c r="DR32" s="231">
        <v>314</v>
      </c>
      <c r="DS32" s="231">
        <v>288</v>
      </c>
      <c r="DT32" s="231">
        <v>240</v>
      </c>
      <c r="DU32" s="231">
        <v>276</v>
      </c>
      <c r="DV32" s="231">
        <v>258</v>
      </c>
      <c r="DW32" s="231">
        <v>207</v>
      </c>
      <c r="DX32" s="231">
        <v>239</v>
      </c>
      <c r="DY32" s="231">
        <v>249</v>
      </c>
      <c r="DZ32" s="231">
        <v>269</v>
      </c>
      <c r="EA32" s="231">
        <v>258</v>
      </c>
      <c r="EB32" s="231">
        <v>216</v>
      </c>
      <c r="EC32" s="24">
        <v>256</v>
      </c>
      <c r="ED32" s="231">
        <v>222</v>
      </c>
      <c r="EE32" s="231">
        <v>255</v>
      </c>
      <c r="EF32" s="234">
        <v>260</v>
      </c>
      <c r="EG32" s="234">
        <v>283</v>
      </c>
      <c r="EH32" s="248">
        <v>244</v>
      </c>
      <c r="EI32" s="231">
        <v>276</v>
      </c>
      <c r="EJ32" s="234">
        <v>264</v>
      </c>
      <c r="EK32" s="234">
        <v>280</v>
      </c>
      <c r="EL32" s="234">
        <v>257</v>
      </c>
      <c r="EM32" s="234">
        <v>275</v>
      </c>
      <c r="EN32" s="234">
        <v>270</v>
      </c>
      <c r="EO32" s="234">
        <v>316</v>
      </c>
      <c r="EP32" s="234">
        <v>346</v>
      </c>
      <c r="EQ32" s="234">
        <v>335</v>
      </c>
      <c r="ER32" s="234">
        <v>307</v>
      </c>
      <c r="ES32" s="234">
        <v>312</v>
      </c>
      <c r="ET32" s="234">
        <v>358</v>
      </c>
      <c r="EU32" s="234">
        <v>329</v>
      </c>
      <c r="EV32" s="234">
        <v>337</v>
      </c>
      <c r="EW32" s="234">
        <v>227</v>
      </c>
      <c r="EX32" s="150">
        <v>397</v>
      </c>
      <c r="EY32" s="234">
        <v>333</v>
      </c>
      <c r="EZ32" s="234">
        <v>334</v>
      </c>
      <c r="FA32" s="234">
        <v>253</v>
      </c>
      <c r="FB32" s="234">
        <v>284</v>
      </c>
      <c r="FC32" s="234">
        <v>341</v>
      </c>
      <c r="FD32" s="234">
        <v>280</v>
      </c>
      <c r="FE32" s="234">
        <v>239</v>
      </c>
      <c r="FF32" s="234">
        <v>250</v>
      </c>
      <c r="FG32" s="234">
        <v>294</v>
      </c>
      <c r="FH32" s="222">
        <v>205</v>
      </c>
      <c r="FI32" s="234">
        <v>218</v>
      </c>
      <c r="FJ32" s="234">
        <v>244</v>
      </c>
      <c r="FK32" s="236">
        <v>227</v>
      </c>
      <c r="FL32" s="150">
        <v>228</v>
      </c>
      <c r="FM32" s="235">
        <v>188</v>
      </c>
      <c r="FN32" s="150">
        <v>277</v>
      </c>
      <c r="FO32" s="237">
        <v>238</v>
      </c>
      <c r="FP32" s="237">
        <v>267</v>
      </c>
      <c r="FQ32" s="237">
        <v>229</v>
      </c>
      <c r="FR32" s="151">
        <v>242</v>
      </c>
      <c r="FS32" s="151">
        <v>214</v>
      </c>
      <c r="FT32" s="150">
        <v>503</v>
      </c>
      <c r="FU32" s="151">
        <v>438</v>
      </c>
      <c r="FV32" s="151">
        <v>507</v>
      </c>
      <c r="FW32" s="231">
        <v>233</v>
      </c>
      <c r="FX32" s="231">
        <v>411</v>
      </c>
      <c r="FY32" s="231">
        <v>430</v>
      </c>
      <c r="FZ32" s="231">
        <v>426</v>
      </c>
      <c r="GA32" s="231">
        <v>455</v>
      </c>
      <c r="GB32" s="231">
        <v>210</v>
      </c>
      <c r="GC32" s="231">
        <v>494</v>
      </c>
      <c r="GD32" s="231">
        <v>420</v>
      </c>
      <c r="GE32" s="180">
        <v>465</v>
      </c>
      <c r="GF32" s="180">
        <v>448</v>
      </c>
      <c r="GG32" s="180">
        <v>476</v>
      </c>
      <c r="GH32" s="180">
        <v>456</v>
      </c>
      <c r="GI32" s="180">
        <v>481</v>
      </c>
      <c r="GJ32" s="180">
        <v>456</v>
      </c>
      <c r="GK32" s="180">
        <v>274</v>
      </c>
      <c r="GL32" s="180">
        <v>404</v>
      </c>
      <c r="GM32" s="180">
        <v>480</v>
      </c>
      <c r="GN32" s="225">
        <v>431</v>
      </c>
      <c r="GO32" s="180">
        <v>297</v>
      </c>
      <c r="GP32" s="249">
        <v>553</v>
      </c>
      <c r="GQ32" s="180">
        <v>487</v>
      </c>
      <c r="GR32" s="180">
        <v>602</v>
      </c>
      <c r="GS32" s="180">
        <v>386</v>
      </c>
      <c r="GT32" s="180">
        <v>625</v>
      </c>
      <c r="GU32" s="180">
        <v>579</v>
      </c>
      <c r="GV32" s="180">
        <v>604</v>
      </c>
      <c r="GW32" s="180">
        <v>442</v>
      </c>
      <c r="GX32" s="180">
        <v>387</v>
      </c>
      <c r="GY32" s="180">
        <v>539</v>
      </c>
      <c r="GZ32" s="180">
        <v>584</v>
      </c>
      <c r="HA32" s="180">
        <v>448</v>
      </c>
      <c r="HB32" s="250">
        <v>309</v>
      </c>
      <c r="HC32" s="180">
        <v>856</v>
      </c>
      <c r="HD32" s="180">
        <v>650</v>
      </c>
      <c r="HE32" s="180">
        <v>558</v>
      </c>
      <c r="HF32" s="180">
        <v>571</v>
      </c>
      <c r="HG32" s="180">
        <v>298</v>
      </c>
      <c r="HH32" s="180">
        <v>457</v>
      </c>
      <c r="HI32" s="180">
        <v>456</v>
      </c>
      <c r="HJ32" s="180">
        <v>388</v>
      </c>
      <c r="HK32" s="180">
        <v>310</v>
      </c>
      <c r="HL32" s="180">
        <v>474</v>
      </c>
      <c r="HM32" s="180">
        <v>429</v>
      </c>
      <c r="HN32" s="180">
        <v>415</v>
      </c>
      <c r="HO32" s="180">
        <v>289</v>
      </c>
      <c r="HP32" s="180">
        <v>513</v>
      </c>
      <c r="HQ32" s="180">
        <v>450</v>
      </c>
      <c r="HR32" s="180">
        <v>429</v>
      </c>
      <c r="HS32" s="180">
        <v>502</v>
      </c>
      <c r="HT32" s="180">
        <v>533</v>
      </c>
      <c r="HU32" s="180">
        <v>432</v>
      </c>
      <c r="HV32" s="180">
        <v>437</v>
      </c>
      <c r="HW32" s="180">
        <v>445</v>
      </c>
      <c r="HX32" s="180">
        <v>260</v>
      </c>
      <c r="HY32" s="180">
        <v>414</v>
      </c>
      <c r="HZ32" s="180">
        <v>398</v>
      </c>
      <c r="IA32" s="180">
        <v>401</v>
      </c>
      <c r="IB32" s="180">
        <v>267</v>
      </c>
      <c r="IC32" s="180">
        <v>434</v>
      </c>
      <c r="ID32" s="180">
        <v>461</v>
      </c>
      <c r="IE32" s="180">
        <v>405</v>
      </c>
      <c r="IF32" s="180">
        <v>423</v>
      </c>
      <c r="IG32" s="180">
        <v>455</v>
      </c>
      <c r="IH32" s="180">
        <v>395</v>
      </c>
      <c r="II32" s="180">
        <v>337</v>
      </c>
      <c r="IJ32" s="180">
        <v>288</v>
      </c>
      <c r="IK32" s="180">
        <v>213</v>
      </c>
      <c r="IL32" s="180">
        <v>332</v>
      </c>
      <c r="IM32" s="180">
        <v>403</v>
      </c>
      <c r="IN32" s="180">
        <v>391</v>
      </c>
      <c r="IO32" s="180">
        <v>174</v>
      </c>
      <c r="IP32" s="180">
        <v>602</v>
      </c>
      <c r="IQ32" s="180">
        <v>468</v>
      </c>
      <c r="IR32" s="180">
        <v>438</v>
      </c>
      <c r="IS32" s="180">
        <v>469</v>
      </c>
      <c r="IT32" s="180">
        <v>230</v>
      </c>
      <c r="IU32" s="180">
        <v>403</v>
      </c>
      <c r="IV32" s="180">
        <v>571</v>
      </c>
      <c r="IW32" s="180">
        <v>422</v>
      </c>
      <c r="IX32" s="180">
        <v>293</v>
      </c>
      <c r="IY32" s="180">
        <v>506</v>
      </c>
      <c r="IZ32" s="180">
        <v>494</v>
      </c>
      <c r="JA32" s="180">
        <v>464</v>
      </c>
      <c r="JB32" s="180">
        <v>441</v>
      </c>
      <c r="JC32" s="180">
        <v>668</v>
      </c>
      <c r="JD32" s="180">
        <v>553</v>
      </c>
      <c r="JE32" s="227">
        <v>482</v>
      </c>
      <c r="JF32" s="98">
        <v>566</v>
      </c>
      <c r="JG32" s="180">
        <v>518</v>
      </c>
      <c r="JH32" s="180">
        <v>368</v>
      </c>
      <c r="JI32" s="180">
        <v>426</v>
      </c>
      <c r="JJ32" s="180">
        <v>371</v>
      </c>
      <c r="JK32" s="180">
        <v>432</v>
      </c>
      <c r="JL32" s="180">
        <v>367</v>
      </c>
      <c r="JM32" s="98">
        <v>331</v>
      </c>
      <c r="JN32" s="180">
        <v>303</v>
      </c>
      <c r="JO32" s="180">
        <v>367</v>
      </c>
      <c r="JP32" s="180">
        <v>488</v>
      </c>
      <c r="JQ32" s="180">
        <v>445</v>
      </c>
      <c r="JR32" s="180">
        <v>430</v>
      </c>
      <c r="JS32" s="180">
        <v>422</v>
      </c>
      <c r="JT32" s="180">
        <v>458</v>
      </c>
      <c r="JU32" s="180">
        <v>374</v>
      </c>
      <c r="JV32" s="180">
        <v>348</v>
      </c>
      <c r="JW32" s="180">
        <v>345</v>
      </c>
      <c r="JX32" s="180">
        <v>185</v>
      </c>
      <c r="JY32" s="98">
        <v>385</v>
      </c>
      <c r="JZ32" s="98">
        <v>304</v>
      </c>
      <c r="KA32" s="98">
        <v>331</v>
      </c>
      <c r="KB32" s="180">
        <v>361</v>
      </c>
      <c r="KC32" s="180">
        <v>439</v>
      </c>
      <c r="KD32" s="180">
        <v>400</v>
      </c>
      <c r="KE32" s="180">
        <v>354</v>
      </c>
      <c r="KF32" s="180">
        <v>353</v>
      </c>
      <c r="KG32" s="180">
        <v>198</v>
      </c>
      <c r="KH32" s="180">
        <v>342</v>
      </c>
      <c r="KI32" s="180">
        <v>279</v>
      </c>
      <c r="KJ32" s="180">
        <v>329</v>
      </c>
      <c r="KK32" s="180">
        <v>179</v>
      </c>
      <c r="KL32" s="180">
        <v>358</v>
      </c>
      <c r="KM32" s="180">
        <v>417</v>
      </c>
      <c r="KN32" s="180">
        <v>366</v>
      </c>
      <c r="KO32" s="180">
        <v>367</v>
      </c>
      <c r="KP32" s="180">
        <v>230</v>
      </c>
      <c r="KQ32" s="180">
        <v>516</v>
      </c>
      <c r="KR32" s="180">
        <v>449</v>
      </c>
      <c r="KS32" s="180">
        <v>442</v>
      </c>
      <c r="KT32" s="180">
        <v>219</v>
      </c>
      <c r="KU32" s="180">
        <v>521</v>
      </c>
      <c r="KV32" s="180">
        <v>430</v>
      </c>
      <c r="KW32" s="180">
        <v>447</v>
      </c>
      <c r="KX32" s="180">
        <v>288</v>
      </c>
      <c r="KY32" s="180">
        <v>488</v>
      </c>
      <c r="KZ32" s="180">
        <v>432</v>
      </c>
      <c r="LA32" s="180">
        <v>439</v>
      </c>
      <c r="LB32" s="180">
        <v>429</v>
      </c>
      <c r="LC32" s="98">
        <v>249</v>
      </c>
      <c r="LD32" s="180">
        <v>633</v>
      </c>
      <c r="LE32" s="180">
        <v>467</v>
      </c>
      <c r="LF32" s="180">
        <v>476</v>
      </c>
      <c r="LG32" s="180">
        <v>207</v>
      </c>
      <c r="LH32" s="180">
        <v>436</v>
      </c>
      <c r="LI32" s="180">
        <v>398</v>
      </c>
      <c r="LJ32" s="180">
        <v>347</v>
      </c>
      <c r="LK32" s="180">
        <v>220</v>
      </c>
      <c r="LL32" s="180">
        <v>395</v>
      </c>
      <c r="LM32" s="180">
        <v>313</v>
      </c>
      <c r="LN32" s="180">
        <v>342</v>
      </c>
      <c r="LO32" s="180">
        <v>351</v>
      </c>
      <c r="LP32" s="180">
        <v>208</v>
      </c>
      <c r="LQ32" s="180">
        <v>428</v>
      </c>
      <c r="LR32" s="180">
        <v>409</v>
      </c>
      <c r="LS32" s="180">
        <v>344</v>
      </c>
      <c r="LT32" s="180">
        <v>234</v>
      </c>
      <c r="LU32" s="180">
        <v>361</v>
      </c>
      <c r="LV32" s="180">
        <v>318</v>
      </c>
      <c r="LW32" s="180">
        <v>330</v>
      </c>
      <c r="LX32" s="180">
        <v>149</v>
      </c>
      <c r="LY32" s="180">
        <v>337</v>
      </c>
      <c r="LZ32" s="180">
        <v>351</v>
      </c>
      <c r="MA32" s="180">
        <v>325</v>
      </c>
      <c r="MB32" s="180">
        <v>334</v>
      </c>
      <c r="MC32" s="180">
        <v>163</v>
      </c>
      <c r="MD32" s="180">
        <v>404</v>
      </c>
      <c r="ME32" s="180">
        <v>356</v>
      </c>
      <c r="MF32" s="180">
        <v>320</v>
      </c>
      <c r="MG32" s="180">
        <v>178</v>
      </c>
      <c r="MH32" s="180">
        <v>336</v>
      </c>
      <c r="MI32" s="98">
        <v>333</v>
      </c>
      <c r="MJ32" s="180">
        <v>310</v>
      </c>
      <c r="MK32" s="180">
        <v>338</v>
      </c>
      <c r="ML32" s="180">
        <v>146</v>
      </c>
      <c r="MM32" s="180">
        <v>364</v>
      </c>
      <c r="MN32" s="180">
        <v>339</v>
      </c>
      <c r="MO32" s="180">
        <v>369</v>
      </c>
      <c r="MP32" s="180">
        <v>253</v>
      </c>
      <c r="MQ32" s="180">
        <v>534</v>
      </c>
      <c r="MR32" s="180">
        <v>448</v>
      </c>
      <c r="MS32" s="180">
        <v>412</v>
      </c>
      <c r="MT32" s="180">
        <v>229</v>
      </c>
      <c r="MU32" s="180">
        <v>434</v>
      </c>
      <c r="MV32" s="180">
        <v>393</v>
      </c>
      <c r="MW32" s="180">
        <v>437</v>
      </c>
      <c r="MX32" s="180">
        <v>332</v>
      </c>
      <c r="MY32" s="180">
        <v>261</v>
      </c>
      <c r="MZ32" s="180">
        <v>481</v>
      </c>
      <c r="NA32" s="180">
        <v>336</v>
      </c>
      <c r="NB32" s="180">
        <v>372</v>
      </c>
      <c r="NC32" s="180">
        <v>231</v>
      </c>
      <c r="ND32" s="180">
        <v>606</v>
      </c>
      <c r="NE32" s="180">
        <v>501</v>
      </c>
      <c r="NF32" s="180">
        <v>404</v>
      </c>
      <c r="NG32" s="180">
        <v>213</v>
      </c>
      <c r="NH32" s="180">
        <v>427</v>
      </c>
      <c r="NI32" s="180">
        <v>423</v>
      </c>
      <c r="NJ32" s="169">
        <v>353</v>
      </c>
      <c r="NK32" s="180">
        <v>192</v>
      </c>
      <c r="NL32" s="180">
        <v>353</v>
      </c>
      <c r="NM32" s="180">
        <v>303</v>
      </c>
      <c r="NN32" s="180">
        <v>360</v>
      </c>
      <c r="NO32" s="180">
        <v>372</v>
      </c>
      <c r="NP32" s="180">
        <v>237</v>
      </c>
      <c r="NQ32" s="180">
        <v>398</v>
      </c>
      <c r="NR32" s="180">
        <v>437</v>
      </c>
      <c r="NS32" s="180">
        <v>387</v>
      </c>
      <c r="NT32" s="180">
        <v>229</v>
      </c>
      <c r="NU32" s="180">
        <v>378</v>
      </c>
      <c r="NV32" s="180">
        <v>367</v>
      </c>
      <c r="NW32" s="180">
        <v>356</v>
      </c>
      <c r="NX32" s="180">
        <v>338</v>
      </c>
      <c r="NY32" s="180">
        <v>182</v>
      </c>
      <c r="NZ32" s="180">
        <v>324</v>
      </c>
      <c r="OA32" s="180">
        <v>341</v>
      </c>
      <c r="OB32" s="180">
        <v>330</v>
      </c>
      <c r="OC32" s="180">
        <v>184</v>
      </c>
      <c r="OD32" s="180">
        <v>395</v>
      </c>
      <c r="OE32" s="180">
        <v>331</v>
      </c>
      <c r="OF32" s="180">
        <v>395</v>
      </c>
      <c r="OG32" s="180">
        <v>161</v>
      </c>
      <c r="OH32" s="180">
        <v>385</v>
      </c>
      <c r="OI32" s="180">
        <v>387</v>
      </c>
      <c r="OJ32" s="180">
        <v>381</v>
      </c>
      <c r="OK32" s="180">
        <v>397</v>
      </c>
      <c r="OL32" s="180">
        <v>255</v>
      </c>
      <c r="OM32" s="180">
        <v>422</v>
      </c>
      <c r="ON32" s="180">
        <v>366</v>
      </c>
      <c r="OO32" s="180">
        <v>408</v>
      </c>
      <c r="OP32" s="180">
        <v>254</v>
      </c>
      <c r="OQ32" s="180">
        <v>519</v>
      </c>
      <c r="OR32" s="180">
        <v>376</v>
      </c>
      <c r="OS32" s="180">
        <v>486</v>
      </c>
      <c r="OT32" s="180">
        <v>236</v>
      </c>
      <c r="OU32" s="180">
        <v>444</v>
      </c>
      <c r="OV32" s="180">
        <v>477</v>
      </c>
      <c r="OW32" s="180">
        <v>560</v>
      </c>
      <c r="OX32" s="180">
        <v>373</v>
      </c>
      <c r="OY32" s="98">
        <v>323</v>
      </c>
      <c r="OZ32" s="180">
        <v>426</v>
      </c>
      <c r="PA32" s="180">
        <v>421</v>
      </c>
      <c r="PB32" s="180">
        <v>387</v>
      </c>
      <c r="PC32" s="180">
        <v>285</v>
      </c>
      <c r="PD32" s="180">
        <v>614</v>
      </c>
      <c r="PE32" s="180">
        <v>450</v>
      </c>
      <c r="PF32" s="180">
        <v>372</v>
      </c>
      <c r="PG32" s="180">
        <v>424</v>
      </c>
      <c r="PH32" s="180">
        <v>447</v>
      </c>
      <c r="PI32" s="180">
        <v>413</v>
      </c>
      <c r="PJ32" s="180">
        <v>341</v>
      </c>
      <c r="PK32" s="180">
        <v>320</v>
      </c>
      <c r="PL32" s="180">
        <v>193</v>
      </c>
      <c r="PM32" s="180">
        <v>368</v>
      </c>
      <c r="PN32" s="180">
        <v>362</v>
      </c>
      <c r="PO32" s="180">
        <v>334</v>
      </c>
      <c r="PP32" s="180">
        <v>188</v>
      </c>
      <c r="PQ32" s="180">
        <v>438</v>
      </c>
      <c r="PR32" s="180">
        <v>352</v>
      </c>
      <c r="PS32" s="180">
        <v>307</v>
      </c>
      <c r="PT32" s="180">
        <v>204</v>
      </c>
      <c r="PU32" s="180">
        <v>357</v>
      </c>
      <c r="PV32" s="180">
        <v>374</v>
      </c>
      <c r="PW32" s="180">
        <v>367</v>
      </c>
      <c r="PX32" s="98">
        <v>290</v>
      </c>
      <c r="PY32" s="180">
        <v>195</v>
      </c>
      <c r="PZ32" s="180">
        <v>293</v>
      </c>
      <c r="QA32" s="180">
        <v>274</v>
      </c>
      <c r="QB32" s="180">
        <v>312</v>
      </c>
      <c r="QC32" s="180">
        <v>156</v>
      </c>
      <c r="QD32" s="180">
        <v>432</v>
      </c>
      <c r="QE32" s="180">
        <v>368</v>
      </c>
      <c r="QF32" s="180">
        <v>285</v>
      </c>
      <c r="QG32" s="180">
        <v>223</v>
      </c>
      <c r="QH32" s="98">
        <v>351</v>
      </c>
      <c r="QI32" s="180">
        <v>346</v>
      </c>
      <c r="QJ32" s="180">
        <v>326</v>
      </c>
      <c r="QK32" s="180">
        <v>336</v>
      </c>
      <c r="QL32" s="180">
        <v>217</v>
      </c>
      <c r="QM32" s="98">
        <v>321</v>
      </c>
      <c r="QN32" s="180">
        <v>368</v>
      </c>
      <c r="QO32" s="180">
        <v>350</v>
      </c>
      <c r="QP32" s="180">
        <v>206</v>
      </c>
      <c r="QQ32" s="180">
        <v>476</v>
      </c>
      <c r="QR32" s="180">
        <v>451</v>
      </c>
      <c r="QS32" s="180">
        <v>447</v>
      </c>
      <c r="QT32" s="180">
        <v>447</v>
      </c>
      <c r="QU32" s="180">
        <v>223</v>
      </c>
      <c r="QV32" s="180">
        <v>477</v>
      </c>
      <c r="QW32" s="180">
        <v>466</v>
      </c>
      <c r="QX32" s="180">
        <v>357</v>
      </c>
      <c r="QY32" s="180">
        <v>279</v>
      </c>
      <c r="QZ32" s="180">
        <v>458</v>
      </c>
      <c r="RA32" s="180">
        <v>404</v>
      </c>
      <c r="RB32" s="180">
        <v>405</v>
      </c>
      <c r="RC32" s="180">
        <v>245</v>
      </c>
      <c r="RD32" s="180">
        <v>609</v>
      </c>
      <c r="RE32" s="98">
        <v>469</v>
      </c>
      <c r="RF32" s="180">
        <v>445</v>
      </c>
      <c r="RG32" s="180">
        <v>436</v>
      </c>
      <c r="RH32" s="180">
        <v>232</v>
      </c>
      <c r="RI32" s="180">
        <v>357</v>
      </c>
      <c r="RJ32" s="180">
        <v>396</v>
      </c>
      <c r="RK32" s="180">
        <v>380</v>
      </c>
      <c r="RL32" s="180">
        <v>180</v>
      </c>
      <c r="RM32" s="180">
        <v>362</v>
      </c>
      <c r="RN32" s="180">
        <v>321</v>
      </c>
      <c r="RO32" s="180">
        <v>318</v>
      </c>
      <c r="RP32" s="180">
        <v>223</v>
      </c>
      <c r="RQ32" s="180">
        <v>443</v>
      </c>
      <c r="RR32" s="180">
        <v>356</v>
      </c>
      <c r="RS32" s="180">
        <v>330</v>
      </c>
      <c r="RT32" s="180">
        <v>388</v>
      </c>
      <c r="RU32" s="180">
        <v>205</v>
      </c>
      <c r="RV32" s="180">
        <v>284</v>
      </c>
      <c r="RW32" s="180">
        <v>322</v>
      </c>
      <c r="RX32" s="180">
        <v>317</v>
      </c>
      <c r="RY32" s="181">
        <v>166</v>
      </c>
      <c r="RZ32" s="180">
        <v>310</v>
      </c>
      <c r="SA32" s="180">
        <v>336</v>
      </c>
      <c r="SB32" s="98">
        <v>323</v>
      </c>
      <c r="SC32" s="180">
        <v>186</v>
      </c>
      <c r="SD32" s="180">
        <v>340</v>
      </c>
      <c r="SE32" s="180">
        <v>344</v>
      </c>
      <c r="SF32" s="180">
        <v>334</v>
      </c>
      <c r="SG32" s="180">
        <v>291</v>
      </c>
      <c r="SH32" s="180">
        <v>158</v>
      </c>
      <c r="SI32" s="229">
        <v>320</v>
      </c>
      <c r="SJ32" s="180">
        <v>313</v>
      </c>
      <c r="SK32" s="180">
        <v>302</v>
      </c>
      <c r="SL32" s="180">
        <v>234</v>
      </c>
      <c r="SM32" s="180">
        <v>299</v>
      </c>
      <c r="SN32" s="180">
        <v>292</v>
      </c>
      <c r="SO32" s="180">
        <v>335</v>
      </c>
      <c r="SP32" s="180">
        <v>188</v>
      </c>
      <c r="SQ32" s="180">
        <v>439</v>
      </c>
      <c r="SR32" s="180">
        <v>1</v>
      </c>
      <c r="SS32" s="180">
        <v>392</v>
      </c>
      <c r="ST32" s="180">
        <v>421</v>
      </c>
      <c r="SU32" s="180">
        <v>211</v>
      </c>
      <c r="SV32" s="180">
        <v>354</v>
      </c>
      <c r="SW32" s="180">
        <v>389</v>
      </c>
      <c r="SX32" s="180">
        <v>353</v>
      </c>
      <c r="SY32" s="180">
        <v>288</v>
      </c>
      <c r="SZ32" s="180">
        <v>406</v>
      </c>
      <c r="TA32" s="180">
        <v>459</v>
      </c>
      <c r="TB32" s="180">
        <v>390</v>
      </c>
      <c r="TC32" s="180">
        <v>183</v>
      </c>
      <c r="TD32" s="98">
        <v>478</v>
      </c>
      <c r="TE32" s="98">
        <v>517</v>
      </c>
      <c r="TF32" s="98">
        <v>470</v>
      </c>
      <c r="TG32" s="98">
        <v>400</v>
      </c>
      <c r="TH32" s="98">
        <v>398</v>
      </c>
      <c r="TI32" s="98">
        <v>431</v>
      </c>
      <c r="TJ32" s="98">
        <v>379</v>
      </c>
      <c r="TK32" s="98">
        <v>365</v>
      </c>
      <c r="TL32" s="98">
        <v>334</v>
      </c>
      <c r="TM32" s="98">
        <v>375</v>
      </c>
      <c r="TN32" s="98">
        <v>334</v>
      </c>
      <c r="TO32" s="98">
        <v>368</v>
      </c>
      <c r="TP32" s="98">
        <v>434</v>
      </c>
      <c r="TQ32" s="98">
        <v>459</v>
      </c>
      <c r="TR32" s="98">
        <v>421</v>
      </c>
      <c r="TS32" s="98">
        <v>364</v>
      </c>
      <c r="TT32" s="98">
        <v>384</v>
      </c>
      <c r="TU32" s="98">
        <v>360</v>
      </c>
      <c r="TV32" s="98">
        <v>342</v>
      </c>
      <c r="TW32" s="98">
        <v>325</v>
      </c>
      <c r="TX32" s="98">
        <v>316</v>
      </c>
      <c r="TY32" s="98">
        <v>254</v>
      </c>
      <c r="TZ32" s="98">
        <v>311</v>
      </c>
      <c r="UA32" s="98">
        <v>295</v>
      </c>
      <c r="UB32" s="98">
        <v>321</v>
      </c>
      <c r="UC32" s="98">
        <v>308</v>
      </c>
      <c r="UD32" s="98">
        <v>335</v>
      </c>
      <c r="UE32" s="29">
        <v>323</v>
      </c>
      <c r="UF32" s="98">
        <v>280</v>
      </c>
      <c r="UG32" s="98">
        <v>263</v>
      </c>
      <c r="UH32" s="98">
        <v>308</v>
      </c>
      <c r="UI32" s="98">
        <v>303</v>
      </c>
      <c r="UJ32" s="98">
        <v>293</v>
      </c>
      <c r="UK32" s="98">
        <v>262</v>
      </c>
      <c r="UL32" s="98">
        <v>289</v>
      </c>
      <c r="UM32" s="98">
        <v>293</v>
      </c>
      <c r="UN32" s="98">
        <v>306</v>
      </c>
      <c r="UO32" s="98">
        <v>320</v>
      </c>
      <c r="UP32" s="98">
        <v>278</v>
      </c>
      <c r="UQ32" s="98">
        <v>493</v>
      </c>
      <c r="UR32" s="98">
        <v>390</v>
      </c>
      <c r="US32" s="229">
        <v>437</v>
      </c>
      <c r="UT32" s="229">
        <v>401</v>
      </c>
      <c r="UU32" s="98">
        <v>509</v>
      </c>
      <c r="UV32" s="98">
        <v>464</v>
      </c>
      <c r="UW32" s="98">
        <v>547</v>
      </c>
      <c r="UX32" s="98">
        <v>395</v>
      </c>
      <c r="UY32" s="229">
        <v>507</v>
      </c>
      <c r="UZ32" s="98">
        <v>393</v>
      </c>
      <c r="VA32" s="98">
        <v>384</v>
      </c>
      <c r="VB32" s="98">
        <v>396</v>
      </c>
      <c r="VC32" s="98">
        <v>351</v>
      </c>
      <c r="VD32" s="245">
        <v>430</v>
      </c>
      <c r="VE32" s="98">
        <v>636</v>
      </c>
      <c r="VF32" s="98">
        <v>465</v>
      </c>
      <c r="VG32" s="98">
        <v>532</v>
      </c>
      <c r="VH32" s="98">
        <v>530</v>
      </c>
      <c r="VI32" s="98">
        <v>460</v>
      </c>
      <c r="VJ32" s="98">
        <v>431</v>
      </c>
      <c r="VK32" s="98">
        <v>437</v>
      </c>
      <c r="VL32" s="98">
        <v>518</v>
      </c>
      <c r="VM32" s="98">
        <v>434</v>
      </c>
      <c r="VN32" s="245">
        <v>408</v>
      </c>
      <c r="VO32" s="264">
        <v>433</v>
      </c>
      <c r="VP32" s="98">
        <v>399</v>
      </c>
      <c r="VQ32" s="98">
        <v>529</v>
      </c>
      <c r="VR32" s="98">
        <v>456</v>
      </c>
      <c r="VS32" s="180">
        <v>466</v>
      </c>
      <c r="VT32" s="98">
        <v>439</v>
      </c>
      <c r="VU32" s="98">
        <v>401</v>
      </c>
      <c r="VV32" s="98">
        <v>431</v>
      </c>
      <c r="VW32" s="98">
        <v>430</v>
      </c>
      <c r="VX32" s="98">
        <v>457</v>
      </c>
      <c r="VY32" s="98">
        <v>441</v>
      </c>
      <c r="VZ32" s="98">
        <v>504</v>
      </c>
      <c r="WA32" s="98">
        <v>341</v>
      </c>
      <c r="WB32" s="98">
        <v>391</v>
      </c>
      <c r="WC32" s="98">
        <v>382</v>
      </c>
      <c r="WD32" s="180">
        <v>380</v>
      </c>
      <c r="WE32" s="98">
        <v>353</v>
      </c>
      <c r="WF32" s="180">
        <v>346</v>
      </c>
      <c r="WG32" s="98">
        <v>320</v>
      </c>
      <c r="WH32" s="98">
        <v>330</v>
      </c>
      <c r="WI32" s="98">
        <v>312</v>
      </c>
      <c r="WJ32" s="98">
        <v>324</v>
      </c>
      <c r="WK32" s="98">
        <v>329</v>
      </c>
      <c r="WL32" s="98">
        <v>408</v>
      </c>
      <c r="WM32" s="98">
        <v>362</v>
      </c>
      <c r="WN32" s="98">
        <v>423</v>
      </c>
      <c r="WO32" s="98">
        <v>366</v>
      </c>
      <c r="WP32" s="98">
        <v>388</v>
      </c>
      <c r="WQ32" s="98">
        <v>445</v>
      </c>
      <c r="WR32" s="98">
        <v>478</v>
      </c>
      <c r="WS32" s="98">
        <v>518</v>
      </c>
      <c r="WT32" s="98">
        <v>513</v>
      </c>
      <c r="WU32" s="98">
        <v>555</v>
      </c>
      <c r="WV32" s="98">
        <v>604</v>
      </c>
      <c r="WW32" s="98">
        <v>592</v>
      </c>
      <c r="WX32" s="274">
        <v>496</v>
      </c>
      <c r="WY32" s="98">
        <v>642</v>
      </c>
      <c r="WZ32" s="29">
        <v>519</v>
      </c>
      <c r="XA32" s="29">
        <v>494</v>
      </c>
      <c r="XB32" s="98">
        <v>490</v>
      </c>
      <c r="XC32" s="98">
        <v>731</v>
      </c>
      <c r="XD32" s="98">
        <v>1022</v>
      </c>
      <c r="XE32" s="98">
        <v>1520</v>
      </c>
      <c r="XF32" s="98">
        <v>741</v>
      </c>
      <c r="XG32" s="98">
        <v>685</v>
      </c>
      <c r="XH32" s="98">
        <v>497</v>
      </c>
      <c r="XI32" s="98">
        <v>436</v>
      </c>
      <c r="XJ32" s="98">
        <v>421</v>
      </c>
      <c r="XK32" s="229">
        <v>418</v>
      </c>
      <c r="XL32" s="229">
        <v>577</v>
      </c>
      <c r="XM32" s="229">
        <v>756</v>
      </c>
      <c r="XN32" s="229">
        <v>386</v>
      </c>
      <c r="XO32" s="245">
        <v>352</v>
      </c>
      <c r="XP32" s="245">
        <v>450</v>
      </c>
      <c r="XQ32" s="245">
        <v>448</v>
      </c>
      <c r="XR32" s="245">
        <v>487</v>
      </c>
      <c r="XS32" s="245">
        <v>414</v>
      </c>
      <c r="XT32" s="245">
        <v>359</v>
      </c>
      <c r="XU32" s="245">
        <v>366</v>
      </c>
      <c r="XV32" s="229">
        <v>398</v>
      </c>
      <c r="XW32" s="229">
        <v>436</v>
      </c>
      <c r="XX32" s="229">
        <v>427</v>
      </c>
      <c r="XY32" s="229">
        <v>366</v>
      </c>
      <c r="XZ32" s="229">
        <v>398</v>
      </c>
      <c r="YA32" s="229">
        <v>366</v>
      </c>
      <c r="YB32" s="229">
        <v>403</v>
      </c>
      <c r="YC32" s="229">
        <v>359</v>
      </c>
      <c r="YD32" s="229">
        <v>356</v>
      </c>
      <c r="YE32" s="229">
        <v>532</v>
      </c>
      <c r="YF32" s="229">
        <v>345</v>
      </c>
      <c r="YG32" s="229">
        <v>315</v>
      </c>
      <c r="YH32" s="229">
        <v>390</v>
      </c>
      <c r="YI32" s="229">
        <v>371</v>
      </c>
      <c r="YJ32" s="229">
        <v>320</v>
      </c>
      <c r="YK32" s="229">
        <v>340</v>
      </c>
      <c r="YL32" s="229">
        <v>372</v>
      </c>
      <c r="YM32" s="229">
        <v>334</v>
      </c>
      <c r="YN32" s="229">
        <v>357</v>
      </c>
      <c r="YO32" s="229">
        <v>381</v>
      </c>
      <c r="YP32" s="229">
        <v>383</v>
      </c>
      <c r="YQ32" s="229">
        <v>492</v>
      </c>
      <c r="YR32" s="229">
        <v>455</v>
      </c>
      <c r="YS32" s="229">
        <v>470</v>
      </c>
      <c r="YT32" s="274">
        <v>524</v>
      </c>
      <c r="YU32" s="229">
        <v>533</v>
      </c>
      <c r="YV32" s="229">
        <v>574</v>
      </c>
      <c r="YW32" s="229">
        <v>561</v>
      </c>
      <c r="YX32" s="229">
        <v>584</v>
      </c>
      <c r="YY32" s="229">
        <v>477</v>
      </c>
      <c r="YZ32" s="229">
        <v>670</v>
      </c>
      <c r="ZA32" s="229">
        <v>480</v>
      </c>
      <c r="ZB32" s="229">
        <v>491</v>
      </c>
      <c r="ZC32" s="229">
        <v>440</v>
      </c>
      <c r="ZD32" s="229">
        <v>532</v>
      </c>
      <c r="ZE32" s="229">
        <v>517</v>
      </c>
      <c r="ZF32" s="229">
        <v>439</v>
      </c>
      <c r="ZG32" s="229">
        <v>404</v>
      </c>
      <c r="ZH32" s="229">
        <v>406</v>
      </c>
      <c r="ZI32" s="229">
        <v>396</v>
      </c>
      <c r="ZJ32" s="253">
        <v>381</v>
      </c>
      <c r="ZK32" s="253">
        <v>355</v>
      </c>
      <c r="ZL32" s="253">
        <v>370</v>
      </c>
      <c r="ZM32" s="253">
        <v>386</v>
      </c>
      <c r="ZN32" s="253">
        <v>614</v>
      </c>
      <c r="ZO32" s="253">
        <v>5498</v>
      </c>
      <c r="ZP32" s="229">
        <v>13022</v>
      </c>
      <c r="ZQ32" s="253"/>
      <c r="ZR32" s="253"/>
      <c r="ZS32" s="253"/>
      <c r="ZT32" s="253"/>
      <c r="ZU32" s="253"/>
      <c r="ZV32" s="253"/>
      <c r="ZW32" s="253"/>
      <c r="ZX32" s="253"/>
      <c r="ZY32" s="253"/>
      <c r="ZZ32" s="253"/>
      <c r="AAA32" s="253"/>
      <c r="AAB32" s="253"/>
      <c r="AAC32" s="253"/>
      <c r="AAD32" s="253"/>
      <c r="AAE32" s="253"/>
      <c r="AAF32" s="253"/>
      <c r="AAG32" s="253"/>
      <c r="AAH32" s="253"/>
      <c r="AAI32" s="182"/>
      <c r="AAJ32" s="182"/>
      <c r="AAK32" s="182"/>
      <c r="AAL32" s="182"/>
      <c r="AAM32" s="182"/>
      <c r="AAN32" s="182"/>
      <c r="AAO32" s="182"/>
      <c r="AAP32" s="182"/>
      <c r="AAQ32" s="182"/>
      <c r="AAR32" s="182"/>
      <c r="AAS32" s="182"/>
      <c r="AAT32" s="182"/>
      <c r="AAU32" s="182"/>
      <c r="AAV32" s="182"/>
      <c r="AAW32" s="182"/>
      <c r="AAX32" s="182"/>
      <c r="AAY32" s="182"/>
      <c r="AAZ32" s="182"/>
      <c r="ABA32" s="182"/>
      <c r="ABB32" s="182"/>
      <c r="ABC32" s="182"/>
      <c r="ABD32" s="253"/>
      <c r="ABE32" s="182"/>
      <c r="ABF32" s="182"/>
      <c r="ABG32" s="182"/>
      <c r="ABH32" s="182"/>
      <c r="ABI32" s="182"/>
      <c r="ABJ32" s="182"/>
      <c r="ABK32" s="182"/>
      <c r="ABL32" s="182"/>
      <c r="ABM32" s="182"/>
      <c r="ABN32" s="182"/>
      <c r="ABO32" s="182"/>
      <c r="ABP32" s="182"/>
      <c r="ABQ32" s="182"/>
      <c r="ABR32" s="182"/>
      <c r="ABS32" s="182"/>
      <c r="ABT32" s="182"/>
      <c r="ABU32" s="182"/>
      <c r="ABV32" s="182"/>
      <c r="ABW32" s="182"/>
      <c r="ABX32" s="182"/>
      <c r="ABY32" s="182"/>
      <c r="ABZ32" s="182"/>
      <c r="ACA32" s="182"/>
      <c r="ACB32" s="182"/>
      <c r="ACC32" s="182"/>
      <c r="ACD32" s="182"/>
      <c r="ACE32" s="182"/>
      <c r="ACF32" s="182"/>
      <c r="ACG32" s="182"/>
      <c r="ACH32" s="182"/>
      <c r="ACI32" s="182"/>
      <c r="ACJ32" s="182"/>
      <c r="ACK32" s="182"/>
      <c r="ACL32" s="182"/>
      <c r="ACM32" s="182"/>
      <c r="ACN32" s="182"/>
      <c r="ACO32" s="182"/>
      <c r="ACP32" s="182"/>
      <c r="ACQ32" s="182"/>
      <c r="ACR32" s="182"/>
      <c r="ACS32" s="182"/>
      <c r="ACT32" s="182"/>
      <c r="ACU32" s="182"/>
      <c r="ACV32" s="182"/>
      <c r="ACW32" s="182"/>
      <c r="ACX32" s="182"/>
      <c r="ACY32" s="182"/>
      <c r="ACZ32" s="182"/>
      <c r="ADA32" s="182"/>
      <c r="ADB32" s="182"/>
      <c r="ADC32" s="182"/>
      <c r="ADD32" s="182"/>
      <c r="ADE32" s="182"/>
      <c r="ADF32" s="182"/>
      <c r="ADG32" s="182"/>
      <c r="ADH32" s="182"/>
      <c r="ADI32" s="182"/>
    </row>
    <row r="33" spans="1:789" s="188" customFormat="1" ht="12.75" customHeight="1" x14ac:dyDescent="0.3">
      <c r="A33" s="268" t="s">
        <v>201</v>
      </c>
      <c r="B33" s="268" t="s">
        <v>201</v>
      </c>
      <c r="C33" s="269">
        <f>SUM(C5:C32)-C12-C16-C19</f>
        <v>11441</v>
      </c>
      <c r="D33" s="269">
        <f t="shared" ref="D33:BO33" si="22">SUM(D5:D32)-D12-D16-D19</f>
        <v>11086</v>
      </c>
      <c r="E33" s="269">
        <f t="shared" si="22"/>
        <v>8994</v>
      </c>
      <c r="F33" s="269">
        <f t="shared" si="22"/>
        <v>7622</v>
      </c>
      <c r="G33" s="269">
        <f t="shared" si="22"/>
        <v>7714</v>
      </c>
      <c r="H33" s="269">
        <f t="shared" si="22"/>
        <v>7400</v>
      </c>
      <c r="I33" s="269">
        <f t="shared" si="22"/>
        <v>7554</v>
      </c>
      <c r="J33" s="269">
        <f t="shared" si="22"/>
        <v>7919</v>
      </c>
      <c r="K33" s="269">
        <f t="shared" si="22"/>
        <v>7491</v>
      </c>
      <c r="L33" s="269">
        <f t="shared" si="22"/>
        <v>6764</v>
      </c>
      <c r="M33" s="269">
        <f t="shared" si="22"/>
        <v>6769</v>
      </c>
      <c r="N33" s="269">
        <f t="shared" si="22"/>
        <v>6839</v>
      </c>
      <c r="O33" s="269">
        <f t="shared" si="22"/>
        <v>9621</v>
      </c>
      <c r="P33" s="269">
        <f t="shared" si="22"/>
        <v>7367</v>
      </c>
      <c r="Q33" s="269">
        <f t="shared" si="22"/>
        <v>6827</v>
      </c>
      <c r="R33" s="269">
        <f t="shared" si="22"/>
        <v>6680</v>
      </c>
      <c r="S33" s="269">
        <f t="shared" si="22"/>
        <v>6812</v>
      </c>
      <c r="T33" s="269">
        <f t="shared" si="22"/>
        <v>6296</v>
      </c>
      <c r="U33" s="269">
        <f t="shared" si="22"/>
        <v>6075</v>
      </c>
      <c r="V33" s="269">
        <f t="shared" si="22"/>
        <v>6404</v>
      </c>
      <c r="W33" s="269">
        <f t="shared" si="22"/>
        <v>5439</v>
      </c>
      <c r="X33" s="269">
        <f t="shared" si="22"/>
        <v>6322</v>
      </c>
      <c r="Y33" s="269">
        <f t="shared" si="22"/>
        <v>5863</v>
      </c>
      <c r="Z33" s="269">
        <f t="shared" si="22"/>
        <v>6642</v>
      </c>
      <c r="AA33" s="269">
        <f t="shared" si="22"/>
        <v>7025</v>
      </c>
      <c r="AB33" s="269">
        <f t="shared" si="22"/>
        <v>8354</v>
      </c>
      <c r="AC33" s="269">
        <f t="shared" si="22"/>
        <v>6594</v>
      </c>
      <c r="AD33" s="269">
        <f t="shared" si="22"/>
        <v>5548</v>
      </c>
      <c r="AE33" s="269">
        <f t="shared" si="22"/>
        <v>5654</v>
      </c>
      <c r="AF33" s="269">
        <f t="shared" si="22"/>
        <v>6815</v>
      </c>
      <c r="AG33" s="269">
        <f t="shared" si="22"/>
        <v>6283</v>
      </c>
      <c r="AH33" s="269">
        <f t="shared" si="22"/>
        <v>5742</v>
      </c>
      <c r="AI33" s="269">
        <f t="shared" si="22"/>
        <v>5619</v>
      </c>
      <c r="AJ33" s="269">
        <f t="shared" si="22"/>
        <v>5651</v>
      </c>
      <c r="AK33" s="269">
        <f t="shared" si="22"/>
        <v>5916</v>
      </c>
      <c r="AL33" s="269">
        <f t="shared" si="22"/>
        <v>5966</v>
      </c>
      <c r="AM33" s="269">
        <f t="shared" si="22"/>
        <v>6194</v>
      </c>
      <c r="AN33" s="269">
        <f t="shared" si="22"/>
        <v>5735</v>
      </c>
      <c r="AO33" s="269">
        <f t="shared" si="22"/>
        <v>7339</v>
      </c>
      <c r="AP33" s="269">
        <f t="shared" si="22"/>
        <v>7868</v>
      </c>
      <c r="AQ33" s="269">
        <f t="shared" si="22"/>
        <v>8213</v>
      </c>
      <c r="AR33" s="269">
        <f t="shared" si="22"/>
        <v>8258</v>
      </c>
      <c r="AS33" s="269">
        <f t="shared" si="22"/>
        <v>8798</v>
      </c>
      <c r="AT33" s="269">
        <f t="shared" si="22"/>
        <v>10234</v>
      </c>
      <c r="AU33" s="269">
        <f t="shared" si="22"/>
        <v>9940</v>
      </c>
      <c r="AV33" s="269">
        <f t="shared" si="22"/>
        <v>9944</v>
      </c>
      <c r="AW33" s="269">
        <f t="shared" si="22"/>
        <v>12205</v>
      </c>
      <c r="AX33" s="269">
        <f t="shared" si="22"/>
        <v>11873</v>
      </c>
      <c r="AY33" s="269">
        <f t="shared" si="22"/>
        <v>10483</v>
      </c>
      <c r="AZ33" s="269">
        <f t="shared" si="22"/>
        <v>11188</v>
      </c>
      <c r="BA33" s="269">
        <f t="shared" si="22"/>
        <v>13388</v>
      </c>
      <c r="BB33" s="269">
        <f t="shared" si="22"/>
        <v>13565</v>
      </c>
      <c r="BC33" s="269">
        <f t="shared" si="22"/>
        <v>12204</v>
      </c>
      <c r="BD33" s="269">
        <f t="shared" si="22"/>
        <v>10109</v>
      </c>
      <c r="BE33" s="269">
        <f t="shared" si="22"/>
        <v>9087</v>
      </c>
      <c r="BF33" s="269">
        <f t="shared" si="22"/>
        <v>11797</v>
      </c>
      <c r="BG33" s="269">
        <f t="shared" si="22"/>
        <v>10782</v>
      </c>
      <c r="BH33" s="269">
        <f t="shared" si="22"/>
        <v>8673</v>
      </c>
      <c r="BI33" s="269">
        <f t="shared" si="22"/>
        <v>7814</v>
      </c>
      <c r="BJ33" s="269">
        <f t="shared" si="22"/>
        <v>8482</v>
      </c>
      <c r="BK33" s="269">
        <f t="shared" si="22"/>
        <v>8673</v>
      </c>
      <c r="BL33" s="269">
        <f t="shared" si="22"/>
        <v>8475</v>
      </c>
      <c r="BM33" s="269">
        <f t="shared" si="22"/>
        <v>8221</v>
      </c>
      <c r="BN33" s="269">
        <f t="shared" si="22"/>
        <v>7984</v>
      </c>
      <c r="BO33" s="269">
        <f t="shared" si="22"/>
        <v>9750</v>
      </c>
      <c r="BP33" s="269">
        <f t="shared" ref="BP33:EA33" si="23">SUM(BP5:BP32)-BP12-BP16-BP19</f>
        <v>9254</v>
      </c>
      <c r="BQ33" s="269">
        <f t="shared" si="23"/>
        <v>9079</v>
      </c>
      <c r="BR33" s="269">
        <f t="shared" si="23"/>
        <v>8094</v>
      </c>
      <c r="BS33" s="269">
        <f t="shared" si="23"/>
        <v>8270</v>
      </c>
      <c r="BT33" s="269">
        <f t="shared" si="23"/>
        <v>8181</v>
      </c>
      <c r="BU33" s="269">
        <f t="shared" si="23"/>
        <v>7692</v>
      </c>
      <c r="BV33" s="269">
        <f t="shared" si="23"/>
        <v>7681</v>
      </c>
      <c r="BW33" s="269">
        <f t="shared" si="23"/>
        <v>6935</v>
      </c>
      <c r="BX33" s="269">
        <f t="shared" si="23"/>
        <v>8221</v>
      </c>
      <c r="BY33" s="269">
        <f t="shared" si="23"/>
        <v>8111</v>
      </c>
      <c r="BZ33" s="269">
        <f t="shared" si="23"/>
        <v>8665</v>
      </c>
      <c r="CA33" s="269">
        <f t="shared" si="23"/>
        <v>8171</v>
      </c>
      <c r="CB33" s="269">
        <f t="shared" si="23"/>
        <v>7699</v>
      </c>
      <c r="CC33" s="269">
        <f t="shared" si="23"/>
        <v>9707</v>
      </c>
      <c r="CD33" s="269">
        <f t="shared" si="23"/>
        <v>7421</v>
      </c>
      <c r="CE33" s="269">
        <f t="shared" si="23"/>
        <v>7724</v>
      </c>
      <c r="CF33" s="269">
        <f t="shared" si="23"/>
        <v>8301</v>
      </c>
      <c r="CG33" s="269">
        <f t="shared" si="23"/>
        <v>8330</v>
      </c>
      <c r="CH33" s="269">
        <f t="shared" si="23"/>
        <v>7761</v>
      </c>
      <c r="CI33" s="269">
        <f t="shared" si="23"/>
        <v>7628</v>
      </c>
      <c r="CJ33" s="269">
        <f t="shared" si="23"/>
        <v>7768</v>
      </c>
      <c r="CK33" s="269">
        <f t="shared" si="23"/>
        <v>7652</v>
      </c>
      <c r="CL33" s="269">
        <f t="shared" si="23"/>
        <v>8107</v>
      </c>
      <c r="CM33" s="269">
        <f t="shared" si="23"/>
        <v>10450</v>
      </c>
      <c r="CN33" s="269">
        <f t="shared" si="23"/>
        <v>11372</v>
      </c>
      <c r="CO33" s="269">
        <f t="shared" si="23"/>
        <v>10626</v>
      </c>
      <c r="CP33" s="269">
        <f t="shared" si="23"/>
        <v>12407</v>
      </c>
      <c r="CQ33" s="269">
        <f t="shared" si="23"/>
        <v>11987</v>
      </c>
      <c r="CR33" s="269">
        <f t="shared" si="23"/>
        <v>12681</v>
      </c>
      <c r="CS33" s="269">
        <f t="shared" si="23"/>
        <v>13894</v>
      </c>
      <c r="CT33" s="269">
        <f t="shared" si="23"/>
        <v>17194</v>
      </c>
      <c r="CU33" s="269">
        <f t="shared" si="23"/>
        <v>15704</v>
      </c>
      <c r="CV33" s="269">
        <f t="shared" si="23"/>
        <v>16929</v>
      </c>
      <c r="CW33" s="269">
        <f t="shared" si="23"/>
        <v>16586</v>
      </c>
      <c r="CX33" s="269">
        <f t="shared" si="23"/>
        <v>18525</v>
      </c>
      <c r="CY33" s="269">
        <f t="shared" si="23"/>
        <v>16141</v>
      </c>
      <c r="CZ33" s="269">
        <f t="shared" si="23"/>
        <v>21197</v>
      </c>
      <c r="DA33" s="269">
        <f t="shared" si="23"/>
        <v>26544</v>
      </c>
      <c r="DB33" s="269">
        <f t="shared" si="23"/>
        <v>19379</v>
      </c>
      <c r="DC33" s="269">
        <f t="shared" si="23"/>
        <v>21603</v>
      </c>
      <c r="DD33" s="269">
        <f t="shared" si="23"/>
        <v>18837</v>
      </c>
      <c r="DE33" s="269">
        <f t="shared" si="23"/>
        <v>14906</v>
      </c>
      <c r="DF33" s="269">
        <f t="shared" si="23"/>
        <v>18156</v>
      </c>
      <c r="DG33" s="269">
        <f t="shared" si="23"/>
        <v>18788</v>
      </c>
      <c r="DH33" s="269">
        <f t="shared" si="23"/>
        <v>16745</v>
      </c>
      <c r="DI33" s="269">
        <f t="shared" si="23"/>
        <v>16642</v>
      </c>
      <c r="DJ33" s="269">
        <f t="shared" si="23"/>
        <v>17309</v>
      </c>
      <c r="DK33" s="269">
        <f t="shared" si="23"/>
        <v>17193</v>
      </c>
      <c r="DL33" s="269">
        <f t="shared" si="23"/>
        <v>15136</v>
      </c>
      <c r="DM33" s="269">
        <f t="shared" si="23"/>
        <v>14869</v>
      </c>
      <c r="DN33" s="269">
        <f t="shared" si="23"/>
        <v>16096</v>
      </c>
      <c r="DO33" s="269">
        <f t="shared" si="23"/>
        <v>17899</v>
      </c>
      <c r="DP33" s="269">
        <f t="shared" si="23"/>
        <v>16536</v>
      </c>
      <c r="DQ33" s="269">
        <f t="shared" si="23"/>
        <v>14126</v>
      </c>
      <c r="DR33" s="269">
        <f t="shared" si="23"/>
        <v>13938</v>
      </c>
      <c r="DS33" s="269">
        <f t="shared" si="23"/>
        <v>14849</v>
      </c>
      <c r="DT33" s="269">
        <f t="shared" si="23"/>
        <v>12946</v>
      </c>
      <c r="DU33" s="269">
        <f t="shared" si="23"/>
        <v>14816</v>
      </c>
      <c r="DV33" s="269">
        <f t="shared" si="23"/>
        <v>13768</v>
      </c>
      <c r="DW33" s="269">
        <f t="shared" si="23"/>
        <v>13524</v>
      </c>
      <c r="DX33" s="269">
        <f t="shared" si="23"/>
        <v>14416</v>
      </c>
      <c r="DY33" s="269">
        <f t="shared" si="23"/>
        <v>12786</v>
      </c>
      <c r="DZ33" s="269">
        <f t="shared" si="23"/>
        <v>13358</v>
      </c>
      <c r="EA33" s="269">
        <f t="shared" si="23"/>
        <v>13896</v>
      </c>
      <c r="EB33" s="269">
        <f t="shared" ref="EB33:GC33" si="24">SUM(EB5:EB32)-EB12-EB16-EB19</f>
        <v>12720</v>
      </c>
      <c r="EC33" s="269">
        <f t="shared" si="24"/>
        <v>16524</v>
      </c>
      <c r="ED33" s="269">
        <f t="shared" si="24"/>
        <v>13371</v>
      </c>
      <c r="EE33" s="269">
        <f t="shared" si="24"/>
        <v>11787</v>
      </c>
      <c r="EF33" s="269">
        <f t="shared" si="24"/>
        <v>12370</v>
      </c>
      <c r="EG33" s="269">
        <f t="shared" si="24"/>
        <v>14157</v>
      </c>
      <c r="EH33" s="269">
        <f t="shared" si="24"/>
        <v>12803</v>
      </c>
      <c r="EI33" s="269">
        <f t="shared" si="24"/>
        <v>11830</v>
      </c>
      <c r="EJ33" s="269">
        <f t="shared" si="24"/>
        <v>11152</v>
      </c>
      <c r="EK33" s="269">
        <f t="shared" si="24"/>
        <v>13479</v>
      </c>
      <c r="EL33" s="269">
        <f t="shared" si="24"/>
        <v>12310</v>
      </c>
      <c r="EM33" s="269">
        <f t="shared" si="24"/>
        <v>12369</v>
      </c>
      <c r="EN33" s="269">
        <f t="shared" si="24"/>
        <v>11760</v>
      </c>
      <c r="EO33" s="269">
        <f t="shared" si="24"/>
        <v>13507</v>
      </c>
      <c r="EP33" s="269">
        <f t="shared" si="24"/>
        <v>15298</v>
      </c>
      <c r="EQ33" s="269">
        <f t="shared" si="24"/>
        <v>13956</v>
      </c>
      <c r="ER33" s="269">
        <f t="shared" si="24"/>
        <v>15248</v>
      </c>
      <c r="ES33" s="269">
        <f t="shared" si="24"/>
        <v>14908</v>
      </c>
      <c r="ET33" s="269">
        <f t="shared" si="24"/>
        <v>17793</v>
      </c>
      <c r="EU33" s="269">
        <f t="shared" si="24"/>
        <v>15622</v>
      </c>
      <c r="EV33" s="269">
        <f t="shared" si="24"/>
        <v>17479</v>
      </c>
      <c r="EW33" s="269">
        <f t="shared" si="24"/>
        <v>14926</v>
      </c>
      <c r="EX33" s="269">
        <f t="shared" si="24"/>
        <v>19769</v>
      </c>
      <c r="EY33" s="269">
        <f t="shared" si="24"/>
        <v>16605</v>
      </c>
      <c r="EZ33" s="269">
        <f t="shared" si="24"/>
        <v>17841</v>
      </c>
      <c r="FA33" s="269">
        <f t="shared" si="24"/>
        <v>17012</v>
      </c>
      <c r="FB33" s="269">
        <f t="shared" si="24"/>
        <v>17808</v>
      </c>
      <c r="FC33" s="269">
        <f t="shared" si="24"/>
        <v>18879</v>
      </c>
      <c r="FD33" s="269">
        <f t="shared" si="24"/>
        <v>15650</v>
      </c>
      <c r="FE33" s="269">
        <f t="shared" si="24"/>
        <v>12862</v>
      </c>
      <c r="FF33" s="269">
        <f t="shared" si="24"/>
        <v>13479</v>
      </c>
      <c r="FG33" s="269">
        <f t="shared" si="24"/>
        <v>13494</v>
      </c>
      <c r="FH33" s="269">
        <f t="shared" si="24"/>
        <v>13140</v>
      </c>
      <c r="FI33" s="269">
        <f t="shared" si="24"/>
        <v>12301</v>
      </c>
      <c r="FJ33" s="269">
        <f t="shared" si="24"/>
        <v>12636</v>
      </c>
      <c r="FK33" s="269">
        <f t="shared" si="24"/>
        <v>12270</v>
      </c>
      <c r="FL33" s="269">
        <f t="shared" si="24"/>
        <v>11934</v>
      </c>
      <c r="FM33" s="269">
        <f t="shared" si="24"/>
        <v>11500</v>
      </c>
      <c r="FN33" s="269">
        <f t="shared" si="24"/>
        <v>11403</v>
      </c>
      <c r="FO33" s="269">
        <f t="shared" si="24"/>
        <v>13091</v>
      </c>
      <c r="FP33" s="269">
        <f t="shared" si="24"/>
        <v>14160</v>
      </c>
      <c r="FQ33" s="269">
        <f t="shared" si="24"/>
        <v>11078</v>
      </c>
      <c r="FR33" s="269">
        <f t="shared" si="24"/>
        <v>10822</v>
      </c>
      <c r="FS33" s="269">
        <f t="shared" si="24"/>
        <v>10948</v>
      </c>
      <c r="FT33" s="269">
        <f t="shared" si="24"/>
        <v>12122</v>
      </c>
      <c r="FU33" s="269">
        <f t="shared" si="24"/>
        <v>10246</v>
      </c>
      <c r="FV33" s="269">
        <f t="shared" si="24"/>
        <v>10425</v>
      </c>
      <c r="FW33" s="269">
        <f t="shared" si="24"/>
        <v>11060</v>
      </c>
      <c r="FX33" s="269">
        <f t="shared" si="24"/>
        <v>11031</v>
      </c>
      <c r="FY33" s="269">
        <f t="shared" si="24"/>
        <v>11820</v>
      </c>
      <c r="FZ33" s="269">
        <f t="shared" si="24"/>
        <v>10513</v>
      </c>
      <c r="GA33" s="269">
        <f t="shared" si="24"/>
        <v>11433</v>
      </c>
      <c r="GB33" s="269">
        <f t="shared" si="24"/>
        <v>11326</v>
      </c>
      <c r="GC33" s="269">
        <f t="shared" si="24"/>
        <v>11579</v>
      </c>
      <c r="GD33" s="269">
        <f>SUM(GD5:GD32)-GD12-GD16-GD19</f>
        <v>10888</v>
      </c>
      <c r="GE33" s="269">
        <f>SUM(GE5:GE32)-GE12-GE16-GE19</f>
        <v>10029</v>
      </c>
      <c r="GF33" s="269">
        <f>SUM(GF5:GF32)-GF12-GF16-GF19</f>
        <v>10404</v>
      </c>
      <c r="GG33" s="269">
        <f t="shared" ref="GG33:GM33" si="25">SUM(GG5:GG32)-GG12-GG16-GG19</f>
        <v>11115</v>
      </c>
      <c r="GH33" s="269">
        <f t="shared" si="25"/>
        <v>10384</v>
      </c>
      <c r="GI33" s="269">
        <f t="shared" si="25"/>
        <v>9963</v>
      </c>
      <c r="GJ33" s="269">
        <f t="shared" si="25"/>
        <v>9854</v>
      </c>
      <c r="GK33" s="269">
        <f t="shared" si="25"/>
        <v>10942</v>
      </c>
      <c r="GL33" s="269">
        <f t="shared" si="25"/>
        <v>10169</v>
      </c>
      <c r="GM33" s="269">
        <f t="shared" si="25"/>
        <v>10555</v>
      </c>
      <c r="GN33" s="269">
        <f>SUM(GN5:GN32)-GN12-GN16-GN19</f>
        <v>9274</v>
      </c>
      <c r="GO33" s="269">
        <f>SUM(GO5:GO32)-GO12-GO16-GO19</f>
        <v>10027</v>
      </c>
      <c r="GP33" s="269">
        <v>12521</v>
      </c>
      <c r="GQ33" s="269">
        <f t="shared" ref="GQ33:HH33" si="26">SUM(GQ5:GQ32)-GQ12-GQ16-GQ19</f>
        <v>10863</v>
      </c>
      <c r="GR33" s="269">
        <f t="shared" si="26"/>
        <v>11427</v>
      </c>
      <c r="GS33" s="269">
        <f t="shared" si="26"/>
        <v>12920</v>
      </c>
      <c r="GT33" s="269">
        <f t="shared" si="26"/>
        <v>14510</v>
      </c>
      <c r="GU33" s="269">
        <f t="shared" si="26"/>
        <v>12939</v>
      </c>
      <c r="GV33" s="269">
        <f t="shared" si="26"/>
        <v>14784</v>
      </c>
      <c r="GW33" s="269">
        <f t="shared" si="26"/>
        <v>15712</v>
      </c>
      <c r="GX33" s="269">
        <f t="shared" si="26"/>
        <v>20975</v>
      </c>
      <c r="GY33" s="269">
        <f t="shared" si="26"/>
        <v>12636</v>
      </c>
      <c r="GZ33" s="269">
        <f t="shared" si="26"/>
        <v>14331</v>
      </c>
      <c r="HA33" s="269">
        <f t="shared" si="26"/>
        <v>15137</v>
      </c>
      <c r="HB33" s="269">
        <f t="shared" si="26"/>
        <v>15940</v>
      </c>
      <c r="HC33" s="269">
        <f t="shared" si="26"/>
        <v>20079</v>
      </c>
      <c r="HD33" s="269">
        <f t="shared" si="26"/>
        <v>13555</v>
      </c>
      <c r="HE33" s="270">
        <f t="shared" si="26"/>
        <v>11803</v>
      </c>
      <c r="HF33" s="270">
        <f t="shared" si="26"/>
        <v>11488</v>
      </c>
      <c r="HG33" s="270">
        <f t="shared" si="26"/>
        <v>11646</v>
      </c>
      <c r="HH33" s="270">
        <f t="shared" si="26"/>
        <v>11295</v>
      </c>
      <c r="HI33" s="270">
        <f t="shared" ref="HI33:IA33" si="27">SUM(HI5:HI32)-HI12-HI16-HI19</f>
        <v>10628</v>
      </c>
      <c r="HJ33" s="270">
        <f t="shared" si="27"/>
        <v>11559</v>
      </c>
      <c r="HK33" s="270">
        <f t="shared" si="27"/>
        <v>12619</v>
      </c>
      <c r="HL33" s="270">
        <f t="shared" si="27"/>
        <v>11195</v>
      </c>
      <c r="HM33" s="270">
        <f t="shared" si="27"/>
        <v>9957</v>
      </c>
      <c r="HN33" s="270">
        <f t="shared" si="27"/>
        <v>9974</v>
      </c>
      <c r="HO33" s="270">
        <f t="shared" si="27"/>
        <v>10517</v>
      </c>
      <c r="HP33" s="270">
        <f t="shared" si="27"/>
        <v>13588</v>
      </c>
      <c r="HQ33" s="270">
        <f t="shared" si="27"/>
        <v>10539</v>
      </c>
      <c r="HR33" s="270">
        <f t="shared" si="27"/>
        <v>10267</v>
      </c>
      <c r="HS33" s="270">
        <f t="shared" si="27"/>
        <v>9989</v>
      </c>
      <c r="HT33" s="270">
        <f t="shared" si="27"/>
        <v>11311</v>
      </c>
      <c r="HU33" s="270">
        <f t="shared" si="27"/>
        <v>10034</v>
      </c>
      <c r="HV33" s="270">
        <f t="shared" si="27"/>
        <v>9465</v>
      </c>
      <c r="HW33" s="270">
        <f t="shared" si="27"/>
        <v>10318</v>
      </c>
      <c r="HX33" s="270">
        <f t="shared" si="27"/>
        <v>9745</v>
      </c>
      <c r="HY33" s="270">
        <f t="shared" si="27"/>
        <v>10263</v>
      </c>
      <c r="HZ33" s="270">
        <f t="shared" si="27"/>
        <v>9367</v>
      </c>
      <c r="IA33" s="270">
        <f t="shared" si="27"/>
        <v>9571</v>
      </c>
      <c r="IB33" s="270">
        <f t="shared" ref="IB33:KM33" si="28">SUM(IB5:IB32)-IB12-IB16-IB19</f>
        <v>10282</v>
      </c>
      <c r="IC33" s="270">
        <f t="shared" si="28"/>
        <v>10396</v>
      </c>
      <c r="ID33" s="270">
        <f t="shared" si="28"/>
        <v>9864</v>
      </c>
      <c r="IE33" s="270">
        <f t="shared" si="28"/>
        <v>8747</v>
      </c>
      <c r="IF33" s="270">
        <f t="shared" si="28"/>
        <v>8601</v>
      </c>
      <c r="IG33" s="270">
        <f t="shared" si="28"/>
        <v>9144</v>
      </c>
      <c r="IH33" s="270">
        <f t="shared" si="28"/>
        <v>9074</v>
      </c>
      <c r="II33" s="270">
        <f t="shared" si="28"/>
        <v>8663</v>
      </c>
      <c r="IJ33" s="270">
        <f t="shared" si="28"/>
        <v>7872</v>
      </c>
      <c r="IK33" s="270">
        <f t="shared" si="28"/>
        <v>9437</v>
      </c>
      <c r="IL33" s="270">
        <f t="shared" si="28"/>
        <v>8107</v>
      </c>
      <c r="IM33" s="270">
        <f t="shared" si="28"/>
        <v>8742</v>
      </c>
      <c r="IN33" s="270">
        <f t="shared" si="28"/>
        <v>8151</v>
      </c>
      <c r="IO33" s="270">
        <f t="shared" si="28"/>
        <v>8975</v>
      </c>
      <c r="IP33" s="270">
        <f t="shared" si="28"/>
        <v>12706</v>
      </c>
      <c r="IQ33" s="270">
        <f t="shared" si="28"/>
        <v>10597</v>
      </c>
      <c r="IR33" s="270">
        <f t="shared" si="28"/>
        <v>9785</v>
      </c>
      <c r="IS33" s="270">
        <f t="shared" si="28"/>
        <v>10178</v>
      </c>
      <c r="IT33" s="270">
        <f t="shared" si="28"/>
        <v>12400</v>
      </c>
      <c r="IU33" s="270">
        <f t="shared" si="28"/>
        <v>10969</v>
      </c>
      <c r="IV33" s="270">
        <f t="shared" si="28"/>
        <v>14701</v>
      </c>
      <c r="IW33" s="270">
        <f t="shared" si="28"/>
        <v>13444</v>
      </c>
      <c r="IX33" s="270">
        <f t="shared" si="28"/>
        <v>14575</v>
      </c>
      <c r="IY33" s="270">
        <f t="shared" si="28"/>
        <v>11217</v>
      </c>
      <c r="IZ33" s="270">
        <f t="shared" si="28"/>
        <v>12162</v>
      </c>
      <c r="JA33" s="270">
        <f t="shared" si="28"/>
        <v>14184</v>
      </c>
      <c r="JB33" s="270">
        <f t="shared" si="28"/>
        <v>13564</v>
      </c>
      <c r="JC33" s="270">
        <f t="shared" si="28"/>
        <v>16473</v>
      </c>
      <c r="JD33" s="270">
        <f t="shared" si="28"/>
        <v>11974</v>
      </c>
      <c r="JE33" s="270">
        <f t="shared" si="28"/>
        <v>13406</v>
      </c>
      <c r="JF33" s="270">
        <f t="shared" si="28"/>
        <v>16828</v>
      </c>
      <c r="JG33" s="270">
        <f t="shared" si="28"/>
        <v>10203</v>
      </c>
      <c r="JH33" s="270">
        <f t="shared" si="28"/>
        <v>10046</v>
      </c>
      <c r="JI33" s="270">
        <f t="shared" si="28"/>
        <v>9961</v>
      </c>
      <c r="JJ33" s="270">
        <f t="shared" si="28"/>
        <v>9669</v>
      </c>
      <c r="JK33" s="270">
        <f t="shared" si="28"/>
        <v>10201</v>
      </c>
      <c r="JL33" s="270">
        <f t="shared" si="28"/>
        <v>9644</v>
      </c>
      <c r="JM33" s="270">
        <f t="shared" si="28"/>
        <v>9242</v>
      </c>
      <c r="JN33" s="270">
        <f t="shared" si="28"/>
        <v>9835</v>
      </c>
      <c r="JO33" s="270">
        <f t="shared" si="28"/>
        <v>9431</v>
      </c>
      <c r="JP33" s="270">
        <f t="shared" si="28"/>
        <v>12134</v>
      </c>
      <c r="JQ33" s="270">
        <f t="shared" si="28"/>
        <v>9428</v>
      </c>
      <c r="JR33" s="270">
        <f t="shared" si="28"/>
        <v>9517</v>
      </c>
      <c r="JS33" s="270">
        <f t="shared" si="28"/>
        <v>7968</v>
      </c>
      <c r="JT33" s="270">
        <f t="shared" si="28"/>
        <v>9616</v>
      </c>
      <c r="JU33" s="270">
        <f t="shared" si="28"/>
        <v>8657</v>
      </c>
      <c r="JV33" s="270">
        <f t="shared" si="28"/>
        <v>8147</v>
      </c>
      <c r="JW33" s="270">
        <f t="shared" si="28"/>
        <v>8635</v>
      </c>
      <c r="JX33" s="270">
        <f t="shared" si="28"/>
        <v>8583</v>
      </c>
      <c r="JY33" s="270">
        <f t="shared" si="28"/>
        <v>9399</v>
      </c>
      <c r="JZ33" s="270">
        <f t="shared" si="28"/>
        <v>8379</v>
      </c>
      <c r="KA33" s="270">
        <f t="shared" si="28"/>
        <v>8833</v>
      </c>
      <c r="KB33" s="270">
        <f t="shared" si="28"/>
        <v>8915</v>
      </c>
      <c r="KC33" s="270">
        <f t="shared" si="28"/>
        <v>10524</v>
      </c>
      <c r="KD33" s="270">
        <f t="shared" si="28"/>
        <v>9338</v>
      </c>
      <c r="KE33" s="270">
        <f t="shared" si="28"/>
        <v>6947</v>
      </c>
      <c r="KF33" s="270">
        <f t="shared" si="28"/>
        <v>7721</v>
      </c>
      <c r="KG33" s="270">
        <f t="shared" si="28"/>
        <v>7999</v>
      </c>
      <c r="KH33" s="270">
        <f t="shared" si="28"/>
        <v>7962</v>
      </c>
      <c r="KI33" s="270">
        <f t="shared" si="28"/>
        <v>7543</v>
      </c>
      <c r="KJ33" s="270">
        <f t="shared" si="28"/>
        <v>7381</v>
      </c>
      <c r="KK33" s="270">
        <f t="shared" si="28"/>
        <v>7210</v>
      </c>
      <c r="KL33" s="270">
        <f t="shared" si="28"/>
        <v>8088</v>
      </c>
      <c r="KM33" s="270">
        <f t="shared" si="28"/>
        <v>8004</v>
      </c>
      <c r="KN33" s="270">
        <f t="shared" ref="KN33:MA33" si="29">SUM(KN5:KN32)-KN12-KN16-KN19</f>
        <v>7150</v>
      </c>
      <c r="KO33" s="270">
        <f t="shared" si="29"/>
        <v>7707</v>
      </c>
      <c r="KP33" s="270">
        <f t="shared" si="29"/>
        <v>8305</v>
      </c>
      <c r="KQ33" s="270">
        <f t="shared" si="29"/>
        <v>9786</v>
      </c>
      <c r="KR33" s="270">
        <f t="shared" si="29"/>
        <v>9060</v>
      </c>
      <c r="KS33" s="270">
        <f t="shared" si="29"/>
        <v>9371</v>
      </c>
      <c r="KT33" s="270">
        <f t="shared" si="29"/>
        <v>10865</v>
      </c>
      <c r="KU33" s="270">
        <f t="shared" si="29"/>
        <v>11305</v>
      </c>
      <c r="KV33" s="270">
        <f t="shared" si="29"/>
        <v>10780</v>
      </c>
      <c r="KW33" s="270">
        <f t="shared" si="29"/>
        <v>12912</v>
      </c>
      <c r="KX33" s="270">
        <f t="shared" si="29"/>
        <v>13349</v>
      </c>
      <c r="KY33" s="270">
        <f t="shared" si="29"/>
        <v>10521</v>
      </c>
      <c r="KZ33" s="270">
        <f t="shared" si="29"/>
        <v>10430</v>
      </c>
      <c r="LA33" s="270">
        <f t="shared" si="29"/>
        <v>12221</v>
      </c>
      <c r="LB33" s="270">
        <f t="shared" si="29"/>
        <v>13108</v>
      </c>
      <c r="LC33" s="270">
        <f t="shared" si="29"/>
        <v>12956</v>
      </c>
      <c r="LD33" s="270">
        <f t="shared" si="29"/>
        <v>12688</v>
      </c>
      <c r="LE33" s="270">
        <f t="shared" si="29"/>
        <v>9860</v>
      </c>
      <c r="LF33" s="270">
        <f t="shared" si="29"/>
        <v>9311</v>
      </c>
      <c r="LG33" s="270">
        <f t="shared" si="29"/>
        <v>9670</v>
      </c>
      <c r="LH33" s="270">
        <f t="shared" si="29"/>
        <v>9337</v>
      </c>
      <c r="LI33" s="270">
        <f t="shared" si="29"/>
        <v>8506</v>
      </c>
      <c r="LJ33" s="270">
        <f t="shared" si="29"/>
        <v>7974</v>
      </c>
      <c r="LK33" s="270">
        <f t="shared" si="29"/>
        <v>8837</v>
      </c>
      <c r="LL33" s="270">
        <f t="shared" si="29"/>
        <v>8463</v>
      </c>
      <c r="LM33" s="270">
        <f t="shared" si="29"/>
        <v>8434</v>
      </c>
      <c r="LN33" s="270">
        <f t="shared" si="29"/>
        <v>8342</v>
      </c>
      <c r="LO33" s="270">
        <f t="shared" si="29"/>
        <v>8634</v>
      </c>
      <c r="LP33" s="270">
        <f t="shared" si="29"/>
        <v>9430</v>
      </c>
      <c r="LQ33" s="270">
        <f t="shared" si="29"/>
        <v>9939</v>
      </c>
      <c r="LR33" s="270">
        <f t="shared" si="29"/>
        <v>9310</v>
      </c>
      <c r="LS33" s="270">
        <f t="shared" si="29"/>
        <v>7801</v>
      </c>
      <c r="LT33" s="270">
        <f t="shared" si="29"/>
        <v>8122</v>
      </c>
      <c r="LU33" s="270">
        <f t="shared" si="29"/>
        <v>7758</v>
      </c>
      <c r="LV33" s="270">
        <f t="shared" si="29"/>
        <v>7441</v>
      </c>
      <c r="LW33" s="270">
        <f t="shared" si="29"/>
        <v>7437</v>
      </c>
      <c r="LX33" s="270">
        <f t="shared" si="29"/>
        <v>7624</v>
      </c>
      <c r="LY33" s="270">
        <f t="shared" si="29"/>
        <v>7843</v>
      </c>
      <c r="LZ33" s="270">
        <f t="shared" si="29"/>
        <v>7659</v>
      </c>
      <c r="MA33" s="270">
        <f t="shared" si="29"/>
        <v>8161</v>
      </c>
      <c r="MB33" s="270">
        <f>SUM(MB5:MB32)-MB12-MB16-MB19</f>
        <v>9717</v>
      </c>
      <c r="MC33" s="270">
        <f>SUM(MC5:MC32)-MC12-MC16-MC19</f>
        <v>8471</v>
      </c>
      <c r="MD33" s="270">
        <f>SUM(MD5:MD32)-MD12-MD16-MD19</f>
        <v>8967</v>
      </c>
      <c r="ME33" s="270">
        <f t="shared" ref="ME33:MK33" si="30">SUM(ME5:ME32)-ME12-ME16-ME19</f>
        <v>7464</v>
      </c>
      <c r="MF33" s="270">
        <f t="shared" si="30"/>
        <v>7315</v>
      </c>
      <c r="MG33" s="270">
        <f t="shared" si="30"/>
        <v>7546</v>
      </c>
      <c r="MH33" s="270">
        <f t="shared" si="30"/>
        <v>7675</v>
      </c>
      <c r="MI33" s="270">
        <f t="shared" si="30"/>
        <v>6908</v>
      </c>
      <c r="MJ33" s="270">
        <f t="shared" si="30"/>
        <v>6423</v>
      </c>
      <c r="MK33" s="270">
        <f t="shared" si="30"/>
        <v>6393</v>
      </c>
      <c r="ML33" s="270">
        <f t="shared" ref="ML33:NV33" si="31">SUM(ML5:ML32)-ML12-ML16-ML19</f>
        <v>6369</v>
      </c>
      <c r="MM33" s="270">
        <f t="shared" si="31"/>
        <v>7549</v>
      </c>
      <c r="MN33" s="270">
        <f t="shared" si="31"/>
        <v>6224</v>
      </c>
      <c r="MO33" s="270">
        <f t="shared" si="31"/>
        <v>6746</v>
      </c>
      <c r="MP33" s="270">
        <f t="shared" si="31"/>
        <v>12446</v>
      </c>
      <c r="MQ33" s="270">
        <f t="shared" si="31"/>
        <v>12348</v>
      </c>
      <c r="MR33" s="270">
        <f t="shared" si="31"/>
        <v>9265</v>
      </c>
      <c r="MS33" s="270">
        <f t="shared" si="31"/>
        <v>8185</v>
      </c>
      <c r="MT33" s="270">
        <f t="shared" si="31"/>
        <v>9106</v>
      </c>
      <c r="MU33" s="270">
        <f t="shared" si="31"/>
        <v>10228</v>
      </c>
      <c r="MV33" s="270">
        <f t="shared" si="31"/>
        <v>9090</v>
      </c>
      <c r="MW33" s="270">
        <f t="shared" si="31"/>
        <v>9912</v>
      </c>
      <c r="MX33" s="270">
        <f t="shared" si="31"/>
        <v>8979</v>
      </c>
      <c r="MY33" s="270">
        <f t="shared" si="31"/>
        <v>13690</v>
      </c>
      <c r="MZ33" s="270">
        <f t="shared" si="31"/>
        <v>10805</v>
      </c>
      <c r="NA33" s="270">
        <f t="shared" si="31"/>
        <v>8931</v>
      </c>
      <c r="NB33" s="270">
        <f t="shared" si="31"/>
        <v>12300</v>
      </c>
      <c r="NC33" s="270">
        <f t="shared" si="31"/>
        <v>12442</v>
      </c>
      <c r="ND33" s="270">
        <f t="shared" si="31"/>
        <v>12651</v>
      </c>
      <c r="NE33" s="270">
        <f t="shared" si="31"/>
        <v>9904</v>
      </c>
      <c r="NF33" s="270">
        <f t="shared" si="31"/>
        <v>8451</v>
      </c>
      <c r="NG33" s="270">
        <f t="shared" si="31"/>
        <v>9009</v>
      </c>
      <c r="NH33" s="270">
        <f t="shared" si="31"/>
        <v>10025</v>
      </c>
      <c r="NI33" s="270">
        <f t="shared" si="31"/>
        <v>9787</v>
      </c>
      <c r="NJ33" s="270">
        <f t="shared" si="31"/>
        <v>8107</v>
      </c>
      <c r="NK33" s="270">
        <f t="shared" si="31"/>
        <v>8227</v>
      </c>
      <c r="NL33" s="270">
        <f t="shared" si="31"/>
        <v>9179</v>
      </c>
      <c r="NM33" s="270">
        <f t="shared" si="31"/>
        <v>8164</v>
      </c>
      <c r="NN33" s="270">
        <f t="shared" si="31"/>
        <v>7266</v>
      </c>
      <c r="NO33" s="270">
        <f t="shared" si="31"/>
        <v>7463</v>
      </c>
      <c r="NP33" s="270">
        <f t="shared" si="31"/>
        <v>8546</v>
      </c>
      <c r="NQ33" s="270">
        <f t="shared" si="31"/>
        <v>8954</v>
      </c>
      <c r="NR33" s="270">
        <f t="shared" si="31"/>
        <v>7845</v>
      </c>
      <c r="NS33" s="270">
        <f t="shared" si="31"/>
        <v>8337</v>
      </c>
      <c r="NT33" s="270">
        <f t="shared" si="31"/>
        <v>7591</v>
      </c>
      <c r="NU33" s="270">
        <f t="shared" si="31"/>
        <v>7456</v>
      </c>
      <c r="NV33" s="270">
        <f t="shared" si="31"/>
        <v>7188</v>
      </c>
      <c r="NW33" s="270">
        <f t="shared" ref="NW33:QH33" si="32">SUM(NW5:NW32)-NW12-NW16-NW19</f>
        <v>6281</v>
      </c>
      <c r="NX33" s="270">
        <f t="shared" si="32"/>
        <v>6834</v>
      </c>
      <c r="NY33" s="270">
        <f t="shared" si="32"/>
        <v>7051</v>
      </c>
      <c r="NZ33" s="270">
        <f t="shared" si="32"/>
        <v>6772</v>
      </c>
      <c r="OA33" s="270">
        <f t="shared" si="32"/>
        <v>7408</v>
      </c>
      <c r="OB33" s="270">
        <f t="shared" si="32"/>
        <v>7123</v>
      </c>
      <c r="OC33" s="270">
        <f t="shared" si="32"/>
        <v>6983</v>
      </c>
      <c r="OD33" s="270">
        <f t="shared" si="32"/>
        <v>7472</v>
      </c>
      <c r="OE33" s="270">
        <f t="shared" si="32"/>
        <v>6216</v>
      </c>
      <c r="OF33" s="270">
        <f t="shared" si="32"/>
        <v>6680</v>
      </c>
      <c r="OG33" s="270">
        <f t="shared" si="32"/>
        <v>6520</v>
      </c>
      <c r="OH33" s="270">
        <f t="shared" si="32"/>
        <v>6998</v>
      </c>
      <c r="OI33" s="270">
        <f t="shared" si="32"/>
        <v>6248</v>
      </c>
      <c r="OJ33" s="270">
        <f t="shared" si="32"/>
        <v>6077</v>
      </c>
      <c r="OK33" s="270">
        <f t="shared" si="32"/>
        <v>5982</v>
      </c>
      <c r="OL33" s="270">
        <f t="shared" si="32"/>
        <v>6488</v>
      </c>
      <c r="OM33" s="270">
        <f t="shared" si="32"/>
        <v>6544</v>
      </c>
      <c r="ON33" s="270">
        <f t="shared" si="32"/>
        <v>6088</v>
      </c>
      <c r="OO33" s="270">
        <f t="shared" si="32"/>
        <v>6435</v>
      </c>
      <c r="OP33" s="270">
        <f t="shared" si="32"/>
        <v>7002</v>
      </c>
      <c r="OQ33" s="270">
        <f t="shared" si="32"/>
        <v>7970</v>
      </c>
      <c r="OR33" s="270">
        <f t="shared" si="32"/>
        <v>6926</v>
      </c>
      <c r="OS33" s="270">
        <f t="shared" si="32"/>
        <v>8070</v>
      </c>
      <c r="OT33" s="270">
        <f t="shared" si="32"/>
        <v>8464</v>
      </c>
      <c r="OU33" s="270">
        <f t="shared" si="32"/>
        <v>9430</v>
      </c>
      <c r="OV33" s="270">
        <f t="shared" si="32"/>
        <v>8994</v>
      </c>
      <c r="OW33" s="270">
        <f t="shared" si="32"/>
        <v>10811</v>
      </c>
      <c r="OX33" s="270">
        <f t="shared" si="32"/>
        <v>8736</v>
      </c>
      <c r="OY33" s="270">
        <f t="shared" si="32"/>
        <v>11459</v>
      </c>
      <c r="OZ33" s="270">
        <f t="shared" si="32"/>
        <v>8102</v>
      </c>
      <c r="PA33" s="270">
        <f t="shared" si="32"/>
        <v>9095</v>
      </c>
      <c r="PB33" s="270">
        <f t="shared" si="32"/>
        <v>10626</v>
      </c>
      <c r="PC33" s="270">
        <f t="shared" si="32"/>
        <v>10526</v>
      </c>
      <c r="PD33" s="270">
        <f t="shared" si="32"/>
        <v>11096</v>
      </c>
      <c r="PE33" s="270">
        <f t="shared" si="32"/>
        <v>8331</v>
      </c>
      <c r="PF33" s="270">
        <f t="shared" si="32"/>
        <v>7499</v>
      </c>
      <c r="PG33" s="270">
        <f t="shared" si="32"/>
        <v>7870</v>
      </c>
      <c r="PH33" s="270">
        <f t="shared" si="32"/>
        <v>8390</v>
      </c>
      <c r="PI33" s="270">
        <f t="shared" si="32"/>
        <v>8333</v>
      </c>
      <c r="PJ33" s="270">
        <f t="shared" si="32"/>
        <v>6594</v>
      </c>
      <c r="PK33" s="270">
        <f t="shared" si="32"/>
        <v>6615</v>
      </c>
      <c r="PL33" s="270">
        <f t="shared" si="32"/>
        <v>7193</v>
      </c>
      <c r="PM33" s="270">
        <f t="shared" si="32"/>
        <v>6540</v>
      </c>
      <c r="PN33" s="270">
        <f t="shared" si="32"/>
        <v>6659</v>
      </c>
      <c r="PO33" s="270">
        <f t="shared" si="32"/>
        <v>6328</v>
      </c>
      <c r="PP33" s="270">
        <f t="shared" si="32"/>
        <v>7122</v>
      </c>
      <c r="PQ33" s="270">
        <f t="shared" si="32"/>
        <v>8245</v>
      </c>
      <c r="PR33" s="270">
        <f t="shared" si="32"/>
        <v>6765</v>
      </c>
      <c r="PS33" s="270">
        <f t="shared" si="32"/>
        <v>5992</v>
      </c>
      <c r="PT33" s="270">
        <f t="shared" si="32"/>
        <v>6064</v>
      </c>
      <c r="PU33" s="270">
        <f t="shared" si="32"/>
        <v>6677</v>
      </c>
      <c r="PV33" s="270">
        <f t="shared" si="32"/>
        <v>6406</v>
      </c>
      <c r="PW33" s="270">
        <f t="shared" si="32"/>
        <v>5888</v>
      </c>
      <c r="PX33" s="270">
        <f t="shared" si="32"/>
        <v>5227</v>
      </c>
      <c r="PY33" s="270">
        <f t="shared" si="32"/>
        <v>5947</v>
      </c>
      <c r="PZ33" s="270">
        <f t="shared" si="32"/>
        <v>5815</v>
      </c>
      <c r="QA33" s="270">
        <f t="shared" si="32"/>
        <v>6524</v>
      </c>
      <c r="QB33" s="270">
        <f t="shared" si="32"/>
        <v>6285</v>
      </c>
      <c r="QC33" s="270">
        <f t="shared" si="32"/>
        <v>6003</v>
      </c>
      <c r="QD33" s="270">
        <f t="shared" si="32"/>
        <v>8027</v>
      </c>
      <c r="QE33" s="270">
        <f t="shared" si="32"/>
        <v>6676</v>
      </c>
      <c r="QF33" s="270">
        <f t="shared" si="32"/>
        <v>6022</v>
      </c>
      <c r="QG33" s="270">
        <f t="shared" si="32"/>
        <v>5911</v>
      </c>
      <c r="QH33" s="270">
        <f t="shared" si="32"/>
        <v>6346</v>
      </c>
      <c r="QI33" s="270">
        <f t="shared" ref="QI33:TN33" si="33">SUM(QI5:QI32)-QI12-QI16-QI19</f>
        <v>5758</v>
      </c>
      <c r="QJ33" s="270">
        <f t="shared" si="33"/>
        <v>5594</v>
      </c>
      <c r="QK33" s="270">
        <f t="shared" si="33"/>
        <v>5682</v>
      </c>
      <c r="QL33" s="270">
        <f t="shared" si="33"/>
        <v>7044</v>
      </c>
      <c r="QM33" s="270">
        <f t="shared" si="33"/>
        <v>5664</v>
      </c>
      <c r="QN33" s="270">
        <f t="shared" si="33"/>
        <v>5928</v>
      </c>
      <c r="QO33" s="270">
        <f t="shared" si="33"/>
        <v>5822</v>
      </c>
      <c r="QP33" s="270">
        <f t="shared" si="33"/>
        <v>6366</v>
      </c>
      <c r="QQ33" s="270">
        <f t="shared" si="33"/>
        <v>7643</v>
      </c>
      <c r="QR33" s="270">
        <f t="shared" si="33"/>
        <v>7266</v>
      </c>
      <c r="QS33" s="270">
        <f t="shared" si="33"/>
        <v>7531</v>
      </c>
      <c r="QT33" s="270">
        <f t="shared" si="33"/>
        <v>8251</v>
      </c>
      <c r="QU33" s="270">
        <f t="shared" si="33"/>
        <v>9319</v>
      </c>
      <c r="QV33" s="270">
        <f t="shared" si="33"/>
        <v>8402</v>
      </c>
      <c r="QW33" s="270">
        <f t="shared" si="33"/>
        <v>9810</v>
      </c>
      <c r="QX33" s="270">
        <f t="shared" si="33"/>
        <v>8637</v>
      </c>
      <c r="QY33" s="270">
        <f t="shared" si="33"/>
        <v>10629</v>
      </c>
      <c r="QZ33" s="270">
        <f t="shared" si="33"/>
        <v>8591</v>
      </c>
      <c r="RA33" s="270">
        <f t="shared" si="33"/>
        <v>8564</v>
      </c>
      <c r="RB33" s="270">
        <f t="shared" si="33"/>
        <v>10614</v>
      </c>
      <c r="RC33" s="270">
        <f t="shared" si="33"/>
        <v>10156</v>
      </c>
      <c r="RD33" s="270">
        <f t="shared" si="33"/>
        <v>11259</v>
      </c>
      <c r="RE33" s="270">
        <f t="shared" si="33"/>
        <v>8759</v>
      </c>
      <c r="RF33" s="270">
        <f t="shared" si="33"/>
        <v>7566</v>
      </c>
      <c r="RG33" s="270">
        <f t="shared" si="33"/>
        <v>7384</v>
      </c>
      <c r="RH33" s="270">
        <f t="shared" si="33"/>
        <v>7624</v>
      </c>
      <c r="RI33" s="270">
        <f t="shared" si="33"/>
        <v>6897</v>
      </c>
      <c r="RJ33" s="270">
        <f t="shared" si="33"/>
        <v>6531</v>
      </c>
      <c r="RK33" s="270">
        <f t="shared" si="33"/>
        <v>6552</v>
      </c>
      <c r="RL33" s="270">
        <f t="shared" si="33"/>
        <v>6826</v>
      </c>
      <c r="RM33" s="270">
        <f t="shared" si="33"/>
        <v>7314</v>
      </c>
      <c r="RN33" s="270">
        <f t="shared" si="33"/>
        <v>6546</v>
      </c>
      <c r="RO33" s="270">
        <f t="shared" si="33"/>
        <v>6424</v>
      </c>
      <c r="RP33" s="270">
        <f t="shared" si="33"/>
        <v>6514</v>
      </c>
      <c r="RQ33" s="270">
        <f t="shared" si="33"/>
        <v>7840</v>
      </c>
      <c r="RR33" s="270">
        <f t="shared" si="33"/>
        <v>6698</v>
      </c>
      <c r="RS33" s="270">
        <f t="shared" si="33"/>
        <v>6061</v>
      </c>
      <c r="RT33" s="270">
        <f t="shared" si="33"/>
        <v>6071</v>
      </c>
      <c r="RU33" s="270">
        <f t="shared" si="33"/>
        <v>6535</v>
      </c>
      <c r="RV33" s="270">
        <f t="shared" si="33"/>
        <v>5788</v>
      </c>
      <c r="RW33" s="270">
        <f t="shared" si="33"/>
        <v>5796</v>
      </c>
      <c r="RX33" s="270">
        <f t="shared" si="33"/>
        <v>5734</v>
      </c>
      <c r="RY33" s="270">
        <f t="shared" si="33"/>
        <v>5508</v>
      </c>
      <c r="RZ33" s="270">
        <f t="shared" si="33"/>
        <v>5713</v>
      </c>
      <c r="SA33" s="270">
        <f t="shared" si="33"/>
        <v>5838</v>
      </c>
      <c r="SB33" s="270">
        <f t="shared" si="33"/>
        <v>6148</v>
      </c>
      <c r="SC33" s="270">
        <f t="shared" si="33"/>
        <v>6051</v>
      </c>
      <c r="SD33" s="270">
        <f t="shared" si="33"/>
        <v>7116</v>
      </c>
      <c r="SE33" s="270">
        <f t="shared" si="33"/>
        <v>6200</v>
      </c>
      <c r="SF33" s="270">
        <f t="shared" si="33"/>
        <v>5755</v>
      </c>
      <c r="SG33" s="270">
        <f t="shared" si="33"/>
        <v>6013</v>
      </c>
      <c r="SH33" s="270">
        <f t="shared" si="33"/>
        <v>6049</v>
      </c>
      <c r="SI33" s="270">
        <f t="shared" si="33"/>
        <v>5396</v>
      </c>
      <c r="SJ33" s="270">
        <f t="shared" si="33"/>
        <v>5270</v>
      </c>
      <c r="SK33" s="270">
        <f t="shared" si="33"/>
        <v>4999</v>
      </c>
      <c r="SL33" s="270">
        <f t="shared" si="33"/>
        <v>6157</v>
      </c>
      <c r="SM33" s="270">
        <f t="shared" si="33"/>
        <v>5089</v>
      </c>
      <c r="SN33" s="270">
        <f t="shared" si="33"/>
        <v>5136</v>
      </c>
      <c r="SO33" s="270">
        <f t="shared" si="33"/>
        <v>5034</v>
      </c>
      <c r="SP33" s="270">
        <f t="shared" si="33"/>
        <v>5204</v>
      </c>
      <c r="SQ33" s="270">
        <f t="shared" si="33"/>
        <v>7369</v>
      </c>
      <c r="SR33" s="270">
        <f t="shared" si="33"/>
        <v>5797</v>
      </c>
      <c r="SS33" s="270">
        <f t="shared" si="33"/>
        <v>6906</v>
      </c>
      <c r="ST33" s="270">
        <f t="shared" si="33"/>
        <v>7494</v>
      </c>
      <c r="SU33" s="270">
        <f t="shared" si="33"/>
        <v>7931</v>
      </c>
      <c r="SV33" s="270">
        <f t="shared" si="33"/>
        <v>7238</v>
      </c>
      <c r="SW33" s="270">
        <f t="shared" si="33"/>
        <v>8705</v>
      </c>
      <c r="SX33" s="270">
        <f t="shared" si="33"/>
        <v>7700</v>
      </c>
      <c r="SY33" s="270">
        <f t="shared" si="33"/>
        <v>9537</v>
      </c>
      <c r="SZ33" s="270">
        <f t="shared" si="33"/>
        <v>8716</v>
      </c>
      <c r="TA33" s="270">
        <f t="shared" si="33"/>
        <v>9748</v>
      </c>
      <c r="TB33" s="270">
        <f t="shared" si="33"/>
        <v>9457</v>
      </c>
      <c r="TC33" s="270">
        <f t="shared" si="33"/>
        <v>8241</v>
      </c>
      <c r="TD33" s="270">
        <f t="shared" si="33"/>
        <v>6846</v>
      </c>
      <c r="TE33" s="270">
        <f t="shared" si="33"/>
        <v>7839</v>
      </c>
      <c r="TF33" s="270">
        <f t="shared" si="33"/>
        <v>7003</v>
      </c>
      <c r="TG33" s="270">
        <f t="shared" si="33"/>
        <v>6234</v>
      </c>
      <c r="TH33" s="270">
        <f t="shared" si="33"/>
        <v>6250</v>
      </c>
      <c r="TI33" s="270">
        <f t="shared" si="33"/>
        <v>7235</v>
      </c>
      <c r="TJ33" s="270">
        <f t="shared" si="33"/>
        <v>5852</v>
      </c>
      <c r="TK33" s="270">
        <f t="shared" si="33"/>
        <v>4879</v>
      </c>
      <c r="TL33" s="270">
        <f t="shared" si="33"/>
        <v>5188</v>
      </c>
      <c r="TM33" s="270">
        <f t="shared" si="33"/>
        <v>5504</v>
      </c>
      <c r="TN33" s="270">
        <f t="shared" si="33"/>
        <v>5168</v>
      </c>
      <c r="TO33" s="270">
        <f t="shared" ref="TO33:VZ33" si="34">SUM(TO5:TO32)-TO12-TO16-TO19</f>
        <v>5049</v>
      </c>
      <c r="TP33" s="270">
        <f t="shared" si="34"/>
        <v>5622</v>
      </c>
      <c r="TQ33" s="270">
        <f t="shared" si="34"/>
        <v>6567</v>
      </c>
      <c r="TR33" s="270">
        <f t="shared" si="34"/>
        <v>6436</v>
      </c>
      <c r="TS33" s="270">
        <f t="shared" si="34"/>
        <v>5131</v>
      </c>
      <c r="TT33" s="270">
        <f t="shared" si="34"/>
        <v>5226</v>
      </c>
      <c r="TU33" s="270">
        <f t="shared" si="34"/>
        <v>5251</v>
      </c>
      <c r="TV33" s="270">
        <f t="shared" si="34"/>
        <v>4958</v>
      </c>
      <c r="TW33" s="270">
        <f t="shared" si="34"/>
        <v>4642</v>
      </c>
      <c r="TX33" s="270">
        <f t="shared" si="34"/>
        <v>4487</v>
      </c>
      <c r="TY33" s="270">
        <f t="shared" si="34"/>
        <v>4441</v>
      </c>
      <c r="TZ33" s="270">
        <v>4561</v>
      </c>
      <c r="UA33" s="270">
        <f t="shared" si="34"/>
        <v>4620</v>
      </c>
      <c r="UB33" s="270">
        <f t="shared" si="34"/>
        <v>4758</v>
      </c>
      <c r="UC33" s="270">
        <f t="shared" si="34"/>
        <v>5048</v>
      </c>
      <c r="UD33" s="270">
        <f t="shared" si="34"/>
        <v>5270</v>
      </c>
      <c r="UE33" s="270">
        <f t="shared" si="34"/>
        <v>4871</v>
      </c>
      <c r="UF33" s="270">
        <f t="shared" si="34"/>
        <v>4327</v>
      </c>
      <c r="UG33" s="270">
        <f t="shared" si="34"/>
        <v>4279</v>
      </c>
      <c r="UH33" s="270">
        <f t="shared" si="34"/>
        <v>5152</v>
      </c>
      <c r="UI33" s="270">
        <f t="shared" si="34"/>
        <v>4678</v>
      </c>
      <c r="UJ33" s="270">
        <f t="shared" si="34"/>
        <v>4327</v>
      </c>
      <c r="UK33" s="270">
        <f t="shared" si="34"/>
        <v>4086</v>
      </c>
      <c r="UL33" s="270">
        <f t="shared" si="34"/>
        <v>4296</v>
      </c>
      <c r="UM33" s="270">
        <v>4414</v>
      </c>
      <c r="UN33" s="270">
        <f t="shared" si="34"/>
        <v>4561</v>
      </c>
      <c r="UO33" s="270">
        <f t="shared" si="34"/>
        <v>4386</v>
      </c>
      <c r="UP33" s="270">
        <f t="shared" si="34"/>
        <v>4001</v>
      </c>
      <c r="UQ33" s="270">
        <f t="shared" si="34"/>
        <v>5700</v>
      </c>
      <c r="UR33" s="270">
        <f t="shared" si="34"/>
        <v>4886</v>
      </c>
      <c r="US33" s="270">
        <f t="shared" si="34"/>
        <v>5481</v>
      </c>
      <c r="UT33" s="270">
        <f t="shared" si="34"/>
        <v>5147</v>
      </c>
      <c r="UU33" s="270">
        <f t="shared" si="34"/>
        <v>5989</v>
      </c>
      <c r="UV33" s="270">
        <f t="shared" si="34"/>
        <v>6141</v>
      </c>
      <c r="UW33" s="270">
        <f t="shared" si="34"/>
        <v>7686</v>
      </c>
      <c r="UX33" s="270">
        <f t="shared" si="34"/>
        <v>7082</v>
      </c>
      <c r="UY33" s="270">
        <f t="shared" si="34"/>
        <v>7515</v>
      </c>
      <c r="UZ33" s="270">
        <f t="shared" si="34"/>
        <v>6444</v>
      </c>
      <c r="VA33" s="270">
        <f t="shared" si="34"/>
        <v>6325</v>
      </c>
      <c r="VB33" s="270">
        <f t="shared" si="34"/>
        <v>7415</v>
      </c>
      <c r="VC33" s="270">
        <f t="shared" si="34"/>
        <v>7137</v>
      </c>
      <c r="VD33" s="270">
        <f t="shared" si="34"/>
        <v>6578</v>
      </c>
      <c r="VE33" s="270">
        <f t="shared" si="34"/>
        <v>8997</v>
      </c>
      <c r="VF33" s="270">
        <f t="shared" si="34"/>
        <v>7011</v>
      </c>
      <c r="VG33" s="270">
        <f t="shared" si="34"/>
        <v>7270</v>
      </c>
      <c r="VH33" s="270">
        <f t="shared" si="34"/>
        <v>7227</v>
      </c>
      <c r="VI33" s="270">
        <f t="shared" si="34"/>
        <v>7207</v>
      </c>
      <c r="VJ33" s="270">
        <f t="shared" si="34"/>
        <v>6215</v>
      </c>
      <c r="VK33" s="270">
        <f t="shared" si="34"/>
        <v>6402</v>
      </c>
      <c r="VL33" s="270">
        <f t="shared" si="34"/>
        <v>7544</v>
      </c>
      <c r="VM33" s="270">
        <f t="shared" si="34"/>
        <v>6080</v>
      </c>
      <c r="VN33" s="270">
        <f t="shared" si="34"/>
        <v>5681</v>
      </c>
      <c r="VO33" s="270">
        <f t="shared" si="34"/>
        <v>5919</v>
      </c>
      <c r="VP33" s="270">
        <f t="shared" si="34"/>
        <v>5650</v>
      </c>
      <c r="VQ33" s="270">
        <f t="shared" si="34"/>
        <v>6973</v>
      </c>
      <c r="VR33" s="270">
        <f t="shared" si="34"/>
        <v>6640</v>
      </c>
      <c r="VS33" s="270">
        <f t="shared" si="34"/>
        <v>6043</v>
      </c>
      <c r="VT33" s="270">
        <f t="shared" si="34"/>
        <v>5377</v>
      </c>
      <c r="VU33" s="270">
        <f t="shared" si="34"/>
        <v>5405</v>
      </c>
      <c r="VV33" s="270">
        <f t="shared" si="34"/>
        <v>5620</v>
      </c>
      <c r="VW33" s="270">
        <f t="shared" si="34"/>
        <v>5356</v>
      </c>
      <c r="VX33" s="270">
        <f t="shared" si="34"/>
        <v>5355</v>
      </c>
      <c r="VY33" s="270">
        <f t="shared" si="34"/>
        <v>5000</v>
      </c>
      <c r="VZ33" s="270">
        <f t="shared" si="34"/>
        <v>5877</v>
      </c>
      <c r="WA33" s="270">
        <f t="shared" ref="WA33:YL33" si="35">SUM(WA5:WA32)-WA12-WA16-WA19</f>
        <v>5130</v>
      </c>
      <c r="WB33" s="270">
        <f t="shared" si="35"/>
        <v>5496</v>
      </c>
      <c r="WC33" s="270">
        <f t="shared" si="35"/>
        <v>5557</v>
      </c>
      <c r="WD33" s="270">
        <f t="shared" si="35"/>
        <v>6288</v>
      </c>
      <c r="WE33" s="270">
        <f t="shared" si="35"/>
        <v>5995</v>
      </c>
      <c r="WF33" s="270">
        <f t="shared" si="35"/>
        <v>4911</v>
      </c>
      <c r="WG33" s="270">
        <f t="shared" si="35"/>
        <v>4844</v>
      </c>
      <c r="WH33" s="270">
        <f t="shared" si="35"/>
        <v>5437</v>
      </c>
      <c r="WI33" s="270">
        <f t="shared" si="35"/>
        <v>5029</v>
      </c>
      <c r="WJ33" s="270">
        <f t="shared" si="35"/>
        <v>4787</v>
      </c>
      <c r="WK33" s="270">
        <f t="shared" si="35"/>
        <v>5303</v>
      </c>
      <c r="WL33" s="270">
        <f t="shared" si="35"/>
        <v>6021</v>
      </c>
      <c r="WM33" s="270">
        <f t="shared" si="35"/>
        <v>5344</v>
      </c>
      <c r="WN33" s="270">
        <f t="shared" si="35"/>
        <v>5397</v>
      </c>
      <c r="WO33" s="270">
        <f t="shared" si="35"/>
        <v>5163</v>
      </c>
      <c r="WP33" s="270">
        <f t="shared" si="35"/>
        <v>4991</v>
      </c>
      <c r="WQ33" s="270">
        <f t="shared" si="35"/>
        <v>6057</v>
      </c>
      <c r="WR33" s="270">
        <f t="shared" si="35"/>
        <v>6567</v>
      </c>
      <c r="WS33" s="270">
        <f t="shared" si="35"/>
        <v>6283</v>
      </c>
      <c r="WT33" s="270">
        <f t="shared" si="35"/>
        <v>6428</v>
      </c>
      <c r="WU33" s="270">
        <f t="shared" si="35"/>
        <v>7684</v>
      </c>
      <c r="WV33" s="270">
        <f t="shared" si="35"/>
        <v>8396</v>
      </c>
      <c r="WW33" s="270">
        <f t="shared" si="35"/>
        <v>8093</v>
      </c>
      <c r="WX33" s="270">
        <f t="shared" si="35"/>
        <v>8341</v>
      </c>
      <c r="WY33" s="270">
        <f t="shared" si="35"/>
        <v>10262</v>
      </c>
      <c r="WZ33" s="270">
        <f t="shared" si="35"/>
        <v>7959</v>
      </c>
      <c r="XA33" s="270">
        <f t="shared" si="35"/>
        <v>8118</v>
      </c>
      <c r="XB33" s="270">
        <f t="shared" si="35"/>
        <v>9306</v>
      </c>
      <c r="XC33" s="270">
        <f t="shared" si="35"/>
        <v>9793</v>
      </c>
      <c r="XD33" s="270">
        <f t="shared" si="35"/>
        <v>10509</v>
      </c>
      <c r="XE33" s="270">
        <f t="shared" si="35"/>
        <v>9689</v>
      </c>
      <c r="XF33" s="270">
        <f t="shared" si="35"/>
        <v>7277</v>
      </c>
      <c r="XG33" s="270">
        <f t="shared" si="35"/>
        <v>6719</v>
      </c>
      <c r="XH33" s="270">
        <f t="shared" si="35"/>
        <v>6919</v>
      </c>
      <c r="XI33" s="270">
        <f t="shared" si="35"/>
        <v>10911</v>
      </c>
      <c r="XJ33" s="270">
        <f t="shared" si="35"/>
        <v>12441</v>
      </c>
      <c r="XK33" s="270">
        <f t="shared" si="35"/>
        <v>7682</v>
      </c>
      <c r="XL33" s="270">
        <f t="shared" si="35"/>
        <v>6506</v>
      </c>
      <c r="XM33" s="270">
        <f t="shared" si="35"/>
        <v>7747</v>
      </c>
      <c r="XN33" s="270">
        <f t="shared" si="35"/>
        <v>6134</v>
      </c>
      <c r="XO33" s="270">
        <f t="shared" si="35"/>
        <v>5686</v>
      </c>
      <c r="XP33" s="270">
        <f t="shared" si="35"/>
        <v>5903</v>
      </c>
      <c r="XQ33" s="270">
        <f t="shared" si="35"/>
        <v>6804</v>
      </c>
      <c r="XR33" s="270">
        <f t="shared" si="35"/>
        <v>7363</v>
      </c>
      <c r="XS33" s="270">
        <f t="shared" si="35"/>
        <v>6108</v>
      </c>
      <c r="XT33" s="270">
        <f t="shared" si="35"/>
        <v>5595</v>
      </c>
      <c r="XU33" s="270">
        <f t="shared" si="35"/>
        <v>5560</v>
      </c>
      <c r="XV33" s="270">
        <f t="shared" si="35"/>
        <v>5457</v>
      </c>
      <c r="XW33" s="270">
        <f t="shared" si="35"/>
        <v>5918</v>
      </c>
      <c r="XX33" s="270">
        <f t="shared" si="35"/>
        <v>5890</v>
      </c>
      <c r="XY33" s="270">
        <f t="shared" si="35"/>
        <v>5155</v>
      </c>
      <c r="XZ33" s="270">
        <f t="shared" si="35"/>
        <v>5779</v>
      </c>
      <c r="YA33" s="270">
        <f t="shared" si="35"/>
        <v>5141</v>
      </c>
      <c r="YB33" s="270">
        <f t="shared" si="35"/>
        <v>5706</v>
      </c>
      <c r="YC33" s="270">
        <f t="shared" si="35"/>
        <v>5969</v>
      </c>
      <c r="YD33" s="270">
        <f t="shared" si="35"/>
        <v>5813</v>
      </c>
      <c r="YE33" s="270">
        <f t="shared" si="35"/>
        <v>6856</v>
      </c>
      <c r="YF33" s="270">
        <f t="shared" si="35"/>
        <v>4881</v>
      </c>
      <c r="YG33" s="270">
        <f t="shared" si="35"/>
        <v>4858</v>
      </c>
      <c r="YH33" s="270">
        <f t="shared" si="35"/>
        <v>5866</v>
      </c>
      <c r="YI33" s="270">
        <f t="shared" si="35"/>
        <v>5792</v>
      </c>
      <c r="YJ33" s="270">
        <f t="shared" si="35"/>
        <v>5269</v>
      </c>
      <c r="YK33" s="270">
        <f t="shared" si="35"/>
        <v>5020</v>
      </c>
      <c r="YL33" s="270">
        <f t="shared" si="35"/>
        <v>5149</v>
      </c>
      <c r="YM33" s="270">
        <f t="shared" ref="YM33:AAX33" si="36">SUM(YM5:YM32)-YM12-YM16-YM19</f>
        <v>5208</v>
      </c>
      <c r="YN33" s="270">
        <f t="shared" si="36"/>
        <v>5704</v>
      </c>
      <c r="YO33" s="270">
        <f t="shared" si="36"/>
        <v>5611</v>
      </c>
      <c r="YP33" s="270">
        <f t="shared" si="36"/>
        <v>5593</v>
      </c>
      <c r="YQ33" s="270">
        <f t="shared" si="36"/>
        <v>6382</v>
      </c>
      <c r="YR33" s="270">
        <f t="shared" si="36"/>
        <v>6757</v>
      </c>
      <c r="YS33" s="270">
        <f t="shared" si="36"/>
        <v>6651</v>
      </c>
      <c r="YT33" s="270">
        <f t="shared" si="36"/>
        <v>6894</v>
      </c>
      <c r="YU33" s="270">
        <f t="shared" si="36"/>
        <v>7500</v>
      </c>
      <c r="YV33" s="270">
        <f t="shared" si="36"/>
        <v>8530</v>
      </c>
      <c r="YW33" s="270">
        <f t="shared" si="36"/>
        <v>8262</v>
      </c>
      <c r="YX33" s="270">
        <f t="shared" si="36"/>
        <v>9287</v>
      </c>
      <c r="YY33" s="270">
        <f t="shared" si="36"/>
        <v>8756</v>
      </c>
      <c r="YZ33" s="270">
        <f t="shared" si="36"/>
        <v>11256</v>
      </c>
      <c r="ZA33" s="270">
        <f t="shared" si="36"/>
        <v>7847</v>
      </c>
      <c r="ZB33" s="270">
        <f t="shared" si="36"/>
        <v>9591</v>
      </c>
      <c r="ZC33" s="270">
        <f t="shared" si="36"/>
        <v>10294</v>
      </c>
      <c r="ZD33" s="270">
        <f t="shared" si="36"/>
        <v>10648</v>
      </c>
      <c r="ZE33" s="270">
        <f t="shared" si="36"/>
        <v>9449</v>
      </c>
      <c r="ZF33" s="270">
        <f t="shared" si="36"/>
        <v>9310</v>
      </c>
      <c r="ZG33" s="344">
        <f t="shared" si="36"/>
        <v>8666</v>
      </c>
      <c r="ZH33" s="344">
        <f t="shared" si="36"/>
        <v>6966</v>
      </c>
      <c r="ZI33" s="344">
        <f t="shared" si="36"/>
        <v>7628</v>
      </c>
      <c r="ZJ33" s="344">
        <f t="shared" si="36"/>
        <v>6755</v>
      </c>
      <c r="ZK33" s="344">
        <f t="shared" si="36"/>
        <v>5992</v>
      </c>
      <c r="ZL33" s="344">
        <f t="shared" si="36"/>
        <v>6133</v>
      </c>
      <c r="ZM33" s="344">
        <f t="shared" si="36"/>
        <v>6924</v>
      </c>
      <c r="ZN33" s="344">
        <f t="shared" si="36"/>
        <v>13201</v>
      </c>
      <c r="ZO33" s="344">
        <f t="shared" si="36"/>
        <v>121594</v>
      </c>
      <c r="ZP33" s="344">
        <f t="shared" si="36"/>
        <v>168945</v>
      </c>
      <c r="ZQ33" s="344">
        <f t="shared" si="36"/>
        <v>0</v>
      </c>
      <c r="ZR33" s="344">
        <f t="shared" si="36"/>
        <v>0</v>
      </c>
      <c r="ZS33" s="344">
        <f t="shared" si="36"/>
        <v>0</v>
      </c>
      <c r="ZT33" s="344">
        <f t="shared" si="36"/>
        <v>0</v>
      </c>
      <c r="ZU33" s="344">
        <f t="shared" si="36"/>
        <v>0</v>
      </c>
      <c r="ZV33" s="344">
        <f t="shared" si="36"/>
        <v>0</v>
      </c>
      <c r="ZW33" s="344">
        <f t="shared" si="36"/>
        <v>0</v>
      </c>
      <c r="ZX33" s="344">
        <f t="shared" si="36"/>
        <v>0</v>
      </c>
      <c r="ZY33" s="344">
        <f t="shared" si="36"/>
        <v>0</v>
      </c>
      <c r="ZZ33" s="344">
        <f t="shared" si="36"/>
        <v>0</v>
      </c>
      <c r="AAA33" s="344">
        <f t="shared" si="36"/>
        <v>0</v>
      </c>
      <c r="AAB33" s="344">
        <f t="shared" si="36"/>
        <v>0</v>
      </c>
      <c r="AAC33" s="344">
        <f t="shared" si="36"/>
        <v>0</v>
      </c>
      <c r="AAD33" s="344">
        <f t="shared" si="36"/>
        <v>0</v>
      </c>
      <c r="AAE33" s="344">
        <f t="shared" si="36"/>
        <v>0</v>
      </c>
      <c r="AAF33" s="344">
        <f t="shared" si="36"/>
        <v>0</v>
      </c>
      <c r="AAG33" s="344">
        <f t="shared" si="36"/>
        <v>0</v>
      </c>
      <c r="AAH33" s="344">
        <f t="shared" si="36"/>
        <v>0</v>
      </c>
      <c r="AAI33" s="344">
        <f t="shared" si="36"/>
        <v>0</v>
      </c>
      <c r="AAJ33" s="344">
        <f t="shared" si="36"/>
        <v>0</v>
      </c>
      <c r="AAK33" s="344">
        <f t="shared" si="36"/>
        <v>0</v>
      </c>
      <c r="AAL33" s="344">
        <f t="shared" si="36"/>
        <v>0</v>
      </c>
      <c r="AAM33" s="344">
        <f t="shared" si="36"/>
        <v>0</v>
      </c>
      <c r="AAN33" s="344">
        <f t="shared" si="36"/>
        <v>0</v>
      </c>
      <c r="AAO33" s="344">
        <f t="shared" si="36"/>
        <v>0</v>
      </c>
      <c r="AAP33" s="344">
        <f t="shared" si="36"/>
        <v>0</v>
      </c>
      <c r="AAQ33" s="344">
        <f t="shared" si="36"/>
        <v>0</v>
      </c>
      <c r="AAR33" s="344">
        <f t="shared" si="36"/>
        <v>0</v>
      </c>
      <c r="AAS33" s="344">
        <f t="shared" si="36"/>
        <v>0</v>
      </c>
      <c r="AAT33" s="344">
        <f t="shared" si="36"/>
        <v>0</v>
      </c>
      <c r="AAU33" s="344">
        <f t="shared" si="36"/>
        <v>0</v>
      </c>
      <c r="AAV33" s="344">
        <f t="shared" si="36"/>
        <v>0</v>
      </c>
      <c r="AAW33" s="344">
        <f t="shared" si="36"/>
        <v>0</v>
      </c>
      <c r="AAX33" s="344">
        <f t="shared" si="36"/>
        <v>0</v>
      </c>
      <c r="AAY33" s="344">
        <f t="shared" ref="AAY33:ADI33" si="37">SUM(AAY5:AAY32)-AAY12-AAY16-AAY19</f>
        <v>0</v>
      </c>
      <c r="AAZ33" s="344">
        <f t="shared" si="37"/>
        <v>0</v>
      </c>
      <c r="ABA33" s="344">
        <f t="shared" si="37"/>
        <v>0</v>
      </c>
      <c r="ABB33" s="344">
        <f t="shared" si="37"/>
        <v>0</v>
      </c>
      <c r="ABC33" s="344">
        <f t="shared" si="37"/>
        <v>0</v>
      </c>
      <c r="ABD33" s="344">
        <f t="shared" si="37"/>
        <v>0</v>
      </c>
      <c r="ABE33" s="344">
        <f t="shared" si="37"/>
        <v>0</v>
      </c>
      <c r="ABF33" s="344">
        <f t="shared" si="37"/>
        <v>0</v>
      </c>
      <c r="ABG33" s="344">
        <f t="shared" si="37"/>
        <v>0</v>
      </c>
      <c r="ABH33" s="344">
        <f t="shared" si="37"/>
        <v>0</v>
      </c>
      <c r="ABI33" s="344">
        <f t="shared" si="37"/>
        <v>0</v>
      </c>
      <c r="ABJ33" s="344">
        <f t="shared" si="37"/>
        <v>0</v>
      </c>
      <c r="ABK33" s="344">
        <f t="shared" si="37"/>
        <v>0</v>
      </c>
      <c r="ABL33" s="344">
        <f t="shared" si="37"/>
        <v>0</v>
      </c>
      <c r="ABM33" s="344">
        <f t="shared" si="37"/>
        <v>0</v>
      </c>
      <c r="ABN33" s="344">
        <f t="shared" si="37"/>
        <v>0</v>
      </c>
      <c r="ABO33" s="344">
        <f t="shared" si="37"/>
        <v>0</v>
      </c>
      <c r="ABP33" s="344">
        <f t="shared" si="37"/>
        <v>0</v>
      </c>
      <c r="ABQ33" s="344">
        <f t="shared" si="37"/>
        <v>0</v>
      </c>
      <c r="ABR33" s="344">
        <f t="shared" si="37"/>
        <v>0</v>
      </c>
      <c r="ABS33" s="344">
        <f t="shared" si="37"/>
        <v>0</v>
      </c>
      <c r="ABT33" s="344">
        <f t="shared" si="37"/>
        <v>0</v>
      </c>
      <c r="ABU33" s="344">
        <f t="shared" si="37"/>
        <v>0</v>
      </c>
      <c r="ABV33" s="344">
        <f t="shared" si="37"/>
        <v>0</v>
      </c>
      <c r="ABW33" s="344">
        <f t="shared" si="37"/>
        <v>0</v>
      </c>
      <c r="ABX33" s="344">
        <f t="shared" si="37"/>
        <v>0</v>
      </c>
      <c r="ABY33" s="344">
        <f t="shared" si="37"/>
        <v>0</v>
      </c>
      <c r="ABZ33" s="344">
        <f t="shared" si="37"/>
        <v>0</v>
      </c>
      <c r="ACA33" s="344">
        <f t="shared" si="37"/>
        <v>0</v>
      </c>
      <c r="ACB33" s="344">
        <f t="shared" si="37"/>
        <v>0</v>
      </c>
      <c r="ACC33" s="344">
        <f t="shared" si="37"/>
        <v>0</v>
      </c>
      <c r="ACD33" s="344">
        <f t="shared" si="37"/>
        <v>0</v>
      </c>
      <c r="ACE33" s="344">
        <f t="shared" si="37"/>
        <v>0</v>
      </c>
      <c r="ACF33" s="344">
        <f t="shared" si="37"/>
        <v>0</v>
      </c>
      <c r="ACG33" s="344">
        <f t="shared" si="37"/>
        <v>0</v>
      </c>
      <c r="ACH33" s="344">
        <f t="shared" si="37"/>
        <v>0</v>
      </c>
      <c r="ACI33" s="344">
        <f t="shared" si="37"/>
        <v>0</v>
      </c>
      <c r="ACJ33" s="344">
        <f t="shared" si="37"/>
        <v>0</v>
      </c>
      <c r="ACK33" s="344">
        <f t="shared" si="37"/>
        <v>0</v>
      </c>
      <c r="ACL33" s="344">
        <f t="shared" si="37"/>
        <v>0</v>
      </c>
      <c r="ACM33" s="344">
        <f t="shared" si="37"/>
        <v>0</v>
      </c>
      <c r="ACN33" s="344">
        <f t="shared" si="37"/>
        <v>0</v>
      </c>
      <c r="ACO33" s="344">
        <f t="shared" si="37"/>
        <v>0</v>
      </c>
      <c r="ACP33" s="344">
        <f t="shared" si="37"/>
        <v>0</v>
      </c>
      <c r="ACQ33" s="344">
        <f t="shared" si="37"/>
        <v>0</v>
      </c>
      <c r="ACR33" s="344">
        <f t="shared" si="37"/>
        <v>0</v>
      </c>
      <c r="ACS33" s="344">
        <f t="shared" si="37"/>
        <v>0</v>
      </c>
      <c r="ACT33" s="344">
        <f t="shared" si="37"/>
        <v>0</v>
      </c>
      <c r="ACU33" s="344">
        <f t="shared" si="37"/>
        <v>0</v>
      </c>
      <c r="ACV33" s="344">
        <f t="shared" si="37"/>
        <v>0</v>
      </c>
      <c r="ACW33" s="344">
        <f t="shared" si="37"/>
        <v>0</v>
      </c>
      <c r="ACX33" s="344">
        <f t="shared" si="37"/>
        <v>0</v>
      </c>
      <c r="ACY33" s="344">
        <f t="shared" si="37"/>
        <v>0</v>
      </c>
      <c r="ACZ33" s="344">
        <f t="shared" si="37"/>
        <v>0</v>
      </c>
      <c r="ADA33" s="344">
        <f t="shared" si="37"/>
        <v>0</v>
      </c>
      <c r="ADB33" s="344">
        <f t="shared" si="37"/>
        <v>0</v>
      </c>
      <c r="ADC33" s="344">
        <f t="shared" si="37"/>
        <v>0</v>
      </c>
      <c r="ADD33" s="344">
        <f t="shared" si="37"/>
        <v>0</v>
      </c>
      <c r="ADE33" s="344">
        <f t="shared" si="37"/>
        <v>0</v>
      </c>
      <c r="ADF33" s="344">
        <f t="shared" si="37"/>
        <v>0</v>
      </c>
      <c r="ADG33" s="344">
        <f t="shared" si="37"/>
        <v>0</v>
      </c>
      <c r="ADH33" s="344">
        <f t="shared" si="37"/>
        <v>0</v>
      </c>
      <c r="ADI33" s="344">
        <f t="shared" si="37"/>
        <v>0</v>
      </c>
    </row>
    <row r="34" spans="1:789" s="98" customFormat="1" ht="14" x14ac:dyDescent="0.3">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c r="DT34" s="161"/>
      <c r="DU34" s="161"/>
      <c r="DV34" s="161"/>
      <c r="DW34" s="161"/>
      <c r="DX34" s="161"/>
      <c r="DY34" s="161"/>
      <c r="DZ34" s="161"/>
      <c r="EA34" s="161"/>
      <c r="EB34" s="161"/>
      <c r="EC34" s="161"/>
      <c r="ED34" s="161"/>
      <c r="EE34" s="161"/>
      <c r="EF34" s="161"/>
      <c r="EG34" s="161"/>
      <c r="EH34" s="161"/>
      <c r="EI34" s="161"/>
      <c r="EJ34" s="161"/>
      <c r="EK34" s="161"/>
      <c r="EL34" s="161"/>
      <c r="EM34" s="161"/>
      <c r="EN34" s="161"/>
      <c r="EO34" s="161"/>
      <c r="EP34" s="161"/>
      <c r="EQ34" s="161"/>
      <c r="ER34" s="161"/>
      <c r="ES34" s="161"/>
      <c r="ET34" s="161"/>
      <c r="EU34" s="161"/>
      <c r="EV34" s="161"/>
      <c r="EW34" s="161"/>
      <c r="EX34" s="161"/>
      <c r="EY34" s="161"/>
      <c r="EZ34" s="161"/>
      <c r="FA34" s="161"/>
      <c r="FB34" s="161"/>
      <c r="FC34" s="161"/>
      <c r="FD34" s="161"/>
      <c r="FE34" s="161"/>
      <c r="FF34" s="161"/>
      <c r="FG34" s="161"/>
      <c r="FH34" s="161"/>
      <c r="FI34" s="161"/>
      <c r="FJ34" s="161"/>
      <c r="FK34" s="161"/>
      <c r="FL34" s="161"/>
      <c r="FM34" s="161"/>
      <c r="FN34" s="161"/>
      <c r="FO34" s="161"/>
      <c r="FP34" s="161"/>
      <c r="FQ34" s="161"/>
      <c r="FR34" s="161"/>
      <c r="FS34" s="161"/>
      <c r="FT34" s="161"/>
      <c r="FU34" s="161"/>
      <c r="FV34" s="161"/>
      <c r="FW34" s="161"/>
      <c r="FX34" s="161"/>
      <c r="FY34" s="161"/>
      <c r="FZ34" s="161"/>
      <c r="GA34" s="161"/>
      <c r="GB34" s="161"/>
      <c r="GC34" s="161"/>
      <c r="GD34" s="161"/>
      <c r="GE34" s="161"/>
      <c r="GF34" s="161"/>
      <c r="GG34" s="161"/>
      <c r="GH34" s="161"/>
      <c r="GI34" s="161"/>
      <c r="GJ34" s="161"/>
      <c r="GK34" s="161"/>
      <c r="GL34" s="161"/>
      <c r="GM34" s="161"/>
      <c r="GN34" s="161"/>
      <c r="GO34" s="161"/>
      <c r="GQ34" s="161"/>
      <c r="GR34" s="161"/>
      <c r="GS34" s="161"/>
      <c r="GT34" s="161"/>
      <c r="GU34" s="161"/>
      <c r="GV34" s="161"/>
      <c r="GW34" s="161"/>
      <c r="GX34" s="161"/>
      <c r="GY34" s="161"/>
      <c r="GZ34" s="161"/>
      <c r="HA34" s="161"/>
      <c r="HB34" s="161"/>
      <c r="HC34" s="161"/>
      <c r="HD34" s="161"/>
      <c r="HE34" s="161"/>
      <c r="HF34" s="161"/>
      <c r="HG34" s="161"/>
      <c r="HH34" s="161"/>
      <c r="HI34" s="161"/>
      <c r="HJ34" s="161"/>
      <c r="HK34" s="161"/>
      <c r="HL34" s="161"/>
      <c r="HM34" s="161"/>
      <c r="HN34" s="161"/>
      <c r="HO34" s="161"/>
      <c r="HP34" s="161"/>
      <c r="HQ34" s="161"/>
      <c r="HR34" s="161"/>
      <c r="HS34" s="161"/>
      <c r="HT34" s="161"/>
      <c r="HU34" s="161"/>
      <c r="HV34" s="161"/>
      <c r="HW34" s="161"/>
      <c r="HX34" s="161"/>
      <c r="HY34" s="161"/>
      <c r="HZ34" s="161"/>
      <c r="IA34" s="161"/>
      <c r="IB34" s="161"/>
      <c r="IC34" s="180"/>
      <c r="ID34" s="161"/>
      <c r="IE34" s="161"/>
      <c r="IF34" s="161"/>
      <c r="IG34" s="161"/>
      <c r="IH34" s="161"/>
      <c r="II34" s="161"/>
      <c r="IJ34" s="161"/>
      <c r="IK34" s="161"/>
      <c r="IL34" s="161"/>
      <c r="IM34" s="161"/>
      <c r="IN34" s="161"/>
      <c r="IO34" s="161"/>
      <c r="IP34" s="161"/>
      <c r="IV34" s="180"/>
      <c r="JE34" s="251"/>
      <c r="NJ34" s="252"/>
      <c r="SI34" s="253"/>
      <c r="VE34" s="271"/>
      <c r="VF34" s="271"/>
      <c r="VG34" s="271"/>
      <c r="VH34" s="271"/>
      <c r="VI34" s="271"/>
      <c r="VJ34" s="271"/>
      <c r="VK34" s="271"/>
      <c r="VL34" s="271"/>
      <c r="VM34" s="271"/>
      <c r="VN34" s="271"/>
      <c r="VO34" s="271"/>
      <c r="VP34" s="271"/>
      <c r="VQ34" s="271"/>
      <c r="VR34" s="271"/>
      <c r="VS34" s="271"/>
      <c r="VT34" s="271"/>
      <c r="VU34" s="271"/>
      <c r="VV34" s="271"/>
      <c r="VW34" s="271"/>
      <c r="VX34" s="271"/>
      <c r="VY34" s="271"/>
      <c r="VZ34" s="271"/>
      <c r="WA34" s="271"/>
      <c r="ZG34" s="253"/>
      <c r="ZH34" s="253"/>
      <c r="ZI34" s="253"/>
      <c r="ZJ34" s="253"/>
      <c r="ZK34" s="253"/>
      <c r="ZL34" s="253"/>
      <c r="ZM34" s="253"/>
      <c r="ZN34" s="253"/>
      <c r="ZO34" s="253"/>
      <c r="ZP34" s="253"/>
      <c r="ZQ34" s="253"/>
      <c r="ZR34" s="253"/>
      <c r="ZS34" s="253"/>
      <c r="ZT34" s="253"/>
      <c r="ZU34" s="253"/>
      <c r="ZV34" s="253"/>
      <c r="ZW34" s="253"/>
      <c r="ZX34" s="253"/>
      <c r="ZY34" s="253"/>
      <c r="ZZ34" s="253"/>
      <c r="AAA34" s="253"/>
      <c r="AAB34" s="253"/>
      <c r="AAC34" s="253"/>
      <c r="AAD34" s="253"/>
      <c r="AAE34" s="253"/>
      <c r="AAF34" s="253"/>
      <c r="AAG34" s="253"/>
      <c r="AAH34" s="253"/>
      <c r="AAI34" s="253"/>
      <c r="AAJ34" s="253"/>
      <c r="AAK34" s="253"/>
      <c r="AAL34" s="253"/>
      <c r="AAM34" s="253"/>
      <c r="AAN34" s="253"/>
      <c r="AAO34" s="253"/>
      <c r="AAP34" s="253"/>
      <c r="AAQ34" s="253"/>
      <c r="AAR34" s="253"/>
      <c r="AAS34" s="253"/>
      <c r="AAT34" s="253"/>
      <c r="AAU34" s="253"/>
      <c r="AAV34" s="253"/>
      <c r="AAW34" s="253"/>
      <c r="AAX34" s="253"/>
      <c r="AAY34" s="253"/>
      <c r="AAZ34" s="253"/>
      <c r="ABA34" s="253"/>
      <c r="ABB34" s="253"/>
      <c r="ABC34" s="253"/>
      <c r="ABD34" s="253"/>
      <c r="ABE34" s="253"/>
      <c r="ABF34" s="253"/>
      <c r="ABG34" s="253"/>
      <c r="ABH34" s="253"/>
      <c r="ABI34" s="253"/>
      <c r="ABJ34" s="253"/>
      <c r="ABK34" s="253"/>
      <c r="ABL34" s="253"/>
      <c r="ABM34" s="253"/>
      <c r="ABN34" s="253"/>
      <c r="ABO34" s="253"/>
      <c r="ABP34" s="253"/>
      <c r="ABQ34" s="253"/>
      <c r="ABR34" s="253"/>
      <c r="ABS34" s="253"/>
      <c r="ABT34" s="253"/>
      <c r="ABU34" s="253"/>
      <c r="ABV34" s="253"/>
      <c r="ABW34" s="253"/>
      <c r="ABX34" s="253"/>
      <c r="ABY34" s="253"/>
      <c r="ABZ34" s="253"/>
      <c r="ACA34" s="253"/>
      <c r="ACB34" s="253"/>
      <c r="ACC34" s="253"/>
      <c r="ACD34" s="253"/>
      <c r="ACE34" s="253"/>
      <c r="ACF34" s="253"/>
      <c r="ACG34" s="253"/>
      <c r="ACH34" s="253"/>
      <c r="ACI34" s="253"/>
      <c r="ACJ34" s="253"/>
      <c r="ACK34" s="253"/>
      <c r="ACL34" s="253"/>
      <c r="ACM34" s="253"/>
      <c r="ACN34" s="253"/>
      <c r="ACO34" s="253"/>
      <c r="ACP34" s="253"/>
      <c r="ACQ34" s="253"/>
      <c r="ACR34" s="253"/>
      <c r="ACS34" s="253"/>
      <c r="ACT34" s="253"/>
      <c r="ACU34" s="253"/>
      <c r="ACV34" s="253"/>
      <c r="ACW34" s="253"/>
      <c r="ACX34" s="253"/>
      <c r="ACY34" s="253"/>
      <c r="ACZ34" s="253"/>
      <c r="ADA34" s="253"/>
      <c r="ADB34" s="253"/>
      <c r="ADC34" s="253"/>
      <c r="ADD34" s="253"/>
      <c r="ADE34" s="253"/>
      <c r="ADF34" s="253"/>
      <c r="ADG34" s="253"/>
      <c r="ADH34" s="253"/>
      <c r="ADI34" s="253"/>
    </row>
    <row r="35" spans="1:789" s="98" customFormat="1" ht="14" x14ac:dyDescent="0.3">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c r="DT35" s="161"/>
      <c r="DU35" s="161"/>
      <c r="DV35" s="161"/>
      <c r="DW35" s="161"/>
      <c r="DX35" s="161"/>
      <c r="DY35" s="161"/>
      <c r="DZ35" s="161"/>
      <c r="EA35" s="161"/>
      <c r="EB35" s="161"/>
      <c r="EC35" s="161"/>
      <c r="ED35" s="161"/>
      <c r="EE35" s="161"/>
      <c r="EF35" s="161"/>
      <c r="EG35" s="161"/>
      <c r="EH35" s="161"/>
      <c r="EI35" s="161"/>
      <c r="EJ35" s="161"/>
      <c r="EK35" s="161"/>
      <c r="EL35" s="161"/>
      <c r="EM35" s="161"/>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c r="FO35" s="161"/>
      <c r="FP35" s="161"/>
      <c r="FQ35" s="161"/>
      <c r="FR35" s="161"/>
      <c r="FS35" s="161"/>
      <c r="FT35" s="161"/>
      <c r="FU35" s="161"/>
      <c r="FV35" s="161"/>
      <c r="FW35" s="161"/>
      <c r="FX35" s="161"/>
      <c r="FY35" s="161"/>
      <c r="FZ35" s="161"/>
      <c r="GA35" s="161"/>
      <c r="GB35" s="161"/>
      <c r="GC35" s="161"/>
      <c r="GD35" s="161"/>
      <c r="GE35" s="161"/>
      <c r="GF35" s="161"/>
      <c r="GG35" s="161"/>
      <c r="GH35" s="161"/>
      <c r="GI35" s="161"/>
      <c r="GJ35" s="161"/>
      <c r="GK35" s="161"/>
      <c r="GL35" s="161"/>
      <c r="GM35" s="161"/>
      <c r="GN35" s="161"/>
      <c r="GO35" s="161"/>
      <c r="GQ35" s="161"/>
      <c r="GR35" s="161"/>
      <c r="GS35" s="161"/>
      <c r="GT35" s="161"/>
      <c r="GU35" s="161"/>
      <c r="GV35" s="161"/>
      <c r="GW35" s="161"/>
      <c r="GX35" s="161"/>
      <c r="GY35" s="161"/>
      <c r="GZ35" s="161"/>
      <c r="HA35" s="161"/>
      <c r="HB35" s="161"/>
      <c r="HC35" s="161"/>
      <c r="HD35" s="161"/>
      <c r="HE35" s="161"/>
      <c r="HF35" s="161"/>
      <c r="HG35" s="161"/>
      <c r="HH35" s="161"/>
      <c r="HI35" s="161"/>
      <c r="HJ35" s="161"/>
      <c r="HK35" s="161"/>
      <c r="HL35" s="161"/>
      <c r="HM35" s="161"/>
      <c r="HN35" s="161"/>
      <c r="HO35" s="161"/>
      <c r="HP35" s="161"/>
      <c r="HQ35" s="161"/>
      <c r="HR35" s="161"/>
      <c r="HS35" s="161"/>
      <c r="HT35" s="161"/>
      <c r="HU35" s="161"/>
      <c r="HV35" s="161"/>
      <c r="HW35" s="161"/>
      <c r="HX35" s="161"/>
      <c r="HY35" s="161"/>
      <c r="HZ35" s="161"/>
      <c r="IA35" s="161"/>
      <c r="IB35" s="161"/>
      <c r="IC35" s="180"/>
      <c r="ID35" s="161"/>
      <c r="IE35" s="161"/>
      <c r="IF35" s="161"/>
      <c r="IG35" s="161"/>
      <c r="IH35" s="161"/>
      <c r="II35" s="161"/>
      <c r="IJ35" s="161"/>
      <c r="IK35" s="161"/>
      <c r="IL35" s="161"/>
      <c r="IM35" s="161"/>
      <c r="IN35" s="161"/>
      <c r="IO35" s="161"/>
      <c r="IP35" s="161"/>
      <c r="IV35" s="180"/>
      <c r="JE35" s="251"/>
      <c r="NJ35" s="252"/>
      <c r="SI35" s="253"/>
      <c r="VE35" s="272"/>
      <c r="VF35" s="272"/>
      <c r="VG35" s="272"/>
      <c r="VH35" s="272"/>
      <c r="VI35" s="272"/>
      <c r="VJ35" s="272"/>
      <c r="VK35" s="272"/>
      <c r="VL35" s="272"/>
      <c r="VM35" s="272"/>
      <c r="VN35" s="272"/>
      <c r="VO35" s="272"/>
      <c r="VP35" s="272"/>
      <c r="VQ35" s="272"/>
      <c r="VR35" s="272"/>
      <c r="VS35" s="272"/>
      <c r="VT35" s="272"/>
      <c r="VU35" s="272"/>
      <c r="VV35" s="272"/>
      <c r="VW35" s="272"/>
      <c r="VX35" s="272"/>
      <c r="VY35" s="272"/>
      <c r="VZ35" s="272"/>
      <c r="WA35" s="272"/>
    </row>
    <row r="36" spans="1:789" s="98" customFormat="1" ht="14" x14ac:dyDescent="0.3">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c r="CW36" s="161"/>
      <c r="CX36" s="161"/>
      <c r="CY36" s="161"/>
      <c r="CZ36" s="161"/>
      <c r="DA36" s="161"/>
      <c r="DB36" s="161"/>
      <c r="DC36" s="161"/>
      <c r="DD36" s="161"/>
      <c r="DE36" s="161"/>
      <c r="DF36" s="161"/>
      <c r="DG36" s="161"/>
      <c r="DH36" s="161"/>
      <c r="DI36" s="161"/>
      <c r="DJ36" s="161"/>
      <c r="DK36" s="161"/>
      <c r="DL36" s="161"/>
      <c r="DM36" s="161"/>
      <c r="DN36" s="161"/>
      <c r="DO36" s="161"/>
      <c r="DP36" s="161"/>
      <c r="DQ36" s="161"/>
      <c r="DR36" s="161"/>
      <c r="DS36" s="161"/>
      <c r="DT36" s="161"/>
      <c r="DU36" s="161"/>
      <c r="DV36" s="161"/>
      <c r="DW36" s="161"/>
      <c r="DX36" s="161"/>
      <c r="DY36" s="161"/>
      <c r="DZ36" s="161"/>
      <c r="EA36" s="161"/>
      <c r="EB36" s="161"/>
      <c r="EC36" s="161"/>
      <c r="ED36" s="161"/>
      <c r="EE36" s="161"/>
      <c r="EF36" s="161"/>
      <c r="EG36" s="161"/>
      <c r="EH36" s="161"/>
      <c r="EI36" s="161"/>
      <c r="EJ36" s="161"/>
      <c r="EK36" s="161"/>
      <c r="EL36" s="161"/>
      <c r="EM36" s="161"/>
      <c r="EN36" s="161"/>
      <c r="EO36" s="161"/>
      <c r="EP36" s="161"/>
      <c r="EQ36" s="161"/>
      <c r="ER36" s="161"/>
      <c r="ES36" s="161"/>
      <c r="ET36" s="161"/>
      <c r="EU36" s="161"/>
      <c r="EV36" s="161"/>
      <c r="EW36" s="161"/>
      <c r="EX36" s="161"/>
      <c r="EY36" s="161"/>
      <c r="EZ36" s="161"/>
      <c r="FA36" s="161"/>
      <c r="FB36" s="161"/>
      <c r="FC36" s="161"/>
      <c r="FD36" s="161"/>
      <c r="FE36" s="161"/>
      <c r="FF36" s="161"/>
      <c r="FG36" s="161"/>
      <c r="FH36" s="161"/>
      <c r="FI36" s="161"/>
      <c r="FJ36" s="161"/>
      <c r="FK36" s="161"/>
      <c r="FL36" s="161"/>
      <c r="FM36" s="161"/>
      <c r="FN36" s="161"/>
      <c r="FO36" s="161"/>
      <c r="FP36" s="161"/>
      <c r="FQ36" s="161"/>
      <c r="FR36" s="161"/>
      <c r="FS36" s="161"/>
      <c r="FT36" s="161"/>
      <c r="FU36" s="161"/>
      <c r="FV36" s="161"/>
      <c r="FW36" s="161"/>
      <c r="FX36" s="161"/>
      <c r="FY36" s="161"/>
      <c r="FZ36" s="161"/>
      <c r="GA36" s="161"/>
      <c r="GB36" s="161"/>
      <c r="GC36" s="161"/>
      <c r="GD36" s="161"/>
      <c r="GE36" s="161"/>
      <c r="GF36" s="161"/>
      <c r="GG36" s="161"/>
      <c r="GH36" s="161"/>
      <c r="GI36" s="161"/>
      <c r="GJ36" s="161"/>
      <c r="GK36" s="161"/>
      <c r="GL36" s="161"/>
      <c r="GM36" s="161"/>
      <c r="GN36" s="161"/>
      <c r="GO36" s="161"/>
      <c r="GQ36" s="161"/>
      <c r="GR36" s="161"/>
      <c r="GS36" s="161"/>
      <c r="GT36" s="161"/>
      <c r="GU36" s="161"/>
      <c r="GV36" s="161"/>
      <c r="GW36" s="161"/>
      <c r="GX36" s="161"/>
      <c r="GY36" s="161"/>
      <c r="GZ36" s="161"/>
      <c r="HA36" s="161"/>
      <c r="HB36" s="161"/>
      <c r="HC36" s="161"/>
      <c r="HD36" s="161"/>
      <c r="HE36" s="161"/>
      <c r="HF36" s="161"/>
      <c r="HG36" s="161"/>
      <c r="HH36" s="161"/>
      <c r="HI36" s="161"/>
      <c r="HJ36" s="161"/>
      <c r="HK36" s="161"/>
      <c r="HL36" s="161"/>
      <c r="HM36" s="161"/>
      <c r="HN36" s="161"/>
      <c r="HO36" s="161"/>
      <c r="HP36" s="161"/>
      <c r="HQ36" s="161"/>
      <c r="HR36" s="161"/>
      <c r="HS36" s="161"/>
      <c r="HT36" s="161"/>
      <c r="HU36" s="161"/>
      <c r="HV36" s="161"/>
      <c r="HW36" s="161"/>
      <c r="HX36" s="161"/>
      <c r="HY36" s="161"/>
      <c r="HZ36" s="161"/>
      <c r="IA36" s="161"/>
      <c r="IB36" s="161"/>
      <c r="IC36" s="180"/>
      <c r="ID36" s="161"/>
      <c r="IE36" s="161"/>
      <c r="IF36" s="161"/>
      <c r="IG36" s="161"/>
      <c r="IH36" s="161"/>
      <c r="II36" s="161"/>
      <c r="IJ36" s="161"/>
      <c r="IK36" s="161"/>
      <c r="IL36" s="161"/>
      <c r="IM36" s="161"/>
      <c r="IN36" s="161"/>
      <c r="IO36" s="161"/>
      <c r="IP36" s="161"/>
      <c r="IV36" s="180"/>
      <c r="JE36" s="251"/>
      <c r="NJ36" s="252"/>
      <c r="SI36" s="253"/>
      <c r="VE36" s="271"/>
      <c r="VF36" s="271"/>
      <c r="VG36" s="271"/>
      <c r="VH36" s="271"/>
      <c r="VI36" s="271"/>
      <c r="VJ36" s="271"/>
      <c r="VK36" s="271"/>
      <c r="VL36" s="271"/>
      <c r="VM36" s="271"/>
      <c r="VN36" s="271"/>
      <c r="VO36" s="271"/>
      <c r="VP36" s="271"/>
      <c r="VQ36" s="271"/>
      <c r="VR36" s="271"/>
      <c r="VS36" s="271"/>
      <c r="VT36" s="271"/>
      <c r="VU36" s="271"/>
      <c r="VV36" s="271"/>
      <c r="VW36" s="271"/>
      <c r="VX36" s="271"/>
      <c r="VY36" s="271"/>
      <c r="VZ36" s="271"/>
      <c r="WA36" s="271"/>
    </row>
    <row r="37" spans="1:789" s="98" customFormat="1" x14ac:dyDescent="0.25">
      <c r="IC37" s="180"/>
      <c r="IV37" s="180"/>
      <c r="NJ37" s="252"/>
      <c r="SI37" s="253"/>
      <c r="VE37" s="263"/>
      <c r="VF37" s="263"/>
      <c r="VG37" s="263"/>
      <c r="VH37" s="263"/>
    </row>
    <row r="38" spans="1:789" s="98" customFormat="1" ht="14" x14ac:dyDescent="0.3">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c r="EL38" s="161"/>
      <c r="EM38" s="161"/>
      <c r="EN38" s="161"/>
      <c r="EO38" s="161"/>
      <c r="EP38" s="161"/>
      <c r="EQ38" s="161"/>
      <c r="ER38" s="161"/>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c r="FO38" s="161"/>
      <c r="FP38" s="161"/>
      <c r="FQ38" s="161"/>
      <c r="FR38" s="161"/>
      <c r="FS38" s="161"/>
      <c r="FT38" s="161"/>
      <c r="FU38" s="161"/>
      <c r="FV38" s="161"/>
      <c r="FW38" s="161"/>
      <c r="FX38" s="161"/>
      <c r="FY38" s="161"/>
      <c r="FZ38" s="161"/>
      <c r="GA38" s="161"/>
      <c r="GB38" s="161"/>
      <c r="GC38" s="161"/>
      <c r="GD38" s="161"/>
      <c r="GE38" s="161"/>
      <c r="GF38" s="161"/>
      <c r="GG38" s="161"/>
      <c r="GH38" s="161"/>
      <c r="GI38" s="161"/>
      <c r="GJ38" s="161"/>
      <c r="GK38" s="161"/>
      <c r="GL38" s="161"/>
      <c r="GM38" s="161"/>
      <c r="GN38" s="161"/>
      <c r="GO38" s="161"/>
      <c r="GQ38" s="161"/>
      <c r="GR38" s="161"/>
      <c r="GS38" s="161"/>
      <c r="GT38" s="161"/>
      <c r="GU38" s="161"/>
      <c r="GV38" s="161"/>
      <c r="GW38" s="161"/>
      <c r="GX38" s="161"/>
      <c r="GY38" s="161"/>
      <c r="GZ38" s="161"/>
      <c r="HA38" s="161"/>
      <c r="HB38" s="161"/>
      <c r="HC38" s="161"/>
      <c r="HD38" s="161"/>
      <c r="HE38" s="161"/>
      <c r="HF38" s="161"/>
      <c r="HG38" s="161"/>
      <c r="HH38" s="161"/>
      <c r="HI38" s="161"/>
      <c r="HJ38" s="161"/>
      <c r="HK38" s="161"/>
      <c r="HL38" s="161"/>
      <c r="HM38" s="161"/>
      <c r="HN38" s="161"/>
      <c r="HO38" s="161"/>
      <c r="HP38" s="161"/>
      <c r="HQ38" s="161"/>
      <c r="HR38" s="161"/>
      <c r="HS38" s="161"/>
      <c r="HT38" s="161"/>
      <c r="HU38" s="161"/>
      <c r="HV38" s="161"/>
      <c r="HW38" s="161"/>
      <c r="HX38" s="161"/>
      <c r="HY38" s="161"/>
      <c r="HZ38" s="161"/>
      <c r="IA38" s="161"/>
      <c r="IB38" s="161"/>
      <c r="IC38" s="180"/>
      <c r="ID38" s="161"/>
      <c r="IE38" s="161"/>
      <c r="IF38" s="161"/>
      <c r="IG38" s="161"/>
      <c r="IH38" s="161"/>
      <c r="II38" s="161"/>
      <c r="IJ38" s="161"/>
      <c r="IK38" s="161"/>
      <c r="IL38" s="161"/>
      <c r="IM38" s="161"/>
      <c r="IN38" s="161"/>
      <c r="IO38" s="161"/>
      <c r="IP38" s="161"/>
      <c r="IV38" s="180"/>
      <c r="JE38" s="251"/>
      <c r="NJ38" s="252"/>
      <c r="SI38" s="253"/>
      <c r="VE38" s="271"/>
      <c r="VF38" s="271"/>
      <c r="VG38" s="271"/>
      <c r="VH38" s="271"/>
      <c r="VI38" s="271"/>
      <c r="VJ38" s="271"/>
      <c r="VK38" s="271"/>
      <c r="VL38" s="271"/>
      <c r="VM38" s="271"/>
      <c r="VN38" s="271"/>
      <c r="VO38" s="271"/>
      <c r="VP38" s="271"/>
      <c r="VQ38" s="271"/>
      <c r="VR38" s="271"/>
      <c r="VS38" s="271"/>
      <c r="VT38" s="271"/>
      <c r="VU38" s="271"/>
      <c r="VV38" s="271"/>
      <c r="VW38" s="271"/>
      <c r="VX38" s="271"/>
      <c r="VY38" s="271"/>
      <c r="VZ38" s="271"/>
      <c r="WA38" s="271"/>
    </row>
    <row r="39" spans="1:789" s="98" customFormat="1" x14ac:dyDescent="0.25">
      <c r="IV39" s="180"/>
      <c r="NJ39" s="252"/>
      <c r="SI39" s="253"/>
      <c r="VE39" s="263"/>
      <c r="VF39" s="263"/>
      <c r="VG39" s="263"/>
      <c r="VH39" s="263"/>
      <c r="VI39" s="263"/>
      <c r="VJ39" s="263"/>
      <c r="VK39" s="263"/>
      <c r="VL39" s="263"/>
      <c r="VM39" s="263"/>
      <c r="VN39" s="263"/>
      <c r="VO39" s="263"/>
      <c r="VP39" s="263"/>
      <c r="VQ39" s="263"/>
      <c r="VR39" s="263"/>
      <c r="VS39" s="263"/>
      <c r="VT39" s="263"/>
      <c r="VU39" s="263"/>
      <c r="VV39" s="263"/>
      <c r="VW39" s="263"/>
      <c r="VX39" s="263"/>
      <c r="VY39" s="263"/>
      <c r="VZ39" s="263"/>
      <c r="WA39" s="263"/>
    </row>
    <row r="40" spans="1:789" s="98" customFormat="1" x14ac:dyDescent="0.25">
      <c r="IV40" s="180"/>
      <c r="NJ40" s="252"/>
      <c r="SI40" s="253"/>
    </row>
    <row r="41" spans="1:789" s="98" customFormat="1" x14ac:dyDescent="0.25">
      <c r="NJ41" s="252"/>
      <c r="SI41" s="253"/>
    </row>
    <row r="42" spans="1:789" s="98" customFormat="1" x14ac:dyDescent="0.25">
      <c r="NJ42" s="252"/>
      <c r="SI42" s="253"/>
    </row>
    <row r="43" spans="1:789" x14ac:dyDescent="0.25">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8"/>
      <c r="BD43" s="98"/>
      <c r="BE43" s="98"/>
      <c r="BF43" s="98"/>
      <c r="BG43" s="98"/>
      <c r="BH43" s="98"/>
      <c r="BI43" s="98"/>
      <c r="BJ43" s="98"/>
      <c r="BK43" s="98"/>
      <c r="BL43" s="98"/>
      <c r="BM43" s="98"/>
      <c r="BN43" s="98"/>
      <c r="BO43" s="98"/>
      <c r="BP43" s="98"/>
      <c r="BQ43" s="98"/>
      <c r="BR43" s="98"/>
      <c r="BS43" s="98"/>
      <c r="BT43" s="98"/>
      <c r="BU43" s="98"/>
      <c r="BV43" s="98"/>
      <c r="BW43" s="98"/>
      <c r="BX43" s="98"/>
      <c r="BY43" s="98"/>
      <c r="BZ43" s="98"/>
      <c r="CA43" s="98"/>
      <c r="CB43" s="98"/>
      <c r="CC43" s="98"/>
      <c r="CD43" s="98"/>
      <c r="CE43" s="98"/>
      <c r="CF43" s="98"/>
      <c r="CG43" s="98"/>
      <c r="CH43" s="98"/>
      <c r="CI43" s="98"/>
      <c r="CJ43" s="98"/>
      <c r="CK43" s="98"/>
      <c r="CL43" s="98"/>
      <c r="CM43" s="98"/>
      <c r="CN43" s="98"/>
      <c r="CO43" s="98"/>
      <c r="CP43" s="98"/>
      <c r="CQ43" s="98"/>
      <c r="CR43" s="98"/>
      <c r="CS43" s="98"/>
      <c r="CT43" s="98"/>
      <c r="CU43" s="98"/>
      <c r="CV43" s="98"/>
      <c r="CW43" s="98"/>
      <c r="CX43" s="98"/>
      <c r="CY43" s="98"/>
      <c r="CZ43" s="98"/>
      <c r="DA43" s="98"/>
      <c r="DB43" s="98"/>
      <c r="DC43" s="98"/>
      <c r="DD43" s="98"/>
      <c r="DE43" s="98"/>
      <c r="DF43" s="98"/>
      <c r="DG43" s="98"/>
      <c r="DH43" s="98"/>
      <c r="DI43" s="98"/>
      <c r="DJ43" s="98"/>
      <c r="DK43" s="98"/>
      <c r="DL43" s="98"/>
      <c r="DM43" s="98"/>
      <c r="DN43" s="98"/>
      <c r="DO43" s="98"/>
      <c r="DP43" s="98"/>
      <c r="DQ43" s="98"/>
      <c r="DR43" s="98"/>
      <c r="DS43" s="98"/>
      <c r="DT43" s="98"/>
      <c r="DU43" s="98"/>
      <c r="DV43" s="98"/>
      <c r="DW43" s="98"/>
      <c r="DX43" s="98"/>
      <c r="DY43" s="98"/>
      <c r="DZ43" s="98"/>
      <c r="EA43" s="98"/>
      <c r="EB43" s="98"/>
      <c r="EC43" s="98"/>
      <c r="ED43" s="98"/>
      <c r="EE43" s="98"/>
      <c r="EF43" s="98"/>
      <c r="EG43" s="98"/>
      <c r="EH43" s="98"/>
      <c r="EI43" s="98"/>
      <c r="EJ43" s="98"/>
      <c r="EK43" s="98"/>
      <c r="EL43" s="98"/>
      <c r="EM43" s="98"/>
      <c r="EN43" s="98"/>
      <c r="EO43" s="98"/>
      <c r="EP43" s="98"/>
      <c r="EQ43" s="98"/>
      <c r="ER43" s="98"/>
      <c r="ES43" s="98"/>
      <c r="ET43" s="98"/>
      <c r="EU43" s="98"/>
      <c r="EV43" s="98"/>
      <c r="EW43" s="98"/>
      <c r="EX43" s="98"/>
      <c r="EY43" s="98"/>
      <c r="EZ43" s="98"/>
      <c r="FA43" s="98"/>
      <c r="FB43" s="98"/>
      <c r="FC43" s="98"/>
      <c r="FD43" s="98"/>
      <c r="FE43" s="98"/>
      <c r="FF43" s="98"/>
      <c r="FG43" s="98"/>
      <c r="FH43" s="98"/>
      <c r="FI43" s="98"/>
      <c r="FJ43" s="98"/>
      <c r="FK43" s="98"/>
      <c r="FL43" s="98"/>
      <c r="FM43" s="98"/>
      <c r="FN43" s="98"/>
      <c r="FO43" s="98"/>
      <c r="FP43" s="98"/>
      <c r="FQ43" s="98"/>
      <c r="FR43" s="98"/>
      <c r="FS43" s="98"/>
      <c r="FT43" s="98"/>
      <c r="FU43" s="98"/>
      <c r="FV43" s="98"/>
      <c r="FW43" s="98"/>
      <c r="FX43" s="98"/>
      <c r="FY43" s="98"/>
      <c r="FZ43" s="98"/>
      <c r="GA43" s="98"/>
      <c r="GB43" s="98"/>
      <c r="GC43" s="98"/>
      <c r="GD43" s="98"/>
      <c r="GE43" s="98"/>
      <c r="GF43" s="98"/>
      <c r="GG43" s="98"/>
      <c r="GH43" s="98"/>
      <c r="GI43" s="98"/>
      <c r="GJ43" s="98"/>
      <c r="GK43" s="98"/>
      <c r="GL43" s="98"/>
      <c r="GM43" s="98"/>
      <c r="GN43" s="98"/>
      <c r="GO43" s="98"/>
      <c r="GP43" s="98"/>
      <c r="GQ43" s="98"/>
      <c r="GR43" s="98"/>
      <c r="GS43" s="98"/>
      <c r="GT43" s="98"/>
      <c r="GU43" s="98"/>
      <c r="GV43" s="98"/>
      <c r="GW43" s="98"/>
      <c r="GX43" s="98"/>
      <c r="GY43" s="98"/>
      <c r="GZ43" s="98"/>
      <c r="HA43" s="98"/>
      <c r="HB43" s="98"/>
      <c r="HC43" s="98"/>
      <c r="HD43" s="98"/>
      <c r="HE43" s="98"/>
      <c r="HF43" s="98"/>
      <c r="HG43" s="98"/>
      <c r="HJ43" s="98"/>
      <c r="HL43" s="98"/>
      <c r="HN43" s="98"/>
      <c r="HO43" s="98"/>
      <c r="HP43" s="98"/>
      <c r="HQ43" s="98"/>
      <c r="HR43" s="98"/>
      <c r="HS43" s="98"/>
      <c r="HT43" s="98"/>
      <c r="HU43" s="98"/>
      <c r="HV43" s="98"/>
      <c r="HW43" s="98"/>
      <c r="HX43" s="98"/>
      <c r="HY43" s="98"/>
      <c r="HZ43" s="98"/>
      <c r="IA43" s="98"/>
      <c r="IB43" s="98"/>
      <c r="IC43" s="98"/>
      <c r="ID43" s="98"/>
      <c r="IE43" s="98"/>
      <c r="IF43" s="98"/>
      <c r="IG43" s="98"/>
      <c r="IH43" s="98"/>
      <c r="II43" s="98"/>
      <c r="IJ43" s="98"/>
      <c r="IK43" s="98"/>
      <c r="IL43" s="98"/>
      <c r="IM43" s="98"/>
      <c r="IN43" s="98"/>
      <c r="IO43" s="98"/>
      <c r="IP43" s="98"/>
      <c r="IQ43" s="98"/>
      <c r="IR43" s="98"/>
      <c r="IS43" s="98"/>
      <c r="IT43" s="98"/>
      <c r="IU43" s="98"/>
      <c r="IV43" s="98"/>
      <c r="IW43" s="98"/>
      <c r="IX43" s="98"/>
      <c r="IY43" s="98"/>
      <c r="IZ43" s="98"/>
      <c r="JA43" s="98"/>
      <c r="JB43" s="98"/>
      <c r="JC43" s="98"/>
      <c r="JD43" s="98"/>
      <c r="JE43" s="98"/>
      <c r="JF43" s="98"/>
      <c r="JG43" s="98"/>
      <c r="JH43" s="98"/>
      <c r="JI43" s="98"/>
      <c r="JJ43" s="98"/>
      <c r="JK43" s="98"/>
      <c r="JL43" s="98"/>
      <c r="JM43" s="98"/>
      <c r="JN43" s="98"/>
      <c r="JO43" s="98"/>
      <c r="JP43" s="98"/>
      <c r="JQ43" s="98"/>
      <c r="JR43" s="98"/>
      <c r="JS43" s="98"/>
      <c r="JT43" s="98"/>
      <c r="JU43" s="98"/>
      <c r="JV43" s="98"/>
      <c r="JW43" s="98"/>
      <c r="JX43" s="98"/>
      <c r="JY43" s="98"/>
      <c r="JZ43" s="98"/>
      <c r="KA43" s="98"/>
      <c r="KB43" s="98"/>
      <c r="KC43" s="98"/>
      <c r="KD43" s="98"/>
      <c r="KE43" s="98"/>
      <c r="KF43" s="98"/>
      <c r="KG43" s="98"/>
      <c r="KH43" s="98"/>
      <c r="KI43" s="98"/>
      <c r="KJ43" s="98"/>
      <c r="KK43" s="98"/>
      <c r="KL43" s="98"/>
      <c r="KM43" s="98"/>
      <c r="KN43" s="98"/>
      <c r="KO43" s="98"/>
      <c r="KQ43" s="98"/>
      <c r="KR43" s="98"/>
      <c r="KS43" s="98"/>
      <c r="KT43" s="98"/>
      <c r="KU43" s="98"/>
      <c r="KV43" s="98"/>
      <c r="KW43" s="98"/>
      <c r="KX43" s="98"/>
      <c r="KY43" s="98"/>
      <c r="KZ43" s="98"/>
      <c r="LA43" s="98"/>
      <c r="LB43" s="98"/>
      <c r="LC43" s="98"/>
      <c r="LD43" s="98"/>
      <c r="LE43" s="98"/>
      <c r="LF43" s="98"/>
      <c r="LG43" s="98"/>
      <c r="LH43" s="98"/>
      <c r="LI43" s="98"/>
      <c r="LJ43" s="98"/>
      <c r="LK43" s="98"/>
      <c r="LL43" s="98"/>
      <c r="LM43" s="98"/>
      <c r="LN43" s="98"/>
      <c r="LO43" s="98"/>
      <c r="LP43" s="98"/>
      <c r="LQ43" s="98"/>
      <c r="LR43" s="98"/>
      <c r="LS43" s="98"/>
      <c r="LT43" s="98"/>
      <c r="LU43" s="98"/>
      <c r="LV43" s="98"/>
      <c r="LW43" s="98"/>
      <c r="LX43" s="98"/>
      <c r="LY43" s="98"/>
      <c r="LZ43" s="98"/>
      <c r="MA43" s="98"/>
      <c r="MB43" s="98"/>
      <c r="MC43" s="98"/>
      <c r="MD43" s="98"/>
      <c r="ME43" s="98"/>
      <c r="MF43" s="98"/>
      <c r="MG43" s="98"/>
      <c r="MH43" s="98"/>
      <c r="MI43" s="98"/>
      <c r="MJ43" s="98"/>
      <c r="MK43" s="98"/>
      <c r="ML43" s="98"/>
      <c r="MM43" s="98"/>
      <c r="MP43" s="98"/>
      <c r="MR43" s="98"/>
      <c r="MS43" s="98"/>
      <c r="MT43" s="98"/>
      <c r="MU43" s="98"/>
      <c r="MV43" s="98"/>
      <c r="MW43" s="98"/>
      <c r="MY43" s="98"/>
      <c r="MZ43" s="98"/>
      <c r="NA43" s="98"/>
      <c r="NB43" s="98"/>
      <c r="NC43" s="98"/>
      <c r="NE43" s="98"/>
      <c r="NF43" s="98"/>
      <c r="NG43" s="98"/>
      <c r="NH43" s="98"/>
      <c r="NI43" s="98"/>
      <c r="NJ43" s="252"/>
      <c r="NK43" s="98"/>
      <c r="NL43" s="98"/>
      <c r="NM43" s="98"/>
      <c r="NN43" s="98"/>
      <c r="NO43" s="98"/>
      <c r="NP43" s="98"/>
      <c r="NQ43" s="98"/>
      <c r="NR43" s="98"/>
      <c r="NS43" s="98"/>
      <c r="NT43" s="98"/>
      <c r="NU43" s="98"/>
      <c r="NV43" s="98"/>
      <c r="NW43" s="98"/>
      <c r="NX43" s="98"/>
      <c r="NY43" s="98"/>
      <c r="NZ43" s="98"/>
      <c r="OA43" s="98"/>
      <c r="OB43" s="98"/>
      <c r="OC43" s="98"/>
      <c r="OD43" s="98"/>
      <c r="OE43" s="98"/>
      <c r="OF43" s="98"/>
      <c r="OG43" s="98"/>
      <c r="OH43" s="98"/>
      <c r="OI43" s="98"/>
      <c r="OJ43" s="98"/>
      <c r="OK43" s="98"/>
      <c r="OL43" s="98"/>
      <c r="OM43" s="98"/>
      <c r="ON43" s="98"/>
      <c r="OO43" s="98"/>
      <c r="OP43" s="98"/>
      <c r="OQ43" s="98"/>
      <c r="OR43" s="98"/>
      <c r="OS43" s="98"/>
      <c r="OT43" s="98"/>
      <c r="OU43" s="98"/>
      <c r="OV43" s="98"/>
      <c r="OW43" s="98"/>
      <c r="PB43" s="98"/>
      <c r="PD43" s="98"/>
      <c r="PE43" s="98"/>
      <c r="PF43" s="98"/>
      <c r="PG43" s="98"/>
      <c r="PH43" s="98"/>
      <c r="PI43" s="98"/>
      <c r="PJ43" s="98"/>
      <c r="PK43" s="98"/>
      <c r="PL43" s="98"/>
      <c r="PM43" s="98"/>
      <c r="PN43" s="98"/>
      <c r="PO43" s="98"/>
      <c r="PP43" s="98"/>
      <c r="PQ43" s="98"/>
      <c r="PR43" s="98"/>
      <c r="PS43" s="98"/>
      <c r="PT43" s="98"/>
      <c r="PU43" s="98"/>
      <c r="PV43" s="98"/>
      <c r="PW43" s="98"/>
      <c r="PX43" s="98"/>
      <c r="PY43" s="98"/>
      <c r="PZ43" s="98"/>
      <c r="QA43" s="98"/>
      <c r="QB43" s="98"/>
      <c r="QC43" s="98"/>
      <c r="QD43" s="98"/>
      <c r="QE43" s="98"/>
      <c r="QF43" s="98"/>
      <c r="QG43" s="98"/>
      <c r="QH43" s="98"/>
      <c r="QI43" s="98"/>
      <c r="QJ43" s="98"/>
      <c r="QK43" s="98"/>
      <c r="QL43" s="98"/>
      <c r="QM43" s="98"/>
      <c r="QN43" s="98"/>
      <c r="QO43" s="98"/>
      <c r="QP43" s="98"/>
      <c r="QQ43" s="98"/>
      <c r="QR43" s="98"/>
      <c r="QS43" s="98"/>
      <c r="QT43" s="98"/>
      <c r="QU43" s="98"/>
      <c r="QV43" s="98"/>
      <c r="QW43" s="98"/>
      <c r="QX43" s="98"/>
      <c r="QY43" s="98"/>
      <c r="QZ43" s="98"/>
      <c r="RA43" s="98"/>
      <c r="RB43" s="98"/>
      <c r="RC43" s="98"/>
      <c r="RD43" s="98"/>
      <c r="RE43" s="98"/>
      <c r="RF43" s="98"/>
      <c r="RG43" s="98"/>
      <c r="RH43" s="98"/>
      <c r="RI43" s="98"/>
      <c r="RJ43" s="98"/>
      <c r="RK43" s="98"/>
      <c r="RL43" s="98"/>
      <c r="RM43" s="98"/>
      <c r="RN43" s="98"/>
      <c r="RO43" s="98"/>
      <c r="RP43" s="98"/>
      <c r="RQ43" s="98"/>
      <c r="RR43" s="98"/>
      <c r="RS43" s="98"/>
      <c r="RT43" s="98"/>
      <c r="RU43" s="98"/>
      <c r="RV43" s="98"/>
      <c r="RW43" s="98"/>
      <c r="RX43" s="98"/>
      <c r="RY43" s="98"/>
      <c r="RZ43" s="98"/>
      <c r="SA43" s="98"/>
      <c r="SB43" s="98"/>
      <c r="SC43" s="98"/>
      <c r="SD43" s="98"/>
      <c r="SE43" s="98"/>
      <c r="SF43" s="98"/>
      <c r="SG43" s="98"/>
      <c r="SH43" s="98"/>
      <c r="SI43" s="253"/>
      <c r="SJ43" s="98"/>
      <c r="SK43" s="98"/>
      <c r="SL43" s="98"/>
      <c r="SM43" s="98"/>
      <c r="SN43" s="98"/>
      <c r="SO43" s="98"/>
      <c r="SP43" s="98"/>
      <c r="SQ43" s="98"/>
      <c r="SR43" s="98"/>
      <c r="SS43" s="98"/>
      <c r="ST43" s="98"/>
      <c r="SU43" s="98"/>
      <c r="SV43" s="98"/>
      <c r="SW43" s="98"/>
      <c r="SX43" s="98"/>
      <c r="SY43" s="98"/>
      <c r="SZ43" s="98"/>
      <c r="TA43" s="98"/>
      <c r="TB43" s="98"/>
      <c r="TC43" s="98"/>
      <c r="TD43" s="98"/>
      <c r="TE43" s="98"/>
      <c r="TF43" s="98"/>
      <c r="TG43" s="98"/>
      <c r="TH43" s="98"/>
      <c r="TI43" s="98"/>
      <c r="TJ43" s="98"/>
      <c r="TK43" s="98"/>
      <c r="TL43" s="98"/>
      <c r="TM43" s="98"/>
      <c r="TN43" s="98"/>
      <c r="TO43" s="98"/>
      <c r="TP43" s="98"/>
      <c r="TQ43" s="98"/>
      <c r="TR43" s="98"/>
      <c r="TS43" s="98"/>
      <c r="TT43" s="98"/>
      <c r="TU43" s="98"/>
      <c r="TV43" s="98"/>
      <c r="TW43" s="98"/>
      <c r="TX43" s="98"/>
      <c r="TY43" s="98"/>
      <c r="TZ43" s="98"/>
      <c r="UA43" s="98"/>
      <c r="UB43" s="98"/>
      <c r="UC43" s="98"/>
      <c r="UD43" s="98"/>
      <c r="UE43" s="98"/>
      <c r="UF43" s="98"/>
      <c r="UG43" s="98"/>
      <c r="UH43" s="98"/>
      <c r="UI43" s="98"/>
      <c r="UJ43" s="98"/>
      <c r="UK43" s="98"/>
      <c r="UL43" s="98"/>
      <c r="UM43" s="98"/>
      <c r="UN43" s="98"/>
      <c r="UO43" s="98"/>
      <c r="UP43" s="98"/>
      <c r="UQ43" s="98"/>
      <c r="UR43" s="98"/>
      <c r="US43" s="98"/>
      <c r="UT43" s="98"/>
      <c r="UU43" s="98"/>
      <c r="UV43" s="98"/>
      <c r="UW43" s="98"/>
      <c r="UX43" s="98"/>
      <c r="UY43" s="98"/>
      <c r="UZ43" s="98"/>
      <c r="VA43" s="98"/>
      <c r="VB43" s="98"/>
      <c r="VC43" s="98"/>
      <c r="VD43" s="98"/>
      <c r="VE43" s="98"/>
      <c r="VF43" s="98"/>
      <c r="VG43" s="98"/>
      <c r="VH43" s="98"/>
      <c r="VI43" s="98"/>
      <c r="VJ43" s="98"/>
      <c r="VK43" s="98"/>
      <c r="VL43" s="98"/>
      <c r="VM43" s="98"/>
      <c r="VN43" s="98"/>
      <c r="VO43" s="98"/>
      <c r="VV43" s="98"/>
      <c r="VW43" s="98"/>
      <c r="VX43" s="98"/>
      <c r="VY43" s="98"/>
      <c r="VZ43" s="98"/>
      <c r="WA43" s="98"/>
      <c r="WB43" s="98"/>
      <c r="WC43" s="98"/>
      <c r="WD43" s="98"/>
      <c r="WE43" s="98"/>
      <c r="WF43" s="98"/>
      <c r="WG43" s="98"/>
      <c r="WH43" s="98"/>
      <c r="WI43" s="98"/>
      <c r="WJ43" s="98"/>
      <c r="WK43" s="98"/>
      <c r="WL43" s="98"/>
      <c r="WM43" s="98"/>
      <c r="WN43" s="98"/>
      <c r="WO43" s="98"/>
      <c r="WP43" s="98"/>
      <c r="WQ43" s="98"/>
      <c r="WR43" s="98"/>
      <c r="WS43" s="98"/>
      <c r="WT43" s="98"/>
      <c r="WU43" s="98"/>
      <c r="WV43" s="98"/>
      <c r="WW43" s="98"/>
      <c r="WX43" s="98"/>
      <c r="WY43" s="98"/>
      <c r="WZ43" s="98"/>
      <c r="XA43" s="98"/>
      <c r="XB43" s="98"/>
      <c r="XC43" s="98"/>
      <c r="XD43" s="98"/>
      <c r="ZF43" s="98"/>
      <c r="ZG43" s="98"/>
      <c r="ZH43" s="98"/>
      <c r="ZI43" s="98"/>
      <c r="ZJ43" s="98"/>
      <c r="ZK43" s="98"/>
      <c r="ZL43" s="98"/>
      <c r="ZM43" s="98"/>
      <c r="ZN43" s="98"/>
      <c r="ZO43" s="98"/>
      <c r="ZP43" s="98"/>
      <c r="ZQ43" s="98"/>
      <c r="ZR43" s="98"/>
      <c r="ZS43" s="98"/>
      <c r="ZT43" s="98"/>
      <c r="ZU43" s="98"/>
      <c r="ZV43" s="98"/>
      <c r="ZW43" s="98"/>
      <c r="ZX43" s="98"/>
      <c r="ZY43" s="98"/>
      <c r="ZZ43" s="98"/>
      <c r="AAA43" s="98"/>
      <c r="AAB43" s="98"/>
      <c r="AAC43" s="98"/>
      <c r="AAD43" s="98"/>
      <c r="AAE43" s="98"/>
      <c r="AAF43" s="98"/>
      <c r="AAG43" s="98"/>
      <c r="AAH43" s="98"/>
    </row>
    <row r="44" spans="1:789" x14ac:dyDescent="0.25">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98"/>
      <c r="CO44" s="98"/>
      <c r="CP44" s="98"/>
      <c r="CQ44" s="98"/>
      <c r="CR44" s="98"/>
      <c r="CS44" s="98"/>
      <c r="CT44" s="98"/>
      <c r="CU44" s="98"/>
      <c r="CV44" s="98"/>
      <c r="CW44" s="98"/>
      <c r="CX44" s="98"/>
      <c r="CY44" s="98"/>
      <c r="CZ44" s="98"/>
      <c r="DA44" s="98"/>
      <c r="DB44" s="98"/>
      <c r="DC44" s="98"/>
      <c r="DD44" s="98"/>
      <c r="DE44" s="98"/>
      <c r="DF44" s="98"/>
      <c r="DG44" s="98"/>
      <c r="DH44" s="98"/>
      <c r="DI44" s="98"/>
      <c r="DJ44" s="98"/>
      <c r="DK44" s="98"/>
      <c r="DL44" s="98"/>
      <c r="DM44" s="98"/>
      <c r="DN44" s="98"/>
      <c r="DO44" s="98"/>
      <c r="DP44" s="98"/>
      <c r="DQ44" s="98"/>
      <c r="DR44" s="98"/>
      <c r="DS44" s="98"/>
      <c r="DT44" s="98"/>
      <c r="DU44" s="98"/>
      <c r="DV44" s="98"/>
      <c r="DW44" s="98"/>
      <c r="DX44" s="98"/>
      <c r="DY44" s="98"/>
      <c r="DZ44" s="98"/>
      <c r="EA44" s="98"/>
      <c r="EB44" s="98"/>
      <c r="EC44" s="98"/>
      <c r="ED44" s="98"/>
      <c r="EE44" s="98"/>
      <c r="EF44" s="98"/>
      <c r="EG44" s="98"/>
      <c r="EH44" s="98"/>
      <c r="EI44" s="98"/>
      <c r="EJ44" s="98"/>
      <c r="EK44" s="98"/>
      <c r="EL44" s="98"/>
      <c r="EM44" s="98"/>
      <c r="EN44" s="98"/>
      <c r="EO44" s="98"/>
      <c r="EP44" s="98"/>
      <c r="EQ44" s="98"/>
      <c r="ER44" s="98"/>
      <c r="ES44" s="98"/>
      <c r="ET44" s="98"/>
      <c r="EU44" s="98"/>
      <c r="EV44" s="98"/>
      <c r="EW44" s="98"/>
      <c r="EX44" s="98"/>
      <c r="EY44" s="98"/>
      <c r="EZ44" s="98"/>
      <c r="FA44" s="98"/>
      <c r="FB44" s="98"/>
      <c r="FC44" s="98"/>
      <c r="FD44" s="98"/>
      <c r="FE44" s="98"/>
      <c r="FF44" s="98"/>
      <c r="FG44" s="98"/>
      <c r="FH44" s="98"/>
      <c r="FI44" s="98"/>
      <c r="FJ44" s="98"/>
      <c r="FK44" s="98"/>
      <c r="FL44" s="98"/>
      <c r="FM44" s="98"/>
      <c r="FN44" s="98"/>
      <c r="FO44" s="98"/>
      <c r="FP44" s="98"/>
      <c r="FQ44" s="98"/>
      <c r="FR44" s="98"/>
      <c r="FS44" s="98"/>
      <c r="FT44" s="98"/>
      <c r="FU44" s="98"/>
      <c r="FV44" s="98"/>
      <c r="FW44" s="98"/>
      <c r="FX44" s="98"/>
      <c r="FY44" s="98"/>
      <c r="FZ44" s="98"/>
      <c r="GA44" s="98"/>
      <c r="GB44" s="98"/>
      <c r="GC44" s="98"/>
      <c r="GD44" s="98"/>
      <c r="GE44" s="98"/>
      <c r="GF44" s="98"/>
      <c r="GG44" s="98"/>
      <c r="GH44" s="98"/>
      <c r="GI44" s="98"/>
      <c r="GJ44" s="98"/>
      <c r="GK44" s="98"/>
      <c r="GL44" s="98"/>
      <c r="GM44" s="98"/>
      <c r="GN44" s="98"/>
      <c r="GO44" s="98"/>
      <c r="GP44" s="98"/>
      <c r="GQ44" s="98"/>
      <c r="GR44" s="98"/>
      <c r="GS44" s="98"/>
      <c r="GT44" s="98"/>
      <c r="GU44" s="98"/>
      <c r="GV44" s="98"/>
      <c r="GW44" s="98"/>
      <c r="GX44" s="98"/>
      <c r="GY44" s="98"/>
      <c r="GZ44" s="98"/>
      <c r="HA44" s="98"/>
      <c r="HB44" s="98"/>
      <c r="HC44" s="98"/>
      <c r="HD44" s="98"/>
      <c r="HE44" s="98"/>
      <c r="HF44" s="98"/>
      <c r="HG44" s="98"/>
      <c r="HJ44" s="98"/>
      <c r="HL44" s="98"/>
      <c r="HN44" s="98"/>
      <c r="HO44" s="98"/>
      <c r="HP44" s="98"/>
      <c r="HQ44" s="98"/>
      <c r="HR44" s="98"/>
      <c r="HS44" s="98"/>
      <c r="HT44" s="98"/>
      <c r="HU44" s="98"/>
      <c r="HV44" s="98"/>
      <c r="HW44" s="98"/>
      <c r="HX44" s="98"/>
      <c r="HY44" s="98"/>
      <c r="HZ44" s="98"/>
      <c r="IA44" s="98"/>
      <c r="IB44" s="98"/>
      <c r="IC44" s="98"/>
      <c r="ID44" s="98"/>
      <c r="IE44" s="98"/>
      <c r="IF44" s="98"/>
      <c r="IG44" s="98"/>
      <c r="IH44" s="98"/>
      <c r="II44" s="98"/>
      <c r="IJ44" s="98"/>
      <c r="IK44" s="98"/>
      <c r="IL44" s="98"/>
      <c r="IM44" s="98"/>
      <c r="IN44" s="98"/>
      <c r="IO44" s="98"/>
      <c r="IP44" s="98"/>
      <c r="IQ44" s="98"/>
      <c r="IR44" s="98"/>
      <c r="IS44" s="98"/>
      <c r="IT44" s="98"/>
      <c r="IU44" s="98"/>
      <c r="IV44" s="98"/>
      <c r="IW44" s="98"/>
      <c r="IX44" s="98"/>
      <c r="IY44" s="98"/>
      <c r="IZ44" s="98"/>
      <c r="JA44" s="98"/>
      <c r="JB44" s="98"/>
      <c r="JC44" s="98"/>
      <c r="JD44" s="98"/>
      <c r="JE44" s="98"/>
      <c r="JF44" s="98"/>
      <c r="JG44" s="98"/>
      <c r="JH44" s="98"/>
      <c r="JI44" s="98"/>
      <c r="JJ44" s="98"/>
      <c r="JK44" s="98"/>
      <c r="JL44" s="98"/>
      <c r="JM44" s="98"/>
      <c r="JN44" s="98"/>
      <c r="JO44" s="98"/>
      <c r="JP44" s="98"/>
      <c r="JQ44" s="98"/>
      <c r="JR44" s="98"/>
      <c r="JS44" s="98"/>
      <c r="JT44" s="98"/>
      <c r="JU44" s="98"/>
      <c r="JV44" s="98"/>
      <c r="JW44" s="98"/>
      <c r="JX44" s="98"/>
      <c r="JY44" s="98"/>
      <c r="JZ44" s="98"/>
      <c r="KA44" s="98"/>
      <c r="KB44" s="98"/>
      <c r="KC44" s="98"/>
      <c r="KD44" s="98"/>
      <c r="KE44" s="98"/>
      <c r="KF44" s="98"/>
      <c r="KG44" s="98"/>
      <c r="KH44" s="98"/>
      <c r="KI44" s="98"/>
      <c r="KJ44" s="98"/>
      <c r="KK44" s="98"/>
      <c r="KL44" s="98"/>
      <c r="KM44" s="98"/>
      <c r="KN44" s="98"/>
      <c r="KO44" s="98"/>
      <c r="KQ44" s="98"/>
      <c r="KR44" s="98"/>
      <c r="KS44" s="98"/>
      <c r="KT44" s="98"/>
      <c r="KU44" s="98"/>
      <c r="KV44" s="98"/>
      <c r="KW44" s="98"/>
      <c r="KX44" s="98"/>
      <c r="KY44" s="98"/>
      <c r="KZ44" s="98"/>
      <c r="LA44" s="98"/>
      <c r="LB44" s="98"/>
      <c r="LC44" s="98"/>
      <c r="LD44" s="98"/>
      <c r="LE44" s="98"/>
      <c r="LF44" s="98"/>
      <c r="LG44" s="98"/>
      <c r="LH44" s="98"/>
      <c r="LI44" s="98"/>
      <c r="LJ44" s="98"/>
      <c r="LK44" s="98"/>
      <c r="LL44" s="98"/>
      <c r="LM44" s="98"/>
      <c r="LN44" s="98"/>
      <c r="LO44" s="98"/>
      <c r="LP44" s="98"/>
      <c r="LQ44" s="98"/>
      <c r="LR44" s="98"/>
      <c r="LS44" s="98"/>
      <c r="LT44" s="98"/>
      <c r="LU44" s="98"/>
      <c r="LV44" s="98"/>
      <c r="LW44" s="98"/>
      <c r="LX44" s="98"/>
      <c r="LY44" s="98"/>
      <c r="LZ44" s="98"/>
      <c r="MA44" s="98"/>
      <c r="MB44" s="98"/>
      <c r="MC44" s="98"/>
      <c r="MD44" s="98"/>
      <c r="ME44" s="98"/>
      <c r="MF44" s="98"/>
      <c r="MG44" s="98"/>
      <c r="MH44" s="98"/>
      <c r="MI44" s="98"/>
      <c r="MJ44" s="98"/>
      <c r="MK44" s="98"/>
      <c r="ML44" s="98"/>
      <c r="MM44" s="98"/>
      <c r="MP44" s="98"/>
      <c r="MR44" s="98"/>
      <c r="MS44" s="98"/>
      <c r="MT44" s="98"/>
      <c r="MU44" s="98"/>
      <c r="MV44" s="98"/>
      <c r="MW44" s="98"/>
      <c r="MY44" s="98"/>
      <c r="MZ44" s="98"/>
      <c r="NA44" s="98"/>
      <c r="NB44" s="98"/>
      <c r="NC44" s="98"/>
      <c r="NE44" s="98"/>
      <c r="NF44" s="98"/>
      <c r="NG44" s="98"/>
      <c r="NH44" s="98"/>
      <c r="NI44" s="98"/>
      <c r="NJ44" s="252"/>
      <c r="NK44" s="98"/>
      <c r="NL44" s="98"/>
      <c r="NM44" s="98"/>
      <c r="NN44" s="98"/>
      <c r="NO44" s="98"/>
      <c r="NP44" s="98"/>
      <c r="NQ44" s="98"/>
      <c r="NR44" s="98"/>
      <c r="NS44" s="98"/>
      <c r="NT44" s="98"/>
      <c r="NU44" s="98"/>
      <c r="NV44" s="98"/>
      <c r="NW44" s="98"/>
      <c r="NX44" s="98"/>
      <c r="NY44" s="98"/>
      <c r="NZ44" s="98"/>
      <c r="OA44" s="98"/>
      <c r="OB44" s="98"/>
      <c r="OC44" s="98"/>
      <c r="OD44" s="98"/>
      <c r="OE44" s="98"/>
      <c r="OF44" s="98"/>
      <c r="OG44" s="98"/>
      <c r="OH44" s="98"/>
      <c r="OI44" s="98"/>
      <c r="OJ44" s="98"/>
      <c r="OK44" s="98"/>
      <c r="OL44" s="98"/>
      <c r="OM44" s="98"/>
      <c r="ON44" s="98"/>
      <c r="OO44" s="98"/>
      <c r="OP44" s="98"/>
      <c r="OQ44" s="98"/>
      <c r="OR44" s="98"/>
      <c r="OS44" s="98"/>
      <c r="OT44" s="98"/>
      <c r="OU44" s="98"/>
      <c r="OV44" s="98"/>
      <c r="OW44" s="98"/>
      <c r="PB44" s="98"/>
      <c r="PD44" s="98"/>
      <c r="PE44" s="98"/>
      <c r="PF44" s="98"/>
      <c r="PG44" s="98"/>
      <c r="PH44" s="98"/>
      <c r="PI44" s="98"/>
      <c r="PJ44" s="98"/>
      <c r="PK44" s="98"/>
      <c r="PL44" s="98"/>
      <c r="PM44" s="98"/>
      <c r="PN44" s="98"/>
      <c r="PO44" s="98"/>
      <c r="PP44" s="98"/>
      <c r="PQ44" s="98"/>
      <c r="PR44" s="98"/>
      <c r="PS44" s="98"/>
      <c r="PT44" s="98"/>
      <c r="PU44" s="98"/>
      <c r="PV44" s="98"/>
      <c r="PW44" s="98"/>
      <c r="PX44" s="98"/>
      <c r="PY44" s="98"/>
      <c r="PZ44" s="98"/>
      <c r="QA44" s="98"/>
      <c r="QB44" s="98"/>
      <c r="QC44" s="98"/>
      <c r="QD44" s="98"/>
      <c r="QE44" s="98"/>
      <c r="QF44" s="98"/>
      <c r="QG44" s="98"/>
      <c r="QH44" s="98"/>
      <c r="QI44" s="98"/>
      <c r="QJ44" s="98"/>
      <c r="QK44" s="98"/>
      <c r="QL44" s="98"/>
      <c r="QM44" s="98"/>
      <c r="QN44" s="98"/>
      <c r="QO44" s="98"/>
      <c r="QP44" s="98"/>
      <c r="QQ44" s="98"/>
      <c r="QR44" s="98"/>
      <c r="QS44" s="98"/>
      <c r="QT44" s="98"/>
      <c r="QU44" s="98"/>
      <c r="QV44" s="98"/>
      <c r="QW44" s="98"/>
      <c r="QX44" s="98"/>
      <c r="QY44" s="98"/>
      <c r="QZ44" s="98"/>
      <c r="RA44" s="98"/>
      <c r="RB44" s="98"/>
      <c r="RC44" s="98"/>
      <c r="RD44" s="98"/>
      <c r="RE44" s="98"/>
      <c r="RF44" s="98"/>
      <c r="RG44" s="98"/>
      <c r="RH44" s="98"/>
      <c r="RI44" s="98"/>
      <c r="RJ44" s="98"/>
      <c r="RK44" s="98"/>
      <c r="RL44" s="98"/>
      <c r="RM44" s="98"/>
      <c r="RN44" s="98"/>
      <c r="RO44" s="98"/>
      <c r="RP44" s="98"/>
      <c r="RQ44" s="98"/>
      <c r="RR44" s="98"/>
      <c r="RS44" s="98"/>
      <c r="RT44" s="98"/>
      <c r="RU44" s="98"/>
      <c r="RV44" s="98"/>
      <c r="RW44" s="98"/>
      <c r="RX44" s="98"/>
      <c r="RY44" s="98"/>
      <c r="RZ44" s="98"/>
      <c r="SA44" s="98"/>
      <c r="SB44" s="98"/>
      <c r="SC44" s="98"/>
      <c r="SD44" s="98"/>
      <c r="SE44" s="98"/>
      <c r="SF44" s="98"/>
      <c r="SG44" s="98"/>
      <c r="SH44" s="98"/>
      <c r="SI44" s="253"/>
      <c r="SJ44" s="98"/>
      <c r="SK44" s="98"/>
      <c r="SL44" s="98"/>
      <c r="SM44" s="98"/>
      <c r="SN44" s="98"/>
      <c r="SO44" s="98"/>
      <c r="SP44" s="98"/>
      <c r="SQ44" s="98"/>
      <c r="SR44" s="98"/>
      <c r="SS44" s="98"/>
      <c r="ST44" s="98"/>
      <c r="SU44" s="98"/>
      <c r="SV44" s="98"/>
      <c r="SW44" s="98"/>
      <c r="SX44" s="98"/>
      <c r="SY44" s="98"/>
      <c r="SZ44" s="98"/>
      <c r="TA44" s="98"/>
      <c r="TB44" s="98"/>
      <c r="TC44" s="98"/>
      <c r="TD44" s="98"/>
      <c r="TE44" s="98"/>
      <c r="TF44" s="98"/>
      <c r="TG44" s="98"/>
      <c r="TH44" s="98"/>
      <c r="TI44" s="98"/>
      <c r="TJ44" s="98"/>
      <c r="TK44" s="98"/>
      <c r="TL44" s="98"/>
      <c r="TM44" s="98"/>
      <c r="TN44" s="98"/>
      <c r="TO44" s="98"/>
      <c r="TP44" s="98"/>
      <c r="TQ44" s="98"/>
      <c r="TR44" s="98"/>
      <c r="TS44" s="98"/>
      <c r="TT44" s="98"/>
      <c r="TU44" s="98"/>
      <c r="TV44" s="98"/>
      <c r="TW44" s="98"/>
      <c r="TX44" s="98"/>
      <c r="TY44" s="98"/>
      <c r="TZ44" s="98"/>
      <c r="UA44" s="98"/>
      <c r="UB44" s="98"/>
      <c r="UC44" s="98"/>
      <c r="UD44" s="98"/>
      <c r="UE44" s="98"/>
      <c r="UF44" s="98"/>
      <c r="UG44" s="98"/>
      <c r="UH44" s="98"/>
      <c r="UI44" s="98"/>
      <c r="UJ44" s="98"/>
      <c r="UK44" s="98"/>
      <c r="UL44" s="98"/>
      <c r="UM44" s="98"/>
      <c r="UN44" s="98"/>
      <c r="UO44" s="98"/>
      <c r="UP44" s="98"/>
      <c r="UQ44" s="98"/>
      <c r="UR44" s="98"/>
      <c r="US44" s="98"/>
      <c r="UT44" s="98"/>
      <c r="UU44" s="98"/>
      <c r="UV44" s="98"/>
      <c r="UW44" s="98"/>
      <c r="UX44" s="98"/>
      <c r="UY44" s="98"/>
      <c r="UZ44" s="98"/>
      <c r="VA44" s="98"/>
      <c r="VB44" s="98"/>
      <c r="VC44" s="98"/>
      <c r="VD44" s="98"/>
      <c r="VE44" s="98"/>
      <c r="VF44" s="98"/>
      <c r="VG44" s="98"/>
      <c r="VH44" s="98"/>
      <c r="VI44" s="98"/>
      <c r="VJ44" s="98"/>
      <c r="VK44" s="98"/>
      <c r="VL44" s="98"/>
      <c r="VM44" s="98"/>
      <c r="VN44" s="98"/>
      <c r="VO44" s="98"/>
      <c r="VV44" s="98"/>
      <c r="VW44" s="98"/>
      <c r="VX44" s="98"/>
      <c r="VY44" s="98"/>
      <c r="VZ44" s="98"/>
      <c r="WA44" s="98"/>
      <c r="WB44" s="98"/>
      <c r="WC44" s="98"/>
      <c r="WD44" s="98"/>
      <c r="WE44" s="98"/>
      <c r="WF44" s="98"/>
      <c r="WG44" s="98"/>
      <c r="WH44" s="98"/>
      <c r="WI44" s="98"/>
      <c r="WJ44" s="98"/>
      <c r="WK44" s="98"/>
      <c r="WL44" s="98"/>
      <c r="WM44" s="98"/>
      <c r="WN44" s="98"/>
      <c r="WO44" s="98"/>
      <c r="WP44" s="98"/>
      <c r="WQ44" s="98"/>
      <c r="WR44" s="98"/>
      <c r="WS44" s="98"/>
      <c r="WT44" s="98"/>
      <c r="WU44" s="98"/>
      <c r="WV44" s="98"/>
      <c r="WW44" s="98"/>
      <c r="WX44" s="98"/>
      <c r="WY44" s="98"/>
      <c r="WZ44" s="98"/>
      <c r="XA44" s="98"/>
      <c r="XB44" s="98"/>
      <c r="XC44" s="98"/>
      <c r="XD44" s="98"/>
      <c r="ZF44" s="98"/>
      <c r="ZG44" s="98"/>
      <c r="ZH44" s="98"/>
      <c r="ZI44" s="98"/>
      <c r="ZJ44" s="98"/>
      <c r="ZK44" s="98"/>
      <c r="ZL44" s="98"/>
      <c r="ZM44" s="98"/>
      <c r="ZN44" s="98"/>
      <c r="ZO44" s="98"/>
      <c r="ZP44" s="98"/>
      <c r="ZQ44" s="98"/>
      <c r="ZR44" s="98"/>
      <c r="ZS44" s="98"/>
      <c r="ZT44" s="98"/>
      <c r="ZU44" s="98"/>
      <c r="ZV44" s="98"/>
      <c r="ZW44" s="98"/>
      <c r="ZX44" s="98"/>
      <c r="ZY44" s="98"/>
      <c r="ZZ44" s="98"/>
      <c r="AAA44" s="98"/>
      <c r="AAB44" s="98"/>
      <c r="AAC44" s="98"/>
      <c r="AAD44" s="98"/>
      <c r="AAE44" s="98"/>
      <c r="AAF44" s="98"/>
      <c r="AAG44" s="98"/>
      <c r="AAH44" s="98"/>
    </row>
    <row r="45" spans="1:789" x14ac:dyDescent="0.25">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98"/>
      <c r="BD45" s="98"/>
      <c r="BE45" s="98"/>
      <c r="BF45" s="98"/>
      <c r="BG45" s="98"/>
      <c r="BH45" s="98"/>
      <c r="BI45" s="98"/>
      <c r="BJ45" s="98"/>
      <c r="BK45" s="98"/>
      <c r="BL45" s="98"/>
      <c r="BM45" s="98"/>
      <c r="BN45" s="98"/>
      <c r="BO45" s="98"/>
      <c r="BP45" s="98"/>
      <c r="BQ45" s="98"/>
      <c r="BR45" s="98"/>
      <c r="BS45" s="98"/>
      <c r="BT45" s="98"/>
      <c r="BU45" s="98"/>
      <c r="BV45" s="98"/>
      <c r="BW45" s="98"/>
      <c r="BX45" s="98"/>
      <c r="BY45" s="98"/>
      <c r="BZ45" s="98"/>
      <c r="CA45" s="98"/>
      <c r="CB45" s="98"/>
      <c r="CC45" s="98"/>
      <c r="CD45" s="98"/>
      <c r="CE45" s="98"/>
      <c r="CF45" s="98"/>
      <c r="CG45" s="98"/>
      <c r="CH45" s="98"/>
      <c r="CI45" s="98"/>
      <c r="CJ45" s="98"/>
      <c r="CK45" s="98"/>
      <c r="CL45" s="98"/>
      <c r="CM45" s="98"/>
      <c r="CN45" s="98"/>
      <c r="CO45" s="98"/>
      <c r="CP45" s="98"/>
      <c r="CQ45" s="98"/>
      <c r="CR45" s="98"/>
      <c r="CS45" s="98"/>
      <c r="CT45" s="98"/>
      <c r="CU45" s="98"/>
      <c r="CV45" s="98"/>
      <c r="CW45" s="98"/>
      <c r="CX45" s="98"/>
      <c r="CY45" s="98"/>
      <c r="CZ45" s="98"/>
      <c r="DA45" s="98"/>
      <c r="DB45" s="98"/>
      <c r="DC45" s="98"/>
      <c r="DD45" s="98"/>
      <c r="DE45" s="98"/>
      <c r="DF45" s="98"/>
      <c r="DG45" s="98"/>
      <c r="DH45" s="98"/>
      <c r="DI45" s="98"/>
      <c r="DJ45" s="98"/>
      <c r="DK45" s="98"/>
      <c r="DL45" s="98"/>
      <c r="DM45" s="98"/>
      <c r="DN45" s="98"/>
      <c r="DO45" s="98"/>
      <c r="DP45" s="98"/>
      <c r="DQ45" s="98"/>
      <c r="DR45" s="98"/>
      <c r="DS45" s="98"/>
      <c r="DT45" s="98"/>
      <c r="DU45" s="98"/>
      <c r="DV45" s="98"/>
      <c r="DW45" s="98"/>
      <c r="DX45" s="98"/>
      <c r="DY45" s="98"/>
      <c r="DZ45" s="98"/>
      <c r="EA45" s="98"/>
      <c r="EB45" s="98"/>
      <c r="EC45" s="98"/>
      <c r="ED45" s="98"/>
      <c r="EE45" s="98"/>
      <c r="EF45" s="98"/>
      <c r="EG45" s="98"/>
      <c r="EH45" s="98"/>
      <c r="EI45" s="98"/>
      <c r="EJ45" s="98"/>
      <c r="EK45" s="98"/>
      <c r="EL45" s="98"/>
      <c r="EM45" s="98"/>
      <c r="EN45" s="98"/>
      <c r="EO45" s="98"/>
      <c r="EP45" s="98"/>
      <c r="EQ45" s="98"/>
      <c r="ER45" s="98"/>
      <c r="ES45" s="98"/>
      <c r="ET45" s="98"/>
      <c r="EU45" s="98"/>
      <c r="EV45" s="98"/>
      <c r="EW45" s="98"/>
      <c r="EX45" s="98"/>
      <c r="EY45" s="98"/>
      <c r="EZ45" s="98"/>
      <c r="FA45" s="98"/>
      <c r="FB45" s="98"/>
      <c r="FC45" s="98"/>
      <c r="FD45" s="98"/>
      <c r="FE45" s="98"/>
      <c r="FF45" s="98"/>
      <c r="FG45" s="98"/>
      <c r="FH45" s="98"/>
      <c r="FI45" s="98"/>
      <c r="FJ45" s="98"/>
      <c r="FK45" s="98"/>
      <c r="FL45" s="98"/>
      <c r="FM45" s="98"/>
      <c r="FN45" s="98"/>
      <c r="FO45" s="98"/>
      <c r="FP45" s="98"/>
      <c r="FQ45" s="98"/>
      <c r="FR45" s="98"/>
      <c r="FS45" s="98"/>
      <c r="FT45" s="98"/>
      <c r="FU45" s="98"/>
      <c r="FV45" s="98"/>
      <c r="FW45" s="98"/>
      <c r="FX45" s="98"/>
      <c r="FY45" s="98"/>
      <c r="FZ45" s="98"/>
      <c r="GA45" s="98"/>
      <c r="GB45" s="98"/>
      <c r="GC45" s="98"/>
      <c r="GD45" s="98"/>
      <c r="GE45" s="98"/>
      <c r="GF45" s="98"/>
      <c r="GG45" s="98"/>
      <c r="GH45" s="98"/>
      <c r="GI45" s="98"/>
      <c r="GJ45" s="98"/>
      <c r="GK45" s="98"/>
      <c r="GL45" s="98"/>
      <c r="GM45" s="98"/>
      <c r="GN45" s="98"/>
      <c r="GO45" s="98"/>
      <c r="GP45" s="98"/>
      <c r="GQ45" s="98"/>
      <c r="GR45" s="98"/>
      <c r="GS45" s="98"/>
      <c r="GT45" s="98"/>
      <c r="GU45" s="98"/>
      <c r="GV45" s="98"/>
      <c r="GW45" s="98"/>
      <c r="GX45" s="98"/>
      <c r="GY45" s="98"/>
      <c r="GZ45" s="98"/>
      <c r="HA45" s="98"/>
      <c r="HB45" s="98"/>
      <c r="HC45" s="98"/>
      <c r="HD45" s="98"/>
      <c r="HE45" s="98"/>
      <c r="HF45" s="98"/>
      <c r="HG45" s="98"/>
      <c r="HJ45" s="98"/>
      <c r="HL45" s="98"/>
      <c r="HN45" s="98"/>
      <c r="HO45" s="98"/>
      <c r="HP45" s="98"/>
      <c r="HQ45" s="98"/>
      <c r="HR45" s="98"/>
      <c r="HS45" s="98"/>
      <c r="HT45" s="98"/>
      <c r="HU45" s="98"/>
      <c r="HV45" s="98"/>
      <c r="HW45" s="98"/>
      <c r="HX45" s="98"/>
      <c r="HY45" s="98"/>
      <c r="HZ45" s="98"/>
      <c r="IA45" s="98"/>
      <c r="IB45" s="98"/>
      <c r="IC45" s="98"/>
      <c r="ID45" s="98"/>
      <c r="IE45" s="98"/>
      <c r="IF45" s="98"/>
      <c r="IG45" s="98"/>
      <c r="IH45" s="98"/>
      <c r="II45" s="98"/>
      <c r="IJ45" s="98"/>
      <c r="IK45" s="98"/>
      <c r="IL45" s="98"/>
      <c r="IM45" s="98"/>
      <c r="IN45" s="98"/>
      <c r="IO45" s="98"/>
      <c r="IP45" s="98"/>
      <c r="IQ45" s="98"/>
      <c r="IR45" s="98"/>
      <c r="IS45" s="98"/>
      <c r="IT45" s="98"/>
      <c r="IU45" s="98"/>
      <c r="IV45" s="98"/>
      <c r="IW45" s="98"/>
      <c r="IX45" s="98"/>
      <c r="IY45" s="98"/>
      <c r="IZ45" s="98"/>
      <c r="JA45" s="98"/>
      <c r="JB45" s="98"/>
      <c r="JC45" s="98"/>
      <c r="JD45" s="98"/>
      <c r="JE45" s="98"/>
      <c r="JF45" s="98"/>
      <c r="JG45" s="98"/>
      <c r="JH45" s="98"/>
      <c r="JI45" s="98"/>
      <c r="JJ45" s="98"/>
      <c r="JK45" s="98"/>
      <c r="JL45" s="98"/>
      <c r="JM45" s="98"/>
      <c r="JN45" s="98"/>
      <c r="JO45" s="98"/>
      <c r="JP45" s="98"/>
      <c r="JQ45" s="98"/>
      <c r="JR45" s="98"/>
      <c r="JS45" s="98"/>
      <c r="JT45" s="98"/>
      <c r="JU45" s="98"/>
      <c r="JV45" s="98"/>
      <c r="JW45" s="98"/>
      <c r="JX45" s="98"/>
      <c r="JY45" s="98"/>
      <c r="JZ45" s="98"/>
      <c r="KA45" s="98"/>
      <c r="KB45" s="98"/>
      <c r="KC45" s="98"/>
      <c r="KD45" s="98"/>
      <c r="KE45" s="98"/>
      <c r="KF45" s="98"/>
      <c r="KG45" s="98"/>
      <c r="KH45" s="98"/>
      <c r="KI45" s="98"/>
      <c r="KJ45" s="98"/>
      <c r="KK45" s="98"/>
      <c r="KL45" s="98"/>
      <c r="KM45" s="98"/>
      <c r="KN45" s="98"/>
      <c r="KO45" s="98"/>
      <c r="KQ45" s="98"/>
      <c r="KR45" s="98"/>
      <c r="KS45" s="98"/>
      <c r="KT45" s="98"/>
      <c r="KU45" s="98"/>
      <c r="KV45" s="98"/>
      <c r="KW45" s="98"/>
      <c r="KX45" s="98"/>
      <c r="KY45" s="98"/>
      <c r="KZ45" s="98"/>
      <c r="LA45" s="98"/>
      <c r="LB45" s="98"/>
      <c r="LC45" s="98"/>
      <c r="LD45" s="98"/>
      <c r="LE45" s="98"/>
      <c r="LF45" s="98"/>
      <c r="LG45" s="98"/>
      <c r="LH45" s="98"/>
      <c r="LI45" s="98"/>
      <c r="LJ45" s="98"/>
      <c r="LK45" s="98"/>
      <c r="LL45" s="98"/>
      <c r="LM45" s="98"/>
      <c r="LN45" s="98"/>
      <c r="LO45" s="98"/>
      <c r="LP45" s="98"/>
      <c r="LQ45" s="98"/>
      <c r="LR45" s="98"/>
      <c r="LS45" s="98"/>
      <c r="LT45" s="98"/>
      <c r="LU45" s="98"/>
      <c r="LV45" s="98"/>
      <c r="LW45" s="98"/>
      <c r="LX45" s="98"/>
      <c r="LY45" s="98"/>
      <c r="LZ45" s="98"/>
      <c r="MA45" s="98"/>
      <c r="MB45" s="98"/>
      <c r="MC45" s="98"/>
      <c r="MD45" s="98"/>
      <c r="ME45" s="98"/>
      <c r="MF45" s="98"/>
      <c r="MG45" s="98"/>
      <c r="MH45" s="98"/>
      <c r="MI45" s="98"/>
      <c r="MJ45" s="98"/>
      <c r="MK45" s="98"/>
      <c r="ML45" s="98"/>
      <c r="MM45" s="98"/>
      <c r="MP45" s="98"/>
      <c r="MR45" s="98"/>
      <c r="MS45" s="98"/>
      <c r="MT45" s="98"/>
      <c r="MU45" s="98"/>
      <c r="MV45" s="98"/>
      <c r="MW45" s="98"/>
      <c r="MY45" s="98"/>
      <c r="MZ45" s="98"/>
      <c r="NA45" s="98"/>
      <c r="NB45" s="98"/>
      <c r="NC45" s="98"/>
      <c r="NE45" s="98"/>
      <c r="NF45" s="98"/>
      <c r="NG45" s="98"/>
      <c r="NH45" s="98"/>
      <c r="NI45" s="98"/>
      <c r="NJ45" s="252"/>
      <c r="NK45" s="98"/>
      <c r="NL45" s="98"/>
      <c r="NM45" s="98"/>
      <c r="NN45" s="98"/>
      <c r="NO45" s="98"/>
      <c r="NP45" s="98"/>
      <c r="NQ45" s="98"/>
      <c r="NR45" s="98"/>
      <c r="NS45" s="98"/>
      <c r="NT45" s="98"/>
      <c r="NU45" s="98"/>
      <c r="NV45" s="98"/>
      <c r="NW45" s="98"/>
      <c r="NX45" s="98"/>
      <c r="NY45" s="98"/>
      <c r="NZ45" s="98"/>
      <c r="OA45" s="98"/>
      <c r="OB45" s="98"/>
      <c r="OC45" s="98"/>
      <c r="OD45" s="98"/>
      <c r="OE45" s="98"/>
      <c r="OF45" s="98"/>
      <c r="OG45" s="98"/>
      <c r="OH45" s="98"/>
      <c r="OI45" s="98"/>
      <c r="OJ45" s="98"/>
      <c r="OK45" s="98"/>
      <c r="OL45" s="98"/>
      <c r="OM45" s="98"/>
      <c r="ON45" s="98"/>
      <c r="OO45" s="98"/>
      <c r="OP45" s="98"/>
      <c r="OQ45" s="98"/>
      <c r="OR45" s="98"/>
      <c r="OS45" s="98"/>
      <c r="OT45" s="98"/>
      <c r="OU45" s="98"/>
      <c r="OV45" s="98"/>
      <c r="OW45" s="98"/>
      <c r="PB45" s="98"/>
      <c r="PD45" s="98"/>
      <c r="PE45" s="98"/>
      <c r="PF45" s="98"/>
      <c r="PG45" s="98"/>
      <c r="PH45" s="98"/>
      <c r="PI45" s="98"/>
      <c r="PJ45" s="98"/>
      <c r="PK45" s="98"/>
      <c r="PL45" s="98"/>
      <c r="PM45" s="98"/>
      <c r="PN45" s="98"/>
      <c r="PO45" s="98"/>
      <c r="PP45" s="98"/>
      <c r="PQ45" s="98"/>
      <c r="PR45" s="98"/>
      <c r="PS45" s="98"/>
      <c r="PT45" s="98"/>
      <c r="PU45" s="98"/>
      <c r="PV45" s="98"/>
      <c r="PW45" s="98"/>
      <c r="PX45" s="98"/>
      <c r="PY45" s="98"/>
      <c r="PZ45" s="98"/>
      <c r="QA45" s="98"/>
      <c r="QB45" s="98"/>
      <c r="QC45" s="98"/>
      <c r="QD45" s="98"/>
      <c r="QE45" s="98"/>
      <c r="QF45" s="98"/>
      <c r="QG45" s="98"/>
      <c r="QH45" s="98"/>
      <c r="QI45" s="98"/>
      <c r="QJ45" s="98"/>
      <c r="QK45" s="98"/>
      <c r="QL45" s="98"/>
      <c r="QM45" s="98"/>
      <c r="QN45" s="98"/>
      <c r="QO45" s="98"/>
      <c r="QP45" s="98"/>
      <c r="QQ45" s="98"/>
      <c r="QR45" s="98"/>
      <c r="QS45" s="98"/>
      <c r="QT45" s="98"/>
      <c r="QU45" s="98"/>
      <c r="QV45" s="98"/>
      <c r="QW45" s="98"/>
      <c r="QX45" s="98"/>
      <c r="QY45" s="98"/>
      <c r="QZ45" s="98"/>
      <c r="RA45" s="98"/>
      <c r="RB45" s="98"/>
      <c r="RC45" s="98"/>
      <c r="RD45" s="98"/>
      <c r="RE45" s="98"/>
      <c r="RF45" s="98"/>
      <c r="RG45" s="98"/>
      <c r="RH45" s="98"/>
      <c r="RI45" s="98"/>
      <c r="RJ45" s="98"/>
      <c r="RK45" s="98"/>
      <c r="RL45" s="98"/>
      <c r="RM45" s="98"/>
      <c r="RN45" s="98"/>
      <c r="RO45" s="98"/>
      <c r="RP45" s="98"/>
      <c r="RQ45" s="98"/>
      <c r="RR45" s="98"/>
      <c r="RS45" s="98"/>
      <c r="RT45" s="98"/>
      <c r="RU45" s="98"/>
      <c r="RV45" s="98"/>
      <c r="RW45" s="98"/>
      <c r="RX45" s="98"/>
      <c r="RY45" s="98"/>
      <c r="RZ45" s="98"/>
      <c r="SA45" s="98"/>
      <c r="SB45" s="98"/>
      <c r="SC45" s="98"/>
      <c r="SD45" s="98"/>
      <c r="SE45" s="98"/>
      <c r="SF45" s="98"/>
      <c r="SG45" s="98"/>
      <c r="SH45" s="98"/>
      <c r="SI45" s="253"/>
      <c r="SJ45" s="98"/>
      <c r="SK45" s="98"/>
      <c r="SL45" s="98"/>
      <c r="SM45" s="98"/>
      <c r="SN45" s="98"/>
      <c r="SO45" s="98"/>
      <c r="SP45" s="98"/>
      <c r="SQ45" s="98"/>
      <c r="SR45" s="98"/>
      <c r="SS45" s="98"/>
      <c r="ST45" s="98"/>
      <c r="SU45" s="98"/>
      <c r="SV45" s="98"/>
      <c r="SW45" s="98"/>
      <c r="SX45" s="98"/>
      <c r="SY45" s="98"/>
      <c r="SZ45" s="98"/>
      <c r="TA45" s="98"/>
      <c r="TB45" s="98"/>
      <c r="TC45" s="98"/>
      <c r="TD45" s="98"/>
      <c r="TE45" s="98"/>
      <c r="TF45" s="98"/>
      <c r="TG45" s="98"/>
      <c r="TH45" s="98"/>
      <c r="TI45" s="98"/>
      <c r="TJ45" s="98"/>
      <c r="TK45" s="98"/>
      <c r="TL45" s="98"/>
      <c r="TM45" s="98"/>
      <c r="TN45" s="98"/>
      <c r="TO45" s="98"/>
      <c r="TP45" s="98"/>
      <c r="TQ45" s="98"/>
      <c r="TR45" s="98"/>
      <c r="TS45" s="98"/>
      <c r="TT45" s="98"/>
      <c r="TU45" s="98"/>
      <c r="TV45" s="98"/>
      <c r="TW45" s="98"/>
      <c r="TX45" s="98"/>
      <c r="TY45" s="98"/>
      <c r="TZ45" s="98"/>
      <c r="UA45" s="98"/>
      <c r="UB45" s="98"/>
      <c r="UC45" s="98"/>
      <c r="UD45" s="98"/>
      <c r="UE45" s="98"/>
      <c r="UF45" s="98"/>
      <c r="UG45" s="98"/>
      <c r="UH45" s="98"/>
      <c r="UI45" s="98"/>
      <c r="UJ45" s="98"/>
      <c r="UK45" s="98"/>
      <c r="UL45" s="98"/>
      <c r="UM45" s="98"/>
      <c r="UN45" s="98"/>
      <c r="UO45" s="98"/>
      <c r="UP45" s="98"/>
      <c r="UQ45" s="98"/>
      <c r="UR45" s="98"/>
      <c r="US45" s="98"/>
      <c r="UT45" s="98"/>
      <c r="UU45" s="98"/>
      <c r="UV45" s="98"/>
      <c r="UW45" s="98"/>
      <c r="UX45" s="98"/>
      <c r="UY45" s="98"/>
      <c r="UZ45" s="98"/>
      <c r="VA45" s="98"/>
      <c r="VB45" s="98"/>
      <c r="VC45" s="98"/>
      <c r="VD45" s="98"/>
      <c r="VE45" s="98"/>
      <c r="VF45" s="98"/>
      <c r="VG45" s="98"/>
      <c r="VH45" s="98"/>
      <c r="VI45" s="98"/>
      <c r="VJ45" s="98"/>
      <c r="VK45" s="98"/>
      <c r="VL45" s="98"/>
      <c r="VM45" s="98"/>
      <c r="VN45" s="98"/>
      <c r="VO45" s="98"/>
      <c r="VV45" s="98"/>
      <c r="VW45" s="98"/>
      <c r="VX45" s="98"/>
      <c r="VY45" s="98"/>
      <c r="VZ45" s="98"/>
      <c r="WA45" s="98"/>
      <c r="WB45" s="98"/>
      <c r="WC45" s="98"/>
      <c r="WD45" s="98"/>
      <c r="WE45" s="98"/>
      <c r="WF45" s="98"/>
      <c r="WG45" s="98"/>
      <c r="WH45" s="98"/>
      <c r="WI45" s="98"/>
      <c r="WJ45" s="98"/>
      <c r="WK45" s="98"/>
      <c r="WL45" s="98"/>
      <c r="WM45" s="98"/>
      <c r="WN45" s="98"/>
      <c r="WO45" s="98"/>
      <c r="WP45" s="98"/>
      <c r="WQ45" s="98"/>
      <c r="WR45" s="98"/>
      <c r="WS45" s="98"/>
      <c r="WT45" s="98"/>
      <c r="WU45" s="98"/>
      <c r="WV45" s="98"/>
      <c r="WW45" s="98"/>
      <c r="WX45" s="98"/>
      <c r="WY45" s="98"/>
      <c r="WZ45" s="98"/>
      <c r="XA45" s="98"/>
      <c r="XB45" s="98"/>
      <c r="XC45" s="98"/>
      <c r="XD45" s="98"/>
      <c r="ZF45" s="98"/>
      <c r="ZG45" s="98"/>
      <c r="ZH45" s="98"/>
      <c r="ZI45" s="98"/>
      <c r="ZJ45" s="98"/>
      <c r="ZK45" s="98"/>
      <c r="ZL45" s="98"/>
      <c r="ZM45" s="98"/>
      <c r="ZN45" s="98"/>
      <c r="ZO45" s="98"/>
      <c r="ZP45" s="98"/>
      <c r="ZQ45" s="98"/>
      <c r="ZR45" s="98"/>
      <c r="ZS45" s="98"/>
      <c r="ZT45" s="98"/>
      <c r="ZU45" s="98"/>
      <c r="ZV45" s="98"/>
      <c r="ZW45" s="98"/>
      <c r="ZX45" s="98"/>
      <c r="ZY45" s="98"/>
      <c r="ZZ45" s="98"/>
      <c r="AAA45" s="98"/>
      <c r="AAB45" s="98"/>
      <c r="AAC45" s="98"/>
      <c r="AAD45" s="98"/>
      <c r="AAE45" s="98"/>
      <c r="AAF45" s="98"/>
      <c r="AAG45" s="98"/>
      <c r="AAH45" s="98"/>
    </row>
    <row r="46" spans="1:789" x14ac:dyDescent="0.25">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c r="BV46" s="98"/>
      <c r="BW46" s="98"/>
      <c r="BX46" s="98"/>
      <c r="BY46" s="98"/>
      <c r="BZ46" s="98"/>
      <c r="CA46" s="98"/>
      <c r="CB46" s="98"/>
      <c r="CC46" s="98"/>
      <c r="CD46" s="98"/>
      <c r="CE46" s="98"/>
      <c r="CF46" s="98"/>
      <c r="CG46" s="98"/>
      <c r="CH46" s="98"/>
      <c r="CI46" s="98"/>
      <c r="CJ46" s="98"/>
      <c r="CK46" s="98"/>
      <c r="CL46" s="98"/>
      <c r="CM46" s="98"/>
      <c r="CN46" s="98"/>
      <c r="CO46" s="98"/>
      <c r="CP46" s="98"/>
      <c r="CQ46" s="98"/>
      <c r="CR46" s="98"/>
      <c r="CS46" s="98"/>
      <c r="CT46" s="98"/>
      <c r="CU46" s="98"/>
      <c r="CV46" s="98"/>
      <c r="CW46" s="98"/>
      <c r="CX46" s="98"/>
      <c r="CY46" s="98"/>
      <c r="CZ46" s="98"/>
      <c r="DA46" s="98"/>
      <c r="DB46" s="98"/>
      <c r="DC46" s="98"/>
      <c r="DD46" s="98"/>
      <c r="DE46" s="98"/>
      <c r="DF46" s="98"/>
      <c r="DG46" s="98"/>
      <c r="DH46" s="98"/>
      <c r="DI46" s="98"/>
      <c r="DJ46" s="98"/>
      <c r="DK46" s="98"/>
      <c r="DL46" s="98"/>
      <c r="DM46" s="98"/>
      <c r="DN46" s="98"/>
      <c r="DO46" s="98"/>
      <c r="DP46" s="98"/>
      <c r="DQ46" s="98"/>
      <c r="DR46" s="98"/>
      <c r="DS46" s="98"/>
      <c r="DT46" s="98"/>
      <c r="DU46" s="98"/>
      <c r="DV46" s="98"/>
      <c r="DW46" s="98"/>
      <c r="DX46" s="98"/>
      <c r="DY46" s="98"/>
      <c r="DZ46" s="98"/>
      <c r="EA46" s="98"/>
      <c r="EB46" s="98"/>
      <c r="EC46" s="98"/>
      <c r="ED46" s="98"/>
      <c r="EE46" s="98"/>
      <c r="EF46" s="98"/>
      <c r="EG46" s="98"/>
      <c r="EH46" s="98"/>
      <c r="EI46" s="98"/>
      <c r="EJ46" s="98"/>
      <c r="EK46" s="98"/>
      <c r="EL46" s="98"/>
      <c r="EM46" s="98"/>
      <c r="EN46" s="98"/>
      <c r="EO46" s="98"/>
      <c r="EP46" s="98"/>
      <c r="EQ46" s="98"/>
      <c r="ER46" s="98"/>
      <c r="ES46" s="98"/>
      <c r="ET46" s="98"/>
      <c r="EU46" s="98"/>
      <c r="EV46" s="98"/>
      <c r="EW46" s="98"/>
      <c r="EX46" s="98"/>
      <c r="EY46" s="98"/>
      <c r="EZ46" s="98"/>
      <c r="FA46" s="98"/>
      <c r="FB46" s="98"/>
      <c r="FC46" s="98"/>
      <c r="FD46" s="98"/>
      <c r="FE46" s="98"/>
      <c r="FF46" s="98"/>
      <c r="FG46" s="98"/>
      <c r="FH46" s="98"/>
      <c r="FI46" s="98"/>
      <c r="FJ46" s="98"/>
      <c r="FK46" s="98"/>
      <c r="FL46" s="98"/>
      <c r="FM46" s="98"/>
      <c r="FN46" s="98"/>
      <c r="FO46" s="98"/>
      <c r="FP46" s="98"/>
      <c r="FQ46" s="98"/>
      <c r="FR46" s="98"/>
      <c r="FS46" s="98"/>
      <c r="FT46" s="98"/>
      <c r="FU46" s="98"/>
      <c r="FV46" s="98"/>
      <c r="FW46" s="98"/>
      <c r="FX46" s="98"/>
      <c r="FY46" s="98"/>
      <c r="FZ46" s="98"/>
      <c r="GA46" s="98"/>
      <c r="GB46" s="98"/>
      <c r="GC46" s="98"/>
      <c r="GD46" s="98"/>
      <c r="GE46" s="98"/>
      <c r="GF46" s="98"/>
      <c r="GG46" s="98"/>
      <c r="GH46" s="98"/>
      <c r="GI46" s="98"/>
      <c r="GJ46" s="98"/>
      <c r="GK46" s="98"/>
      <c r="GL46" s="98"/>
      <c r="GM46" s="98"/>
      <c r="GN46" s="98"/>
      <c r="GO46" s="98"/>
      <c r="GP46" s="98"/>
      <c r="GQ46" s="98"/>
      <c r="GR46" s="98"/>
      <c r="GS46" s="98"/>
      <c r="GT46" s="98"/>
      <c r="GU46" s="98"/>
      <c r="GV46" s="98"/>
      <c r="GW46" s="98"/>
      <c r="GX46" s="98"/>
      <c r="GY46" s="98"/>
      <c r="GZ46" s="98"/>
      <c r="HA46" s="98"/>
      <c r="HB46" s="98"/>
      <c r="HC46" s="98"/>
      <c r="HD46" s="98"/>
      <c r="HE46" s="98"/>
      <c r="HF46" s="98"/>
      <c r="HG46" s="98"/>
      <c r="HJ46" s="98"/>
      <c r="HL46" s="98"/>
      <c r="HN46" s="98"/>
      <c r="HO46" s="98"/>
      <c r="HP46" s="98"/>
      <c r="HQ46" s="98"/>
      <c r="HR46" s="98"/>
      <c r="HS46" s="98"/>
      <c r="HT46" s="98"/>
      <c r="HU46" s="98"/>
      <c r="HV46" s="98"/>
      <c r="HW46" s="98"/>
      <c r="HX46" s="98"/>
      <c r="HY46" s="98"/>
      <c r="HZ46" s="98"/>
      <c r="IA46" s="98"/>
      <c r="IB46" s="98"/>
      <c r="IC46" s="98"/>
      <c r="ID46" s="98"/>
      <c r="IE46" s="98"/>
      <c r="IF46" s="98"/>
      <c r="IG46" s="98"/>
      <c r="IH46" s="98"/>
      <c r="II46" s="98"/>
      <c r="IJ46" s="98"/>
      <c r="IK46" s="98"/>
      <c r="IL46" s="98"/>
      <c r="IM46" s="98"/>
      <c r="IN46" s="98"/>
      <c r="IO46" s="98"/>
      <c r="IP46" s="98"/>
      <c r="IQ46" s="98"/>
      <c r="IR46" s="98"/>
      <c r="IS46" s="98"/>
      <c r="IT46" s="98"/>
      <c r="IU46" s="98"/>
      <c r="IV46" s="98"/>
      <c r="IW46" s="98"/>
      <c r="IX46" s="98"/>
      <c r="IY46" s="98"/>
      <c r="IZ46" s="98"/>
      <c r="JA46" s="98"/>
      <c r="JB46" s="98"/>
      <c r="JC46" s="98"/>
      <c r="JD46" s="98"/>
      <c r="JE46" s="98"/>
      <c r="JF46" s="98"/>
      <c r="JG46" s="98"/>
      <c r="JH46" s="98"/>
      <c r="JI46" s="98"/>
      <c r="JJ46" s="98"/>
      <c r="JK46" s="98"/>
      <c r="JL46" s="98"/>
      <c r="JM46" s="98"/>
      <c r="JN46" s="98"/>
      <c r="JO46" s="98"/>
      <c r="JP46" s="98"/>
      <c r="JQ46" s="98"/>
      <c r="JR46" s="98"/>
      <c r="JS46" s="98"/>
      <c r="JT46" s="98"/>
      <c r="JU46" s="98"/>
      <c r="JV46" s="98"/>
      <c r="JW46" s="98"/>
      <c r="JX46" s="98"/>
      <c r="JY46" s="98"/>
      <c r="JZ46" s="98"/>
      <c r="KA46" s="98"/>
      <c r="KB46" s="98"/>
      <c r="KC46" s="98"/>
      <c r="KD46" s="98"/>
      <c r="KE46" s="98"/>
      <c r="KF46" s="98"/>
      <c r="KG46" s="98"/>
      <c r="KH46" s="98"/>
      <c r="KI46" s="98"/>
      <c r="KJ46" s="98"/>
      <c r="KK46" s="98"/>
      <c r="KL46" s="98"/>
      <c r="KM46" s="98"/>
      <c r="KN46" s="98"/>
      <c r="KO46" s="98"/>
      <c r="KQ46" s="98"/>
      <c r="KR46" s="98"/>
      <c r="KS46" s="98"/>
      <c r="KT46" s="98"/>
      <c r="KU46" s="98"/>
      <c r="KV46" s="98"/>
      <c r="KW46" s="98"/>
      <c r="KX46" s="98"/>
      <c r="KY46" s="98"/>
      <c r="KZ46" s="98"/>
      <c r="LA46" s="98"/>
      <c r="LB46" s="98"/>
      <c r="LC46" s="98"/>
      <c r="LD46" s="98"/>
      <c r="LE46" s="98"/>
      <c r="LF46" s="98"/>
      <c r="LG46" s="98"/>
      <c r="LH46" s="98"/>
      <c r="LI46" s="98"/>
      <c r="LJ46" s="98"/>
      <c r="LK46" s="98"/>
      <c r="LL46" s="98"/>
      <c r="LM46" s="98"/>
      <c r="LN46" s="98"/>
      <c r="LO46" s="98"/>
      <c r="LP46" s="98"/>
      <c r="LQ46" s="98"/>
      <c r="LR46" s="98"/>
      <c r="LS46" s="98"/>
      <c r="LT46" s="98"/>
      <c r="LU46" s="98"/>
      <c r="LV46" s="98"/>
      <c r="LW46" s="98"/>
      <c r="LX46" s="98"/>
      <c r="LY46" s="98"/>
      <c r="LZ46" s="98"/>
      <c r="MA46" s="98"/>
      <c r="MB46" s="98"/>
      <c r="MC46" s="98"/>
      <c r="MD46" s="98"/>
      <c r="ME46" s="98"/>
      <c r="MF46" s="98"/>
      <c r="MG46" s="98"/>
      <c r="MH46" s="98"/>
      <c r="MI46" s="98"/>
      <c r="MJ46" s="98"/>
      <c r="MK46" s="98"/>
      <c r="ML46" s="98"/>
      <c r="MM46" s="98"/>
      <c r="MP46" s="98"/>
      <c r="MR46" s="98"/>
      <c r="MS46" s="98"/>
      <c r="MT46" s="98"/>
      <c r="MU46" s="98"/>
      <c r="MV46" s="98"/>
      <c r="MW46" s="98"/>
      <c r="MY46" s="98"/>
      <c r="MZ46" s="98"/>
      <c r="NA46" s="98"/>
      <c r="NB46" s="98"/>
      <c r="NC46" s="98"/>
      <c r="NE46" s="98"/>
      <c r="NF46" s="98"/>
      <c r="NG46" s="98"/>
      <c r="NH46" s="98"/>
      <c r="NI46" s="98"/>
      <c r="NJ46" s="252"/>
      <c r="NK46" s="98"/>
      <c r="NL46" s="98"/>
      <c r="NM46" s="98"/>
      <c r="NN46" s="98"/>
      <c r="NO46" s="98"/>
      <c r="NP46" s="98"/>
      <c r="NQ46" s="98"/>
      <c r="NR46" s="98"/>
      <c r="NS46" s="98"/>
      <c r="NT46" s="98"/>
      <c r="NU46" s="98"/>
      <c r="NV46" s="98"/>
      <c r="NW46" s="98"/>
      <c r="NX46" s="98"/>
      <c r="NY46" s="98"/>
      <c r="NZ46" s="98"/>
      <c r="OA46" s="98"/>
      <c r="OB46" s="98"/>
      <c r="OC46" s="98"/>
      <c r="OD46" s="98"/>
      <c r="OE46" s="98"/>
      <c r="OF46" s="98"/>
      <c r="OG46" s="98"/>
      <c r="OH46" s="98"/>
      <c r="OI46" s="98"/>
      <c r="OJ46" s="98"/>
      <c r="OK46" s="98"/>
      <c r="OL46" s="98"/>
      <c r="OM46" s="98"/>
      <c r="ON46" s="98"/>
      <c r="OO46" s="98"/>
      <c r="OP46" s="98"/>
      <c r="OQ46" s="98"/>
      <c r="OR46" s="98"/>
      <c r="OS46" s="98"/>
      <c r="OT46" s="98"/>
      <c r="OU46" s="98"/>
      <c r="OV46" s="98"/>
      <c r="OW46" s="98"/>
      <c r="PB46" s="98"/>
      <c r="PD46" s="98"/>
      <c r="PE46" s="98"/>
      <c r="PF46" s="98"/>
      <c r="PG46" s="98"/>
      <c r="PH46" s="98"/>
      <c r="PI46" s="98"/>
      <c r="PJ46" s="98"/>
      <c r="PK46" s="98"/>
      <c r="PL46" s="98"/>
      <c r="PM46" s="98"/>
      <c r="PN46" s="98"/>
      <c r="PO46" s="98"/>
      <c r="PP46" s="98"/>
      <c r="PQ46" s="98"/>
      <c r="PR46" s="98"/>
      <c r="PS46" s="98"/>
      <c r="PT46" s="98"/>
      <c r="PU46" s="98"/>
      <c r="PV46" s="98"/>
      <c r="PW46" s="98"/>
      <c r="PX46" s="98"/>
      <c r="PY46" s="98"/>
      <c r="PZ46" s="98"/>
      <c r="QA46" s="98"/>
      <c r="QB46" s="98"/>
      <c r="QC46" s="98"/>
      <c r="QD46" s="98"/>
      <c r="QE46" s="98"/>
      <c r="QF46" s="98"/>
      <c r="QG46" s="98"/>
      <c r="QH46" s="98"/>
      <c r="QI46" s="98"/>
      <c r="QJ46" s="98"/>
      <c r="QK46" s="98"/>
      <c r="QL46" s="98"/>
      <c r="QM46" s="98"/>
      <c r="QN46" s="98"/>
      <c r="QO46" s="98"/>
      <c r="QP46" s="98"/>
      <c r="QQ46" s="98"/>
      <c r="QR46" s="98"/>
      <c r="QS46" s="98"/>
      <c r="QT46" s="98"/>
      <c r="QU46" s="98"/>
      <c r="QV46" s="98"/>
      <c r="QW46" s="98"/>
      <c r="QX46" s="98"/>
      <c r="QY46" s="98"/>
      <c r="QZ46" s="98"/>
      <c r="RA46" s="98"/>
      <c r="RB46" s="98"/>
      <c r="RC46" s="98"/>
      <c r="RD46" s="98"/>
      <c r="RE46" s="98"/>
      <c r="RF46" s="98"/>
      <c r="RG46" s="98"/>
      <c r="RH46" s="98"/>
      <c r="RI46" s="98"/>
      <c r="RJ46" s="98"/>
      <c r="RK46" s="98"/>
      <c r="RL46" s="98"/>
      <c r="RM46" s="98"/>
      <c r="RN46" s="98"/>
      <c r="RO46" s="98"/>
      <c r="RP46" s="98"/>
      <c r="RQ46" s="98"/>
      <c r="RR46" s="98"/>
      <c r="RS46" s="98"/>
      <c r="RT46" s="98"/>
      <c r="RU46" s="98"/>
      <c r="RV46" s="98"/>
      <c r="RW46" s="98"/>
      <c r="RX46" s="98"/>
      <c r="RY46" s="98"/>
      <c r="RZ46" s="98"/>
      <c r="SA46" s="98"/>
      <c r="SB46" s="98"/>
      <c r="SC46" s="98"/>
      <c r="SD46" s="98"/>
      <c r="SE46" s="98"/>
      <c r="SF46" s="98"/>
      <c r="SG46" s="98"/>
      <c r="SH46" s="98"/>
      <c r="SI46" s="253"/>
      <c r="SJ46" s="98"/>
      <c r="SK46" s="98"/>
      <c r="SL46" s="98"/>
      <c r="SM46" s="98"/>
      <c r="SN46" s="98"/>
      <c r="SO46" s="98"/>
      <c r="SP46" s="98"/>
      <c r="SQ46" s="98"/>
      <c r="SR46" s="98"/>
      <c r="SS46" s="98"/>
      <c r="ST46" s="98"/>
      <c r="SU46" s="98"/>
      <c r="SV46" s="98"/>
      <c r="SW46" s="98"/>
      <c r="SX46" s="98"/>
      <c r="SY46" s="98"/>
      <c r="SZ46" s="98"/>
      <c r="TA46" s="98"/>
      <c r="TB46" s="98"/>
      <c r="TC46" s="98"/>
      <c r="TD46" s="98"/>
      <c r="TE46" s="98"/>
      <c r="TF46" s="98"/>
      <c r="TG46" s="98"/>
      <c r="TH46" s="98"/>
      <c r="TI46" s="98"/>
      <c r="TJ46" s="98"/>
      <c r="TK46" s="98"/>
      <c r="TL46" s="98"/>
      <c r="TM46" s="98"/>
      <c r="TN46" s="98"/>
      <c r="TO46" s="98"/>
      <c r="TP46" s="98"/>
      <c r="TQ46" s="98"/>
      <c r="TR46" s="98"/>
      <c r="TS46" s="98"/>
      <c r="TT46" s="98"/>
      <c r="TU46" s="98"/>
      <c r="TV46" s="98"/>
      <c r="TW46" s="98"/>
      <c r="TX46" s="98"/>
      <c r="TY46" s="98"/>
      <c r="TZ46" s="98"/>
      <c r="UA46" s="98"/>
      <c r="UB46" s="98"/>
      <c r="UC46" s="98"/>
      <c r="UD46" s="98"/>
      <c r="UE46" s="98"/>
      <c r="UF46" s="98"/>
      <c r="UG46" s="98"/>
      <c r="UH46" s="98"/>
      <c r="UI46" s="98"/>
      <c r="UJ46" s="98"/>
      <c r="UK46" s="98"/>
      <c r="UL46" s="98"/>
      <c r="UM46" s="98"/>
      <c r="UN46" s="98"/>
      <c r="UO46" s="98"/>
      <c r="UP46" s="98"/>
      <c r="UQ46" s="98"/>
      <c r="UR46" s="98"/>
      <c r="US46" s="98"/>
      <c r="UT46" s="98"/>
      <c r="UU46" s="98"/>
      <c r="UV46" s="98"/>
      <c r="UW46" s="98"/>
      <c r="UX46" s="98"/>
      <c r="UY46" s="98"/>
      <c r="UZ46" s="98"/>
      <c r="VA46" s="98"/>
      <c r="VB46" s="98"/>
      <c r="VC46" s="98"/>
      <c r="VD46" s="98"/>
      <c r="VE46" s="98"/>
      <c r="VF46" s="98"/>
      <c r="VG46" s="98"/>
      <c r="VH46" s="98"/>
      <c r="VI46" s="98"/>
      <c r="VJ46" s="98"/>
      <c r="VK46" s="98"/>
      <c r="VL46" s="98"/>
      <c r="VM46" s="98"/>
      <c r="VN46" s="98"/>
      <c r="VO46" s="98"/>
      <c r="VV46" s="98"/>
      <c r="VW46" s="98"/>
      <c r="VX46" s="98"/>
      <c r="VY46" s="98"/>
      <c r="VZ46" s="98"/>
      <c r="WA46" s="98"/>
      <c r="WB46" s="98"/>
      <c r="WC46" s="98"/>
      <c r="WD46" s="98"/>
      <c r="WE46" s="98"/>
      <c r="WF46" s="98"/>
      <c r="WG46" s="98"/>
      <c r="WH46" s="98"/>
      <c r="WI46" s="98"/>
      <c r="WJ46" s="98"/>
      <c r="WK46" s="98"/>
      <c r="WL46" s="98"/>
      <c r="WM46" s="98"/>
      <c r="WN46" s="98"/>
      <c r="WO46" s="98"/>
      <c r="WP46" s="98"/>
      <c r="WQ46" s="98"/>
      <c r="WR46" s="98"/>
      <c r="WS46" s="98"/>
      <c r="WT46" s="98"/>
      <c r="WU46" s="98"/>
      <c r="WV46" s="98"/>
      <c r="WW46" s="98"/>
      <c r="WX46" s="98"/>
      <c r="WY46" s="98"/>
      <c r="WZ46" s="98"/>
      <c r="XA46" s="98"/>
      <c r="XB46" s="98"/>
      <c r="XC46" s="98"/>
      <c r="XD46" s="98"/>
      <c r="ZF46" s="98"/>
      <c r="ZG46" s="98"/>
      <c r="ZH46" s="98"/>
      <c r="ZI46" s="98"/>
      <c r="ZJ46" s="98"/>
      <c r="ZK46" s="98"/>
      <c r="ZL46" s="98"/>
      <c r="ZM46" s="98"/>
      <c r="ZN46" s="98"/>
      <c r="ZO46" s="98"/>
      <c r="ZP46" s="98"/>
      <c r="ZQ46" s="98"/>
      <c r="ZR46" s="98"/>
      <c r="ZS46" s="98"/>
      <c r="ZT46" s="98"/>
      <c r="ZU46" s="98"/>
      <c r="ZV46" s="98"/>
      <c r="ZW46" s="98"/>
      <c r="ZX46" s="98"/>
      <c r="ZY46" s="98"/>
      <c r="ZZ46" s="98"/>
      <c r="AAA46" s="98"/>
      <c r="AAB46" s="98"/>
      <c r="AAC46" s="98"/>
      <c r="AAD46" s="98"/>
      <c r="AAE46" s="98"/>
      <c r="AAF46" s="98"/>
      <c r="AAG46" s="98"/>
      <c r="AAH46" s="98"/>
    </row>
    <row r="47" spans="1:789" x14ac:dyDescent="0.25">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c r="BV47" s="98"/>
      <c r="BW47" s="98"/>
      <c r="BX47" s="98"/>
      <c r="BY47" s="98"/>
      <c r="BZ47" s="98"/>
      <c r="CA47" s="98"/>
      <c r="CB47" s="98"/>
      <c r="CC47" s="98"/>
      <c r="CD47" s="98"/>
      <c r="CE47" s="98"/>
      <c r="CF47" s="98"/>
      <c r="CG47" s="98"/>
      <c r="CH47" s="98"/>
      <c r="CI47" s="98"/>
      <c r="CJ47" s="98"/>
      <c r="CK47" s="98"/>
      <c r="CL47" s="98"/>
      <c r="CM47" s="98"/>
      <c r="CN47" s="98"/>
      <c r="CO47" s="98"/>
      <c r="CP47" s="98"/>
      <c r="CQ47" s="98"/>
      <c r="CR47" s="98"/>
      <c r="CS47" s="98"/>
      <c r="CT47" s="98"/>
      <c r="CU47" s="98"/>
      <c r="CV47" s="98"/>
      <c r="CW47" s="98"/>
      <c r="CX47" s="98"/>
      <c r="CY47" s="98"/>
      <c r="CZ47" s="98"/>
      <c r="DA47" s="98"/>
      <c r="DB47" s="98"/>
      <c r="DC47" s="98"/>
      <c r="DD47" s="98"/>
      <c r="DE47" s="98"/>
      <c r="DF47" s="98"/>
      <c r="DG47" s="98"/>
      <c r="DH47" s="98"/>
      <c r="DI47" s="98"/>
      <c r="DJ47" s="98"/>
      <c r="DK47" s="98"/>
      <c r="DL47" s="98"/>
      <c r="DM47" s="98"/>
      <c r="DN47" s="98"/>
      <c r="DO47" s="98"/>
      <c r="DP47" s="98"/>
      <c r="DQ47" s="98"/>
      <c r="DR47" s="98"/>
      <c r="DS47" s="98"/>
      <c r="DT47" s="98"/>
      <c r="DU47" s="98"/>
      <c r="DV47" s="98"/>
      <c r="DW47" s="98"/>
      <c r="DX47" s="98"/>
      <c r="DY47" s="98"/>
      <c r="DZ47" s="98"/>
      <c r="EA47" s="98"/>
      <c r="EB47" s="98"/>
      <c r="EC47" s="98"/>
      <c r="ED47" s="98"/>
      <c r="EE47" s="98"/>
      <c r="EF47" s="98"/>
      <c r="EG47" s="98"/>
      <c r="EH47" s="98"/>
      <c r="EI47" s="98"/>
      <c r="EJ47" s="98"/>
      <c r="EK47" s="98"/>
      <c r="EL47" s="98"/>
      <c r="EM47" s="98"/>
      <c r="EN47" s="98"/>
      <c r="EO47" s="98"/>
      <c r="EP47" s="98"/>
      <c r="EQ47" s="98"/>
      <c r="ER47" s="98"/>
      <c r="ES47" s="98"/>
      <c r="ET47" s="98"/>
      <c r="EU47" s="98"/>
      <c r="EV47" s="98"/>
      <c r="EW47" s="98"/>
      <c r="EX47" s="98"/>
      <c r="EY47" s="98"/>
      <c r="EZ47" s="98"/>
      <c r="FA47" s="98"/>
      <c r="FB47" s="98"/>
      <c r="FC47" s="98"/>
      <c r="FD47" s="98"/>
      <c r="FE47" s="98"/>
      <c r="FF47" s="98"/>
      <c r="FG47" s="98"/>
      <c r="FH47" s="98"/>
      <c r="FI47" s="98"/>
      <c r="FJ47" s="98"/>
      <c r="FK47" s="98"/>
      <c r="FL47" s="98"/>
      <c r="FM47" s="98"/>
      <c r="FN47" s="98"/>
      <c r="FO47" s="98"/>
      <c r="FP47" s="98"/>
      <c r="FQ47" s="98"/>
      <c r="FR47" s="98"/>
      <c r="FS47" s="98"/>
      <c r="FT47" s="98"/>
      <c r="FU47" s="98"/>
      <c r="FV47" s="98"/>
      <c r="FW47" s="98"/>
      <c r="FX47" s="98"/>
      <c r="FY47" s="98"/>
      <c r="FZ47" s="98"/>
      <c r="GA47" s="98"/>
      <c r="GB47" s="98"/>
      <c r="GC47" s="98"/>
      <c r="GD47" s="98"/>
      <c r="GE47" s="98"/>
      <c r="GF47" s="98"/>
      <c r="GG47" s="98"/>
      <c r="GH47" s="98"/>
      <c r="GI47" s="98"/>
      <c r="GJ47" s="98"/>
      <c r="GK47" s="98"/>
      <c r="GL47" s="98"/>
      <c r="GM47" s="98"/>
      <c r="GN47" s="98"/>
      <c r="GO47" s="98"/>
      <c r="GP47" s="98"/>
      <c r="GQ47" s="98"/>
      <c r="GR47" s="98"/>
      <c r="GS47" s="98"/>
      <c r="GT47" s="98"/>
      <c r="GU47" s="98"/>
      <c r="GV47" s="98"/>
      <c r="GW47" s="98"/>
      <c r="GX47" s="98"/>
      <c r="GY47" s="98"/>
      <c r="GZ47" s="98"/>
      <c r="HA47" s="98"/>
      <c r="HB47" s="98"/>
      <c r="HC47" s="98"/>
      <c r="HD47" s="98"/>
      <c r="HE47" s="98"/>
      <c r="HF47" s="98"/>
      <c r="HG47" s="98"/>
      <c r="HJ47" s="98"/>
      <c r="HL47" s="98"/>
      <c r="HN47" s="98"/>
      <c r="HO47" s="98"/>
      <c r="HP47" s="98"/>
      <c r="HQ47" s="98"/>
      <c r="HR47" s="98"/>
      <c r="HS47" s="98"/>
      <c r="HT47" s="98"/>
      <c r="HU47" s="98"/>
      <c r="HV47" s="98"/>
      <c r="HW47" s="98"/>
      <c r="HX47" s="98"/>
      <c r="HY47" s="98"/>
      <c r="HZ47" s="98"/>
      <c r="IA47" s="98"/>
      <c r="IB47" s="98"/>
      <c r="IC47" s="98"/>
      <c r="ID47" s="98"/>
      <c r="IE47" s="98"/>
      <c r="IF47" s="98"/>
      <c r="IG47" s="98"/>
      <c r="IH47" s="98"/>
      <c r="II47" s="98"/>
      <c r="IJ47" s="98"/>
      <c r="IK47" s="98"/>
      <c r="IL47" s="98"/>
      <c r="IM47" s="98"/>
      <c r="IN47" s="98"/>
      <c r="IO47" s="98"/>
      <c r="IP47" s="98"/>
      <c r="IQ47" s="98"/>
      <c r="IR47" s="98"/>
      <c r="IS47" s="98"/>
      <c r="IT47" s="98"/>
      <c r="IU47" s="98"/>
      <c r="IV47" s="98"/>
      <c r="IW47" s="98"/>
      <c r="IX47" s="98"/>
      <c r="IY47" s="98"/>
      <c r="IZ47" s="98"/>
      <c r="JA47" s="98"/>
      <c r="JB47" s="98"/>
      <c r="JC47" s="98"/>
      <c r="JD47" s="98"/>
      <c r="JE47" s="98"/>
      <c r="JF47" s="98"/>
      <c r="JG47" s="98"/>
      <c r="JH47" s="98"/>
      <c r="JI47" s="98"/>
      <c r="JJ47" s="98"/>
      <c r="JK47" s="98"/>
      <c r="JL47" s="98"/>
      <c r="JM47" s="98"/>
      <c r="JN47" s="98"/>
      <c r="JO47" s="98"/>
      <c r="JP47" s="98"/>
      <c r="JQ47" s="98"/>
      <c r="JR47" s="98"/>
      <c r="JS47" s="98"/>
      <c r="JT47" s="98"/>
      <c r="JU47" s="98"/>
      <c r="JV47" s="98"/>
      <c r="JW47" s="98"/>
      <c r="JX47" s="98"/>
      <c r="JY47" s="98"/>
      <c r="JZ47" s="98"/>
      <c r="KA47" s="98"/>
      <c r="KB47" s="98"/>
      <c r="KC47" s="98"/>
      <c r="KD47" s="98"/>
      <c r="KE47" s="98"/>
      <c r="KF47" s="98"/>
      <c r="KG47" s="98"/>
      <c r="KH47" s="98"/>
      <c r="KI47" s="98"/>
      <c r="KJ47" s="98"/>
      <c r="KK47" s="98"/>
      <c r="KL47" s="98"/>
      <c r="KM47" s="98"/>
      <c r="KN47" s="98"/>
      <c r="KO47" s="98"/>
      <c r="KQ47" s="98"/>
      <c r="KR47" s="98"/>
      <c r="KS47" s="98"/>
      <c r="KT47" s="98"/>
      <c r="KU47" s="98"/>
      <c r="KV47" s="98"/>
      <c r="KW47" s="98"/>
      <c r="KX47" s="98"/>
      <c r="KY47" s="98"/>
      <c r="KZ47" s="98"/>
      <c r="LA47" s="98"/>
      <c r="LB47" s="98"/>
      <c r="LC47" s="98"/>
      <c r="LD47" s="98"/>
      <c r="LE47" s="98"/>
      <c r="LF47" s="98"/>
      <c r="LG47" s="98"/>
      <c r="LH47" s="98"/>
      <c r="LI47" s="98"/>
      <c r="LJ47" s="98"/>
      <c r="LK47" s="98"/>
      <c r="LL47" s="98"/>
      <c r="LM47" s="98"/>
      <c r="LN47" s="98"/>
      <c r="LO47" s="98"/>
      <c r="LP47" s="98"/>
      <c r="LQ47" s="98"/>
      <c r="LR47" s="98"/>
      <c r="LS47" s="98"/>
      <c r="LT47" s="98"/>
      <c r="LU47" s="98"/>
      <c r="LV47" s="98"/>
      <c r="LW47" s="98"/>
      <c r="LX47" s="98"/>
      <c r="LY47" s="98"/>
      <c r="LZ47" s="98"/>
      <c r="MA47" s="98"/>
      <c r="MB47" s="98"/>
      <c r="MC47" s="98"/>
      <c r="MD47" s="98"/>
      <c r="ME47" s="98"/>
      <c r="MF47" s="98"/>
      <c r="MG47" s="98"/>
      <c r="MH47" s="98"/>
      <c r="MI47" s="98"/>
      <c r="MJ47" s="98"/>
      <c r="MK47" s="98"/>
      <c r="ML47" s="98"/>
      <c r="MM47" s="98"/>
      <c r="MP47" s="98"/>
      <c r="MR47" s="98"/>
      <c r="MS47" s="98"/>
      <c r="MT47" s="98"/>
      <c r="MU47" s="98"/>
      <c r="MV47" s="98"/>
      <c r="MW47" s="98"/>
      <c r="MY47" s="98"/>
      <c r="MZ47" s="98"/>
      <c r="NA47" s="98"/>
      <c r="NB47" s="98"/>
      <c r="NC47" s="98"/>
      <c r="NE47" s="98"/>
      <c r="NF47" s="98"/>
      <c r="NG47" s="98"/>
      <c r="NH47" s="98"/>
      <c r="NI47" s="98"/>
      <c r="NJ47" s="252"/>
      <c r="NK47" s="98"/>
      <c r="NL47" s="98"/>
      <c r="NM47" s="98"/>
      <c r="NN47" s="98"/>
      <c r="NO47" s="98"/>
      <c r="NP47" s="98"/>
      <c r="NQ47" s="98"/>
      <c r="NR47" s="98"/>
      <c r="NS47" s="98"/>
      <c r="NT47" s="98"/>
      <c r="NU47" s="98"/>
      <c r="NV47" s="98"/>
      <c r="NW47" s="98"/>
      <c r="NX47" s="98"/>
      <c r="NY47" s="98"/>
      <c r="NZ47" s="98"/>
      <c r="OA47" s="98"/>
      <c r="OB47" s="98"/>
      <c r="OC47" s="98"/>
      <c r="OD47" s="98"/>
      <c r="OE47" s="98"/>
      <c r="OF47" s="98"/>
      <c r="OG47" s="98"/>
      <c r="OH47" s="98"/>
      <c r="OI47" s="98"/>
      <c r="OJ47" s="98"/>
      <c r="OK47" s="98"/>
      <c r="OL47" s="98"/>
      <c r="OM47" s="98"/>
      <c r="ON47" s="98"/>
      <c r="OO47" s="98"/>
      <c r="OP47" s="98"/>
      <c r="OQ47" s="98"/>
      <c r="OR47" s="98"/>
      <c r="OS47" s="98"/>
      <c r="OT47" s="98"/>
      <c r="OU47" s="98"/>
      <c r="OV47" s="98"/>
      <c r="OW47" s="98"/>
      <c r="PB47" s="98"/>
      <c r="PD47" s="98"/>
      <c r="PE47" s="98"/>
      <c r="PF47" s="98"/>
      <c r="PG47" s="98"/>
      <c r="PH47" s="98"/>
      <c r="PI47" s="98"/>
      <c r="PJ47" s="98"/>
      <c r="PK47" s="98"/>
      <c r="PL47" s="98"/>
      <c r="PM47" s="98"/>
      <c r="PN47" s="98"/>
      <c r="PO47" s="98"/>
      <c r="PP47" s="98"/>
      <c r="PQ47" s="98"/>
      <c r="PR47" s="98"/>
      <c r="PS47" s="98"/>
      <c r="PT47" s="98"/>
      <c r="PU47" s="98"/>
      <c r="PV47" s="98"/>
      <c r="PW47" s="98"/>
      <c r="PX47" s="98"/>
      <c r="PY47" s="98"/>
      <c r="PZ47" s="98"/>
      <c r="QA47" s="98"/>
      <c r="QB47" s="98"/>
      <c r="QC47" s="98"/>
      <c r="QD47" s="98"/>
      <c r="QE47" s="98"/>
      <c r="QF47" s="98"/>
      <c r="QG47" s="98"/>
      <c r="QH47" s="98"/>
      <c r="QI47" s="98"/>
      <c r="QJ47" s="98"/>
      <c r="QK47" s="98"/>
      <c r="QL47" s="98"/>
      <c r="QM47" s="98"/>
      <c r="QN47" s="98"/>
      <c r="QO47" s="98"/>
      <c r="QP47" s="98"/>
      <c r="QQ47" s="98"/>
      <c r="QR47" s="98"/>
      <c r="QS47" s="98"/>
      <c r="QT47" s="98"/>
      <c r="QU47" s="98"/>
      <c r="QV47" s="98"/>
      <c r="QW47" s="98"/>
      <c r="QX47" s="98"/>
      <c r="QY47" s="98"/>
      <c r="QZ47" s="98"/>
      <c r="RA47" s="98"/>
      <c r="RB47" s="98"/>
      <c r="RC47" s="98"/>
      <c r="RD47" s="98"/>
      <c r="RE47" s="98"/>
      <c r="RF47" s="98"/>
      <c r="RG47" s="98"/>
      <c r="RH47" s="98"/>
      <c r="RI47" s="98"/>
      <c r="RJ47" s="98"/>
      <c r="RK47" s="98"/>
      <c r="RL47" s="98"/>
      <c r="RM47" s="98"/>
      <c r="RN47" s="98"/>
      <c r="RO47" s="98"/>
      <c r="RP47" s="98"/>
      <c r="RQ47" s="98"/>
      <c r="RR47" s="98"/>
      <c r="RS47" s="98"/>
      <c r="RT47" s="98"/>
      <c r="RU47" s="98"/>
      <c r="RV47" s="98"/>
      <c r="RW47" s="98"/>
      <c r="RX47" s="98"/>
      <c r="RY47" s="98"/>
      <c r="RZ47" s="98"/>
      <c r="SA47" s="98"/>
      <c r="SB47" s="98"/>
      <c r="SC47" s="98"/>
      <c r="SD47" s="98"/>
      <c r="SE47" s="98"/>
      <c r="SF47" s="98"/>
      <c r="SG47" s="98"/>
      <c r="SH47" s="98"/>
      <c r="SI47" s="253"/>
      <c r="SJ47" s="98"/>
      <c r="SK47" s="98"/>
      <c r="SL47" s="98"/>
      <c r="SM47" s="98"/>
      <c r="SN47" s="98"/>
      <c r="SO47" s="98"/>
      <c r="SP47" s="98"/>
      <c r="SQ47" s="98"/>
      <c r="SR47" s="98"/>
      <c r="SS47" s="98"/>
      <c r="ST47" s="98"/>
      <c r="SU47" s="98"/>
      <c r="SV47" s="98"/>
      <c r="SW47" s="98"/>
      <c r="SX47" s="98"/>
      <c r="SY47" s="98"/>
      <c r="SZ47" s="98"/>
      <c r="TA47" s="98"/>
      <c r="TB47" s="98"/>
      <c r="TC47" s="98"/>
      <c r="TD47" s="98"/>
      <c r="TE47" s="98"/>
      <c r="TF47" s="98"/>
      <c r="TG47" s="98"/>
      <c r="TH47" s="98"/>
      <c r="TI47" s="98"/>
      <c r="TJ47" s="98"/>
      <c r="TK47" s="98"/>
      <c r="TL47" s="98"/>
      <c r="TM47" s="98"/>
      <c r="TN47" s="98"/>
      <c r="TO47" s="98"/>
      <c r="TP47" s="98"/>
      <c r="TQ47" s="98"/>
      <c r="TR47" s="98"/>
      <c r="TS47" s="98"/>
      <c r="TT47" s="98"/>
      <c r="TU47" s="98"/>
      <c r="TV47" s="98"/>
      <c r="TW47" s="98"/>
      <c r="TX47" s="98"/>
      <c r="TY47" s="98"/>
      <c r="TZ47" s="98"/>
      <c r="UA47" s="98"/>
      <c r="UB47" s="98"/>
      <c r="UC47" s="98"/>
      <c r="UD47" s="98"/>
      <c r="UE47" s="98"/>
      <c r="UF47" s="98"/>
      <c r="UG47" s="98"/>
      <c r="UH47" s="98"/>
      <c r="UI47" s="98"/>
      <c r="UJ47" s="98"/>
      <c r="UK47" s="98"/>
      <c r="UL47" s="98"/>
      <c r="UM47" s="98"/>
      <c r="UN47" s="98"/>
      <c r="UO47" s="98"/>
      <c r="UP47" s="98"/>
      <c r="UQ47" s="98"/>
      <c r="UR47" s="98"/>
      <c r="US47" s="98"/>
      <c r="UT47" s="98"/>
      <c r="UU47" s="98"/>
      <c r="UV47" s="98"/>
      <c r="UW47" s="98"/>
      <c r="UX47" s="98"/>
      <c r="UY47" s="98"/>
      <c r="UZ47" s="98"/>
      <c r="VA47" s="98"/>
      <c r="VB47" s="98"/>
      <c r="VC47" s="98"/>
      <c r="VD47" s="98"/>
      <c r="VE47" s="98"/>
      <c r="VF47" s="98"/>
      <c r="VG47" s="98"/>
      <c r="VH47" s="98"/>
      <c r="VI47" s="98"/>
      <c r="VJ47" s="98"/>
      <c r="VK47" s="98"/>
      <c r="VL47" s="98"/>
      <c r="VM47" s="98"/>
      <c r="VN47" s="98"/>
      <c r="VO47" s="98"/>
      <c r="VV47" s="98"/>
      <c r="VW47" s="98"/>
      <c r="VX47" s="98"/>
      <c r="VY47" s="98"/>
      <c r="VZ47" s="98"/>
      <c r="WA47" s="98"/>
      <c r="WB47" s="98"/>
      <c r="WC47" s="98"/>
      <c r="WD47" s="98"/>
      <c r="WE47" s="98"/>
      <c r="WF47" s="98"/>
      <c r="WG47" s="98"/>
      <c r="WH47" s="98"/>
      <c r="WI47" s="98"/>
      <c r="WJ47" s="98"/>
      <c r="WK47" s="98"/>
      <c r="WL47" s="98"/>
      <c r="WM47" s="98"/>
      <c r="WN47" s="98"/>
      <c r="WO47" s="98"/>
      <c r="WP47" s="98"/>
      <c r="WQ47" s="98"/>
      <c r="WR47" s="98"/>
      <c r="WS47" s="98"/>
      <c r="WT47" s="98"/>
      <c r="WU47" s="98"/>
      <c r="WV47" s="98"/>
      <c r="WW47" s="98"/>
      <c r="WX47" s="98"/>
      <c r="WY47" s="98"/>
      <c r="WZ47" s="98"/>
      <c r="XA47" s="98"/>
      <c r="XB47" s="98"/>
      <c r="XC47" s="98"/>
      <c r="XD47" s="98"/>
      <c r="ZF47" s="98"/>
      <c r="ZG47" s="98"/>
      <c r="ZH47" s="98"/>
      <c r="ZI47" s="98"/>
      <c r="ZJ47" s="98"/>
      <c r="ZK47" s="98"/>
      <c r="ZL47" s="98"/>
      <c r="ZM47" s="98"/>
      <c r="ZN47" s="98"/>
      <c r="ZO47" s="98"/>
      <c r="ZP47" s="98"/>
      <c r="ZQ47" s="98"/>
      <c r="ZR47" s="98"/>
      <c r="ZS47" s="98"/>
      <c r="ZT47" s="98"/>
      <c r="ZU47" s="98"/>
      <c r="ZV47" s="98"/>
      <c r="ZW47" s="98"/>
      <c r="ZX47" s="98"/>
      <c r="ZY47" s="98"/>
      <c r="ZZ47" s="98"/>
      <c r="AAA47" s="98"/>
      <c r="AAB47" s="98"/>
      <c r="AAC47" s="98"/>
      <c r="AAD47" s="98"/>
      <c r="AAE47" s="98"/>
      <c r="AAF47" s="98"/>
      <c r="AAG47" s="98"/>
      <c r="AAH47" s="98"/>
    </row>
    <row r="48" spans="1:789" x14ac:dyDescent="0.25">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c r="BV48" s="98"/>
      <c r="BW48" s="98"/>
      <c r="BX48" s="98"/>
      <c r="BY48" s="98"/>
      <c r="BZ48" s="98"/>
      <c r="CA48" s="98"/>
      <c r="CB48" s="98"/>
      <c r="CC48" s="98"/>
      <c r="CD48" s="98"/>
      <c r="CE48" s="98"/>
      <c r="CF48" s="98"/>
      <c r="CG48" s="98"/>
      <c r="CH48" s="98"/>
      <c r="CI48" s="98"/>
      <c r="CJ48" s="98"/>
      <c r="CK48" s="98"/>
      <c r="CL48" s="98"/>
      <c r="CM48" s="98"/>
      <c r="CN48" s="98"/>
      <c r="CO48" s="98"/>
      <c r="CP48" s="98"/>
      <c r="CQ48" s="98"/>
      <c r="CR48" s="98"/>
      <c r="CS48" s="98"/>
      <c r="CT48" s="98"/>
      <c r="CU48" s="98"/>
      <c r="CV48" s="98"/>
      <c r="CW48" s="98"/>
      <c r="CX48" s="98"/>
      <c r="CY48" s="98"/>
      <c r="CZ48" s="98"/>
      <c r="DA48" s="98"/>
      <c r="DB48" s="98"/>
      <c r="DC48" s="98"/>
      <c r="DD48" s="98"/>
      <c r="DE48" s="98"/>
      <c r="DF48" s="98"/>
      <c r="DG48" s="98"/>
      <c r="DH48" s="98"/>
      <c r="DI48" s="98"/>
      <c r="DJ48" s="98"/>
      <c r="DK48" s="98"/>
      <c r="DL48" s="98"/>
      <c r="DM48" s="98"/>
      <c r="DN48" s="98"/>
      <c r="DO48" s="98"/>
      <c r="DP48" s="98"/>
      <c r="DQ48" s="98"/>
      <c r="DR48" s="98"/>
      <c r="DS48" s="98"/>
      <c r="DT48" s="98"/>
      <c r="DU48" s="98"/>
      <c r="DV48" s="98"/>
      <c r="DW48" s="98"/>
      <c r="DX48" s="98"/>
      <c r="DY48" s="98"/>
      <c r="DZ48" s="98"/>
      <c r="EA48" s="98"/>
      <c r="EB48" s="98"/>
      <c r="EC48" s="98"/>
      <c r="ED48" s="98"/>
      <c r="EE48" s="98"/>
      <c r="EF48" s="98"/>
      <c r="EG48" s="98"/>
      <c r="EH48" s="98"/>
      <c r="EI48" s="98"/>
      <c r="EJ48" s="98"/>
      <c r="EK48" s="98"/>
      <c r="EL48" s="98"/>
      <c r="EM48" s="98"/>
      <c r="EN48" s="98"/>
      <c r="EO48" s="98"/>
      <c r="EP48" s="98"/>
      <c r="EQ48" s="98"/>
      <c r="ER48" s="98"/>
      <c r="ES48" s="98"/>
      <c r="ET48" s="98"/>
      <c r="EU48" s="98"/>
      <c r="EV48" s="98"/>
      <c r="EW48" s="98"/>
      <c r="EX48" s="98"/>
      <c r="EY48" s="98"/>
      <c r="EZ48" s="98"/>
      <c r="FA48" s="98"/>
      <c r="FB48" s="98"/>
      <c r="FC48" s="98"/>
      <c r="FD48" s="98"/>
      <c r="FE48" s="98"/>
      <c r="FF48" s="98"/>
      <c r="FG48" s="98"/>
      <c r="FH48" s="98"/>
      <c r="FI48" s="98"/>
      <c r="FJ48" s="98"/>
      <c r="FK48" s="98"/>
      <c r="FL48" s="98"/>
      <c r="FM48" s="98"/>
      <c r="FN48" s="98"/>
      <c r="FO48" s="98"/>
      <c r="FP48" s="98"/>
      <c r="FQ48" s="98"/>
      <c r="FR48" s="98"/>
      <c r="FS48" s="98"/>
      <c r="FT48" s="98"/>
      <c r="FU48" s="98"/>
      <c r="FV48" s="98"/>
      <c r="FW48" s="98"/>
      <c r="FX48" s="98"/>
      <c r="FY48" s="98"/>
      <c r="FZ48" s="98"/>
      <c r="GA48" s="98"/>
      <c r="GB48" s="98"/>
      <c r="GC48" s="98"/>
      <c r="GD48" s="98"/>
      <c r="GE48" s="98"/>
      <c r="GF48" s="98"/>
      <c r="GG48" s="98"/>
      <c r="GH48" s="98"/>
      <c r="GI48" s="98"/>
      <c r="GJ48" s="98"/>
      <c r="GK48" s="98"/>
      <c r="GL48" s="98"/>
      <c r="GM48" s="98"/>
      <c r="GN48" s="98"/>
      <c r="GO48" s="98"/>
      <c r="GP48" s="98"/>
      <c r="GQ48" s="98"/>
      <c r="GR48" s="98"/>
      <c r="GS48" s="98"/>
      <c r="GT48" s="98"/>
      <c r="GU48" s="98"/>
      <c r="GV48" s="98"/>
      <c r="GW48" s="98"/>
      <c r="GX48" s="98"/>
      <c r="GY48" s="98"/>
      <c r="GZ48" s="98"/>
      <c r="HA48" s="98"/>
      <c r="HB48" s="98"/>
      <c r="HC48" s="98"/>
      <c r="HD48" s="98"/>
      <c r="HE48" s="98"/>
      <c r="HF48" s="98"/>
      <c r="HG48" s="98"/>
      <c r="HJ48" s="98"/>
      <c r="HL48" s="98"/>
      <c r="HN48" s="98"/>
      <c r="HO48" s="98"/>
      <c r="HP48" s="98"/>
      <c r="HQ48" s="98"/>
      <c r="HR48" s="98"/>
      <c r="HS48" s="98"/>
      <c r="HT48" s="98"/>
      <c r="HU48" s="98"/>
      <c r="HV48" s="98"/>
      <c r="HW48" s="98"/>
      <c r="HX48" s="98"/>
      <c r="HY48" s="98"/>
      <c r="HZ48" s="98"/>
      <c r="IA48" s="98"/>
      <c r="IB48" s="98"/>
      <c r="IC48" s="98"/>
      <c r="ID48" s="98"/>
      <c r="IE48" s="98"/>
      <c r="IF48" s="98"/>
      <c r="IG48" s="98"/>
      <c r="IH48" s="98"/>
      <c r="II48" s="98"/>
      <c r="IJ48" s="98"/>
      <c r="IK48" s="98"/>
      <c r="IL48" s="98"/>
      <c r="IM48" s="98"/>
      <c r="IN48" s="98"/>
      <c r="IO48" s="98"/>
      <c r="IP48" s="98"/>
      <c r="IQ48" s="98"/>
      <c r="IR48" s="98"/>
      <c r="IS48" s="98"/>
      <c r="IT48" s="98"/>
      <c r="IU48" s="98"/>
      <c r="IV48" s="98"/>
      <c r="IW48" s="98"/>
      <c r="IX48" s="98"/>
      <c r="IY48" s="98"/>
      <c r="IZ48" s="98"/>
      <c r="JA48" s="98"/>
      <c r="JB48" s="98"/>
      <c r="JC48" s="98"/>
      <c r="JD48" s="98"/>
      <c r="JE48" s="98"/>
      <c r="JF48" s="98"/>
      <c r="JG48" s="98"/>
      <c r="JH48" s="98"/>
      <c r="JI48" s="98"/>
      <c r="JJ48" s="98"/>
      <c r="JK48" s="98"/>
      <c r="JL48" s="98"/>
      <c r="JM48" s="98"/>
      <c r="JN48" s="98"/>
      <c r="JO48" s="98"/>
      <c r="JP48" s="98"/>
      <c r="JQ48" s="98"/>
      <c r="JR48" s="98"/>
      <c r="JS48" s="98"/>
      <c r="JT48" s="98"/>
      <c r="JU48" s="98"/>
      <c r="JV48" s="98"/>
      <c r="JW48" s="98"/>
      <c r="JX48" s="98"/>
      <c r="JY48" s="98"/>
      <c r="JZ48" s="98"/>
      <c r="KA48" s="98"/>
      <c r="KB48" s="98"/>
      <c r="KC48" s="98"/>
      <c r="KD48" s="98"/>
      <c r="KE48" s="98"/>
      <c r="KF48" s="98"/>
      <c r="KG48" s="98"/>
      <c r="KH48" s="98"/>
      <c r="KI48" s="98"/>
      <c r="KJ48" s="98"/>
      <c r="KK48" s="98"/>
      <c r="KL48" s="98"/>
      <c r="KM48" s="98"/>
      <c r="KN48" s="98"/>
      <c r="KO48" s="98"/>
      <c r="KQ48" s="98"/>
      <c r="KR48" s="98"/>
      <c r="KS48" s="98"/>
      <c r="KT48" s="98"/>
      <c r="KU48" s="98"/>
      <c r="KV48" s="98"/>
      <c r="KW48" s="98"/>
      <c r="KX48" s="98"/>
      <c r="KY48" s="98"/>
      <c r="KZ48" s="98"/>
      <c r="LA48" s="98"/>
      <c r="LB48" s="98"/>
      <c r="LC48" s="98"/>
      <c r="LD48" s="98"/>
      <c r="LE48" s="98"/>
      <c r="LF48" s="98"/>
      <c r="LG48" s="98"/>
      <c r="LH48" s="98"/>
      <c r="LI48" s="98"/>
      <c r="LJ48" s="98"/>
      <c r="LK48" s="98"/>
      <c r="LL48" s="98"/>
      <c r="LM48" s="98"/>
      <c r="LN48" s="98"/>
      <c r="LO48" s="98"/>
      <c r="LP48" s="98"/>
      <c r="LQ48" s="98"/>
      <c r="LR48" s="98"/>
      <c r="LS48" s="98"/>
      <c r="LT48" s="98"/>
      <c r="LU48" s="98"/>
      <c r="LV48" s="98"/>
      <c r="LW48" s="98"/>
      <c r="LX48" s="98"/>
      <c r="LY48" s="98"/>
      <c r="LZ48" s="98"/>
      <c r="MA48" s="98"/>
      <c r="MB48" s="98"/>
      <c r="MC48" s="98"/>
      <c r="MD48" s="98"/>
      <c r="ME48" s="98"/>
      <c r="MF48" s="98"/>
      <c r="MG48" s="98"/>
      <c r="MH48" s="98"/>
      <c r="MI48" s="98"/>
      <c r="MJ48" s="98"/>
      <c r="MK48" s="98"/>
      <c r="ML48" s="98"/>
      <c r="MM48" s="98"/>
      <c r="MP48" s="98"/>
      <c r="MR48" s="98"/>
      <c r="MS48" s="98"/>
      <c r="MT48" s="98"/>
      <c r="MU48" s="98"/>
      <c r="MV48" s="98"/>
      <c r="MW48" s="98"/>
      <c r="MY48" s="98"/>
      <c r="MZ48" s="98"/>
      <c r="NA48" s="98"/>
      <c r="NB48" s="98"/>
      <c r="NC48" s="98"/>
      <c r="NE48" s="98"/>
      <c r="NF48" s="98"/>
      <c r="NG48" s="98"/>
      <c r="NH48" s="98"/>
      <c r="NI48" s="98"/>
      <c r="NJ48" s="252"/>
      <c r="NK48" s="98"/>
      <c r="NL48" s="98"/>
      <c r="NM48" s="98"/>
      <c r="NN48" s="98"/>
      <c r="NO48" s="98"/>
      <c r="NP48" s="98"/>
      <c r="NQ48" s="98"/>
      <c r="NR48" s="98"/>
      <c r="NS48" s="98"/>
      <c r="NT48" s="98"/>
      <c r="NU48" s="98"/>
      <c r="NV48" s="98"/>
      <c r="NW48" s="98"/>
      <c r="NX48" s="98"/>
      <c r="NY48" s="98"/>
      <c r="NZ48" s="98"/>
      <c r="OA48" s="98"/>
      <c r="OB48" s="98"/>
      <c r="OC48" s="98"/>
      <c r="OD48" s="98"/>
      <c r="OE48" s="98"/>
      <c r="OF48" s="98"/>
      <c r="OG48" s="98"/>
      <c r="OH48" s="98"/>
      <c r="OI48" s="98"/>
      <c r="OJ48" s="98"/>
      <c r="OK48" s="98"/>
      <c r="OL48" s="98"/>
      <c r="OM48" s="98"/>
      <c r="ON48" s="98"/>
      <c r="OO48" s="98"/>
      <c r="OP48" s="98"/>
      <c r="OQ48" s="98"/>
      <c r="OR48" s="98"/>
      <c r="OS48" s="98"/>
      <c r="OT48" s="98"/>
      <c r="OU48" s="98"/>
      <c r="OV48" s="98"/>
      <c r="OW48" s="98"/>
      <c r="PB48" s="98"/>
      <c r="PD48" s="98"/>
      <c r="PE48" s="98"/>
      <c r="PF48" s="98"/>
      <c r="PG48" s="98"/>
      <c r="PH48" s="98"/>
      <c r="PI48" s="98"/>
      <c r="PJ48" s="98"/>
      <c r="PK48" s="98"/>
      <c r="PL48" s="98"/>
      <c r="PM48" s="98"/>
      <c r="PN48" s="98"/>
      <c r="PO48" s="98"/>
      <c r="PP48" s="98"/>
      <c r="PQ48" s="98"/>
      <c r="PR48" s="98"/>
      <c r="PS48" s="98"/>
      <c r="PT48" s="98"/>
      <c r="PU48" s="98"/>
      <c r="PV48" s="98"/>
      <c r="PW48" s="98"/>
      <c r="PX48" s="98"/>
      <c r="PY48" s="98"/>
      <c r="PZ48" s="98"/>
      <c r="QA48" s="98"/>
      <c r="QB48" s="98"/>
      <c r="QC48" s="98"/>
      <c r="QD48" s="98"/>
      <c r="QE48" s="98"/>
      <c r="QF48" s="98"/>
      <c r="QG48" s="98"/>
      <c r="QH48" s="98"/>
      <c r="QI48" s="98"/>
      <c r="QJ48" s="98"/>
      <c r="QK48" s="98"/>
      <c r="QL48" s="98"/>
      <c r="QM48" s="98"/>
      <c r="QN48" s="98"/>
      <c r="QO48" s="98"/>
      <c r="QP48" s="98"/>
      <c r="QQ48" s="98"/>
      <c r="QR48" s="98"/>
      <c r="QS48" s="98"/>
      <c r="QT48" s="98"/>
      <c r="QU48" s="98"/>
      <c r="QV48" s="98"/>
      <c r="QW48" s="98"/>
      <c r="QX48" s="98"/>
      <c r="QY48" s="98"/>
      <c r="QZ48" s="98"/>
      <c r="RA48" s="98"/>
      <c r="RB48" s="98"/>
      <c r="RC48" s="98"/>
      <c r="RD48" s="98"/>
      <c r="RE48" s="98"/>
      <c r="RF48" s="98"/>
      <c r="RG48" s="98"/>
      <c r="RH48" s="98"/>
      <c r="RI48" s="98"/>
      <c r="RJ48" s="98"/>
      <c r="RK48" s="98"/>
      <c r="RL48" s="98"/>
      <c r="RM48" s="98"/>
      <c r="RN48" s="98"/>
      <c r="RO48" s="98"/>
      <c r="RP48" s="98"/>
      <c r="RQ48" s="98"/>
      <c r="RR48" s="98"/>
      <c r="RS48" s="98"/>
      <c r="RT48" s="98"/>
      <c r="RU48" s="98"/>
      <c r="RV48" s="98"/>
      <c r="RW48" s="98"/>
      <c r="RX48" s="98"/>
      <c r="RY48" s="98"/>
      <c r="RZ48" s="98"/>
      <c r="SA48" s="98"/>
      <c r="SB48" s="98"/>
      <c r="SC48" s="98"/>
      <c r="SD48" s="98"/>
      <c r="SE48" s="98"/>
      <c r="SF48" s="98"/>
      <c r="SG48" s="98"/>
      <c r="SH48" s="98"/>
      <c r="SI48" s="253"/>
      <c r="SJ48" s="98"/>
      <c r="SK48" s="98"/>
      <c r="SL48" s="98"/>
      <c r="SM48" s="98"/>
      <c r="SN48" s="98"/>
      <c r="SO48" s="98"/>
      <c r="SP48" s="98"/>
      <c r="SQ48" s="98"/>
      <c r="SR48" s="98"/>
      <c r="SS48" s="98"/>
      <c r="ST48" s="98"/>
      <c r="SU48" s="98"/>
      <c r="SV48" s="98"/>
      <c r="SW48" s="98"/>
      <c r="SX48" s="98"/>
      <c r="SY48" s="98"/>
      <c r="SZ48" s="98"/>
      <c r="TA48" s="98"/>
      <c r="TB48" s="98"/>
      <c r="TC48" s="98"/>
      <c r="TD48" s="98"/>
      <c r="TE48" s="98"/>
      <c r="TF48" s="98"/>
      <c r="TG48" s="98"/>
      <c r="TH48" s="98"/>
      <c r="TI48" s="98"/>
      <c r="TJ48" s="98"/>
      <c r="TK48" s="98"/>
      <c r="TL48" s="98"/>
      <c r="TM48" s="98"/>
      <c r="TN48" s="98"/>
      <c r="TO48" s="98"/>
      <c r="TP48" s="98"/>
      <c r="TQ48" s="98"/>
      <c r="TR48" s="98"/>
      <c r="TS48" s="98"/>
      <c r="TT48" s="98"/>
      <c r="TU48" s="98"/>
      <c r="TV48" s="98"/>
      <c r="TW48" s="98"/>
      <c r="TX48" s="98"/>
      <c r="TY48" s="98"/>
      <c r="TZ48" s="98"/>
      <c r="UA48" s="98"/>
      <c r="UB48" s="98"/>
      <c r="UC48" s="98"/>
      <c r="UD48" s="98"/>
      <c r="UE48" s="98"/>
      <c r="UF48" s="98"/>
      <c r="UG48" s="98"/>
      <c r="UH48" s="98"/>
      <c r="UI48" s="98"/>
      <c r="UJ48" s="98"/>
      <c r="UK48" s="98"/>
      <c r="UL48" s="98"/>
      <c r="UM48" s="98"/>
      <c r="UN48" s="98"/>
      <c r="UO48" s="98"/>
      <c r="UP48" s="98"/>
      <c r="UQ48" s="98"/>
      <c r="UR48" s="98"/>
      <c r="US48" s="98"/>
      <c r="UT48" s="98"/>
      <c r="UU48" s="98"/>
      <c r="UV48" s="98"/>
      <c r="UW48" s="98"/>
      <c r="UX48" s="98"/>
      <c r="UY48" s="98"/>
      <c r="UZ48" s="98"/>
      <c r="VA48" s="98"/>
      <c r="VB48" s="98"/>
      <c r="VC48" s="98"/>
      <c r="VD48" s="98"/>
      <c r="VE48" s="98"/>
      <c r="VF48" s="98"/>
      <c r="VG48" s="98"/>
      <c r="VH48" s="98"/>
      <c r="VI48" s="98"/>
      <c r="VJ48" s="98"/>
      <c r="VK48" s="98"/>
      <c r="VL48" s="98"/>
      <c r="VM48" s="98"/>
      <c r="VN48" s="98"/>
      <c r="VO48" s="98"/>
      <c r="VV48" s="98"/>
      <c r="VW48" s="98"/>
      <c r="VX48" s="98"/>
      <c r="VY48" s="98"/>
      <c r="VZ48" s="98"/>
      <c r="WA48" s="98"/>
      <c r="WB48" s="98"/>
      <c r="WC48" s="98"/>
      <c r="WD48" s="98"/>
      <c r="WE48" s="98"/>
      <c r="WF48" s="98"/>
      <c r="WG48" s="98"/>
      <c r="WH48" s="98"/>
      <c r="WI48" s="98"/>
      <c r="WJ48" s="98"/>
      <c r="WK48" s="98"/>
      <c r="WL48" s="98"/>
      <c r="WM48" s="98"/>
      <c r="WN48" s="98"/>
      <c r="WO48" s="98"/>
      <c r="WP48" s="98"/>
      <c r="WQ48" s="98"/>
      <c r="WR48" s="98"/>
      <c r="WS48" s="98"/>
      <c r="WT48" s="98"/>
      <c r="WU48" s="98"/>
      <c r="WV48" s="98"/>
      <c r="WW48" s="98"/>
      <c r="WX48" s="98"/>
      <c r="WY48" s="98"/>
      <c r="WZ48" s="98"/>
      <c r="XA48" s="98"/>
      <c r="XB48" s="98"/>
      <c r="XC48" s="98"/>
      <c r="XD48" s="98"/>
      <c r="ZF48" s="98"/>
      <c r="ZG48" s="98"/>
      <c r="ZH48" s="98"/>
      <c r="ZI48" s="98"/>
      <c r="ZJ48" s="98"/>
      <c r="ZK48" s="98"/>
      <c r="ZL48" s="98"/>
      <c r="ZM48" s="98"/>
      <c r="ZN48" s="98"/>
      <c r="ZO48" s="98"/>
      <c r="ZP48" s="98"/>
      <c r="ZQ48" s="98"/>
      <c r="ZR48" s="98"/>
      <c r="ZS48" s="98"/>
      <c r="ZT48" s="98"/>
      <c r="ZU48" s="98"/>
      <c r="ZV48" s="98"/>
      <c r="ZW48" s="98"/>
      <c r="ZX48" s="98"/>
      <c r="ZY48" s="98"/>
      <c r="ZZ48" s="98"/>
      <c r="AAA48" s="98"/>
      <c r="AAB48" s="98"/>
      <c r="AAC48" s="98"/>
      <c r="AAD48" s="98"/>
      <c r="AAE48" s="98"/>
      <c r="AAF48" s="98"/>
      <c r="AAG48" s="98"/>
      <c r="AAH48" s="98"/>
    </row>
    <row r="49" spans="2:710" x14ac:dyDescent="0.25">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98"/>
      <c r="BD49" s="98"/>
      <c r="BE49" s="98"/>
      <c r="BF49" s="98"/>
      <c r="BG49" s="98"/>
      <c r="BH49" s="98"/>
      <c r="BI49" s="98"/>
      <c r="BJ49" s="98"/>
      <c r="BK49" s="98"/>
      <c r="BL49" s="98"/>
      <c r="BM49" s="98"/>
      <c r="BN49" s="98"/>
      <c r="BO49" s="98"/>
      <c r="BP49" s="98"/>
      <c r="BQ49" s="98"/>
      <c r="BR49" s="98"/>
      <c r="BS49" s="98"/>
      <c r="BT49" s="98"/>
      <c r="BU49" s="98"/>
      <c r="BV49" s="98"/>
      <c r="BW49" s="98"/>
      <c r="BX49" s="98"/>
      <c r="BY49" s="98"/>
      <c r="BZ49" s="98"/>
      <c r="CA49" s="98"/>
      <c r="CB49" s="98"/>
      <c r="CC49" s="98"/>
      <c r="CD49" s="98"/>
      <c r="CE49" s="98"/>
      <c r="CF49" s="98"/>
      <c r="CG49" s="98"/>
      <c r="CH49" s="98"/>
      <c r="CI49" s="98"/>
      <c r="CJ49" s="98"/>
      <c r="CK49" s="98"/>
      <c r="CL49" s="98"/>
      <c r="CM49" s="98"/>
      <c r="CN49" s="98"/>
      <c r="CO49" s="98"/>
      <c r="CP49" s="98"/>
      <c r="CQ49" s="98"/>
      <c r="CR49" s="98"/>
      <c r="CS49" s="98"/>
      <c r="CT49" s="98"/>
      <c r="CU49" s="98"/>
      <c r="CV49" s="98"/>
      <c r="CW49" s="98"/>
      <c r="CX49" s="98"/>
      <c r="CY49" s="98"/>
      <c r="CZ49" s="98"/>
      <c r="DA49" s="98"/>
      <c r="DB49" s="98"/>
      <c r="DC49" s="98"/>
      <c r="DD49" s="98"/>
      <c r="DE49" s="98"/>
      <c r="DF49" s="98"/>
      <c r="DG49" s="98"/>
      <c r="DH49" s="98"/>
      <c r="DI49" s="98"/>
      <c r="DJ49" s="98"/>
      <c r="DK49" s="98"/>
      <c r="DL49" s="98"/>
      <c r="DM49" s="98"/>
      <c r="DN49" s="98"/>
      <c r="DO49" s="98"/>
      <c r="DP49" s="98"/>
      <c r="DQ49" s="98"/>
      <c r="DR49" s="98"/>
      <c r="DS49" s="98"/>
      <c r="DT49" s="98"/>
      <c r="DU49" s="98"/>
      <c r="DV49" s="98"/>
      <c r="DW49" s="98"/>
      <c r="DX49" s="98"/>
      <c r="DY49" s="98"/>
      <c r="DZ49" s="98"/>
      <c r="EA49" s="98"/>
      <c r="EB49" s="98"/>
      <c r="EC49" s="98"/>
      <c r="ED49" s="98"/>
      <c r="EE49" s="98"/>
      <c r="EF49" s="98"/>
      <c r="EG49" s="98"/>
      <c r="EH49" s="98"/>
      <c r="EI49" s="98"/>
      <c r="EJ49" s="98"/>
      <c r="EK49" s="98"/>
      <c r="EL49" s="98"/>
      <c r="EM49" s="98"/>
      <c r="EN49" s="98"/>
      <c r="EO49" s="98"/>
      <c r="EP49" s="98"/>
      <c r="EQ49" s="98"/>
      <c r="ER49" s="98"/>
      <c r="ES49" s="98"/>
      <c r="ET49" s="98"/>
      <c r="EU49" s="98"/>
      <c r="EV49" s="98"/>
      <c r="EW49" s="98"/>
      <c r="EX49" s="98"/>
      <c r="EY49" s="98"/>
      <c r="EZ49" s="98"/>
      <c r="FA49" s="98"/>
      <c r="FB49" s="98"/>
      <c r="FC49" s="98"/>
      <c r="FD49" s="98"/>
      <c r="FE49" s="98"/>
      <c r="FF49" s="98"/>
      <c r="FG49" s="98"/>
      <c r="FH49" s="98"/>
      <c r="FI49" s="98"/>
      <c r="FJ49" s="98"/>
      <c r="FK49" s="98"/>
      <c r="FL49" s="98"/>
      <c r="FM49" s="98"/>
      <c r="FN49" s="98"/>
      <c r="FO49" s="98"/>
      <c r="FP49" s="98"/>
      <c r="FQ49" s="98"/>
      <c r="FR49" s="98"/>
      <c r="FS49" s="98"/>
      <c r="FT49" s="98"/>
      <c r="FU49" s="98"/>
      <c r="FV49" s="98"/>
      <c r="FW49" s="98"/>
      <c r="FX49" s="98"/>
      <c r="FY49" s="98"/>
      <c r="FZ49" s="98"/>
      <c r="GA49" s="98"/>
      <c r="GB49" s="98"/>
      <c r="GC49" s="98"/>
      <c r="GD49" s="98"/>
      <c r="GE49" s="98"/>
      <c r="GF49" s="98"/>
      <c r="GG49" s="98"/>
      <c r="GH49" s="98"/>
      <c r="GI49" s="98"/>
      <c r="GJ49" s="98"/>
      <c r="GK49" s="98"/>
      <c r="GL49" s="98"/>
      <c r="GM49" s="98"/>
      <c r="GN49" s="98"/>
      <c r="GO49" s="98"/>
      <c r="GP49" s="98"/>
      <c r="GQ49" s="98"/>
      <c r="GR49" s="98"/>
      <c r="GS49" s="98"/>
      <c r="GT49" s="98"/>
      <c r="GU49" s="98"/>
      <c r="GV49" s="98"/>
      <c r="GW49" s="98"/>
      <c r="GX49" s="98"/>
      <c r="GY49" s="98"/>
      <c r="GZ49" s="98"/>
      <c r="HA49" s="98"/>
      <c r="HB49" s="98"/>
      <c r="HC49" s="98"/>
      <c r="HD49" s="98"/>
      <c r="HE49" s="98"/>
      <c r="HF49" s="98"/>
      <c r="HG49" s="98"/>
      <c r="HJ49" s="98"/>
      <c r="HL49" s="98"/>
      <c r="HN49" s="98"/>
      <c r="HO49" s="98"/>
      <c r="HP49" s="98"/>
      <c r="HQ49" s="98"/>
      <c r="HR49" s="98"/>
      <c r="HS49" s="98"/>
      <c r="HT49" s="98"/>
      <c r="HU49" s="98"/>
      <c r="HV49" s="98"/>
      <c r="HW49" s="98"/>
      <c r="HX49" s="98"/>
      <c r="HY49" s="98"/>
      <c r="HZ49" s="98"/>
      <c r="IA49" s="98"/>
      <c r="IB49" s="98"/>
      <c r="IC49" s="98"/>
      <c r="ID49" s="98"/>
      <c r="IE49" s="98"/>
      <c r="IF49" s="98"/>
      <c r="IG49" s="98"/>
      <c r="IH49" s="98"/>
      <c r="II49" s="98"/>
      <c r="IJ49" s="98"/>
      <c r="IK49" s="98"/>
      <c r="IL49" s="98"/>
      <c r="IM49" s="98"/>
      <c r="IN49" s="98"/>
      <c r="IO49" s="98"/>
      <c r="IP49" s="98"/>
      <c r="IQ49" s="98"/>
      <c r="IR49" s="98"/>
      <c r="IS49" s="98"/>
      <c r="IT49" s="98"/>
      <c r="IU49" s="98"/>
      <c r="IV49" s="98"/>
      <c r="IW49" s="98"/>
      <c r="IX49" s="98"/>
      <c r="IY49" s="98"/>
      <c r="IZ49" s="98"/>
      <c r="JA49" s="98"/>
      <c r="JB49" s="98"/>
      <c r="JC49" s="98"/>
      <c r="JD49" s="98"/>
      <c r="JE49" s="98"/>
      <c r="JF49" s="98"/>
      <c r="JG49" s="98"/>
      <c r="JH49" s="98"/>
      <c r="JI49" s="98"/>
      <c r="JJ49" s="98"/>
      <c r="JK49" s="98"/>
      <c r="JL49" s="98"/>
      <c r="JM49" s="98"/>
      <c r="JN49" s="98"/>
      <c r="JO49" s="98"/>
      <c r="JP49" s="98"/>
      <c r="JQ49" s="98"/>
      <c r="JR49" s="98"/>
      <c r="JS49" s="98"/>
      <c r="JT49" s="98"/>
      <c r="JU49" s="98"/>
      <c r="JV49" s="98"/>
      <c r="JW49" s="98"/>
      <c r="JX49" s="98"/>
      <c r="JY49" s="98"/>
      <c r="JZ49" s="98"/>
      <c r="KA49" s="98"/>
      <c r="KB49" s="98"/>
      <c r="KC49" s="98"/>
      <c r="KD49" s="98"/>
      <c r="KE49" s="98"/>
      <c r="KF49" s="98"/>
      <c r="KG49" s="98"/>
      <c r="KH49" s="98"/>
      <c r="KI49" s="98"/>
      <c r="KJ49" s="98"/>
      <c r="KK49" s="98"/>
      <c r="KL49" s="98"/>
      <c r="KM49" s="98"/>
      <c r="KN49" s="98"/>
      <c r="KO49" s="98"/>
      <c r="KQ49" s="98"/>
      <c r="KR49" s="98"/>
      <c r="KS49" s="98"/>
      <c r="KT49" s="98"/>
      <c r="KU49" s="98"/>
      <c r="KV49" s="98"/>
      <c r="KW49" s="98"/>
      <c r="KX49" s="98"/>
      <c r="KY49" s="98"/>
      <c r="KZ49" s="98"/>
      <c r="LA49" s="98"/>
      <c r="LB49" s="98"/>
      <c r="LC49" s="98"/>
      <c r="LD49" s="98"/>
      <c r="LE49" s="98"/>
      <c r="LF49" s="98"/>
      <c r="LG49" s="98"/>
      <c r="LH49" s="98"/>
      <c r="LI49" s="98"/>
      <c r="LJ49" s="98"/>
      <c r="LK49" s="98"/>
      <c r="LL49" s="98"/>
      <c r="LM49" s="98"/>
      <c r="LN49" s="98"/>
      <c r="LO49" s="98"/>
      <c r="LP49" s="98"/>
      <c r="LQ49" s="98"/>
      <c r="LR49" s="98"/>
      <c r="LS49" s="98"/>
      <c r="LT49" s="98"/>
      <c r="LU49" s="98"/>
      <c r="LV49" s="98"/>
      <c r="LW49" s="98"/>
      <c r="LX49" s="98"/>
      <c r="LY49" s="98"/>
      <c r="LZ49" s="98"/>
      <c r="MA49" s="98"/>
      <c r="MB49" s="98"/>
      <c r="MC49" s="98"/>
      <c r="MD49" s="98"/>
      <c r="ME49" s="98"/>
      <c r="MF49" s="98"/>
      <c r="MG49" s="98"/>
      <c r="MH49" s="98"/>
      <c r="MI49" s="98"/>
      <c r="MJ49" s="98"/>
      <c r="MK49" s="98"/>
      <c r="ML49" s="98"/>
      <c r="MM49" s="98"/>
      <c r="MP49" s="98"/>
      <c r="MR49" s="98"/>
      <c r="MS49" s="98"/>
      <c r="MT49" s="98"/>
      <c r="MU49" s="98"/>
      <c r="MV49" s="98"/>
      <c r="MW49" s="98"/>
      <c r="MY49" s="98"/>
      <c r="MZ49" s="98"/>
      <c r="NA49" s="98"/>
      <c r="NB49" s="98"/>
      <c r="NC49" s="98"/>
      <c r="NE49" s="98"/>
      <c r="NF49" s="98"/>
      <c r="NG49" s="98"/>
      <c r="NH49" s="98"/>
      <c r="NI49" s="98"/>
      <c r="NJ49" s="252"/>
      <c r="NK49" s="98"/>
      <c r="NL49" s="98"/>
      <c r="NM49" s="98"/>
      <c r="NN49" s="98"/>
      <c r="NO49" s="98"/>
      <c r="NP49" s="98"/>
      <c r="NQ49" s="98"/>
      <c r="NR49" s="98"/>
      <c r="NS49" s="98"/>
      <c r="NT49" s="98"/>
      <c r="NU49" s="98"/>
      <c r="NV49" s="98"/>
      <c r="NW49" s="98"/>
      <c r="NX49" s="98"/>
      <c r="NY49" s="98"/>
      <c r="NZ49" s="98"/>
      <c r="OA49" s="98"/>
      <c r="OB49" s="98"/>
      <c r="OC49" s="98"/>
      <c r="OD49" s="98"/>
      <c r="OE49" s="98"/>
      <c r="OF49" s="98"/>
      <c r="OG49" s="98"/>
      <c r="OH49" s="98"/>
      <c r="OI49" s="98"/>
      <c r="OJ49" s="98"/>
      <c r="OK49" s="98"/>
      <c r="OL49" s="98"/>
      <c r="OM49" s="98"/>
      <c r="ON49" s="98"/>
      <c r="OO49" s="98"/>
      <c r="OP49" s="98"/>
      <c r="OQ49" s="98"/>
      <c r="OR49" s="98"/>
      <c r="OS49" s="98"/>
      <c r="OT49" s="98"/>
      <c r="OU49" s="98"/>
      <c r="OV49" s="98"/>
      <c r="OW49" s="98"/>
      <c r="PB49" s="98"/>
      <c r="PD49" s="98"/>
      <c r="PE49" s="98"/>
      <c r="PF49" s="98"/>
      <c r="PG49" s="98"/>
      <c r="PH49" s="98"/>
      <c r="PI49" s="98"/>
      <c r="PJ49" s="98"/>
      <c r="PK49" s="98"/>
      <c r="PL49" s="98"/>
      <c r="PM49" s="98"/>
      <c r="PN49" s="98"/>
      <c r="PO49" s="98"/>
      <c r="PP49" s="98"/>
      <c r="PQ49" s="98"/>
      <c r="PR49" s="98"/>
      <c r="PS49" s="98"/>
      <c r="PT49" s="98"/>
      <c r="PU49" s="98"/>
      <c r="PV49" s="98"/>
      <c r="PW49" s="98"/>
      <c r="PX49" s="98"/>
      <c r="PY49" s="98"/>
      <c r="PZ49" s="98"/>
      <c r="QA49" s="98"/>
      <c r="QB49" s="98"/>
      <c r="QC49" s="98"/>
      <c r="QD49" s="98"/>
      <c r="QE49" s="98"/>
      <c r="QF49" s="98"/>
      <c r="QG49" s="98"/>
      <c r="QH49" s="98"/>
      <c r="QI49" s="98"/>
      <c r="QJ49" s="98"/>
      <c r="QK49" s="98"/>
      <c r="QL49" s="98"/>
      <c r="QM49" s="98"/>
      <c r="QN49" s="98"/>
      <c r="QO49" s="98"/>
      <c r="QP49" s="98"/>
      <c r="QQ49" s="98"/>
      <c r="QR49" s="98"/>
      <c r="QS49" s="98"/>
      <c r="QT49" s="98"/>
      <c r="QU49" s="98"/>
      <c r="QV49" s="98"/>
      <c r="QW49" s="98"/>
      <c r="QX49" s="98"/>
      <c r="QY49" s="98"/>
      <c r="QZ49" s="98"/>
      <c r="RA49" s="98"/>
      <c r="RB49" s="98"/>
      <c r="RC49" s="98"/>
      <c r="RD49" s="98"/>
      <c r="RE49" s="98"/>
      <c r="RF49" s="98"/>
      <c r="RG49" s="98"/>
      <c r="RH49" s="98"/>
      <c r="RI49" s="98"/>
      <c r="RJ49" s="98"/>
      <c r="RK49" s="98"/>
      <c r="RL49" s="98"/>
      <c r="RM49" s="98"/>
      <c r="RN49" s="98"/>
      <c r="RO49" s="98"/>
      <c r="RP49" s="98"/>
      <c r="RQ49" s="98"/>
      <c r="RR49" s="98"/>
      <c r="RS49" s="98"/>
      <c r="RT49" s="98"/>
      <c r="RU49" s="98"/>
      <c r="RV49" s="98"/>
      <c r="RW49" s="98"/>
      <c r="RX49" s="98"/>
      <c r="RY49" s="98"/>
      <c r="RZ49" s="98"/>
      <c r="SA49" s="98"/>
      <c r="SB49" s="98"/>
      <c r="SC49" s="98"/>
      <c r="SD49" s="98"/>
      <c r="SE49" s="98"/>
      <c r="SF49" s="98"/>
      <c r="SG49" s="98"/>
      <c r="SH49" s="98"/>
      <c r="SI49" s="253"/>
      <c r="SJ49" s="98"/>
      <c r="SK49" s="98"/>
      <c r="SL49" s="98"/>
      <c r="SM49" s="98"/>
      <c r="SN49" s="98"/>
      <c r="SO49" s="98"/>
      <c r="SP49" s="98"/>
      <c r="SQ49" s="98"/>
      <c r="SR49" s="98"/>
      <c r="SS49" s="98"/>
      <c r="ST49" s="98"/>
      <c r="SU49" s="98"/>
      <c r="SV49" s="98"/>
      <c r="SW49" s="98"/>
      <c r="SX49" s="98"/>
      <c r="SY49" s="98"/>
      <c r="SZ49" s="98"/>
      <c r="TA49" s="98"/>
      <c r="TB49" s="98"/>
      <c r="TC49" s="98"/>
      <c r="TD49" s="98"/>
      <c r="TE49" s="98"/>
      <c r="TF49" s="98"/>
      <c r="TG49" s="98"/>
      <c r="TH49" s="98"/>
      <c r="TI49" s="98"/>
      <c r="TJ49" s="98"/>
      <c r="TK49" s="98"/>
      <c r="TL49" s="98"/>
      <c r="TM49" s="98"/>
      <c r="TN49" s="98"/>
      <c r="TO49" s="98"/>
      <c r="TP49" s="98"/>
      <c r="TQ49" s="98"/>
      <c r="TR49" s="98"/>
      <c r="TS49" s="98"/>
      <c r="TT49" s="98"/>
      <c r="TU49" s="98"/>
      <c r="TV49" s="98"/>
      <c r="TW49" s="98"/>
      <c r="TX49" s="98"/>
      <c r="TY49" s="98"/>
      <c r="TZ49" s="98"/>
      <c r="UA49" s="98"/>
      <c r="UB49" s="98"/>
      <c r="UC49" s="98"/>
      <c r="UD49" s="98"/>
      <c r="UE49" s="98"/>
      <c r="UF49" s="98"/>
      <c r="UG49" s="98"/>
      <c r="UH49" s="98"/>
      <c r="UI49" s="98"/>
      <c r="UJ49" s="98"/>
      <c r="UK49" s="98"/>
      <c r="UL49" s="98"/>
      <c r="UM49" s="98"/>
      <c r="UN49" s="98"/>
      <c r="UO49" s="98"/>
      <c r="UP49" s="98"/>
      <c r="UQ49" s="98"/>
      <c r="UR49" s="98"/>
      <c r="US49" s="98"/>
      <c r="UT49" s="98"/>
      <c r="UU49" s="98"/>
      <c r="UV49" s="98"/>
      <c r="UW49" s="98"/>
      <c r="UX49" s="98"/>
      <c r="UY49" s="98"/>
      <c r="UZ49" s="98"/>
      <c r="VA49" s="98"/>
      <c r="VB49" s="98"/>
      <c r="VC49" s="98"/>
      <c r="VD49" s="98"/>
      <c r="VE49" s="98"/>
      <c r="VF49" s="98"/>
      <c r="VG49" s="98"/>
      <c r="VH49" s="98"/>
      <c r="VI49" s="98"/>
      <c r="VJ49" s="98"/>
      <c r="VK49" s="98"/>
      <c r="VL49" s="98"/>
      <c r="VM49" s="98"/>
      <c r="VN49" s="98"/>
      <c r="VO49" s="98"/>
      <c r="VV49" s="98"/>
      <c r="VW49" s="98"/>
      <c r="VX49" s="98"/>
      <c r="VY49" s="98"/>
      <c r="VZ49" s="98"/>
      <c r="WA49" s="98"/>
      <c r="WB49" s="98"/>
      <c r="WC49" s="98"/>
      <c r="WD49" s="98"/>
      <c r="WE49" s="98"/>
      <c r="WF49" s="98"/>
      <c r="WG49" s="98"/>
      <c r="WH49" s="98"/>
      <c r="WI49" s="98"/>
      <c r="WJ49" s="98"/>
      <c r="WK49" s="98"/>
      <c r="WL49" s="98"/>
      <c r="WM49" s="98"/>
      <c r="WN49" s="98"/>
      <c r="WO49" s="98"/>
      <c r="WP49" s="98"/>
      <c r="WQ49" s="98"/>
      <c r="WR49" s="98"/>
      <c r="WS49" s="98"/>
      <c r="WT49" s="98"/>
      <c r="WU49" s="98"/>
      <c r="WV49" s="98"/>
      <c r="WW49" s="98"/>
      <c r="WX49" s="98"/>
      <c r="WY49" s="98"/>
      <c r="WZ49" s="98"/>
      <c r="XA49" s="98"/>
      <c r="XB49" s="98"/>
      <c r="XC49" s="98"/>
      <c r="XD49" s="98"/>
      <c r="ZF49" s="98"/>
      <c r="ZG49" s="98"/>
      <c r="ZH49" s="98"/>
      <c r="ZI49" s="98"/>
      <c r="ZJ49" s="98"/>
      <c r="ZK49" s="98"/>
      <c r="ZL49" s="98"/>
      <c r="ZM49" s="98"/>
      <c r="ZN49" s="98"/>
      <c r="ZO49" s="98"/>
      <c r="ZP49" s="98"/>
      <c r="ZQ49" s="98"/>
      <c r="ZR49" s="98"/>
      <c r="ZS49" s="98"/>
      <c r="ZT49" s="98"/>
      <c r="ZU49" s="98"/>
      <c r="ZV49" s="98"/>
      <c r="ZW49" s="98"/>
      <c r="ZX49" s="98"/>
      <c r="ZY49" s="98"/>
      <c r="ZZ49" s="98"/>
      <c r="AAA49" s="98"/>
      <c r="AAB49" s="98"/>
      <c r="AAC49" s="98"/>
      <c r="AAD49" s="98"/>
      <c r="AAE49" s="98"/>
      <c r="AAF49" s="98"/>
      <c r="AAG49" s="98"/>
      <c r="AAH49" s="98"/>
    </row>
    <row r="50" spans="2:710" x14ac:dyDescent="0.25">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c r="BP50" s="98"/>
      <c r="BQ50" s="98"/>
      <c r="BR50" s="98"/>
      <c r="BS50" s="98"/>
      <c r="BT50" s="98"/>
      <c r="BU50" s="98"/>
      <c r="BV50" s="98"/>
      <c r="BW50" s="98"/>
      <c r="BX50" s="98"/>
      <c r="BY50" s="98"/>
      <c r="BZ50" s="98"/>
      <c r="CA50" s="98"/>
      <c r="CB50" s="98"/>
      <c r="CC50" s="98"/>
      <c r="CD50" s="98"/>
      <c r="CE50" s="98"/>
      <c r="CF50" s="98"/>
      <c r="CG50" s="98"/>
      <c r="CH50" s="98"/>
      <c r="CI50" s="9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H50" s="98"/>
      <c r="DI50" s="98"/>
      <c r="DJ50" s="98"/>
      <c r="DK50" s="98"/>
      <c r="DL50" s="98"/>
      <c r="DM50" s="98"/>
      <c r="DN50" s="98"/>
      <c r="DO50" s="98"/>
      <c r="DP50" s="98"/>
      <c r="DQ50" s="98"/>
      <c r="DR50" s="98"/>
      <c r="DS50" s="98"/>
      <c r="DT50" s="98"/>
      <c r="DU50" s="98"/>
      <c r="DV50" s="98"/>
      <c r="DW50" s="98"/>
      <c r="DX50" s="98"/>
      <c r="DY50" s="98"/>
      <c r="DZ50" s="98"/>
      <c r="EA50" s="98"/>
      <c r="EB50" s="98"/>
      <c r="EC50" s="98"/>
      <c r="ED50" s="98"/>
      <c r="EE50" s="98"/>
      <c r="EF50" s="98"/>
      <c r="EG50" s="98"/>
      <c r="EH50" s="98"/>
      <c r="EI50" s="98"/>
      <c r="EJ50" s="98"/>
      <c r="EK50" s="98"/>
      <c r="EL50" s="98"/>
      <c r="EM50" s="98"/>
      <c r="EN50" s="98"/>
      <c r="EO50" s="98"/>
      <c r="EP50" s="98"/>
      <c r="EQ50" s="98"/>
      <c r="ER50" s="98"/>
      <c r="ES50" s="98"/>
      <c r="ET50" s="98"/>
      <c r="EU50" s="98"/>
      <c r="EV50" s="98"/>
      <c r="EW50" s="98"/>
      <c r="EX50" s="98"/>
      <c r="EY50" s="98"/>
      <c r="EZ50" s="98"/>
      <c r="FA50" s="98"/>
      <c r="FB50" s="98"/>
      <c r="FC50" s="98"/>
      <c r="FD50" s="98"/>
      <c r="FE50" s="98"/>
      <c r="FF50" s="98"/>
      <c r="FG50" s="98"/>
      <c r="FH50" s="98"/>
      <c r="FI50" s="98"/>
      <c r="FJ50" s="98"/>
      <c r="FK50" s="98"/>
      <c r="FL50" s="98"/>
      <c r="FM50" s="98"/>
      <c r="FN50" s="98"/>
      <c r="FO50" s="98"/>
      <c r="FP50" s="98"/>
      <c r="FQ50" s="98"/>
      <c r="FR50" s="98"/>
      <c r="FS50" s="98"/>
      <c r="FT50" s="98"/>
      <c r="FU50" s="98"/>
      <c r="FV50" s="98"/>
      <c r="FW50" s="98"/>
      <c r="FX50" s="98"/>
      <c r="FY50" s="98"/>
      <c r="FZ50" s="98"/>
      <c r="GA50" s="98"/>
      <c r="GB50" s="98"/>
      <c r="GC50" s="98"/>
      <c r="GD50" s="98"/>
      <c r="GE50" s="98"/>
      <c r="GF50" s="98"/>
      <c r="GG50" s="98"/>
      <c r="GH50" s="98"/>
      <c r="GI50" s="98"/>
      <c r="GJ50" s="98"/>
      <c r="GK50" s="98"/>
      <c r="GL50" s="98"/>
      <c r="GM50" s="98"/>
      <c r="GN50" s="98"/>
      <c r="GO50" s="98"/>
      <c r="GP50" s="98"/>
      <c r="GQ50" s="98"/>
      <c r="GR50" s="98"/>
      <c r="GS50" s="98"/>
      <c r="GT50" s="98"/>
      <c r="GU50" s="98"/>
      <c r="GV50" s="98"/>
      <c r="GW50" s="98"/>
      <c r="GX50" s="98"/>
      <c r="GY50" s="98"/>
      <c r="GZ50" s="98"/>
      <c r="HA50" s="98"/>
      <c r="HB50" s="98"/>
      <c r="HC50" s="98"/>
      <c r="HD50" s="98"/>
      <c r="HE50" s="98"/>
      <c r="HF50" s="98"/>
      <c r="HG50" s="98"/>
      <c r="HJ50" s="98"/>
      <c r="HL50" s="98"/>
      <c r="HN50" s="98"/>
      <c r="HO50" s="98"/>
      <c r="HP50" s="98"/>
      <c r="HQ50" s="98"/>
      <c r="HR50" s="98"/>
      <c r="HS50" s="98"/>
      <c r="HT50" s="98"/>
      <c r="HU50" s="98"/>
      <c r="HV50" s="98"/>
      <c r="HW50" s="98"/>
      <c r="HX50" s="98"/>
      <c r="HY50" s="98"/>
      <c r="HZ50" s="98"/>
      <c r="IA50" s="98"/>
      <c r="IB50" s="98"/>
      <c r="IC50" s="98"/>
      <c r="ID50" s="98"/>
      <c r="IE50" s="98"/>
      <c r="IF50" s="98"/>
      <c r="IG50" s="98"/>
      <c r="IH50" s="98"/>
      <c r="II50" s="98"/>
      <c r="IJ50" s="98"/>
      <c r="IK50" s="98"/>
      <c r="IL50" s="98"/>
      <c r="IM50" s="98"/>
      <c r="IN50" s="98"/>
      <c r="IO50" s="98"/>
      <c r="IP50" s="98"/>
      <c r="IQ50" s="98"/>
      <c r="IR50" s="98"/>
      <c r="IS50" s="98"/>
      <c r="IT50" s="98"/>
      <c r="IU50" s="98"/>
      <c r="IV50" s="98"/>
      <c r="IW50" s="98"/>
      <c r="IX50" s="98"/>
      <c r="IY50" s="98"/>
      <c r="IZ50" s="98"/>
      <c r="JA50" s="98"/>
      <c r="JB50" s="98"/>
      <c r="JC50" s="98"/>
      <c r="JD50" s="98"/>
      <c r="JE50" s="98"/>
      <c r="JF50" s="98"/>
      <c r="JG50" s="98"/>
      <c r="JH50" s="98"/>
      <c r="JI50" s="98"/>
      <c r="JJ50" s="98"/>
      <c r="JK50" s="98"/>
      <c r="JL50" s="98"/>
      <c r="JM50" s="98"/>
      <c r="JN50" s="98"/>
      <c r="JO50" s="98"/>
      <c r="JP50" s="98"/>
      <c r="JQ50" s="98"/>
      <c r="JR50" s="98"/>
      <c r="JS50" s="98"/>
      <c r="JT50" s="98"/>
      <c r="JU50" s="98"/>
      <c r="JV50" s="98"/>
      <c r="JW50" s="98"/>
      <c r="JX50" s="98"/>
      <c r="JY50" s="98"/>
      <c r="JZ50" s="98"/>
      <c r="KA50" s="98"/>
      <c r="KB50" s="98"/>
      <c r="KC50" s="98"/>
      <c r="KD50" s="98"/>
      <c r="KE50" s="98"/>
      <c r="KF50" s="98"/>
      <c r="KG50" s="98"/>
      <c r="KH50" s="98"/>
      <c r="KI50" s="98"/>
      <c r="KJ50" s="98"/>
      <c r="KK50" s="98"/>
      <c r="KL50" s="98"/>
      <c r="KM50" s="98"/>
      <c r="KN50" s="98"/>
      <c r="KO50" s="98"/>
      <c r="KQ50" s="98"/>
      <c r="KR50" s="98"/>
      <c r="KS50" s="98"/>
      <c r="KT50" s="98"/>
      <c r="KU50" s="98"/>
      <c r="KV50" s="98"/>
      <c r="KW50" s="98"/>
      <c r="KX50" s="98"/>
      <c r="KY50" s="98"/>
      <c r="KZ50" s="98"/>
      <c r="LA50" s="98"/>
      <c r="LB50" s="98"/>
      <c r="LC50" s="98"/>
      <c r="LD50" s="98"/>
      <c r="LE50" s="98"/>
      <c r="LF50" s="98"/>
      <c r="LG50" s="98"/>
      <c r="LH50" s="98"/>
      <c r="LI50" s="98"/>
      <c r="LJ50" s="98"/>
      <c r="LK50" s="98"/>
      <c r="LL50" s="98"/>
      <c r="LM50" s="98"/>
      <c r="LN50" s="98"/>
      <c r="LO50" s="98"/>
      <c r="LP50" s="98"/>
      <c r="LQ50" s="98"/>
      <c r="LR50" s="98"/>
      <c r="LS50" s="98"/>
      <c r="LT50" s="98"/>
      <c r="LU50" s="98"/>
      <c r="LV50" s="98"/>
      <c r="LW50" s="98"/>
      <c r="LX50" s="98"/>
      <c r="LY50" s="98"/>
      <c r="LZ50" s="98"/>
      <c r="MA50" s="98"/>
      <c r="MB50" s="98"/>
      <c r="MC50" s="98"/>
      <c r="MD50" s="98"/>
      <c r="ME50" s="98"/>
      <c r="MF50" s="98"/>
      <c r="MG50" s="98"/>
      <c r="MH50" s="98"/>
      <c r="MI50" s="98"/>
      <c r="MJ50" s="98"/>
      <c r="MK50" s="98"/>
      <c r="ML50" s="98"/>
      <c r="MM50" s="98"/>
      <c r="MP50" s="98"/>
      <c r="MR50" s="98"/>
      <c r="MS50" s="98"/>
      <c r="MT50" s="98"/>
      <c r="MU50" s="98"/>
      <c r="MV50" s="98"/>
      <c r="MW50" s="98"/>
      <c r="MY50" s="98"/>
      <c r="MZ50" s="98"/>
      <c r="NA50" s="98"/>
      <c r="NB50" s="98"/>
      <c r="NC50" s="98"/>
      <c r="NE50" s="98"/>
      <c r="NF50" s="98"/>
      <c r="NG50" s="98"/>
      <c r="NH50" s="98"/>
      <c r="NI50" s="98"/>
      <c r="NJ50" s="252"/>
      <c r="NK50" s="98"/>
      <c r="NL50" s="98"/>
      <c r="NM50" s="98"/>
      <c r="NN50" s="98"/>
      <c r="NO50" s="98"/>
      <c r="NP50" s="98"/>
      <c r="NQ50" s="98"/>
      <c r="NR50" s="98"/>
      <c r="NS50" s="98"/>
      <c r="NT50" s="98"/>
      <c r="NU50" s="98"/>
      <c r="NV50" s="98"/>
      <c r="NW50" s="98"/>
      <c r="NX50" s="98"/>
      <c r="NY50" s="98"/>
      <c r="NZ50" s="98"/>
      <c r="OA50" s="98"/>
      <c r="OB50" s="98"/>
      <c r="OC50" s="98"/>
      <c r="OD50" s="98"/>
      <c r="OE50" s="98"/>
      <c r="OF50" s="98"/>
      <c r="OG50" s="98"/>
      <c r="OH50" s="98"/>
      <c r="OI50" s="98"/>
      <c r="OJ50" s="98"/>
      <c r="OK50" s="98"/>
      <c r="OL50" s="98"/>
      <c r="OM50" s="98"/>
      <c r="ON50" s="98"/>
      <c r="OO50" s="98"/>
      <c r="OP50" s="98"/>
      <c r="OQ50" s="98"/>
      <c r="OR50" s="98"/>
      <c r="OS50" s="98"/>
      <c r="OT50" s="98"/>
      <c r="OU50" s="98"/>
      <c r="OV50" s="98"/>
      <c r="OW50" s="98"/>
      <c r="PB50" s="98"/>
      <c r="PD50" s="98"/>
      <c r="PE50" s="98"/>
      <c r="PF50" s="98"/>
      <c r="PG50" s="98"/>
      <c r="PH50" s="98"/>
      <c r="PI50" s="98"/>
      <c r="PJ50" s="98"/>
      <c r="PK50" s="98"/>
      <c r="PL50" s="98"/>
      <c r="PM50" s="98"/>
      <c r="PN50" s="98"/>
      <c r="PO50" s="98"/>
      <c r="PP50" s="98"/>
      <c r="PQ50" s="98"/>
      <c r="PR50" s="98"/>
      <c r="PS50" s="98"/>
      <c r="PT50" s="98"/>
      <c r="PU50" s="98"/>
      <c r="PV50" s="98"/>
      <c r="PW50" s="98"/>
      <c r="PX50" s="98"/>
      <c r="PY50" s="98"/>
      <c r="PZ50" s="98"/>
      <c r="QA50" s="98"/>
      <c r="QB50" s="98"/>
      <c r="QC50" s="98"/>
      <c r="QD50" s="98"/>
      <c r="QE50" s="98"/>
      <c r="QF50" s="98"/>
      <c r="QG50" s="98"/>
      <c r="QH50" s="98"/>
      <c r="QI50" s="98"/>
      <c r="QJ50" s="98"/>
      <c r="QK50" s="98"/>
      <c r="QL50" s="98"/>
      <c r="QM50" s="98"/>
      <c r="QN50" s="98"/>
      <c r="QO50" s="98"/>
      <c r="QP50" s="98"/>
      <c r="QQ50" s="98"/>
      <c r="QR50" s="98"/>
      <c r="QS50" s="98"/>
      <c r="QT50" s="98"/>
      <c r="QU50" s="98"/>
      <c r="QV50" s="98"/>
      <c r="QW50" s="98"/>
      <c r="QX50" s="98"/>
      <c r="QY50" s="98"/>
      <c r="QZ50" s="98"/>
      <c r="RA50" s="98"/>
      <c r="RB50" s="98"/>
      <c r="RC50" s="98"/>
      <c r="RD50" s="98"/>
      <c r="RE50" s="98"/>
      <c r="RF50" s="98"/>
      <c r="RG50" s="98"/>
      <c r="RH50" s="98"/>
      <c r="RI50" s="98"/>
      <c r="RJ50" s="98"/>
      <c r="RK50" s="98"/>
      <c r="RL50" s="98"/>
      <c r="RM50" s="98"/>
      <c r="RN50" s="98"/>
      <c r="RO50" s="98"/>
      <c r="RP50" s="98"/>
      <c r="RQ50" s="98"/>
      <c r="RR50" s="98"/>
      <c r="RS50" s="98"/>
      <c r="RT50" s="98"/>
      <c r="RU50" s="98"/>
      <c r="RV50" s="98"/>
      <c r="RW50" s="98"/>
      <c r="RX50" s="98"/>
      <c r="RY50" s="98"/>
      <c r="RZ50" s="98"/>
      <c r="SA50" s="98"/>
      <c r="SB50" s="98"/>
      <c r="SC50" s="98"/>
      <c r="SD50" s="98"/>
      <c r="SE50" s="98"/>
      <c r="SF50" s="98"/>
      <c r="SG50" s="98"/>
      <c r="SH50" s="98"/>
      <c r="SI50" s="253"/>
      <c r="SJ50" s="98"/>
      <c r="SK50" s="98"/>
      <c r="SL50" s="98"/>
      <c r="SM50" s="98"/>
      <c r="SN50" s="98"/>
      <c r="SO50" s="98"/>
      <c r="SP50" s="98"/>
      <c r="SQ50" s="98"/>
      <c r="SR50" s="98"/>
      <c r="SS50" s="98"/>
      <c r="ST50" s="98"/>
      <c r="SU50" s="98"/>
      <c r="SV50" s="98"/>
      <c r="SW50" s="98"/>
      <c r="SX50" s="98"/>
      <c r="SY50" s="98"/>
      <c r="SZ50" s="98"/>
      <c r="TA50" s="98"/>
      <c r="TB50" s="98"/>
      <c r="TC50" s="98"/>
      <c r="TD50" s="98"/>
      <c r="TE50" s="98"/>
      <c r="TF50" s="98"/>
      <c r="TG50" s="98"/>
      <c r="TH50" s="98"/>
      <c r="TI50" s="98"/>
      <c r="TJ50" s="98"/>
      <c r="TK50" s="98"/>
      <c r="TL50" s="98"/>
      <c r="TM50" s="98"/>
      <c r="TN50" s="98"/>
      <c r="TO50" s="98"/>
      <c r="TP50" s="98"/>
      <c r="TQ50" s="98"/>
      <c r="TR50" s="98"/>
      <c r="TS50" s="98"/>
      <c r="TT50" s="98"/>
      <c r="TU50" s="98"/>
      <c r="TV50" s="98"/>
      <c r="TW50" s="98"/>
      <c r="TX50" s="98"/>
      <c r="TY50" s="98"/>
      <c r="TZ50" s="98"/>
      <c r="UA50" s="98"/>
      <c r="UB50" s="98"/>
      <c r="UC50" s="98"/>
      <c r="UD50" s="98"/>
      <c r="UE50" s="98"/>
      <c r="UF50" s="98"/>
      <c r="UG50" s="98"/>
      <c r="UH50" s="98"/>
      <c r="UI50" s="98"/>
      <c r="UJ50" s="98"/>
      <c r="UK50" s="98"/>
      <c r="UL50" s="98"/>
      <c r="UM50" s="98"/>
      <c r="UN50" s="98"/>
      <c r="UO50" s="98"/>
      <c r="UP50" s="98"/>
      <c r="UQ50" s="98"/>
      <c r="UR50" s="98"/>
      <c r="US50" s="98"/>
      <c r="UT50" s="98"/>
      <c r="UU50" s="98"/>
      <c r="UV50" s="98"/>
      <c r="UW50" s="98"/>
      <c r="UX50" s="98"/>
      <c r="UY50" s="98"/>
      <c r="UZ50" s="98"/>
      <c r="VA50" s="98"/>
      <c r="VB50" s="98"/>
      <c r="VC50" s="98"/>
      <c r="VD50" s="98"/>
      <c r="VE50" s="98"/>
      <c r="VF50" s="98"/>
      <c r="VG50" s="98"/>
      <c r="VH50" s="98"/>
      <c r="VI50" s="98"/>
      <c r="VJ50" s="98"/>
      <c r="VK50" s="98"/>
      <c r="VL50" s="98"/>
      <c r="VM50" s="98"/>
      <c r="VN50" s="98"/>
      <c r="VO50" s="98"/>
      <c r="VV50" s="98"/>
      <c r="VW50" s="98"/>
      <c r="VX50" s="98"/>
      <c r="VY50" s="98"/>
      <c r="VZ50" s="98"/>
      <c r="WA50" s="98"/>
      <c r="WB50" s="98"/>
      <c r="WC50" s="98"/>
      <c r="WD50" s="98"/>
      <c r="WE50" s="98"/>
      <c r="WF50" s="98"/>
      <c r="WG50" s="98"/>
      <c r="WH50" s="98"/>
      <c r="WI50" s="98"/>
      <c r="WJ50" s="98"/>
      <c r="WK50" s="98"/>
      <c r="WL50" s="98"/>
      <c r="WM50" s="98"/>
      <c r="WN50" s="98"/>
      <c r="WO50" s="98"/>
      <c r="WP50" s="98"/>
      <c r="WQ50" s="98"/>
      <c r="WR50" s="98"/>
      <c r="WS50" s="98"/>
      <c r="WT50" s="98"/>
      <c r="WU50" s="98"/>
      <c r="WV50" s="98"/>
      <c r="WW50" s="98"/>
      <c r="WX50" s="98"/>
      <c r="WY50" s="98"/>
      <c r="WZ50" s="98"/>
      <c r="XA50" s="98"/>
      <c r="XB50" s="98"/>
      <c r="XC50" s="98"/>
      <c r="XD50" s="98"/>
      <c r="ZF50" s="98"/>
      <c r="ZG50" s="98"/>
      <c r="ZH50" s="98"/>
      <c r="ZI50" s="98"/>
      <c r="ZJ50" s="98"/>
      <c r="ZK50" s="98"/>
      <c r="ZL50" s="98"/>
      <c r="ZM50" s="98"/>
      <c r="ZN50" s="98"/>
      <c r="ZO50" s="98"/>
      <c r="ZP50" s="98"/>
      <c r="ZQ50" s="98"/>
      <c r="ZR50" s="98"/>
      <c r="ZS50" s="98"/>
      <c r="ZT50" s="98"/>
      <c r="ZU50" s="98"/>
      <c r="ZV50" s="98"/>
      <c r="ZW50" s="98"/>
      <c r="ZX50" s="98"/>
      <c r="ZY50" s="98"/>
      <c r="ZZ50" s="98"/>
      <c r="AAA50" s="98"/>
      <c r="AAB50" s="98"/>
      <c r="AAC50" s="98"/>
      <c r="AAD50" s="98"/>
      <c r="AAE50" s="98"/>
      <c r="AAF50" s="98"/>
      <c r="AAG50" s="98"/>
      <c r="AAH50" s="98"/>
    </row>
    <row r="51" spans="2:710" x14ac:dyDescent="0.25">
      <c r="B51" s="98"/>
      <c r="C51" s="98"/>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c r="BP51" s="98"/>
      <c r="BQ51" s="98"/>
      <c r="BR51" s="98"/>
      <c r="BS51" s="98"/>
      <c r="BT51" s="98"/>
      <c r="BU51" s="98"/>
      <c r="BV51" s="98"/>
      <c r="BW51" s="98"/>
      <c r="BX51" s="98"/>
      <c r="BY51" s="98"/>
      <c r="BZ51" s="98"/>
      <c r="CA51" s="98"/>
      <c r="CB51" s="98"/>
      <c r="CC51" s="98"/>
      <c r="CD51" s="98"/>
      <c r="CE51" s="98"/>
      <c r="CF51" s="98"/>
      <c r="CG51" s="98"/>
      <c r="CH51" s="98"/>
      <c r="CI51" s="98"/>
      <c r="CJ51" s="98"/>
      <c r="CK51" s="98"/>
      <c r="CL51" s="98"/>
      <c r="CM51" s="98"/>
      <c r="CN51" s="98"/>
      <c r="CO51" s="98"/>
      <c r="CP51" s="98"/>
      <c r="CQ51" s="98"/>
      <c r="CR51" s="98"/>
      <c r="CS51" s="98"/>
      <c r="CT51" s="98"/>
      <c r="CU51" s="98"/>
      <c r="CV51" s="98"/>
      <c r="CW51" s="98"/>
      <c r="CX51" s="98"/>
      <c r="CY51" s="98"/>
      <c r="CZ51" s="98"/>
      <c r="DA51" s="98"/>
      <c r="DB51" s="98"/>
      <c r="DC51" s="98"/>
      <c r="DD51" s="98"/>
      <c r="DE51" s="98"/>
      <c r="DF51" s="98"/>
      <c r="DG51" s="98"/>
      <c r="DH51" s="98"/>
      <c r="DI51" s="98"/>
      <c r="DJ51" s="98"/>
      <c r="DK51" s="98"/>
      <c r="DL51" s="98"/>
      <c r="DM51" s="98"/>
      <c r="DN51" s="98"/>
      <c r="DO51" s="98"/>
      <c r="DP51" s="98"/>
      <c r="DQ51" s="98"/>
      <c r="DR51" s="98"/>
      <c r="DS51" s="98"/>
      <c r="DT51" s="98"/>
      <c r="DU51" s="98"/>
      <c r="DV51" s="98"/>
      <c r="DW51" s="98"/>
      <c r="DX51" s="98"/>
      <c r="DY51" s="98"/>
      <c r="DZ51" s="98"/>
      <c r="EA51" s="98"/>
      <c r="EB51" s="98"/>
      <c r="EC51" s="98"/>
      <c r="ED51" s="98"/>
      <c r="EE51" s="98"/>
      <c r="EF51" s="98"/>
      <c r="EG51" s="98"/>
      <c r="EH51" s="98"/>
      <c r="EI51" s="98"/>
      <c r="EJ51" s="98"/>
      <c r="EK51" s="98"/>
      <c r="EL51" s="98"/>
      <c r="EM51" s="98"/>
      <c r="EN51" s="98"/>
      <c r="EO51" s="98"/>
      <c r="EP51" s="98"/>
      <c r="EQ51" s="98"/>
      <c r="ER51" s="98"/>
      <c r="ES51" s="98"/>
      <c r="ET51" s="98"/>
      <c r="EU51" s="98"/>
      <c r="EV51" s="98"/>
      <c r="EW51" s="98"/>
      <c r="EX51" s="98"/>
      <c r="EY51" s="98"/>
      <c r="EZ51" s="98"/>
      <c r="FA51" s="98"/>
      <c r="FB51" s="98"/>
      <c r="FC51" s="98"/>
      <c r="FD51" s="98"/>
      <c r="FE51" s="98"/>
      <c r="FF51" s="98"/>
      <c r="FG51" s="98"/>
      <c r="FH51" s="98"/>
      <c r="FI51" s="98"/>
      <c r="FJ51" s="98"/>
      <c r="FK51" s="98"/>
      <c r="FL51" s="98"/>
      <c r="FM51" s="98"/>
      <c r="FN51" s="98"/>
      <c r="FO51" s="98"/>
      <c r="FP51" s="98"/>
      <c r="FQ51" s="98"/>
      <c r="FR51" s="98"/>
      <c r="FS51" s="98"/>
      <c r="FT51" s="98"/>
      <c r="FU51" s="98"/>
      <c r="FV51" s="98"/>
      <c r="FW51" s="98"/>
      <c r="FX51" s="98"/>
      <c r="FY51" s="98"/>
      <c r="FZ51" s="98"/>
      <c r="GA51" s="98"/>
      <c r="GB51" s="98"/>
      <c r="GC51" s="98"/>
      <c r="GD51" s="98"/>
      <c r="GE51" s="98"/>
      <c r="GF51" s="98"/>
      <c r="GG51" s="98"/>
      <c r="GH51" s="98"/>
      <c r="GI51" s="98"/>
      <c r="GJ51" s="98"/>
      <c r="GK51" s="98"/>
      <c r="GL51" s="98"/>
      <c r="GM51" s="98"/>
      <c r="GN51" s="98"/>
      <c r="GO51" s="98"/>
      <c r="GP51" s="98"/>
      <c r="GQ51" s="98"/>
      <c r="GR51" s="98"/>
      <c r="GS51" s="98"/>
      <c r="GT51" s="98"/>
      <c r="GU51" s="98"/>
      <c r="GV51" s="98"/>
      <c r="GW51" s="98"/>
      <c r="GX51" s="98"/>
      <c r="GY51" s="98"/>
      <c r="GZ51" s="98"/>
      <c r="HA51" s="98"/>
      <c r="HB51" s="98"/>
      <c r="HC51" s="98"/>
      <c r="HD51" s="98"/>
      <c r="HE51" s="98"/>
      <c r="HF51" s="98"/>
      <c r="HG51" s="98"/>
      <c r="HJ51" s="98"/>
      <c r="HL51" s="98"/>
      <c r="HN51" s="98"/>
      <c r="HO51" s="98"/>
      <c r="HP51" s="98"/>
      <c r="HQ51" s="98"/>
      <c r="HR51" s="98"/>
      <c r="HS51" s="98"/>
      <c r="HT51" s="98"/>
      <c r="HU51" s="98"/>
      <c r="HV51" s="98"/>
      <c r="HW51" s="98"/>
      <c r="HX51" s="98"/>
      <c r="HY51" s="98"/>
      <c r="HZ51" s="98"/>
      <c r="IA51" s="98"/>
      <c r="IB51" s="98"/>
      <c r="IC51" s="98"/>
      <c r="ID51" s="98"/>
      <c r="IE51" s="98"/>
      <c r="IF51" s="98"/>
      <c r="IG51" s="98"/>
      <c r="IH51" s="98"/>
      <c r="II51" s="98"/>
      <c r="IJ51" s="98"/>
      <c r="IK51" s="98"/>
      <c r="IL51" s="98"/>
      <c r="IM51" s="98"/>
      <c r="IN51" s="98"/>
      <c r="IO51" s="98"/>
      <c r="IP51" s="98"/>
      <c r="IQ51" s="98"/>
      <c r="IR51" s="98"/>
      <c r="IS51" s="98"/>
      <c r="IT51" s="98"/>
      <c r="IU51" s="98"/>
      <c r="IV51" s="98"/>
      <c r="IW51" s="98"/>
      <c r="IX51" s="98"/>
      <c r="IY51" s="98"/>
      <c r="IZ51" s="98"/>
      <c r="JA51" s="98"/>
      <c r="JB51" s="98"/>
      <c r="JC51" s="98"/>
      <c r="JD51" s="98"/>
      <c r="JE51" s="98"/>
      <c r="JF51" s="98"/>
      <c r="JG51" s="98"/>
      <c r="JH51" s="98"/>
      <c r="JI51" s="98"/>
      <c r="JJ51" s="98"/>
      <c r="JK51" s="98"/>
      <c r="JL51" s="98"/>
      <c r="JM51" s="98"/>
      <c r="JN51" s="98"/>
      <c r="JO51" s="98"/>
      <c r="JP51" s="98"/>
      <c r="JQ51" s="98"/>
      <c r="JR51" s="98"/>
      <c r="JS51" s="98"/>
      <c r="JT51" s="98"/>
      <c r="JU51" s="98"/>
      <c r="JV51" s="98"/>
      <c r="JW51" s="98"/>
      <c r="JX51" s="98"/>
      <c r="JY51" s="98"/>
      <c r="JZ51" s="98"/>
      <c r="KA51" s="98"/>
      <c r="KB51" s="98"/>
      <c r="KC51" s="98"/>
      <c r="KD51" s="98"/>
      <c r="KE51" s="98"/>
      <c r="KF51" s="98"/>
      <c r="KG51" s="98"/>
      <c r="KH51" s="98"/>
      <c r="KI51" s="98"/>
      <c r="KJ51" s="98"/>
      <c r="KK51" s="98"/>
      <c r="KL51" s="98"/>
      <c r="KM51" s="98"/>
      <c r="KN51" s="98"/>
      <c r="KO51" s="98"/>
      <c r="KQ51" s="98"/>
      <c r="KR51" s="98"/>
      <c r="KS51" s="98"/>
      <c r="KT51" s="98"/>
      <c r="KU51" s="98"/>
      <c r="KV51" s="98"/>
      <c r="KW51" s="98"/>
      <c r="KX51" s="98"/>
      <c r="KY51" s="98"/>
      <c r="KZ51" s="98"/>
      <c r="LA51" s="98"/>
      <c r="LB51" s="98"/>
      <c r="LC51" s="98"/>
      <c r="LD51" s="98"/>
      <c r="LE51" s="98"/>
      <c r="LF51" s="98"/>
      <c r="LG51" s="98"/>
      <c r="LH51" s="98"/>
      <c r="LI51" s="98"/>
      <c r="LJ51" s="98"/>
      <c r="LK51" s="98"/>
      <c r="LL51" s="98"/>
      <c r="LM51" s="98"/>
      <c r="LN51" s="98"/>
      <c r="LO51" s="98"/>
      <c r="LP51" s="98"/>
      <c r="LQ51" s="98"/>
      <c r="LR51" s="98"/>
      <c r="LS51" s="98"/>
      <c r="LT51" s="98"/>
      <c r="LU51" s="98"/>
      <c r="LV51" s="98"/>
      <c r="LW51" s="98"/>
      <c r="LX51" s="98"/>
      <c r="LY51" s="98"/>
      <c r="LZ51" s="98"/>
      <c r="MA51" s="98"/>
      <c r="MB51" s="98"/>
      <c r="MC51" s="98"/>
      <c r="MD51" s="98"/>
      <c r="ME51" s="98"/>
      <c r="MF51" s="98"/>
      <c r="MG51" s="98"/>
      <c r="MH51" s="98"/>
      <c r="MI51" s="98"/>
      <c r="MJ51" s="98"/>
      <c r="MK51" s="98"/>
      <c r="ML51" s="98"/>
      <c r="MM51" s="98"/>
      <c r="MP51" s="98"/>
      <c r="MR51" s="98"/>
      <c r="MS51" s="98"/>
      <c r="MT51" s="98"/>
      <c r="MU51" s="98"/>
      <c r="MV51" s="98"/>
      <c r="MW51" s="98"/>
      <c r="MY51" s="98"/>
      <c r="MZ51" s="98"/>
      <c r="NA51" s="98"/>
      <c r="NB51" s="98"/>
      <c r="NC51" s="98"/>
      <c r="NE51" s="98"/>
      <c r="NF51" s="98"/>
      <c r="NG51" s="98"/>
      <c r="NH51" s="98"/>
      <c r="NI51" s="98"/>
      <c r="NJ51" s="252"/>
      <c r="NK51" s="98"/>
      <c r="NL51" s="98"/>
      <c r="NM51" s="98"/>
      <c r="NN51" s="98"/>
      <c r="NO51" s="98"/>
      <c r="NP51" s="98"/>
      <c r="NQ51" s="98"/>
      <c r="NR51" s="98"/>
      <c r="NS51" s="98"/>
      <c r="NT51" s="98"/>
      <c r="NU51" s="98"/>
      <c r="NV51" s="98"/>
      <c r="NW51" s="98"/>
      <c r="NX51" s="98"/>
      <c r="NY51" s="98"/>
      <c r="NZ51" s="98"/>
      <c r="OA51" s="98"/>
      <c r="OB51" s="98"/>
      <c r="OC51" s="98"/>
      <c r="OD51" s="98"/>
      <c r="OE51" s="98"/>
      <c r="OF51" s="98"/>
      <c r="OG51" s="98"/>
      <c r="OH51" s="98"/>
      <c r="OI51" s="98"/>
      <c r="OJ51" s="98"/>
      <c r="OK51" s="98"/>
      <c r="OL51" s="98"/>
      <c r="OM51" s="98"/>
      <c r="ON51" s="98"/>
      <c r="OO51" s="98"/>
      <c r="OP51" s="98"/>
      <c r="OQ51" s="98"/>
      <c r="OR51" s="98"/>
      <c r="OS51" s="98"/>
      <c r="OT51" s="98"/>
      <c r="OU51" s="98"/>
      <c r="OV51" s="98"/>
      <c r="OW51" s="98"/>
      <c r="PB51" s="98"/>
      <c r="PD51" s="98"/>
      <c r="PE51" s="98"/>
      <c r="PF51" s="98"/>
      <c r="PG51" s="98"/>
      <c r="PH51" s="98"/>
      <c r="PI51" s="98"/>
      <c r="PJ51" s="98"/>
      <c r="PK51" s="98"/>
      <c r="PL51" s="98"/>
      <c r="PM51" s="98"/>
      <c r="PN51" s="98"/>
      <c r="PO51" s="98"/>
      <c r="PP51" s="98"/>
      <c r="PQ51" s="98"/>
      <c r="PR51" s="98"/>
      <c r="PS51" s="98"/>
      <c r="PT51" s="98"/>
      <c r="PU51" s="98"/>
      <c r="PV51" s="98"/>
      <c r="PW51" s="98"/>
      <c r="PX51" s="98"/>
      <c r="PY51" s="98"/>
      <c r="PZ51" s="98"/>
      <c r="QA51" s="98"/>
      <c r="QB51" s="98"/>
      <c r="QC51" s="98"/>
      <c r="QD51" s="98"/>
      <c r="QE51" s="98"/>
      <c r="QF51" s="98"/>
      <c r="QG51" s="98"/>
      <c r="QH51" s="98"/>
      <c r="QI51" s="98"/>
      <c r="QJ51" s="98"/>
      <c r="QK51" s="98"/>
      <c r="QL51" s="98"/>
      <c r="QM51" s="98"/>
      <c r="QN51" s="98"/>
      <c r="QO51" s="98"/>
      <c r="QP51" s="98"/>
      <c r="QQ51" s="98"/>
      <c r="QR51" s="98"/>
      <c r="QS51" s="98"/>
      <c r="QT51" s="98"/>
      <c r="QU51" s="98"/>
      <c r="QV51" s="98"/>
      <c r="QW51" s="98"/>
      <c r="QX51" s="98"/>
      <c r="QY51" s="98"/>
      <c r="QZ51" s="98"/>
      <c r="RA51" s="98"/>
      <c r="RB51" s="98"/>
      <c r="RC51" s="98"/>
      <c r="RD51" s="98"/>
      <c r="RE51" s="98"/>
      <c r="RF51" s="98"/>
      <c r="RG51" s="98"/>
      <c r="RH51" s="98"/>
      <c r="RI51" s="98"/>
      <c r="RJ51" s="98"/>
      <c r="RK51" s="98"/>
      <c r="RL51" s="98"/>
      <c r="RM51" s="98"/>
      <c r="RN51" s="98"/>
      <c r="RO51" s="98"/>
      <c r="RP51" s="98"/>
      <c r="RQ51" s="98"/>
      <c r="RR51" s="98"/>
      <c r="RS51" s="98"/>
      <c r="RT51" s="98"/>
      <c r="RU51" s="98"/>
      <c r="RV51" s="98"/>
      <c r="RW51" s="98"/>
      <c r="RX51" s="98"/>
      <c r="RY51" s="98"/>
      <c r="RZ51" s="98"/>
      <c r="SA51" s="98"/>
      <c r="SB51" s="98"/>
      <c r="SC51" s="98"/>
      <c r="SD51" s="98"/>
      <c r="SE51" s="98"/>
      <c r="SF51" s="98"/>
      <c r="SG51" s="98"/>
      <c r="SH51" s="98"/>
      <c r="SI51" s="253"/>
      <c r="SJ51" s="98"/>
      <c r="SK51" s="98"/>
      <c r="SL51" s="98"/>
      <c r="SM51" s="98"/>
      <c r="SN51" s="98"/>
      <c r="SO51" s="98"/>
      <c r="SP51" s="98"/>
      <c r="SQ51" s="98"/>
      <c r="SR51" s="98"/>
      <c r="SS51" s="98"/>
      <c r="ST51" s="98"/>
      <c r="SU51" s="98"/>
      <c r="SV51" s="98"/>
      <c r="SW51" s="98"/>
      <c r="SX51" s="98"/>
      <c r="SY51" s="98"/>
      <c r="SZ51" s="98"/>
      <c r="TA51" s="98"/>
      <c r="TB51" s="98"/>
      <c r="TC51" s="98"/>
      <c r="TD51" s="98"/>
      <c r="TE51" s="98"/>
      <c r="TF51" s="98"/>
      <c r="TG51" s="98"/>
      <c r="TH51" s="98"/>
      <c r="TI51" s="98"/>
      <c r="TJ51" s="98"/>
      <c r="TK51" s="98"/>
      <c r="TL51" s="98"/>
      <c r="TM51" s="98"/>
      <c r="TN51" s="98"/>
      <c r="TO51" s="98"/>
      <c r="TP51" s="98"/>
      <c r="TQ51" s="98"/>
      <c r="TR51" s="98"/>
      <c r="TS51" s="98"/>
      <c r="TT51" s="98"/>
      <c r="TU51" s="98"/>
      <c r="TV51" s="98"/>
      <c r="TW51" s="98"/>
      <c r="TX51" s="98"/>
      <c r="TY51" s="98"/>
      <c r="TZ51" s="98"/>
      <c r="UA51" s="98"/>
      <c r="UB51" s="98"/>
      <c r="UC51" s="98"/>
      <c r="UD51" s="98"/>
      <c r="UE51" s="98"/>
      <c r="UF51" s="98"/>
      <c r="UG51" s="98"/>
      <c r="UH51" s="98"/>
      <c r="UI51" s="98"/>
      <c r="UJ51" s="98"/>
      <c r="UK51" s="98"/>
      <c r="UL51" s="98"/>
      <c r="UM51" s="98"/>
      <c r="UN51" s="98"/>
      <c r="UO51" s="98"/>
      <c r="UP51" s="98"/>
      <c r="UQ51" s="98"/>
      <c r="UR51" s="98"/>
      <c r="US51" s="98"/>
      <c r="UT51" s="98"/>
      <c r="UU51" s="98"/>
      <c r="UV51" s="98"/>
      <c r="UW51" s="98"/>
      <c r="UX51" s="98"/>
      <c r="UY51" s="98"/>
      <c r="UZ51" s="98"/>
      <c r="VA51" s="98"/>
      <c r="VB51" s="98"/>
      <c r="VC51" s="98"/>
      <c r="VD51" s="98"/>
      <c r="VE51" s="98"/>
      <c r="VF51" s="98"/>
      <c r="VG51" s="98"/>
      <c r="VH51" s="98"/>
      <c r="VI51" s="98"/>
      <c r="VJ51" s="98"/>
      <c r="VK51" s="98"/>
      <c r="VL51" s="98"/>
      <c r="VM51" s="98"/>
      <c r="VN51" s="98"/>
      <c r="VO51" s="98"/>
      <c r="VV51" s="98"/>
      <c r="VW51" s="98"/>
      <c r="VX51" s="98"/>
      <c r="VY51" s="98"/>
      <c r="VZ51" s="98"/>
      <c r="WA51" s="98"/>
      <c r="WB51" s="98"/>
      <c r="WC51" s="98"/>
      <c r="WD51" s="98"/>
      <c r="WE51" s="98"/>
      <c r="WF51" s="98"/>
      <c r="WG51" s="98"/>
      <c r="WH51" s="98"/>
      <c r="WI51" s="98"/>
      <c r="WJ51" s="98"/>
      <c r="WK51" s="98"/>
      <c r="WL51" s="98"/>
      <c r="WM51" s="98"/>
      <c r="WN51" s="98"/>
      <c r="WO51" s="98"/>
      <c r="WP51" s="98"/>
      <c r="WQ51" s="98"/>
      <c r="WR51" s="98"/>
      <c r="WS51" s="98"/>
      <c r="WT51" s="98"/>
      <c r="WU51" s="98"/>
      <c r="WV51" s="98"/>
      <c r="WW51" s="98"/>
      <c r="WX51" s="98"/>
      <c r="WY51" s="98"/>
      <c r="WZ51" s="98"/>
      <c r="XA51" s="98"/>
      <c r="XB51" s="98"/>
      <c r="XC51" s="98"/>
      <c r="XD51" s="98"/>
      <c r="ZF51" s="98"/>
      <c r="ZG51" s="98"/>
      <c r="ZH51" s="98"/>
      <c r="ZI51" s="98"/>
      <c r="ZJ51" s="98"/>
      <c r="ZK51" s="98"/>
      <c r="ZL51" s="98"/>
      <c r="ZM51" s="98"/>
      <c r="ZN51" s="98"/>
      <c r="ZO51" s="98"/>
      <c r="ZP51" s="98"/>
      <c r="ZQ51" s="98"/>
      <c r="ZR51" s="98"/>
      <c r="ZS51" s="98"/>
      <c r="ZT51" s="98"/>
      <c r="ZU51" s="98"/>
      <c r="ZV51" s="98"/>
      <c r="ZW51" s="98"/>
      <c r="ZX51" s="98"/>
      <c r="ZY51" s="98"/>
      <c r="ZZ51" s="98"/>
      <c r="AAA51" s="98"/>
      <c r="AAB51" s="98"/>
      <c r="AAC51" s="98"/>
      <c r="AAD51" s="98"/>
      <c r="AAE51" s="98"/>
      <c r="AAF51" s="98"/>
      <c r="AAG51" s="98"/>
      <c r="AAH51" s="98"/>
    </row>
    <row r="52" spans="2:710" x14ac:dyDescent="0.25">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c r="BP52" s="98"/>
      <c r="BQ52" s="98"/>
      <c r="BR52" s="98"/>
      <c r="BS52" s="98"/>
      <c r="BT52" s="98"/>
      <c r="BU52" s="98"/>
      <c r="BV52" s="98"/>
      <c r="BW52" s="98"/>
      <c r="BX52" s="98"/>
      <c r="BY52" s="98"/>
      <c r="BZ52" s="98"/>
      <c r="CA52" s="98"/>
      <c r="CB52" s="98"/>
      <c r="CC52" s="98"/>
      <c r="CD52" s="98"/>
      <c r="CE52" s="98"/>
      <c r="CF52" s="98"/>
      <c r="CG52" s="98"/>
      <c r="CH52" s="98"/>
      <c r="CI52" s="9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H52" s="98"/>
      <c r="DI52" s="98"/>
      <c r="DJ52" s="98"/>
      <c r="DK52" s="98"/>
      <c r="DL52" s="98"/>
      <c r="DM52" s="98"/>
      <c r="DN52" s="98"/>
      <c r="DO52" s="98"/>
      <c r="DP52" s="98"/>
      <c r="DQ52" s="98"/>
      <c r="DR52" s="98"/>
      <c r="DS52" s="98"/>
      <c r="DT52" s="98"/>
      <c r="DU52" s="98"/>
      <c r="DV52" s="98"/>
      <c r="DW52" s="98"/>
      <c r="DX52" s="98"/>
      <c r="DY52" s="98"/>
      <c r="DZ52" s="98"/>
      <c r="EA52" s="98"/>
      <c r="EB52" s="98"/>
      <c r="EC52" s="98"/>
      <c r="ED52" s="98"/>
      <c r="EE52" s="98"/>
      <c r="EF52" s="98"/>
      <c r="EG52" s="98"/>
      <c r="EH52" s="98"/>
      <c r="EI52" s="98"/>
      <c r="EJ52" s="98"/>
      <c r="EK52" s="98"/>
      <c r="EL52" s="98"/>
      <c r="EM52" s="98"/>
      <c r="EN52" s="98"/>
      <c r="EO52" s="98"/>
      <c r="EP52" s="98"/>
      <c r="EQ52" s="98"/>
      <c r="ER52" s="98"/>
      <c r="ES52" s="98"/>
      <c r="ET52" s="98"/>
      <c r="EU52" s="98"/>
      <c r="EV52" s="98"/>
      <c r="EW52" s="98"/>
      <c r="EX52" s="98"/>
      <c r="EY52" s="98"/>
      <c r="EZ52" s="98"/>
      <c r="FA52" s="98"/>
      <c r="FB52" s="98"/>
      <c r="FC52" s="98"/>
      <c r="FD52" s="98"/>
      <c r="FE52" s="98"/>
      <c r="FF52" s="98"/>
      <c r="FG52" s="98"/>
      <c r="FH52" s="98"/>
      <c r="FI52" s="98"/>
      <c r="FJ52" s="98"/>
      <c r="FK52" s="98"/>
      <c r="FL52" s="98"/>
      <c r="FM52" s="98"/>
      <c r="FN52" s="98"/>
      <c r="FO52" s="98"/>
      <c r="FP52" s="98"/>
      <c r="FQ52" s="98"/>
      <c r="FR52" s="98"/>
      <c r="FS52" s="98"/>
      <c r="FT52" s="98"/>
      <c r="FU52" s="98"/>
      <c r="FV52" s="98"/>
      <c r="FW52" s="98"/>
      <c r="FX52" s="98"/>
      <c r="FY52" s="98"/>
      <c r="FZ52" s="98"/>
      <c r="GA52" s="98"/>
      <c r="GB52" s="98"/>
      <c r="GC52" s="98"/>
      <c r="GD52" s="98"/>
      <c r="GE52" s="98"/>
      <c r="GF52" s="98"/>
      <c r="GG52" s="98"/>
      <c r="GH52" s="98"/>
      <c r="GI52" s="98"/>
      <c r="GJ52" s="98"/>
      <c r="GK52" s="98"/>
      <c r="GL52" s="98"/>
      <c r="GM52" s="98"/>
      <c r="GN52" s="98"/>
      <c r="GO52" s="98"/>
      <c r="GP52" s="98"/>
      <c r="GQ52" s="98"/>
      <c r="GR52" s="98"/>
      <c r="GS52" s="98"/>
      <c r="GT52" s="98"/>
      <c r="GU52" s="98"/>
      <c r="GV52" s="98"/>
      <c r="GW52" s="98"/>
      <c r="GX52" s="98"/>
      <c r="GY52" s="98"/>
      <c r="GZ52" s="98"/>
      <c r="HA52" s="98"/>
      <c r="HB52" s="98"/>
      <c r="HC52" s="98"/>
      <c r="HD52" s="98"/>
      <c r="HE52" s="98"/>
      <c r="HF52" s="98"/>
      <c r="HG52" s="98"/>
      <c r="HJ52" s="98"/>
      <c r="HL52" s="98"/>
      <c r="HN52" s="98"/>
      <c r="HO52" s="98"/>
      <c r="HP52" s="98"/>
      <c r="HQ52" s="98"/>
      <c r="HR52" s="98"/>
      <c r="HS52" s="98"/>
      <c r="HT52" s="98"/>
      <c r="HU52" s="98"/>
      <c r="HV52" s="98"/>
      <c r="HW52" s="98"/>
      <c r="HX52" s="98"/>
      <c r="HY52" s="98"/>
      <c r="HZ52" s="98"/>
      <c r="IA52" s="98"/>
      <c r="IB52" s="98"/>
      <c r="IC52" s="98"/>
      <c r="ID52" s="98"/>
      <c r="IE52" s="98"/>
      <c r="IF52" s="98"/>
      <c r="IG52" s="98"/>
      <c r="IH52" s="98"/>
      <c r="II52" s="98"/>
      <c r="IJ52" s="98"/>
      <c r="IK52" s="98"/>
      <c r="IL52" s="98"/>
      <c r="IM52" s="98"/>
      <c r="IN52" s="98"/>
      <c r="IO52" s="98"/>
      <c r="IP52" s="98"/>
      <c r="IQ52" s="98"/>
      <c r="IR52" s="98"/>
      <c r="IS52" s="98"/>
      <c r="IT52" s="98"/>
      <c r="IU52" s="98"/>
      <c r="IV52" s="98"/>
      <c r="IW52" s="98"/>
      <c r="IX52" s="98"/>
      <c r="IY52" s="98"/>
      <c r="IZ52" s="98"/>
      <c r="JA52" s="98"/>
      <c r="JB52" s="98"/>
      <c r="JC52" s="98"/>
      <c r="JD52" s="98"/>
      <c r="JE52" s="98"/>
      <c r="JF52" s="98"/>
      <c r="JG52" s="98"/>
      <c r="JH52" s="98"/>
      <c r="JI52" s="98"/>
      <c r="JJ52" s="98"/>
      <c r="JK52" s="98"/>
      <c r="JL52" s="98"/>
      <c r="JM52" s="98"/>
      <c r="JN52" s="98"/>
      <c r="JO52" s="98"/>
      <c r="JP52" s="98"/>
      <c r="JQ52" s="98"/>
      <c r="JR52" s="98"/>
      <c r="JS52" s="98"/>
      <c r="JT52" s="98"/>
      <c r="JU52" s="98"/>
      <c r="JV52" s="98"/>
      <c r="JW52" s="98"/>
      <c r="JX52" s="98"/>
      <c r="JY52" s="98"/>
      <c r="JZ52" s="98"/>
      <c r="KA52" s="98"/>
      <c r="KB52" s="98"/>
      <c r="KC52" s="98"/>
      <c r="KD52" s="98"/>
      <c r="KE52" s="98"/>
      <c r="KF52" s="98"/>
      <c r="KG52" s="98"/>
      <c r="KH52" s="98"/>
      <c r="KI52" s="98"/>
      <c r="KJ52" s="98"/>
      <c r="KK52" s="98"/>
      <c r="KL52" s="98"/>
      <c r="KM52" s="98"/>
      <c r="KN52" s="98"/>
      <c r="KO52" s="98"/>
      <c r="KQ52" s="98"/>
      <c r="KR52" s="98"/>
      <c r="KS52" s="98"/>
      <c r="KT52" s="98"/>
      <c r="KU52" s="98"/>
      <c r="KV52" s="98"/>
      <c r="KW52" s="98"/>
      <c r="KX52" s="98"/>
      <c r="KY52" s="98"/>
      <c r="KZ52" s="98"/>
      <c r="LA52" s="98"/>
      <c r="LB52" s="98"/>
      <c r="LC52" s="98"/>
      <c r="LD52" s="98"/>
      <c r="LE52" s="98"/>
      <c r="LF52" s="98"/>
      <c r="LG52" s="98"/>
      <c r="LH52" s="98"/>
      <c r="LI52" s="98"/>
      <c r="LJ52" s="98"/>
      <c r="LK52" s="98"/>
      <c r="LL52" s="98"/>
      <c r="LM52" s="98"/>
      <c r="LN52" s="98"/>
      <c r="LO52" s="98"/>
      <c r="LP52" s="98"/>
      <c r="LQ52" s="98"/>
      <c r="LR52" s="98"/>
      <c r="LS52" s="98"/>
      <c r="LT52" s="98"/>
      <c r="LU52" s="98"/>
      <c r="LV52" s="98"/>
      <c r="LW52" s="98"/>
      <c r="LX52" s="98"/>
      <c r="LY52" s="98"/>
      <c r="LZ52" s="98"/>
      <c r="MA52" s="98"/>
      <c r="MB52" s="98"/>
      <c r="MC52" s="98"/>
      <c r="MD52" s="98"/>
      <c r="ME52" s="98"/>
      <c r="MF52" s="98"/>
      <c r="MG52" s="98"/>
      <c r="MH52" s="98"/>
      <c r="MI52" s="98"/>
      <c r="MJ52" s="98"/>
      <c r="MK52" s="98"/>
      <c r="ML52" s="98"/>
      <c r="MM52" s="98"/>
      <c r="MP52" s="98"/>
      <c r="MR52" s="98"/>
      <c r="MS52" s="98"/>
      <c r="MT52" s="98"/>
      <c r="MU52" s="98"/>
      <c r="MV52" s="98"/>
      <c r="MW52" s="98"/>
      <c r="MY52" s="98"/>
      <c r="MZ52" s="98"/>
      <c r="NA52" s="98"/>
      <c r="NB52" s="98"/>
      <c r="NC52" s="98"/>
      <c r="NE52" s="98"/>
      <c r="NF52" s="98"/>
      <c r="NG52" s="98"/>
      <c r="NH52" s="98"/>
      <c r="NI52" s="98"/>
      <c r="NJ52" s="252"/>
      <c r="NK52" s="98"/>
      <c r="NL52" s="98"/>
      <c r="NM52" s="98"/>
      <c r="NN52" s="98"/>
      <c r="NO52" s="98"/>
      <c r="NP52" s="98"/>
      <c r="NQ52" s="98"/>
      <c r="NR52" s="98"/>
      <c r="NS52" s="98"/>
      <c r="NT52" s="98"/>
      <c r="NU52" s="98"/>
      <c r="NV52" s="98"/>
      <c r="NW52" s="98"/>
      <c r="NX52" s="98"/>
      <c r="NY52" s="98"/>
      <c r="NZ52" s="98"/>
      <c r="OA52" s="98"/>
      <c r="OB52" s="98"/>
      <c r="OC52" s="98"/>
      <c r="OD52" s="98"/>
      <c r="OE52" s="98"/>
      <c r="OF52" s="98"/>
      <c r="OG52" s="98"/>
      <c r="OH52" s="98"/>
      <c r="OI52" s="98"/>
      <c r="OJ52" s="98"/>
      <c r="OK52" s="98"/>
      <c r="OL52" s="98"/>
      <c r="OM52" s="98"/>
      <c r="ON52" s="98"/>
      <c r="OO52" s="98"/>
      <c r="OP52" s="98"/>
      <c r="OQ52" s="98"/>
      <c r="OR52" s="98"/>
      <c r="OS52" s="98"/>
      <c r="OT52" s="98"/>
      <c r="OU52" s="98"/>
      <c r="OV52" s="98"/>
      <c r="OW52" s="98"/>
      <c r="PB52" s="98"/>
      <c r="PD52" s="98"/>
      <c r="PE52" s="98"/>
      <c r="PF52" s="98"/>
      <c r="PG52" s="98"/>
      <c r="PH52" s="98"/>
      <c r="PI52" s="98"/>
      <c r="PJ52" s="98"/>
      <c r="PK52" s="98"/>
      <c r="PL52" s="98"/>
      <c r="PM52" s="98"/>
      <c r="PN52" s="98"/>
      <c r="PO52" s="98"/>
      <c r="PP52" s="98"/>
      <c r="PQ52" s="98"/>
      <c r="PR52" s="98"/>
      <c r="PS52" s="98"/>
      <c r="PT52" s="98"/>
      <c r="PU52" s="98"/>
      <c r="PV52" s="98"/>
      <c r="PW52" s="98"/>
      <c r="PX52" s="98"/>
      <c r="PY52" s="98"/>
      <c r="PZ52" s="98"/>
      <c r="QA52" s="98"/>
      <c r="QB52" s="98"/>
      <c r="QC52" s="98"/>
      <c r="QD52" s="98"/>
      <c r="QE52" s="98"/>
      <c r="QF52" s="98"/>
      <c r="QG52" s="98"/>
      <c r="QH52" s="98"/>
      <c r="QI52" s="98"/>
      <c r="QJ52" s="98"/>
      <c r="QK52" s="98"/>
      <c r="QL52" s="98"/>
      <c r="QM52" s="98"/>
      <c r="QN52" s="98"/>
      <c r="QO52" s="98"/>
      <c r="QP52" s="98"/>
      <c r="QQ52" s="98"/>
      <c r="QR52" s="98"/>
      <c r="QS52" s="98"/>
      <c r="QT52" s="98"/>
      <c r="QU52" s="98"/>
      <c r="QV52" s="98"/>
      <c r="QW52" s="98"/>
      <c r="QX52" s="98"/>
      <c r="QY52" s="98"/>
      <c r="QZ52" s="98"/>
      <c r="RA52" s="98"/>
      <c r="RB52" s="98"/>
      <c r="RC52" s="98"/>
      <c r="RD52" s="98"/>
      <c r="RE52" s="98"/>
      <c r="RF52" s="98"/>
      <c r="RG52" s="98"/>
      <c r="RH52" s="98"/>
      <c r="RI52" s="98"/>
      <c r="RJ52" s="98"/>
      <c r="RK52" s="98"/>
      <c r="RL52" s="98"/>
      <c r="RM52" s="98"/>
      <c r="RN52" s="98"/>
      <c r="RO52" s="98"/>
      <c r="RP52" s="98"/>
      <c r="RQ52" s="98"/>
      <c r="RR52" s="98"/>
      <c r="RS52" s="98"/>
      <c r="RT52" s="98"/>
      <c r="RU52" s="98"/>
      <c r="RV52" s="98"/>
      <c r="RW52" s="98"/>
      <c r="RX52" s="98"/>
      <c r="RY52" s="98"/>
      <c r="RZ52" s="98"/>
      <c r="SA52" s="98"/>
      <c r="SB52" s="98"/>
      <c r="SC52" s="98"/>
      <c r="SD52" s="98"/>
      <c r="SE52" s="98"/>
      <c r="SF52" s="98"/>
      <c r="SG52" s="98"/>
      <c r="SH52" s="98"/>
      <c r="SI52" s="253"/>
      <c r="SJ52" s="98"/>
      <c r="SK52" s="98"/>
      <c r="SL52" s="98"/>
      <c r="SM52" s="98"/>
      <c r="SN52" s="98"/>
      <c r="SO52" s="98"/>
      <c r="SP52" s="98"/>
      <c r="SQ52" s="98"/>
      <c r="SR52" s="98"/>
      <c r="SS52" s="98"/>
      <c r="ST52" s="98"/>
      <c r="SU52" s="98"/>
      <c r="SV52" s="98"/>
      <c r="SW52" s="98"/>
      <c r="SX52" s="98"/>
      <c r="SY52" s="98"/>
      <c r="SZ52" s="98"/>
      <c r="TA52" s="98"/>
      <c r="TB52" s="98"/>
      <c r="TC52" s="98"/>
      <c r="TD52" s="98"/>
      <c r="TE52" s="98"/>
      <c r="TF52" s="98"/>
      <c r="TG52" s="98"/>
      <c r="TH52" s="98"/>
      <c r="TI52" s="98"/>
      <c r="TJ52" s="98"/>
      <c r="TK52" s="98"/>
      <c r="TL52" s="98"/>
      <c r="TM52" s="98"/>
      <c r="TN52" s="98"/>
      <c r="TO52" s="98"/>
      <c r="TP52" s="98"/>
      <c r="TQ52" s="98"/>
      <c r="TR52" s="98"/>
      <c r="TS52" s="98"/>
      <c r="TT52" s="98"/>
      <c r="TU52" s="98"/>
      <c r="TV52" s="98"/>
      <c r="TW52" s="98"/>
      <c r="TX52" s="98"/>
      <c r="TY52" s="98"/>
      <c r="TZ52" s="98"/>
      <c r="UA52" s="98"/>
      <c r="UB52" s="98"/>
      <c r="UC52" s="98"/>
      <c r="UD52" s="98"/>
      <c r="UE52" s="98"/>
      <c r="UF52" s="98"/>
      <c r="UG52" s="98"/>
      <c r="UH52" s="98"/>
      <c r="UI52" s="98"/>
      <c r="UJ52" s="98"/>
      <c r="UK52" s="98"/>
      <c r="UL52" s="98"/>
      <c r="UM52" s="98"/>
      <c r="UN52" s="98"/>
      <c r="UO52" s="98"/>
      <c r="UP52" s="98"/>
      <c r="UQ52" s="98"/>
      <c r="UR52" s="98"/>
      <c r="US52" s="98"/>
      <c r="UT52" s="98"/>
      <c r="UU52" s="98"/>
      <c r="UV52" s="98"/>
      <c r="UW52" s="98"/>
      <c r="UX52" s="98"/>
      <c r="UY52" s="98"/>
      <c r="UZ52" s="98"/>
      <c r="VA52" s="98"/>
      <c r="VB52" s="98"/>
      <c r="VC52" s="98"/>
      <c r="VD52" s="98"/>
      <c r="VE52" s="98"/>
      <c r="VF52" s="98"/>
      <c r="VG52" s="98"/>
      <c r="VH52" s="98"/>
      <c r="VI52" s="98"/>
      <c r="VJ52" s="98"/>
      <c r="VK52" s="98"/>
      <c r="VL52" s="98"/>
      <c r="VM52" s="98"/>
      <c r="VN52" s="98"/>
      <c r="VO52" s="98"/>
      <c r="VV52" s="98"/>
      <c r="VW52" s="98"/>
      <c r="VX52" s="98"/>
      <c r="VY52" s="98"/>
      <c r="VZ52" s="98"/>
      <c r="WA52" s="98"/>
      <c r="WB52" s="98"/>
      <c r="WC52" s="98"/>
      <c r="WD52" s="98"/>
      <c r="WE52" s="98"/>
      <c r="WF52" s="98"/>
      <c r="WG52" s="98"/>
      <c r="WH52" s="98"/>
      <c r="WI52" s="98"/>
      <c r="WJ52" s="98"/>
      <c r="WK52" s="98"/>
      <c r="WL52" s="98"/>
      <c r="WM52" s="98"/>
      <c r="WN52" s="98"/>
      <c r="WO52" s="98"/>
      <c r="WP52" s="98"/>
      <c r="WQ52" s="98"/>
      <c r="WR52" s="98"/>
      <c r="WS52" s="98"/>
      <c r="WT52" s="98"/>
      <c r="WU52" s="98"/>
      <c r="WV52" s="98"/>
      <c r="WW52" s="98"/>
      <c r="WX52" s="98"/>
      <c r="WY52" s="98"/>
      <c r="WZ52" s="98"/>
      <c r="XA52" s="98"/>
      <c r="XB52" s="98"/>
      <c r="XC52" s="98"/>
      <c r="XD52" s="98"/>
      <c r="ZF52" s="98"/>
      <c r="ZG52" s="98"/>
      <c r="ZH52" s="98"/>
      <c r="ZI52" s="98"/>
      <c r="ZJ52" s="98"/>
      <c r="ZK52" s="98"/>
      <c r="ZL52" s="98"/>
      <c r="ZM52" s="98"/>
      <c r="ZN52" s="98"/>
      <c r="ZO52" s="98"/>
      <c r="ZP52" s="98"/>
      <c r="ZQ52" s="98"/>
      <c r="ZR52" s="98"/>
      <c r="ZS52" s="98"/>
      <c r="ZT52" s="98"/>
      <c r="ZU52" s="98"/>
      <c r="ZV52" s="98"/>
      <c r="ZW52" s="98"/>
      <c r="ZX52" s="98"/>
      <c r="ZY52" s="98"/>
      <c r="ZZ52" s="98"/>
      <c r="AAA52" s="98"/>
      <c r="AAB52" s="98"/>
      <c r="AAC52" s="98"/>
      <c r="AAD52" s="98"/>
      <c r="AAE52" s="98"/>
      <c r="AAF52" s="98"/>
      <c r="AAG52" s="98"/>
      <c r="AAH52" s="98"/>
    </row>
    <row r="53" spans="2:710" x14ac:dyDescent="0.25">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c r="BK53" s="98"/>
      <c r="BL53" s="98"/>
      <c r="BM53" s="98"/>
      <c r="BN53" s="98"/>
      <c r="BO53" s="98"/>
      <c r="BP53" s="98"/>
      <c r="BQ53" s="98"/>
      <c r="BR53" s="98"/>
      <c r="BS53" s="98"/>
      <c r="BT53" s="98"/>
      <c r="BU53" s="98"/>
      <c r="BV53" s="98"/>
      <c r="BW53" s="98"/>
      <c r="BX53" s="98"/>
      <c r="BY53" s="98"/>
      <c r="BZ53" s="98"/>
      <c r="CA53" s="98"/>
      <c r="CB53" s="98"/>
      <c r="CC53" s="98"/>
      <c r="CD53" s="98"/>
      <c r="CE53" s="98"/>
      <c r="CF53" s="98"/>
      <c r="CG53" s="98"/>
      <c r="CH53" s="98"/>
      <c r="CI53" s="98"/>
      <c r="CJ53" s="98"/>
      <c r="CK53" s="98"/>
      <c r="CL53" s="98"/>
      <c r="CM53" s="98"/>
      <c r="CN53" s="98"/>
      <c r="CO53" s="98"/>
      <c r="CP53" s="98"/>
      <c r="CQ53" s="98"/>
      <c r="CR53" s="98"/>
      <c r="CS53" s="98"/>
      <c r="CT53" s="98"/>
      <c r="CU53" s="98"/>
      <c r="CV53" s="98"/>
      <c r="CW53" s="98"/>
      <c r="CX53" s="98"/>
      <c r="CY53" s="98"/>
      <c r="CZ53" s="98"/>
      <c r="DA53" s="98"/>
      <c r="DB53" s="98"/>
      <c r="DC53" s="98"/>
      <c r="DD53" s="98"/>
      <c r="DE53" s="98"/>
      <c r="DF53" s="98"/>
      <c r="DG53" s="98"/>
      <c r="DH53" s="98"/>
      <c r="DI53" s="98"/>
      <c r="DJ53" s="98"/>
      <c r="DK53" s="98"/>
      <c r="DL53" s="98"/>
      <c r="DM53" s="98"/>
      <c r="DN53" s="98"/>
      <c r="DO53" s="98"/>
      <c r="DP53" s="98"/>
      <c r="DQ53" s="98"/>
      <c r="DR53" s="98"/>
      <c r="DS53" s="98"/>
      <c r="DT53" s="98"/>
      <c r="DU53" s="98"/>
      <c r="DV53" s="98"/>
      <c r="DW53" s="98"/>
      <c r="DX53" s="98"/>
      <c r="DY53" s="98"/>
      <c r="DZ53" s="98"/>
      <c r="EA53" s="98"/>
      <c r="EB53" s="98"/>
      <c r="EC53" s="98"/>
      <c r="ED53" s="98"/>
      <c r="EE53" s="98"/>
      <c r="EF53" s="98"/>
      <c r="EG53" s="98"/>
      <c r="EH53" s="98"/>
      <c r="EI53" s="98"/>
      <c r="EJ53" s="98"/>
      <c r="EK53" s="98"/>
      <c r="EL53" s="98"/>
      <c r="EM53" s="98"/>
      <c r="EN53" s="98"/>
      <c r="EO53" s="98"/>
      <c r="EP53" s="98"/>
      <c r="EQ53" s="98"/>
      <c r="ER53" s="98"/>
      <c r="ES53" s="98"/>
      <c r="ET53" s="98"/>
      <c r="EU53" s="98"/>
      <c r="EV53" s="98"/>
      <c r="EW53" s="98"/>
      <c r="EX53" s="98"/>
      <c r="EY53" s="98"/>
      <c r="EZ53" s="98"/>
      <c r="FA53" s="98"/>
      <c r="FB53" s="98"/>
      <c r="FC53" s="98"/>
      <c r="FD53" s="98"/>
      <c r="FE53" s="98"/>
      <c r="FF53" s="98"/>
      <c r="FG53" s="98"/>
      <c r="FH53" s="98"/>
      <c r="FI53" s="98"/>
      <c r="FJ53" s="98"/>
      <c r="FK53" s="98"/>
      <c r="FL53" s="98"/>
      <c r="FM53" s="98"/>
      <c r="FN53" s="98"/>
      <c r="FO53" s="98"/>
      <c r="FP53" s="98"/>
      <c r="FQ53" s="98"/>
      <c r="FR53" s="98"/>
      <c r="FS53" s="98"/>
      <c r="FT53" s="98"/>
      <c r="FU53" s="98"/>
      <c r="FV53" s="98"/>
      <c r="FW53" s="98"/>
      <c r="FX53" s="98"/>
      <c r="FY53" s="98"/>
      <c r="FZ53" s="98"/>
      <c r="GA53" s="98"/>
      <c r="GB53" s="98"/>
      <c r="GC53" s="98"/>
      <c r="GD53" s="98"/>
      <c r="GE53" s="98"/>
      <c r="GF53" s="98"/>
      <c r="GG53" s="98"/>
      <c r="GH53" s="98"/>
      <c r="GI53" s="98"/>
      <c r="GJ53" s="98"/>
      <c r="GK53" s="98"/>
      <c r="GL53" s="98"/>
      <c r="GM53" s="98"/>
      <c r="GN53" s="98"/>
      <c r="GO53" s="98"/>
      <c r="GP53" s="98"/>
      <c r="GQ53" s="98"/>
      <c r="GR53" s="98"/>
      <c r="GS53" s="98"/>
      <c r="GT53" s="98"/>
      <c r="GU53" s="98"/>
      <c r="GV53" s="98"/>
      <c r="GW53" s="98"/>
      <c r="GX53" s="98"/>
      <c r="GY53" s="98"/>
      <c r="GZ53" s="98"/>
      <c r="HA53" s="98"/>
      <c r="HB53" s="98"/>
      <c r="HC53" s="98"/>
      <c r="HD53" s="98"/>
      <c r="HE53" s="98"/>
      <c r="HF53" s="98"/>
      <c r="HG53" s="98"/>
      <c r="HJ53" s="98"/>
      <c r="HL53" s="98"/>
      <c r="HN53" s="98"/>
      <c r="HO53" s="98"/>
      <c r="HP53" s="98"/>
      <c r="HQ53" s="98"/>
      <c r="HR53" s="98"/>
      <c r="HS53" s="98"/>
      <c r="HT53" s="98"/>
      <c r="HU53" s="98"/>
      <c r="HV53" s="98"/>
      <c r="HW53" s="98"/>
      <c r="HX53" s="98"/>
      <c r="HY53" s="98"/>
      <c r="HZ53" s="98"/>
      <c r="IA53" s="98"/>
      <c r="IB53" s="98"/>
      <c r="IC53" s="98"/>
      <c r="ID53" s="98"/>
      <c r="IE53" s="98"/>
      <c r="IF53" s="98"/>
      <c r="IG53" s="98"/>
      <c r="IH53" s="98"/>
      <c r="II53" s="98"/>
      <c r="IJ53" s="98"/>
      <c r="IK53" s="98"/>
      <c r="IL53" s="98"/>
      <c r="IM53" s="98"/>
      <c r="IN53" s="98"/>
      <c r="IO53" s="98"/>
      <c r="IP53" s="98"/>
      <c r="IQ53" s="98"/>
      <c r="IR53" s="98"/>
      <c r="IS53" s="98"/>
      <c r="IT53" s="98"/>
      <c r="IU53" s="98"/>
      <c r="IV53" s="98"/>
      <c r="IW53" s="98"/>
      <c r="IX53" s="98"/>
      <c r="IY53" s="98"/>
      <c r="IZ53" s="98"/>
      <c r="JA53" s="98"/>
      <c r="JB53" s="98"/>
      <c r="JC53" s="98"/>
      <c r="JD53" s="98"/>
      <c r="JE53" s="98"/>
      <c r="JF53" s="98"/>
      <c r="JG53" s="98"/>
      <c r="JH53" s="98"/>
      <c r="JI53" s="98"/>
      <c r="JJ53" s="98"/>
      <c r="JK53" s="98"/>
      <c r="JL53" s="98"/>
      <c r="JM53" s="98"/>
      <c r="JN53" s="98"/>
      <c r="JO53" s="98"/>
      <c r="JP53" s="98"/>
      <c r="JQ53" s="98"/>
      <c r="JR53" s="98"/>
      <c r="JS53" s="98"/>
      <c r="JT53" s="98"/>
      <c r="JU53" s="98"/>
      <c r="JV53" s="98"/>
      <c r="JW53" s="98"/>
      <c r="JX53" s="98"/>
      <c r="JY53" s="98"/>
      <c r="JZ53" s="98"/>
      <c r="KA53" s="98"/>
      <c r="KB53" s="98"/>
      <c r="KC53" s="98"/>
      <c r="KD53" s="98"/>
      <c r="KE53" s="98"/>
      <c r="KF53" s="98"/>
      <c r="KG53" s="98"/>
      <c r="KH53" s="98"/>
      <c r="KI53" s="98"/>
      <c r="KJ53" s="98"/>
      <c r="KK53" s="98"/>
      <c r="KL53" s="98"/>
      <c r="KM53" s="98"/>
      <c r="KN53" s="98"/>
      <c r="KO53" s="98"/>
      <c r="KQ53" s="98"/>
      <c r="KR53" s="98"/>
      <c r="KS53" s="98"/>
      <c r="KT53" s="98"/>
      <c r="KU53" s="98"/>
      <c r="KV53" s="98"/>
      <c r="KW53" s="98"/>
      <c r="KX53" s="98"/>
      <c r="KY53" s="98"/>
      <c r="KZ53" s="98"/>
      <c r="LA53" s="98"/>
      <c r="LB53" s="98"/>
      <c r="LC53" s="98"/>
      <c r="LD53" s="98"/>
      <c r="LE53" s="98"/>
      <c r="LF53" s="98"/>
      <c r="LG53" s="98"/>
      <c r="LH53" s="98"/>
      <c r="LI53" s="98"/>
      <c r="LJ53" s="98"/>
      <c r="LK53" s="98"/>
      <c r="LL53" s="98"/>
      <c r="LM53" s="98"/>
      <c r="LN53" s="98"/>
      <c r="LO53" s="98"/>
      <c r="LP53" s="98"/>
      <c r="LQ53" s="98"/>
      <c r="LR53" s="98"/>
      <c r="LS53" s="98"/>
      <c r="LT53" s="98"/>
      <c r="LU53" s="98"/>
      <c r="LV53" s="98"/>
      <c r="LW53" s="98"/>
      <c r="LX53" s="98"/>
      <c r="LY53" s="98"/>
      <c r="LZ53" s="98"/>
      <c r="MA53" s="98"/>
      <c r="MB53" s="98"/>
      <c r="MC53" s="98"/>
      <c r="MD53" s="98"/>
      <c r="ME53" s="98"/>
      <c r="MF53" s="98"/>
      <c r="MG53" s="98"/>
      <c r="MH53" s="98"/>
      <c r="MI53" s="98"/>
      <c r="MJ53" s="98"/>
      <c r="MK53" s="98"/>
      <c r="ML53" s="98"/>
      <c r="MM53" s="98"/>
      <c r="MP53" s="98"/>
      <c r="MR53" s="98"/>
      <c r="MS53" s="98"/>
      <c r="MT53" s="98"/>
      <c r="MU53" s="98"/>
      <c r="MV53" s="98"/>
      <c r="MW53" s="98"/>
      <c r="MY53" s="98"/>
      <c r="MZ53" s="98"/>
      <c r="NA53" s="98"/>
      <c r="NB53" s="98"/>
      <c r="NC53" s="98"/>
      <c r="NE53" s="98"/>
      <c r="NF53" s="98"/>
      <c r="NG53" s="98"/>
      <c r="NH53" s="98"/>
      <c r="NI53" s="98"/>
      <c r="NJ53" s="252"/>
      <c r="NK53" s="98"/>
      <c r="NL53" s="98"/>
      <c r="NM53" s="98"/>
      <c r="NN53" s="98"/>
      <c r="NO53" s="98"/>
      <c r="NP53" s="98"/>
      <c r="NQ53" s="98"/>
      <c r="NR53" s="98"/>
      <c r="NS53" s="98"/>
      <c r="NT53" s="98"/>
      <c r="NU53" s="98"/>
      <c r="NV53" s="98"/>
      <c r="NW53" s="98"/>
      <c r="NX53" s="98"/>
      <c r="NY53" s="98"/>
      <c r="NZ53" s="98"/>
      <c r="OA53" s="98"/>
      <c r="OB53" s="98"/>
      <c r="OC53" s="98"/>
      <c r="OD53" s="98"/>
      <c r="OE53" s="98"/>
      <c r="OF53" s="98"/>
      <c r="OG53" s="98"/>
      <c r="OH53" s="98"/>
      <c r="OI53" s="98"/>
      <c r="OJ53" s="98"/>
      <c r="OK53" s="98"/>
      <c r="OL53" s="98"/>
      <c r="OM53" s="98"/>
      <c r="ON53" s="98"/>
      <c r="OO53" s="98"/>
      <c r="OP53" s="98"/>
      <c r="OQ53" s="98"/>
      <c r="OR53" s="98"/>
      <c r="OS53" s="98"/>
      <c r="OT53" s="98"/>
      <c r="OU53" s="98"/>
      <c r="OV53" s="98"/>
      <c r="OW53" s="98"/>
      <c r="PB53" s="98"/>
      <c r="PD53" s="98"/>
      <c r="PE53" s="98"/>
      <c r="PF53" s="98"/>
      <c r="PG53" s="98"/>
      <c r="PH53" s="98"/>
      <c r="PI53" s="98"/>
      <c r="PJ53" s="98"/>
      <c r="PK53" s="98"/>
      <c r="PL53" s="98"/>
      <c r="PM53" s="98"/>
      <c r="PN53" s="98"/>
      <c r="PO53" s="98"/>
      <c r="PP53" s="98"/>
      <c r="PQ53" s="98"/>
      <c r="PR53" s="98"/>
      <c r="PS53" s="98"/>
      <c r="PT53" s="98"/>
      <c r="PU53" s="98"/>
      <c r="PV53" s="98"/>
      <c r="PW53" s="98"/>
      <c r="PX53" s="98"/>
      <c r="PY53" s="98"/>
      <c r="PZ53" s="98"/>
      <c r="QA53" s="98"/>
      <c r="QB53" s="98"/>
      <c r="QC53" s="98"/>
      <c r="QD53" s="98"/>
      <c r="QE53" s="98"/>
      <c r="QF53" s="98"/>
      <c r="QG53" s="98"/>
      <c r="QH53" s="98"/>
      <c r="QI53" s="98"/>
      <c r="QJ53" s="98"/>
      <c r="QK53" s="98"/>
      <c r="QL53" s="98"/>
      <c r="QM53" s="98"/>
      <c r="QN53" s="98"/>
      <c r="QO53" s="98"/>
      <c r="QP53" s="98"/>
      <c r="QQ53" s="98"/>
      <c r="QR53" s="98"/>
      <c r="QS53" s="98"/>
      <c r="QT53" s="98"/>
      <c r="QU53" s="98"/>
      <c r="QV53" s="98"/>
      <c r="QW53" s="98"/>
      <c r="QX53" s="98"/>
      <c r="QY53" s="98"/>
      <c r="QZ53" s="98"/>
      <c r="RA53" s="98"/>
      <c r="RB53" s="98"/>
      <c r="RC53" s="98"/>
      <c r="RD53" s="98"/>
      <c r="RE53" s="98"/>
      <c r="RF53" s="98"/>
      <c r="RG53" s="98"/>
      <c r="RH53" s="98"/>
      <c r="RI53" s="98"/>
      <c r="RJ53" s="98"/>
      <c r="RK53" s="98"/>
      <c r="RL53" s="98"/>
      <c r="RM53" s="98"/>
      <c r="RN53" s="98"/>
      <c r="RO53" s="98"/>
      <c r="RP53" s="98"/>
      <c r="RQ53" s="98"/>
      <c r="RR53" s="98"/>
      <c r="RS53" s="98"/>
      <c r="RT53" s="98"/>
      <c r="RU53" s="98"/>
      <c r="RV53" s="98"/>
      <c r="RW53" s="98"/>
      <c r="RX53" s="98"/>
      <c r="RY53" s="98"/>
      <c r="RZ53" s="98"/>
      <c r="SA53" s="98"/>
      <c r="SB53" s="98"/>
      <c r="SC53" s="98"/>
      <c r="SD53" s="98"/>
      <c r="SE53" s="98"/>
      <c r="SF53" s="98"/>
      <c r="SG53" s="98"/>
      <c r="SH53" s="98"/>
      <c r="SI53" s="253"/>
      <c r="SJ53" s="98"/>
      <c r="SK53" s="98"/>
      <c r="SL53" s="98"/>
      <c r="SM53" s="98"/>
      <c r="SN53" s="98"/>
      <c r="SO53" s="98"/>
      <c r="SP53" s="98"/>
      <c r="SQ53" s="98"/>
      <c r="SR53" s="98"/>
      <c r="SS53" s="98"/>
      <c r="ST53" s="98"/>
      <c r="SU53" s="98"/>
      <c r="SV53" s="98"/>
      <c r="SW53" s="98"/>
      <c r="SX53" s="98"/>
      <c r="SY53" s="98"/>
      <c r="SZ53" s="98"/>
      <c r="TA53" s="98"/>
      <c r="TB53" s="98"/>
      <c r="TC53" s="98"/>
      <c r="TD53" s="98"/>
      <c r="TE53" s="98"/>
      <c r="TF53" s="98"/>
      <c r="TG53" s="98"/>
      <c r="TH53" s="98"/>
      <c r="TI53" s="98"/>
      <c r="TJ53" s="98"/>
      <c r="TK53" s="98"/>
      <c r="TL53" s="98"/>
      <c r="TM53" s="98"/>
      <c r="TN53" s="98"/>
      <c r="TO53" s="98"/>
      <c r="TP53" s="98"/>
      <c r="TQ53" s="98"/>
      <c r="TR53" s="98"/>
      <c r="TS53" s="98"/>
      <c r="TT53" s="98"/>
      <c r="TU53" s="98"/>
      <c r="TV53" s="98"/>
      <c r="TW53" s="98"/>
      <c r="TX53" s="98"/>
      <c r="TY53" s="98"/>
      <c r="TZ53" s="98"/>
      <c r="UA53" s="98"/>
      <c r="UB53" s="98"/>
      <c r="UC53" s="98"/>
      <c r="UD53" s="98"/>
      <c r="UE53" s="98"/>
      <c r="UF53" s="98"/>
      <c r="UG53" s="98"/>
      <c r="UH53" s="98"/>
      <c r="UI53" s="98"/>
      <c r="UJ53" s="98"/>
      <c r="UK53" s="98"/>
      <c r="UL53" s="98"/>
      <c r="UM53" s="98"/>
      <c r="UN53" s="98"/>
      <c r="UO53" s="98"/>
      <c r="UP53" s="98"/>
      <c r="UQ53" s="98"/>
      <c r="UR53" s="98"/>
      <c r="US53" s="98"/>
      <c r="UT53" s="98"/>
      <c r="UU53" s="98"/>
      <c r="UV53" s="98"/>
      <c r="UW53" s="98"/>
      <c r="UX53" s="98"/>
      <c r="UY53" s="98"/>
      <c r="UZ53" s="98"/>
      <c r="VA53" s="98"/>
      <c r="VB53" s="98"/>
      <c r="VC53" s="98"/>
      <c r="VD53" s="98"/>
      <c r="VE53" s="98"/>
      <c r="VF53" s="98"/>
      <c r="VG53" s="98"/>
      <c r="VH53" s="98"/>
      <c r="VI53" s="98"/>
      <c r="VJ53" s="98"/>
      <c r="VK53" s="98"/>
      <c r="VL53" s="98"/>
      <c r="VM53" s="98"/>
      <c r="VN53" s="98"/>
      <c r="VO53" s="98"/>
      <c r="VV53" s="98"/>
      <c r="VW53" s="98"/>
      <c r="VX53" s="98"/>
      <c r="VY53" s="98"/>
      <c r="VZ53" s="98"/>
      <c r="WA53" s="98"/>
      <c r="WB53" s="98"/>
      <c r="WC53" s="98"/>
      <c r="WD53" s="98"/>
      <c r="WE53" s="98"/>
      <c r="WF53" s="98"/>
      <c r="WG53" s="98"/>
      <c r="WH53" s="98"/>
      <c r="WI53" s="98"/>
      <c r="WJ53" s="98"/>
      <c r="WK53" s="98"/>
      <c r="WL53" s="98"/>
      <c r="WM53" s="98"/>
      <c r="WN53" s="98"/>
      <c r="WO53" s="98"/>
      <c r="WP53" s="98"/>
      <c r="WQ53" s="98"/>
      <c r="WR53" s="98"/>
      <c r="WS53" s="98"/>
      <c r="WT53" s="98"/>
      <c r="WU53" s="98"/>
      <c r="WV53" s="98"/>
      <c r="WW53" s="98"/>
      <c r="WX53" s="98"/>
      <c r="WY53" s="98"/>
      <c r="WZ53" s="98"/>
      <c r="XA53" s="98"/>
      <c r="XB53" s="98"/>
      <c r="XC53" s="98"/>
      <c r="XD53" s="98"/>
      <c r="ZF53" s="98"/>
      <c r="ZG53" s="98"/>
      <c r="ZH53" s="98"/>
      <c r="ZI53" s="98"/>
      <c r="ZJ53" s="98"/>
      <c r="ZK53" s="98"/>
      <c r="ZL53" s="98"/>
      <c r="ZM53" s="98"/>
      <c r="ZN53" s="98"/>
      <c r="ZO53" s="98"/>
      <c r="ZP53" s="98"/>
      <c r="ZQ53" s="98"/>
      <c r="ZR53" s="98"/>
      <c r="ZS53" s="98"/>
      <c r="ZT53" s="98"/>
      <c r="ZU53" s="98"/>
      <c r="ZV53" s="98"/>
      <c r="ZW53" s="98"/>
      <c r="ZX53" s="98"/>
      <c r="ZY53" s="98"/>
      <c r="ZZ53" s="98"/>
      <c r="AAA53" s="98"/>
      <c r="AAB53" s="98"/>
      <c r="AAC53" s="98"/>
      <c r="AAD53" s="98"/>
      <c r="AAE53" s="98"/>
      <c r="AAF53" s="98"/>
      <c r="AAG53" s="98"/>
      <c r="AAH53" s="98"/>
    </row>
    <row r="54" spans="2:710" x14ac:dyDescent="0.25">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c r="BP54" s="98"/>
      <c r="BQ54" s="98"/>
      <c r="BR54" s="98"/>
      <c r="BS54" s="98"/>
      <c r="BT54" s="98"/>
      <c r="BU54" s="98"/>
      <c r="BV54" s="98"/>
      <c r="BW54" s="98"/>
      <c r="BX54" s="98"/>
      <c r="BY54" s="98"/>
      <c r="BZ54" s="98"/>
      <c r="CA54" s="98"/>
      <c r="CB54" s="98"/>
      <c r="CC54" s="98"/>
      <c r="CD54" s="98"/>
      <c r="CE54" s="98"/>
      <c r="CF54" s="98"/>
      <c r="CG54" s="98"/>
      <c r="CH54" s="98"/>
      <c r="CI54" s="9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H54" s="98"/>
      <c r="DI54" s="98"/>
      <c r="DJ54" s="98"/>
      <c r="DK54" s="98"/>
      <c r="DL54" s="98"/>
      <c r="DM54" s="98"/>
      <c r="DN54" s="98"/>
      <c r="DO54" s="98"/>
      <c r="DP54" s="98"/>
      <c r="DQ54" s="98"/>
      <c r="DR54" s="98"/>
      <c r="DS54" s="98"/>
      <c r="DT54" s="98"/>
      <c r="DU54" s="98"/>
      <c r="DV54" s="98"/>
      <c r="DW54" s="98"/>
      <c r="DX54" s="98"/>
      <c r="DY54" s="98"/>
      <c r="DZ54" s="98"/>
      <c r="EA54" s="98"/>
      <c r="EB54" s="98"/>
      <c r="EC54" s="98"/>
      <c r="ED54" s="98"/>
      <c r="EE54" s="98"/>
      <c r="EF54" s="98"/>
      <c r="EG54" s="98"/>
      <c r="EH54" s="98"/>
      <c r="EI54" s="98"/>
      <c r="EJ54" s="98"/>
      <c r="EK54" s="98"/>
      <c r="EL54" s="98"/>
      <c r="EM54" s="98"/>
      <c r="EN54" s="98"/>
      <c r="EO54" s="98"/>
      <c r="EP54" s="98"/>
      <c r="EQ54" s="98"/>
      <c r="ER54" s="98"/>
      <c r="ES54" s="98"/>
      <c r="ET54" s="98"/>
      <c r="EU54" s="98"/>
      <c r="EV54" s="98"/>
      <c r="EW54" s="98"/>
      <c r="EX54" s="98"/>
      <c r="EY54" s="98"/>
      <c r="EZ54" s="98"/>
      <c r="FA54" s="98"/>
      <c r="FB54" s="98"/>
      <c r="FC54" s="98"/>
      <c r="FD54" s="98"/>
      <c r="FE54" s="98"/>
      <c r="FF54" s="98"/>
      <c r="FG54" s="98"/>
      <c r="FH54" s="98"/>
      <c r="FI54" s="98"/>
      <c r="FJ54" s="98"/>
      <c r="FK54" s="98"/>
      <c r="FL54" s="98"/>
      <c r="FM54" s="98"/>
      <c r="FN54" s="98"/>
      <c r="FO54" s="98"/>
      <c r="FP54" s="98"/>
      <c r="FQ54" s="98"/>
      <c r="FR54" s="98"/>
      <c r="FS54" s="98"/>
      <c r="FT54" s="98"/>
      <c r="FU54" s="98"/>
      <c r="FV54" s="98"/>
      <c r="FW54" s="98"/>
      <c r="FX54" s="98"/>
      <c r="FY54" s="98"/>
      <c r="FZ54" s="98"/>
      <c r="GA54" s="98"/>
      <c r="GB54" s="98"/>
      <c r="GC54" s="98"/>
      <c r="GD54" s="98"/>
      <c r="GE54" s="98"/>
      <c r="GF54" s="98"/>
      <c r="GG54" s="98"/>
      <c r="GH54" s="98"/>
      <c r="GI54" s="98"/>
      <c r="GJ54" s="98"/>
      <c r="GK54" s="98"/>
      <c r="GL54" s="98"/>
      <c r="GM54" s="98"/>
      <c r="GN54" s="98"/>
      <c r="GO54" s="98"/>
      <c r="GP54" s="98"/>
      <c r="GQ54" s="98"/>
      <c r="GR54" s="98"/>
      <c r="GS54" s="98"/>
      <c r="GT54" s="98"/>
      <c r="GU54" s="98"/>
      <c r="GV54" s="98"/>
      <c r="GW54" s="98"/>
      <c r="GX54" s="98"/>
      <c r="GY54" s="98"/>
      <c r="GZ54" s="98"/>
      <c r="HA54" s="98"/>
      <c r="HB54" s="98"/>
      <c r="HC54" s="98"/>
      <c r="HD54" s="98"/>
      <c r="HE54" s="98"/>
      <c r="HF54" s="98"/>
      <c r="HG54" s="98"/>
      <c r="HJ54" s="98"/>
      <c r="HL54" s="98"/>
      <c r="HN54" s="98"/>
      <c r="HO54" s="98"/>
      <c r="HP54" s="98"/>
      <c r="HQ54" s="98"/>
      <c r="HR54" s="98"/>
      <c r="HS54" s="98"/>
      <c r="HT54" s="98"/>
      <c r="HU54" s="98"/>
      <c r="HV54" s="98"/>
      <c r="HW54" s="98"/>
      <c r="HX54" s="98"/>
      <c r="HY54" s="98"/>
      <c r="HZ54" s="98"/>
      <c r="IA54" s="98"/>
      <c r="IB54" s="98"/>
      <c r="IC54" s="98"/>
      <c r="ID54" s="98"/>
      <c r="IE54" s="98"/>
      <c r="IF54" s="98"/>
      <c r="IG54" s="98"/>
      <c r="IH54" s="98"/>
      <c r="II54" s="98"/>
      <c r="IJ54" s="98"/>
      <c r="IK54" s="98"/>
      <c r="IL54" s="98"/>
      <c r="IM54" s="98"/>
      <c r="IN54" s="98"/>
      <c r="IO54" s="98"/>
      <c r="IP54" s="98"/>
      <c r="IQ54" s="98"/>
      <c r="IR54" s="98"/>
      <c r="IS54" s="98"/>
      <c r="IT54" s="98"/>
      <c r="IU54" s="98"/>
      <c r="IV54" s="98"/>
      <c r="IW54" s="98"/>
      <c r="IX54" s="98"/>
      <c r="IY54" s="98"/>
      <c r="IZ54" s="98"/>
      <c r="JA54" s="98"/>
      <c r="JB54" s="98"/>
      <c r="JC54" s="98"/>
      <c r="JD54" s="98"/>
      <c r="JE54" s="98"/>
      <c r="JF54" s="98"/>
      <c r="JG54" s="98"/>
      <c r="JH54" s="98"/>
      <c r="JI54" s="98"/>
      <c r="JJ54" s="98"/>
      <c r="JK54" s="98"/>
      <c r="JL54" s="98"/>
      <c r="JM54" s="98"/>
      <c r="JN54" s="98"/>
      <c r="JO54" s="98"/>
      <c r="JP54" s="98"/>
      <c r="JQ54" s="98"/>
      <c r="JR54" s="98"/>
      <c r="JS54" s="98"/>
      <c r="JT54" s="98"/>
      <c r="JU54" s="98"/>
      <c r="JV54" s="98"/>
      <c r="JW54" s="98"/>
      <c r="JX54" s="98"/>
      <c r="JY54" s="98"/>
      <c r="JZ54" s="98"/>
      <c r="KA54" s="98"/>
      <c r="KB54" s="98"/>
      <c r="KC54" s="98"/>
      <c r="KD54" s="98"/>
      <c r="KE54" s="98"/>
      <c r="KF54" s="98"/>
      <c r="KG54" s="98"/>
      <c r="KH54" s="98"/>
      <c r="KI54" s="98"/>
      <c r="KJ54" s="98"/>
      <c r="KK54" s="98"/>
      <c r="KL54" s="98"/>
      <c r="KM54" s="98"/>
      <c r="KN54" s="98"/>
      <c r="KO54" s="98"/>
      <c r="KQ54" s="98"/>
      <c r="KR54" s="98"/>
      <c r="KS54" s="98"/>
      <c r="KT54" s="98"/>
      <c r="KU54" s="98"/>
      <c r="KV54" s="98"/>
      <c r="KW54" s="98"/>
      <c r="KX54" s="98"/>
      <c r="KY54" s="98"/>
      <c r="KZ54" s="98"/>
      <c r="LA54" s="98"/>
      <c r="LB54" s="98"/>
      <c r="LC54" s="98"/>
      <c r="LD54" s="98"/>
      <c r="LE54" s="98"/>
      <c r="LF54" s="98"/>
      <c r="LG54" s="98"/>
      <c r="LH54" s="98"/>
      <c r="LI54" s="98"/>
      <c r="LJ54" s="98"/>
      <c r="LK54" s="98"/>
      <c r="LL54" s="98"/>
      <c r="LM54" s="98"/>
      <c r="LN54" s="98"/>
      <c r="LO54" s="98"/>
      <c r="LP54" s="98"/>
      <c r="LQ54" s="98"/>
      <c r="LR54" s="98"/>
      <c r="LS54" s="98"/>
      <c r="LT54" s="98"/>
      <c r="LU54" s="98"/>
      <c r="LV54" s="98"/>
      <c r="LW54" s="98"/>
      <c r="LX54" s="98"/>
      <c r="LY54" s="98"/>
      <c r="LZ54" s="98"/>
      <c r="MA54" s="98"/>
      <c r="MB54" s="98"/>
      <c r="MC54" s="98"/>
      <c r="MD54" s="98"/>
      <c r="ME54" s="98"/>
      <c r="MF54" s="98"/>
      <c r="MG54" s="98"/>
      <c r="MH54" s="98"/>
      <c r="MI54" s="98"/>
      <c r="MJ54" s="98"/>
      <c r="MK54" s="98"/>
      <c r="ML54" s="98"/>
      <c r="MM54" s="98"/>
      <c r="MP54" s="98"/>
      <c r="MR54" s="98"/>
      <c r="MS54" s="98"/>
      <c r="MT54" s="98"/>
      <c r="MU54" s="98"/>
      <c r="MV54" s="98"/>
      <c r="MW54" s="98"/>
      <c r="MY54" s="98"/>
      <c r="MZ54" s="98"/>
      <c r="NA54" s="98"/>
      <c r="NB54" s="98"/>
      <c r="NC54" s="98"/>
      <c r="NE54" s="98"/>
      <c r="NF54" s="98"/>
      <c r="NG54" s="98"/>
      <c r="NH54" s="98"/>
      <c r="NI54" s="98"/>
      <c r="NJ54" s="252"/>
      <c r="NK54" s="98"/>
      <c r="NL54" s="98"/>
      <c r="NM54" s="98"/>
      <c r="NN54" s="98"/>
      <c r="NO54" s="98"/>
      <c r="NP54" s="98"/>
      <c r="NQ54" s="98"/>
      <c r="NR54" s="98"/>
      <c r="NS54" s="98"/>
      <c r="NT54" s="98"/>
      <c r="NU54" s="98"/>
      <c r="NV54" s="98"/>
      <c r="NW54" s="98"/>
      <c r="NX54" s="98"/>
      <c r="NY54" s="98"/>
      <c r="NZ54" s="98"/>
      <c r="OA54" s="98"/>
      <c r="OB54" s="98"/>
      <c r="OC54" s="98"/>
      <c r="OD54" s="98"/>
      <c r="OE54" s="98"/>
      <c r="OF54" s="98"/>
      <c r="OG54" s="98"/>
      <c r="OH54" s="98"/>
      <c r="OI54" s="98"/>
      <c r="OJ54" s="98"/>
      <c r="OK54" s="98"/>
      <c r="OL54" s="98"/>
      <c r="OM54" s="98"/>
      <c r="ON54" s="98"/>
      <c r="OO54" s="98"/>
      <c r="OP54" s="98"/>
      <c r="OQ54" s="98"/>
      <c r="OR54" s="98"/>
      <c r="OS54" s="98"/>
      <c r="OT54" s="98"/>
      <c r="OU54" s="98"/>
      <c r="OV54" s="98"/>
      <c r="OW54" s="98"/>
      <c r="PB54" s="98"/>
      <c r="PD54" s="98"/>
      <c r="PE54" s="98"/>
      <c r="PF54" s="98"/>
      <c r="PG54" s="98"/>
      <c r="PH54" s="98"/>
      <c r="PI54" s="98"/>
      <c r="PJ54" s="98"/>
      <c r="PK54" s="98"/>
      <c r="PL54" s="98"/>
      <c r="PM54" s="98"/>
      <c r="PN54" s="98"/>
      <c r="PO54" s="98"/>
      <c r="PP54" s="98"/>
      <c r="PQ54" s="98"/>
      <c r="PR54" s="98"/>
      <c r="PS54" s="98"/>
      <c r="PT54" s="98"/>
      <c r="PU54" s="98"/>
      <c r="PV54" s="98"/>
      <c r="PW54" s="98"/>
      <c r="PX54" s="98"/>
      <c r="PY54" s="98"/>
      <c r="PZ54" s="98"/>
      <c r="QA54" s="98"/>
      <c r="QB54" s="98"/>
      <c r="QC54" s="98"/>
      <c r="QD54" s="98"/>
      <c r="QE54" s="98"/>
      <c r="QF54" s="98"/>
      <c r="QG54" s="98"/>
      <c r="QH54" s="98"/>
      <c r="QI54" s="98"/>
      <c r="QJ54" s="98"/>
      <c r="QK54" s="98"/>
      <c r="QL54" s="98"/>
      <c r="QM54" s="98"/>
      <c r="QN54" s="98"/>
      <c r="QO54" s="98"/>
      <c r="QP54" s="98"/>
      <c r="QQ54" s="98"/>
      <c r="QR54" s="98"/>
      <c r="QS54" s="98"/>
      <c r="QT54" s="98"/>
      <c r="QU54" s="98"/>
      <c r="QV54" s="98"/>
      <c r="QW54" s="98"/>
      <c r="QX54" s="98"/>
      <c r="QY54" s="98"/>
      <c r="QZ54" s="98"/>
      <c r="RA54" s="98"/>
      <c r="RB54" s="98"/>
      <c r="RC54" s="98"/>
      <c r="RD54" s="98"/>
      <c r="RE54" s="98"/>
      <c r="RF54" s="98"/>
      <c r="RG54" s="98"/>
      <c r="RH54" s="98"/>
      <c r="RI54" s="98"/>
      <c r="RJ54" s="98"/>
      <c r="RK54" s="98"/>
      <c r="RL54" s="98"/>
      <c r="RM54" s="98"/>
      <c r="RN54" s="98"/>
      <c r="RO54" s="98"/>
      <c r="RP54" s="98"/>
      <c r="RQ54" s="98"/>
      <c r="RR54" s="98"/>
      <c r="RS54" s="98"/>
      <c r="RT54" s="98"/>
      <c r="RU54" s="98"/>
      <c r="RV54" s="98"/>
      <c r="RW54" s="98"/>
      <c r="RX54" s="98"/>
      <c r="RY54" s="98"/>
      <c r="RZ54" s="98"/>
      <c r="SA54" s="98"/>
      <c r="SB54" s="98"/>
      <c r="SC54" s="98"/>
      <c r="SD54" s="98"/>
      <c r="SE54" s="98"/>
      <c r="SF54" s="98"/>
      <c r="SG54" s="98"/>
      <c r="SH54" s="98"/>
      <c r="SI54" s="253"/>
      <c r="SJ54" s="98"/>
      <c r="SK54" s="98"/>
      <c r="SL54" s="98"/>
      <c r="SM54" s="98"/>
      <c r="SN54" s="98"/>
      <c r="SO54" s="98"/>
      <c r="SP54" s="98"/>
      <c r="SQ54" s="98"/>
      <c r="SR54" s="98"/>
      <c r="SS54" s="98"/>
      <c r="ST54" s="98"/>
      <c r="SU54" s="98"/>
      <c r="SV54" s="98"/>
      <c r="SW54" s="98"/>
      <c r="SX54" s="98"/>
      <c r="SY54" s="98"/>
      <c r="SZ54" s="98"/>
      <c r="TA54" s="98"/>
      <c r="TB54" s="98"/>
      <c r="TC54" s="98"/>
      <c r="TD54" s="98"/>
      <c r="TE54" s="98"/>
      <c r="TF54" s="98"/>
      <c r="TG54" s="98"/>
      <c r="TH54" s="98"/>
      <c r="TI54" s="98"/>
      <c r="TJ54" s="98"/>
      <c r="TK54" s="98"/>
      <c r="TL54" s="98"/>
      <c r="TM54" s="98"/>
      <c r="TN54" s="98"/>
      <c r="TO54" s="98"/>
      <c r="TP54" s="98"/>
      <c r="TQ54" s="98"/>
      <c r="TR54" s="98"/>
      <c r="TS54" s="98"/>
      <c r="TT54" s="98"/>
      <c r="TU54" s="98"/>
      <c r="TV54" s="98"/>
      <c r="TW54" s="98"/>
      <c r="TX54" s="98"/>
      <c r="TY54" s="98"/>
      <c r="TZ54" s="98"/>
      <c r="UA54" s="98"/>
      <c r="UB54" s="98"/>
      <c r="UC54" s="98"/>
      <c r="UD54" s="98"/>
      <c r="UE54" s="98"/>
      <c r="UF54" s="98"/>
      <c r="UG54" s="98"/>
      <c r="UH54" s="98"/>
      <c r="UI54" s="98"/>
      <c r="UJ54" s="98"/>
      <c r="UK54" s="98"/>
      <c r="UL54" s="98"/>
      <c r="UM54" s="98"/>
      <c r="UN54" s="98"/>
      <c r="UO54" s="98"/>
      <c r="UP54" s="98"/>
      <c r="UQ54" s="98"/>
      <c r="UR54" s="98"/>
      <c r="US54" s="98"/>
      <c r="UT54" s="98"/>
      <c r="UU54" s="98"/>
      <c r="UV54" s="98"/>
      <c r="UW54" s="98"/>
      <c r="UX54" s="98"/>
      <c r="UY54" s="98"/>
      <c r="UZ54" s="98"/>
      <c r="VA54" s="98"/>
      <c r="VB54" s="98"/>
      <c r="VC54" s="98"/>
      <c r="VD54" s="98"/>
      <c r="VE54" s="98"/>
      <c r="VF54" s="98"/>
      <c r="VG54" s="98"/>
      <c r="VH54" s="98"/>
      <c r="VI54" s="98"/>
      <c r="VJ54" s="98"/>
      <c r="VK54" s="98"/>
      <c r="VL54" s="98"/>
      <c r="VM54" s="98"/>
      <c r="VN54" s="98"/>
      <c r="VO54" s="98"/>
      <c r="VV54" s="98"/>
      <c r="VW54" s="98"/>
      <c r="VX54" s="98"/>
      <c r="VY54" s="98"/>
      <c r="VZ54" s="98"/>
      <c r="WA54" s="98"/>
      <c r="WB54" s="98"/>
      <c r="WC54" s="98"/>
      <c r="WD54" s="98"/>
      <c r="WE54" s="98"/>
      <c r="WF54" s="98"/>
      <c r="WG54" s="98"/>
      <c r="WH54" s="98"/>
      <c r="WI54" s="98"/>
      <c r="WJ54" s="98"/>
      <c r="WK54" s="98"/>
      <c r="WL54" s="98"/>
      <c r="WM54" s="98"/>
      <c r="WN54" s="98"/>
      <c r="WO54" s="98"/>
      <c r="WP54" s="98"/>
      <c r="WQ54" s="98"/>
      <c r="WR54" s="98"/>
      <c r="WS54" s="98"/>
      <c r="WT54" s="98"/>
      <c r="WU54" s="98"/>
      <c r="WV54" s="98"/>
      <c r="WW54" s="98"/>
      <c r="WX54" s="98"/>
      <c r="WY54" s="98"/>
      <c r="WZ54" s="98"/>
      <c r="XA54" s="98"/>
      <c r="XB54" s="98"/>
      <c r="XC54" s="98"/>
      <c r="XD54" s="98"/>
      <c r="ZF54" s="98"/>
      <c r="ZG54" s="98"/>
      <c r="ZH54" s="98"/>
      <c r="ZI54" s="98"/>
      <c r="ZJ54" s="98"/>
      <c r="ZK54" s="98"/>
      <c r="ZL54" s="98"/>
      <c r="ZM54" s="98"/>
      <c r="ZN54" s="98"/>
      <c r="ZO54" s="98"/>
      <c r="ZP54" s="98"/>
      <c r="ZQ54" s="98"/>
      <c r="ZR54" s="98"/>
      <c r="ZS54" s="98"/>
      <c r="ZT54" s="98"/>
      <c r="ZU54" s="98"/>
      <c r="ZV54" s="98"/>
      <c r="ZW54" s="98"/>
      <c r="ZX54" s="98"/>
      <c r="ZY54" s="98"/>
      <c r="ZZ54" s="98"/>
      <c r="AAA54" s="98"/>
      <c r="AAB54" s="98"/>
      <c r="AAC54" s="98"/>
      <c r="AAD54" s="98"/>
      <c r="AAE54" s="98"/>
      <c r="AAF54" s="98"/>
      <c r="AAG54" s="98"/>
      <c r="AAH54" s="98"/>
    </row>
    <row r="55" spans="2:710" x14ac:dyDescent="0.25">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c r="BK55" s="98"/>
      <c r="BL55" s="98"/>
      <c r="BM55" s="98"/>
      <c r="BN55" s="98"/>
      <c r="BO55" s="98"/>
      <c r="BP55" s="98"/>
      <c r="BQ55" s="98"/>
      <c r="BR55" s="98"/>
      <c r="BS55" s="98"/>
      <c r="BT55" s="98"/>
      <c r="BU55" s="98"/>
      <c r="BV55" s="98"/>
      <c r="BW55" s="98"/>
      <c r="BX55" s="98"/>
      <c r="BY55" s="98"/>
      <c r="BZ55" s="98"/>
      <c r="CA55" s="98"/>
      <c r="CB55" s="98"/>
      <c r="CC55" s="98"/>
      <c r="CD55" s="98"/>
      <c r="CE55" s="98"/>
      <c r="CF55" s="98"/>
      <c r="CG55" s="98"/>
      <c r="CH55" s="98"/>
      <c r="CI55" s="98"/>
      <c r="CJ55" s="98"/>
      <c r="CK55" s="98"/>
      <c r="CL55" s="98"/>
      <c r="CM55" s="98"/>
      <c r="CN55" s="98"/>
      <c r="CO55" s="98"/>
      <c r="CP55" s="98"/>
      <c r="CQ55" s="98"/>
      <c r="CR55" s="98"/>
      <c r="CS55" s="98"/>
      <c r="CT55" s="98"/>
      <c r="CU55" s="98"/>
      <c r="CV55" s="98"/>
      <c r="CW55" s="98"/>
      <c r="CX55" s="98"/>
      <c r="CY55" s="98"/>
      <c r="CZ55" s="98"/>
      <c r="DA55" s="98"/>
      <c r="DB55" s="98"/>
      <c r="DC55" s="98"/>
      <c r="DD55" s="98"/>
      <c r="DE55" s="98"/>
      <c r="DF55" s="98"/>
      <c r="DG55" s="98"/>
      <c r="DH55" s="98"/>
      <c r="DI55" s="98"/>
      <c r="DJ55" s="98"/>
      <c r="DK55" s="98"/>
      <c r="DL55" s="98"/>
      <c r="DM55" s="98"/>
      <c r="DN55" s="98"/>
      <c r="DO55" s="98"/>
      <c r="DP55" s="98"/>
      <c r="DQ55" s="98"/>
      <c r="DR55" s="98"/>
      <c r="DS55" s="98"/>
      <c r="DT55" s="98"/>
      <c r="DU55" s="98"/>
      <c r="DV55" s="98"/>
      <c r="DW55" s="98"/>
      <c r="DX55" s="98"/>
      <c r="DY55" s="98"/>
      <c r="DZ55" s="98"/>
      <c r="EA55" s="98"/>
      <c r="EB55" s="98"/>
      <c r="EC55" s="98"/>
      <c r="ED55" s="98"/>
      <c r="EE55" s="98"/>
      <c r="EF55" s="98"/>
      <c r="EG55" s="98"/>
      <c r="EH55" s="98"/>
      <c r="EI55" s="98"/>
      <c r="EJ55" s="98"/>
      <c r="EK55" s="98"/>
      <c r="EL55" s="98"/>
      <c r="EM55" s="98"/>
      <c r="EN55" s="98"/>
      <c r="EO55" s="98"/>
      <c r="EP55" s="98"/>
      <c r="EQ55" s="98"/>
      <c r="ER55" s="98"/>
      <c r="ES55" s="98"/>
      <c r="ET55" s="98"/>
      <c r="EU55" s="98"/>
      <c r="EV55" s="98"/>
      <c r="EW55" s="98"/>
      <c r="EX55" s="98"/>
      <c r="EY55" s="98"/>
      <c r="EZ55" s="98"/>
      <c r="FA55" s="98"/>
      <c r="FB55" s="98"/>
      <c r="FC55" s="98"/>
      <c r="FD55" s="98"/>
      <c r="FE55" s="98"/>
      <c r="FF55" s="98"/>
      <c r="FG55" s="98"/>
      <c r="FH55" s="98"/>
      <c r="FI55" s="98"/>
      <c r="FJ55" s="98"/>
      <c r="FK55" s="98"/>
      <c r="FL55" s="98"/>
      <c r="FM55" s="98"/>
      <c r="FN55" s="98"/>
      <c r="FO55" s="98"/>
      <c r="FP55" s="98"/>
      <c r="FQ55" s="98"/>
      <c r="FR55" s="98"/>
      <c r="FS55" s="98"/>
      <c r="FT55" s="98"/>
      <c r="FU55" s="98"/>
      <c r="FV55" s="98"/>
      <c r="FW55" s="98"/>
      <c r="FX55" s="98"/>
      <c r="FY55" s="98"/>
      <c r="FZ55" s="98"/>
      <c r="GA55" s="98"/>
      <c r="GB55" s="98"/>
      <c r="GC55" s="98"/>
      <c r="GD55" s="98"/>
      <c r="GE55" s="98"/>
      <c r="GF55" s="98"/>
      <c r="GG55" s="98"/>
      <c r="GH55" s="98"/>
      <c r="GI55" s="98"/>
      <c r="GJ55" s="98"/>
      <c r="GK55" s="98"/>
      <c r="GL55" s="98"/>
      <c r="GM55" s="98"/>
      <c r="GN55" s="98"/>
      <c r="GO55" s="98"/>
      <c r="GP55" s="98"/>
      <c r="GQ55" s="98"/>
      <c r="GR55" s="98"/>
      <c r="GS55" s="98"/>
      <c r="GT55" s="98"/>
      <c r="GU55" s="98"/>
      <c r="GV55" s="98"/>
      <c r="GW55" s="98"/>
      <c r="GX55" s="98"/>
      <c r="GY55" s="98"/>
      <c r="GZ55" s="98"/>
      <c r="HA55" s="98"/>
      <c r="HB55" s="98"/>
      <c r="HC55" s="98"/>
      <c r="HD55" s="98"/>
      <c r="HE55" s="98"/>
      <c r="HF55" s="98"/>
      <c r="HG55" s="98"/>
      <c r="HJ55" s="98"/>
      <c r="HL55" s="98"/>
      <c r="HN55" s="98"/>
      <c r="HO55" s="98"/>
      <c r="HP55" s="98"/>
      <c r="HQ55" s="98"/>
      <c r="HR55" s="98"/>
      <c r="HS55" s="98"/>
      <c r="HT55" s="98"/>
      <c r="HU55" s="98"/>
      <c r="HV55" s="98"/>
      <c r="HW55" s="98"/>
      <c r="HX55" s="98"/>
      <c r="HY55" s="98"/>
      <c r="HZ55" s="98"/>
      <c r="IA55" s="98"/>
      <c r="IB55" s="98"/>
      <c r="IC55" s="98"/>
      <c r="ID55" s="98"/>
      <c r="IE55" s="98"/>
      <c r="IF55" s="98"/>
      <c r="IG55" s="98"/>
      <c r="IH55" s="98"/>
      <c r="II55" s="98"/>
      <c r="IJ55" s="98"/>
      <c r="IK55" s="98"/>
      <c r="IL55" s="98"/>
      <c r="IM55" s="98"/>
      <c r="IN55" s="98"/>
      <c r="IO55" s="98"/>
      <c r="IP55" s="98"/>
      <c r="IQ55" s="98"/>
      <c r="IR55" s="98"/>
      <c r="IS55" s="98"/>
      <c r="IT55" s="98"/>
      <c r="IU55" s="98"/>
      <c r="IV55" s="98"/>
      <c r="IW55" s="98"/>
      <c r="IX55" s="98"/>
      <c r="IY55" s="98"/>
      <c r="IZ55" s="98"/>
      <c r="JA55" s="98"/>
      <c r="JB55" s="98"/>
      <c r="JC55" s="98"/>
      <c r="JD55" s="98"/>
      <c r="JE55" s="98"/>
      <c r="JF55" s="98"/>
      <c r="JG55" s="98"/>
      <c r="JH55" s="98"/>
      <c r="JI55" s="98"/>
      <c r="JJ55" s="98"/>
      <c r="JK55" s="98"/>
      <c r="JL55" s="98"/>
      <c r="JM55" s="98"/>
      <c r="JN55" s="98"/>
      <c r="JO55" s="98"/>
      <c r="JP55" s="98"/>
      <c r="JQ55" s="98"/>
      <c r="JR55" s="98"/>
      <c r="JS55" s="98"/>
      <c r="JT55" s="98"/>
      <c r="JU55" s="98"/>
      <c r="JV55" s="98"/>
      <c r="JW55" s="98"/>
      <c r="JX55" s="98"/>
      <c r="JY55" s="98"/>
      <c r="JZ55" s="98"/>
      <c r="KA55" s="98"/>
      <c r="KB55" s="98"/>
      <c r="KC55" s="98"/>
      <c r="KD55" s="98"/>
      <c r="KE55" s="98"/>
      <c r="KF55" s="98"/>
      <c r="KG55" s="98"/>
      <c r="KH55" s="98"/>
      <c r="KI55" s="98"/>
      <c r="KJ55" s="98"/>
      <c r="KK55" s="98"/>
      <c r="KL55" s="98"/>
      <c r="KM55" s="98"/>
      <c r="KN55" s="98"/>
      <c r="KO55" s="98"/>
      <c r="KQ55" s="98"/>
      <c r="KR55" s="98"/>
      <c r="KS55" s="98"/>
      <c r="KT55" s="98"/>
      <c r="KU55" s="98"/>
      <c r="KV55" s="98"/>
      <c r="KW55" s="98"/>
      <c r="KX55" s="98"/>
      <c r="KY55" s="98"/>
      <c r="KZ55" s="98"/>
      <c r="LA55" s="98"/>
      <c r="LB55" s="98"/>
      <c r="LC55" s="98"/>
      <c r="LD55" s="98"/>
      <c r="LE55" s="98"/>
      <c r="LF55" s="98"/>
      <c r="LG55" s="98"/>
      <c r="LH55" s="98"/>
      <c r="LI55" s="98"/>
      <c r="LJ55" s="98"/>
      <c r="LK55" s="98"/>
      <c r="LL55" s="98"/>
      <c r="LM55" s="98"/>
      <c r="LN55" s="98"/>
      <c r="LO55" s="98"/>
      <c r="LP55" s="98"/>
      <c r="LQ55" s="98"/>
      <c r="LR55" s="98"/>
      <c r="LS55" s="98"/>
      <c r="LT55" s="98"/>
      <c r="LU55" s="98"/>
      <c r="LV55" s="98"/>
      <c r="LW55" s="98"/>
      <c r="LX55" s="98"/>
      <c r="LY55" s="98"/>
      <c r="LZ55" s="98"/>
      <c r="MA55" s="98"/>
      <c r="MB55" s="98"/>
      <c r="MC55" s="98"/>
      <c r="MD55" s="98"/>
      <c r="ME55" s="98"/>
      <c r="MF55" s="98"/>
      <c r="MG55" s="98"/>
      <c r="MH55" s="98"/>
      <c r="MI55" s="98"/>
      <c r="MJ55" s="98"/>
      <c r="MK55" s="98"/>
      <c r="ML55" s="98"/>
      <c r="MM55" s="98"/>
      <c r="MP55" s="98"/>
      <c r="MR55" s="98"/>
      <c r="MS55" s="98"/>
      <c r="MT55" s="98"/>
      <c r="MU55" s="98"/>
      <c r="MV55" s="98"/>
      <c r="MW55" s="98"/>
      <c r="MY55" s="98"/>
      <c r="MZ55" s="98"/>
      <c r="NA55" s="98"/>
      <c r="NB55" s="98"/>
      <c r="NC55" s="98"/>
      <c r="NE55" s="98"/>
      <c r="NF55" s="98"/>
      <c r="NG55" s="98"/>
      <c r="NH55" s="98"/>
      <c r="NI55" s="98"/>
      <c r="NJ55" s="252"/>
      <c r="NK55" s="98"/>
      <c r="NL55" s="98"/>
      <c r="NM55" s="98"/>
      <c r="NN55" s="98"/>
      <c r="NO55" s="98"/>
      <c r="NP55" s="98"/>
      <c r="NQ55" s="98"/>
      <c r="NR55" s="98"/>
      <c r="NS55" s="98"/>
      <c r="NT55" s="98"/>
      <c r="NU55" s="98"/>
      <c r="NV55" s="98"/>
      <c r="NW55" s="98"/>
      <c r="NX55" s="98"/>
      <c r="NY55" s="98"/>
      <c r="NZ55" s="98"/>
      <c r="OA55" s="98"/>
      <c r="OB55" s="98"/>
      <c r="OC55" s="98"/>
      <c r="OD55" s="98"/>
      <c r="OE55" s="98"/>
      <c r="OF55" s="98"/>
      <c r="OG55" s="98"/>
      <c r="OH55" s="98"/>
      <c r="OI55" s="98"/>
      <c r="OJ55" s="98"/>
      <c r="OK55" s="98"/>
      <c r="OL55" s="98"/>
      <c r="OM55" s="98"/>
      <c r="ON55" s="98"/>
      <c r="OO55" s="98"/>
      <c r="OP55" s="98"/>
      <c r="OQ55" s="98"/>
      <c r="OR55" s="98"/>
      <c r="OS55" s="98"/>
      <c r="OT55" s="98"/>
      <c r="OU55" s="98"/>
      <c r="OV55" s="98"/>
      <c r="OW55" s="98"/>
      <c r="PB55" s="98"/>
      <c r="PD55" s="98"/>
      <c r="PE55" s="98"/>
      <c r="PF55" s="98"/>
      <c r="PG55" s="98"/>
      <c r="PH55" s="98"/>
      <c r="PI55" s="98"/>
      <c r="PJ55" s="98"/>
      <c r="PK55" s="98"/>
      <c r="PL55" s="98"/>
      <c r="PM55" s="98"/>
      <c r="PN55" s="98"/>
      <c r="PO55" s="98"/>
      <c r="PP55" s="98"/>
      <c r="PQ55" s="98"/>
      <c r="PR55" s="98"/>
      <c r="PS55" s="98"/>
      <c r="PT55" s="98"/>
      <c r="PU55" s="98"/>
      <c r="PV55" s="98"/>
      <c r="PW55" s="98"/>
      <c r="PX55" s="98"/>
      <c r="PY55" s="98"/>
      <c r="PZ55" s="98"/>
      <c r="QA55" s="98"/>
      <c r="QB55" s="98"/>
      <c r="QC55" s="98"/>
      <c r="QD55" s="98"/>
      <c r="QE55" s="98"/>
      <c r="QF55" s="98"/>
      <c r="QG55" s="98"/>
      <c r="QH55" s="98"/>
      <c r="QI55" s="98"/>
      <c r="QJ55" s="98"/>
      <c r="QK55" s="98"/>
      <c r="QL55" s="98"/>
      <c r="QM55" s="98"/>
      <c r="QN55" s="98"/>
      <c r="QO55" s="98"/>
      <c r="QP55" s="98"/>
      <c r="QQ55" s="98"/>
      <c r="QR55" s="98"/>
      <c r="QS55" s="98"/>
      <c r="QT55" s="98"/>
      <c r="QU55" s="98"/>
      <c r="QV55" s="98"/>
      <c r="QW55" s="98"/>
      <c r="QX55" s="98"/>
      <c r="QY55" s="98"/>
      <c r="QZ55" s="98"/>
      <c r="RA55" s="98"/>
      <c r="RB55" s="98"/>
      <c r="RC55" s="98"/>
      <c r="RD55" s="98"/>
      <c r="RE55" s="98"/>
      <c r="RF55" s="98"/>
      <c r="RG55" s="98"/>
      <c r="RH55" s="98"/>
      <c r="RI55" s="98"/>
      <c r="RJ55" s="98"/>
      <c r="RK55" s="98"/>
      <c r="RL55" s="98"/>
      <c r="RM55" s="98"/>
      <c r="RN55" s="98"/>
      <c r="RO55" s="98"/>
      <c r="RP55" s="98"/>
      <c r="RQ55" s="98"/>
      <c r="RR55" s="98"/>
      <c r="RS55" s="98"/>
      <c r="RT55" s="98"/>
      <c r="RU55" s="98"/>
      <c r="RV55" s="98"/>
      <c r="RW55" s="98"/>
      <c r="RX55" s="98"/>
      <c r="RY55" s="98"/>
      <c r="RZ55" s="98"/>
      <c r="SA55" s="98"/>
      <c r="SB55" s="98"/>
      <c r="SC55" s="98"/>
      <c r="SD55" s="98"/>
      <c r="SE55" s="98"/>
      <c r="SF55" s="98"/>
      <c r="SG55" s="98"/>
      <c r="SH55" s="98"/>
      <c r="SI55" s="253"/>
      <c r="SJ55" s="98"/>
      <c r="SK55" s="98"/>
      <c r="SL55" s="98"/>
      <c r="SM55" s="98"/>
      <c r="SN55" s="98"/>
      <c r="SO55" s="98"/>
      <c r="SP55" s="98"/>
      <c r="SQ55" s="98"/>
      <c r="SR55" s="98"/>
      <c r="SS55" s="98"/>
      <c r="ST55" s="98"/>
      <c r="SU55" s="98"/>
      <c r="SV55" s="98"/>
      <c r="SW55" s="98"/>
      <c r="SX55" s="98"/>
      <c r="SY55" s="98"/>
      <c r="SZ55" s="98"/>
      <c r="TA55" s="98"/>
      <c r="TB55" s="98"/>
      <c r="TC55" s="98"/>
      <c r="TD55" s="98"/>
      <c r="TE55" s="98"/>
      <c r="TF55" s="98"/>
      <c r="TG55" s="98"/>
      <c r="TH55" s="98"/>
      <c r="TI55" s="98"/>
      <c r="TJ55" s="98"/>
      <c r="TK55" s="98"/>
      <c r="TL55" s="98"/>
      <c r="TM55" s="98"/>
      <c r="TN55" s="98"/>
      <c r="TO55" s="98"/>
      <c r="TP55" s="98"/>
      <c r="TQ55" s="98"/>
      <c r="TR55" s="98"/>
      <c r="TS55" s="98"/>
      <c r="TT55" s="98"/>
      <c r="TU55" s="98"/>
      <c r="TV55" s="98"/>
      <c r="TW55" s="98"/>
      <c r="TX55" s="98"/>
      <c r="TY55" s="98"/>
      <c r="TZ55" s="98"/>
      <c r="UA55" s="98"/>
      <c r="UB55" s="98"/>
      <c r="UC55" s="98"/>
      <c r="UD55" s="98"/>
      <c r="UE55" s="98"/>
      <c r="UF55" s="98"/>
      <c r="UG55" s="98"/>
      <c r="UH55" s="98"/>
      <c r="UI55" s="98"/>
      <c r="UJ55" s="98"/>
      <c r="UK55" s="98"/>
      <c r="UL55" s="98"/>
      <c r="UM55" s="98"/>
      <c r="UN55" s="98"/>
      <c r="UO55" s="98"/>
      <c r="UP55" s="98"/>
      <c r="UQ55" s="98"/>
      <c r="UR55" s="98"/>
      <c r="US55" s="98"/>
      <c r="UT55" s="98"/>
      <c r="UU55" s="98"/>
      <c r="UV55" s="98"/>
      <c r="UW55" s="98"/>
      <c r="UX55" s="98"/>
      <c r="UY55" s="98"/>
      <c r="UZ55" s="98"/>
      <c r="VA55" s="98"/>
      <c r="VB55" s="98"/>
      <c r="VC55" s="98"/>
      <c r="VD55" s="98"/>
      <c r="VE55" s="98"/>
      <c r="VF55" s="98"/>
      <c r="VG55" s="98"/>
      <c r="VH55" s="98"/>
      <c r="VI55" s="98"/>
      <c r="VJ55" s="98"/>
      <c r="VK55" s="98"/>
      <c r="VL55" s="98"/>
      <c r="VM55" s="98"/>
      <c r="VN55" s="98"/>
      <c r="VO55" s="98"/>
      <c r="VV55" s="98"/>
      <c r="VW55" s="98"/>
      <c r="VX55" s="98"/>
      <c r="VY55" s="98"/>
      <c r="VZ55" s="98"/>
      <c r="WA55" s="98"/>
      <c r="WB55" s="98"/>
      <c r="WC55" s="98"/>
      <c r="WD55" s="98"/>
      <c r="WE55" s="98"/>
      <c r="WF55" s="98"/>
      <c r="WG55" s="98"/>
      <c r="WH55" s="98"/>
      <c r="WI55" s="98"/>
      <c r="WJ55" s="98"/>
      <c r="WK55" s="98"/>
      <c r="WL55" s="98"/>
      <c r="WM55" s="98"/>
      <c r="WN55" s="98"/>
      <c r="WO55" s="98"/>
      <c r="WP55" s="98"/>
      <c r="WQ55" s="98"/>
      <c r="WR55" s="98"/>
      <c r="WS55" s="98"/>
      <c r="WT55" s="98"/>
      <c r="WU55" s="98"/>
      <c r="WV55" s="98"/>
      <c r="WW55" s="98"/>
      <c r="WX55" s="98"/>
      <c r="WY55" s="98"/>
      <c r="WZ55" s="98"/>
      <c r="XA55" s="98"/>
      <c r="XB55" s="98"/>
      <c r="XC55" s="98"/>
      <c r="XD55" s="98"/>
      <c r="ZF55" s="98"/>
      <c r="ZG55" s="98"/>
      <c r="ZH55" s="98"/>
      <c r="ZI55" s="98"/>
      <c r="ZJ55" s="98"/>
      <c r="ZK55" s="98"/>
      <c r="ZL55" s="98"/>
      <c r="ZM55" s="98"/>
      <c r="ZN55" s="98"/>
      <c r="ZO55" s="98"/>
      <c r="ZP55" s="98"/>
      <c r="ZQ55" s="98"/>
      <c r="ZR55" s="98"/>
      <c r="ZS55" s="98"/>
      <c r="ZT55" s="98"/>
      <c r="ZU55" s="98"/>
      <c r="ZV55" s="98"/>
      <c r="ZW55" s="98"/>
      <c r="ZX55" s="98"/>
      <c r="ZY55" s="98"/>
      <c r="ZZ55" s="98"/>
      <c r="AAA55" s="98"/>
      <c r="AAB55" s="98"/>
      <c r="AAC55" s="98"/>
      <c r="AAD55" s="98"/>
      <c r="AAE55" s="98"/>
      <c r="AAF55" s="98"/>
      <c r="AAG55" s="98"/>
      <c r="AAH55" s="98"/>
    </row>
    <row r="56" spans="2:710" x14ac:dyDescent="0.25">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c r="BK56" s="98"/>
      <c r="BL56" s="98"/>
      <c r="BM56" s="98"/>
      <c r="BN56" s="98"/>
      <c r="BO56" s="98"/>
      <c r="BP56" s="98"/>
      <c r="BQ56" s="98"/>
      <c r="BR56" s="98"/>
      <c r="BS56" s="98"/>
      <c r="BT56" s="98"/>
      <c r="BU56" s="98"/>
      <c r="BV56" s="98"/>
      <c r="BW56" s="98"/>
      <c r="BX56" s="98"/>
      <c r="BY56" s="98"/>
      <c r="BZ56" s="98"/>
      <c r="CA56" s="98"/>
      <c r="CB56" s="98"/>
      <c r="CC56" s="98"/>
      <c r="CD56" s="98"/>
      <c r="CE56" s="98"/>
      <c r="CF56" s="98"/>
      <c r="CG56" s="98"/>
      <c r="CH56" s="98"/>
      <c r="CI56" s="9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c r="DU56" s="98"/>
      <c r="DV56" s="98"/>
      <c r="DW56" s="98"/>
      <c r="DX56" s="98"/>
      <c r="DY56" s="98"/>
      <c r="DZ56" s="98"/>
      <c r="EA56" s="98"/>
      <c r="EB56" s="98"/>
      <c r="EC56" s="98"/>
      <c r="ED56" s="98"/>
      <c r="EE56" s="98"/>
      <c r="EF56" s="98"/>
      <c r="EG56" s="98"/>
      <c r="EH56" s="98"/>
      <c r="EI56" s="98"/>
      <c r="EJ56" s="98"/>
      <c r="EK56" s="98"/>
      <c r="EL56" s="98"/>
      <c r="EM56" s="98"/>
      <c r="EN56" s="98"/>
      <c r="EO56" s="98"/>
      <c r="EP56" s="98"/>
      <c r="EQ56" s="98"/>
      <c r="ER56" s="98"/>
      <c r="ES56" s="98"/>
      <c r="ET56" s="98"/>
      <c r="EU56" s="98"/>
      <c r="EV56" s="98"/>
      <c r="EW56" s="98"/>
      <c r="EX56" s="98"/>
      <c r="EY56" s="98"/>
      <c r="EZ56" s="98"/>
      <c r="FA56" s="98"/>
      <c r="FB56" s="98"/>
      <c r="FC56" s="98"/>
      <c r="FD56" s="98"/>
      <c r="FE56" s="98"/>
      <c r="FF56" s="98"/>
      <c r="FG56" s="98"/>
      <c r="FH56" s="98"/>
      <c r="FI56" s="98"/>
      <c r="FJ56" s="98"/>
      <c r="FK56" s="98"/>
      <c r="FL56" s="98"/>
      <c r="FM56" s="98"/>
      <c r="FN56" s="98"/>
      <c r="FO56" s="98"/>
      <c r="FP56" s="98"/>
      <c r="FQ56" s="98"/>
      <c r="FR56" s="98"/>
      <c r="FS56" s="98"/>
      <c r="FT56" s="98"/>
      <c r="FU56" s="98"/>
      <c r="FV56" s="98"/>
      <c r="FW56" s="98"/>
      <c r="FX56" s="98"/>
      <c r="FY56" s="98"/>
      <c r="FZ56" s="98"/>
      <c r="GA56" s="98"/>
      <c r="GB56" s="98"/>
      <c r="GC56" s="98"/>
      <c r="GD56" s="98"/>
      <c r="GE56" s="98"/>
      <c r="GF56" s="98"/>
      <c r="GG56" s="98"/>
      <c r="GH56" s="98"/>
      <c r="GI56" s="98"/>
      <c r="GJ56" s="98"/>
      <c r="GK56" s="98"/>
      <c r="GL56" s="98"/>
      <c r="GM56" s="98"/>
      <c r="GN56" s="98"/>
      <c r="GO56" s="98"/>
      <c r="GP56" s="98"/>
      <c r="GQ56" s="98"/>
      <c r="GR56" s="98"/>
      <c r="GS56" s="98"/>
      <c r="GT56" s="98"/>
      <c r="GU56" s="98"/>
      <c r="GV56" s="98"/>
      <c r="GW56" s="98"/>
      <c r="GX56" s="98"/>
      <c r="GY56" s="98"/>
      <c r="GZ56" s="98"/>
      <c r="HA56" s="98"/>
      <c r="HB56" s="98"/>
      <c r="HC56" s="98"/>
      <c r="HD56" s="98"/>
      <c r="HE56" s="98"/>
      <c r="HF56" s="98"/>
      <c r="HG56" s="98"/>
      <c r="HJ56" s="98"/>
      <c r="HL56" s="98"/>
      <c r="HN56" s="98"/>
      <c r="HO56" s="98"/>
      <c r="HP56" s="98"/>
      <c r="HQ56" s="98"/>
      <c r="HR56" s="98"/>
      <c r="HS56" s="98"/>
      <c r="HT56" s="98"/>
      <c r="HU56" s="98"/>
      <c r="HV56" s="98"/>
      <c r="HW56" s="98"/>
      <c r="HX56" s="98"/>
      <c r="HY56" s="98"/>
      <c r="HZ56" s="98"/>
      <c r="IA56" s="98"/>
      <c r="IB56" s="98"/>
      <c r="IC56" s="98"/>
      <c r="ID56" s="98"/>
      <c r="IE56" s="98"/>
      <c r="IF56" s="98"/>
      <c r="IG56" s="98"/>
      <c r="IH56" s="98"/>
      <c r="II56" s="98"/>
      <c r="IJ56" s="98"/>
      <c r="IK56" s="98"/>
      <c r="IL56" s="98"/>
      <c r="IM56" s="98"/>
      <c r="IN56" s="98"/>
      <c r="IO56" s="98"/>
      <c r="IP56" s="98"/>
      <c r="IQ56" s="98"/>
      <c r="IR56" s="98"/>
      <c r="IS56" s="98"/>
      <c r="IT56" s="98"/>
      <c r="IU56" s="98"/>
      <c r="IV56" s="98"/>
      <c r="IW56" s="98"/>
      <c r="IX56" s="98"/>
      <c r="IY56" s="98"/>
      <c r="IZ56" s="98"/>
      <c r="JA56" s="98"/>
      <c r="JB56" s="98"/>
      <c r="JC56" s="98"/>
      <c r="JD56" s="98"/>
      <c r="JE56" s="98"/>
      <c r="JF56" s="98"/>
      <c r="JG56" s="98"/>
      <c r="JH56" s="98"/>
      <c r="JI56" s="98"/>
      <c r="JJ56" s="98"/>
      <c r="JK56" s="98"/>
      <c r="JL56" s="98"/>
      <c r="JM56" s="98"/>
      <c r="JN56" s="98"/>
      <c r="JO56" s="98"/>
      <c r="JP56" s="98"/>
      <c r="JQ56" s="98"/>
      <c r="JR56" s="98"/>
      <c r="JS56" s="98"/>
      <c r="JT56" s="98"/>
      <c r="JU56" s="98"/>
      <c r="JV56" s="98"/>
      <c r="JW56" s="98"/>
      <c r="JX56" s="98"/>
      <c r="JY56" s="98"/>
      <c r="JZ56" s="98"/>
      <c r="KA56" s="98"/>
      <c r="KB56" s="98"/>
      <c r="KC56" s="98"/>
      <c r="KD56" s="98"/>
      <c r="KE56" s="98"/>
      <c r="KF56" s="98"/>
      <c r="KG56" s="98"/>
      <c r="KH56" s="98"/>
      <c r="KI56" s="98"/>
      <c r="KJ56" s="98"/>
      <c r="KK56" s="98"/>
      <c r="KL56" s="98"/>
      <c r="KM56" s="98"/>
      <c r="KN56" s="98"/>
      <c r="KO56" s="98"/>
      <c r="KQ56" s="98"/>
      <c r="KR56" s="98"/>
      <c r="KS56" s="98"/>
      <c r="KT56" s="98"/>
      <c r="KU56" s="98"/>
      <c r="KV56" s="98"/>
      <c r="KW56" s="98"/>
      <c r="KX56" s="98"/>
      <c r="KY56" s="98"/>
      <c r="KZ56" s="98"/>
      <c r="LA56" s="98"/>
      <c r="LB56" s="98"/>
      <c r="LC56" s="98"/>
      <c r="LD56" s="98"/>
      <c r="LE56" s="98"/>
      <c r="LF56" s="98"/>
      <c r="LG56" s="98"/>
      <c r="LH56" s="98"/>
      <c r="LI56" s="98"/>
      <c r="LJ56" s="98"/>
      <c r="LK56" s="98"/>
      <c r="LL56" s="98"/>
      <c r="LM56" s="98"/>
      <c r="LN56" s="98"/>
      <c r="LO56" s="98"/>
      <c r="LP56" s="98"/>
      <c r="LQ56" s="98"/>
      <c r="LR56" s="98"/>
      <c r="LS56" s="98"/>
      <c r="LT56" s="98"/>
      <c r="LU56" s="98"/>
      <c r="LV56" s="98"/>
      <c r="LW56" s="98"/>
      <c r="LX56" s="98"/>
      <c r="LY56" s="98"/>
      <c r="LZ56" s="98"/>
      <c r="MA56" s="98"/>
      <c r="MB56" s="98"/>
      <c r="MC56" s="98"/>
      <c r="MD56" s="98"/>
      <c r="ME56" s="98"/>
      <c r="MF56" s="98"/>
      <c r="MG56" s="98"/>
      <c r="MH56" s="98"/>
      <c r="MI56" s="98"/>
      <c r="MJ56" s="98"/>
      <c r="MK56" s="98"/>
      <c r="ML56" s="98"/>
      <c r="MM56" s="98"/>
      <c r="MP56" s="98"/>
      <c r="MR56" s="98"/>
      <c r="MS56" s="98"/>
      <c r="MT56" s="98"/>
      <c r="MU56" s="98"/>
      <c r="MV56" s="98"/>
      <c r="MW56" s="98"/>
      <c r="MY56" s="98"/>
      <c r="MZ56" s="98"/>
      <c r="NA56" s="98"/>
      <c r="NB56" s="98"/>
      <c r="NC56" s="98"/>
      <c r="NE56" s="98"/>
      <c r="NF56" s="98"/>
      <c r="NG56" s="98"/>
      <c r="NH56" s="98"/>
      <c r="NI56" s="98"/>
      <c r="NJ56" s="252"/>
      <c r="NK56" s="98"/>
      <c r="NL56" s="98"/>
      <c r="NM56" s="98"/>
      <c r="NN56" s="98"/>
      <c r="NO56" s="98"/>
      <c r="NP56" s="98"/>
      <c r="NQ56" s="98"/>
      <c r="NR56" s="98"/>
      <c r="NS56" s="98"/>
      <c r="NT56" s="98"/>
      <c r="NU56" s="98"/>
      <c r="NV56" s="98"/>
      <c r="NW56" s="98"/>
      <c r="NX56" s="98"/>
      <c r="NY56" s="98"/>
      <c r="NZ56" s="98"/>
      <c r="OA56" s="98"/>
      <c r="OB56" s="98"/>
      <c r="OC56" s="98"/>
      <c r="OD56" s="98"/>
      <c r="OE56" s="98"/>
      <c r="OF56" s="98"/>
      <c r="OG56" s="98"/>
      <c r="OH56" s="98"/>
      <c r="OI56" s="98"/>
      <c r="OJ56" s="98"/>
      <c r="OK56" s="98"/>
      <c r="OL56" s="98"/>
      <c r="OM56" s="98"/>
      <c r="ON56" s="98"/>
      <c r="OO56" s="98"/>
      <c r="OP56" s="98"/>
      <c r="OQ56" s="98"/>
      <c r="OR56" s="98"/>
      <c r="OS56" s="98"/>
      <c r="OT56" s="98"/>
      <c r="OU56" s="98"/>
      <c r="OV56" s="98"/>
      <c r="OW56" s="98"/>
      <c r="PB56" s="98"/>
      <c r="PD56" s="98"/>
      <c r="PE56" s="98"/>
      <c r="PF56" s="98"/>
      <c r="PG56" s="98"/>
      <c r="PH56" s="98"/>
      <c r="PI56" s="98"/>
      <c r="PJ56" s="98"/>
      <c r="PK56" s="98"/>
      <c r="PL56" s="98"/>
      <c r="PM56" s="98"/>
      <c r="PN56" s="98"/>
      <c r="PO56" s="98"/>
      <c r="PP56" s="98"/>
      <c r="PQ56" s="98"/>
      <c r="PR56" s="98"/>
      <c r="PS56" s="98"/>
      <c r="PT56" s="98"/>
      <c r="PU56" s="98"/>
      <c r="PV56" s="98"/>
      <c r="PW56" s="98"/>
      <c r="PX56" s="98"/>
      <c r="PY56" s="98"/>
      <c r="PZ56" s="98"/>
      <c r="QA56" s="98"/>
      <c r="QB56" s="98"/>
      <c r="QC56" s="98"/>
      <c r="QD56" s="98"/>
      <c r="QE56" s="98"/>
      <c r="QF56" s="98"/>
      <c r="QG56" s="98"/>
      <c r="QH56" s="98"/>
      <c r="QI56" s="98"/>
      <c r="QJ56" s="98"/>
      <c r="QK56" s="98"/>
      <c r="QL56" s="98"/>
      <c r="QM56" s="98"/>
      <c r="QN56" s="98"/>
      <c r="QO56" s="98"/>
      <c r="QP56" s="98"/>
      <c r="QQ56" s="98"/>
      <c r="QR56" s="98"/>
      <c r="QS56" s="98"/>
      <c r="QT56" s="98"/>
      <c r="QU56" s="98"/>
      <c r="QV56" s="98"/>
      <c r="QW56" s="98"/>
      <c r="QX56" s="98"/>
      <c r="QY56" s="98"/>
      <c r="QZ56" s="98"/>
      <c r="RA56" s="98"/>
      <c r="RB56" s="98"/>
      <c r="RC56" s="98"/>
      <c r="RD56" s="98"/>
      <c r="RE56" s="98"/>
      <c r="RF56" s="98"/>
      <c r="RG56" s="98"/>
      <c r="RH56" s="98"/>
      <c r="RI56" s="98"/>
      <c r="RJ56" s="98"/>
      <c r="RK56" s="98"/>
      <c r="RL56" s="98"/>
      <c r="RM56" s="98"/>
      <c r="RN56" s="98"/>
      <c r="RO56" s="98"/>
      <c r="RP56" s="98"/>
      <c r="RQ56" s="98"/>
      <c r="RR56" s="98"/>
      <c r="RS56" s="98"/>
      <c r="RT56" s="98"/>
      <c r="RU56" s="98"/>
      <c r="RV56" s="98"/>
      <c r="RW56" s="98"/>
      <c r="RX56" s="98"/>
      <c r="RY56" s="98"/>
      <c r="RZ56" s="98"/>
      <c r="SA56" s="98"/>
      <c r="SB56" s="98"/>
      <c r="SC56" s="98"/>
      <c r="SD56" s="98"/>
      <c r="SE56" s="98"/>
      <c r="SF56" s="98"/>
      <c r="SG56" s="98"/>
      <c r="SH56" s="98"/>
      <c r="SI56" s="253"/>
      <c r="SJ56" s="98"/>
      <c r="SK56" s="98"/>
      <c r="SL56" s="98"/>
      <c r="SM56" s="98"/>
      <c r="SN56" s="98"/>
      <c r="SO56" s="98"/>
      <c r="SP56" s="98"/>
      <c r="SQ56" s="98"/>
      <c r="SR56" s="98"/>
      <c r="SS56" s="98"/>
      <c r="ST56" s="98"/>
      <c r="SU56" s="98"/>
      <c r="SV56" s="98"/>
      <c r="SW56" s="98"/>
      <c r="SX56" s="98"/>
      <c r="SY56" s="98"/>
      <c r="SZ56" s="98"/>
      <c r="TA56" s="98"/>
      <c r="TB56" s="98"/>
      <c r="TC56" s="98"/>
      <c r="TD56" s="98"/>
      <c r="TE56" s="98"/>
      <c r="TF56" s="98"/>
      <c r="TG56" s="98"/>
      <c r="TH56" s="98"/>
      <c r="TI56" s="98"/>
      <c r="TJ56" s="98"/>
      <c r="TK56" s="98"/>
      <c r="TL56" s="98"/>
      <c r="TM56" s="98"/>
      <c r="TN56" s="98"/>
      <c r="TO56" s="98"/>
      <c r="TP56" s="98"/>
      <c r="TQ56" s="98"/>
      <c r="TR56" s="98"/>
      <c r="TS56" s="98"/>
      <c r="TT56" s="98"/>
      <c r="TU56" s="98"/>
      <c r="TV56" s="98"/>
      <c r="TW56" s="98"/>
      <c r="TX56" s="98"/>
      <c r="TY56" s="98"/>
      <c r="TZ56" s="98"/>
      <c r="UA56" s="98"/>
      <c r="UB56" s="98"/>
      <c r="UC56" s="98"/>
      <c r="UD56" s="98"/>
      <c r="UE56" s="98"/>
      <c r="UF56" s="98"/>
      <c r="UG56" s="98"/>
      <c r="UH56" s="98"/>
      <c r="UI56" s="98"/>
      <c r="UJ56" s="98"/>
      <c r="UK56" s="98"/>
      <c r="UL56" s="98"/>
      <c r="UM56" s="98"/>
      <c r="UN56" s="98"/>
      <c r="UO56" s="98"/>
      <c r="UP56" s="98"/>
      <c r="UQ56" s="98"/>
      <c r="UR56" s="98"/>
      <c r="US56" s="98"/>
      <c r="UT56" s="98"/>
      <c r="UU56" s="98"/>
      <c r="UV56" s="98"/>
      <c r="UW56" s="98"/>
      <c r="UX56" s="98"/>
      <c r="UY56" s="98"/>
      <c r="UZ56" s="98"/>
      <c r="VA56" s="98"/>
      <c r="VB56" s="98"/>
      <c r="VC56" s="98"/>
      <c r="VD56" s="98"/>
      <c r="VE56" s="98"/>
      <c r="VF56" s="98"/>
      <c r="VG56" s="98"/>
      <c r="VH56" s="98"/>
      <c r="VI56" s="98"/>
      <c r="VJ56" s="98"/>
      <c r="VK56" s="98"/>
      <c r="VL56" s="98"/>
      <c r="VM56" s="98"/>
      <c r="VN56" s="98"/>
      <c r="VO56" s="98"/>
      <c r="VV56" s="98"/>
      <c r="VW56" s="98"/>
      <c r="VX56" s="98"/>
      <c r="VY56" s="98"/>
      <c r="VZ56" s="98"/>
      <c r="WA56" s="98"/>
      <c r="WB56" s="98"/>
      <c r="WC56" s="98"/>
      <c r="WD56" s="98"/>
      <c r="WE56" s="98"/>
      <c r="WF56" s="98"/>
      <c r="WG56" s="98"/>
      <c r="WH56" s="98"/>
      <c r="WI56" s="98"/>
      <c r="WJ56" s="98"/>
      <c r="WK56" s="98"/>
      <c r="WL56" s="98"/>
      <c r="WM56" s="98"/>
      <c r="WN56" s="98"/>
      <c r="WO56" s="98"/>
      <c r="WP56" s="98"/>
      <c r="WQ56" s="98"/>
      <c r="WR56" s="98"/>
      <c r="WS56" s="98"/>
      <c r="WT56" s="98"/>
      <c r="WU56" s="98"/>
      <c r="WV56" s="98"/>
      <c r="WW56" s="98"/>
      <c r="WX56" s="98"/>
      <c r="WY56" s="98"/>
      <c r="WZ56" s="98"/>
      <c r="XA56" s="98"/>
      <c r="XB56" s="98"/>
      <c r="XC56" s="98"/>
      <c r="XD56" s="98"/>
      <c r="ZF56" s="98"/>
      <c r="ZG56" s="98"/>
      <c r="ZH56" s="98"/>
      <c r="ZI56" s="98"/>
      <c r="ZJ56" s="98"/>
      <c r="ZK56" s="98"/>
      <c r="ZL56" s="98"/>
      <c r="ZM56" s="98"/>
      <c r="ZN56" s="98"/>
      <c r="ZO56" s="98"/>
      <c r="ZP56" s="98"/>
      <c r="ZQ56" s="98"/>
      <c r="ZR56" s="98"/>
      <c r="ZS56" s="98"/>
      <c r="ZT56" s="98"/>
      <c r="ZU56" s="98"/>
      <c r="ZV56" s="98"/>
      <c r="ZW56" s="98"/>
      <c r="ZX56" s="98"/>
      <c r="ZY56" s="98"/>
      <c r="ZZ56" s="98"/>
      <c r="AAA56" s="98"/>
      <c r="AAB56" s="98"/>
      <c r="AAC56" s="98"/>
      <c r="AAD56" s="98"/>
      <c r="AAE56" s="98"/>
      <c r="AAF56" s="98"/>
      <c r="AAG56" s="98"/>
      <c r="AAH56" s="98"/>
    </row>
    <row r="57" spans="2:710" x14ac:dyDescent="0.25">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c r="BK57" s="98"/>
      <c r="BL57" s="98"/>
      <c r="BM57" s="98"/>
      <c r="BN57" s="98"/>
      <c r="BO57" s="98"/>
      <c r="BP57" s="98"/>
      <c r="BQ57" s="98"/>
      <c r="BR57" s="98"/>
      <c r="BS57" s="98"/>
      <c r="BT57" s="98"/>
      <c r="BU57" s="98"/>
      <c r="BV57" s="98"/>
      <c r="BW57" s="98"/>
      <c r="BX57" s="98"/>
      <c r="BY57" s="98"/>
      <c r="BZ57" s="98"/>
      <c r="CA57" s="98"/>
      <c r="CB57" s="98"/>
      <c r="CC57" s="98"/>
      <c r="CD57" s="98"/>
      <c r="CE57" s="98"/>
      <c r="CF57" s="98"/>
      <c r="CG57" s="98"/>
      <c r="CH57" s="98"/>
      <c r="CI57" s="98"/>
      <c r="CJ57" s="98"/>
      <c r="CK57" s="98"/>
      <c r="CL57" s="98"/>
      <c r="CM57" s="98"/>
      <c r="CN57" s="98"/>
      <c r="CO57" s="98"/>
      <c r="CP57" s="98"/>
      <c r="CQ57" s="98"/>
      <c r="CR57" s="98"/>
      <c r="CS57" s="98"/>
      <c r="CT57" s="98"/>
      <c r="CU57" s="98"/>
      <c r="CV57" s="98"/>
      <c r="CW57" s="98"/>
      <c r="CX57" s="98"/>
      <c r="CY57" s="98"/>
      <c r="CZ57" s="98"/>
      <c r="DA57" s="98"/>
      <c r="DB57" s="98"/>
      <c r="DC57" s="98"/>
      <c r="DD57" s="98"/>
      <c r="DE57" s="98"/>
      <c r="DF57" s="98"/>
      <c r="DG57" s="98"/>
      <c r="DH57" s="98"/>
      <c r="DI57" s="98"/>
      <c r="DJ57" s="98"/>
      <c r="DK57" s="98"/>
      <c r="DL57" s="98"/>
      <c r="DM57" s="98"/>
      <c r="DN57" s="98"/>
      <c r="DO57" s="98"/>
      <c r="DP57" s="98"/>
      <c r="DQ57" s="98"/>
      <c r="DR57" s="98"/>
      <c r="DS57" s="98"/>
      <c r="DT57" s="98"/>
      <c r="DU57" s="98"/>
      <c r="DV57" s="98"/>
      <c r="DW57" s="98"/>
      <c r="DX57" s="98"/>
      <c r="DY57" s="98"/>
      <c r="DZ57" s="98"/>
      <c r="EA57" s="98"/>
      <c r="EB57" s="98"/>
      <c r="EC57" s="98"/>
      <c r="ED57" s="98"/>
      <c r="EE57" s="98"/>
      <c r="EF57" s="98"/>
      <c r="EG57" s="98"/>
      <c r="EH57" s="98"/>
      <c r="EI57" s="98"/>
      <c r="EJ57" s="98"/>
      <c r="EK57" s="98"/>
      <c r="EL57" s="98"/>
      <c r="EM57" s="98"/>
      <c r="EN57" s="98"/>
      <c r="EO57" s="98"/>
      <c r="EP57" s="98"/>
      <c r="EQ57" s="98"/>
      <c r="ER57" s="98"/>
      <c r="ES57" s="98"/>
      <c r="ET57" s="98"/>
      <c r="EU57" s="98"/>
      <c r="EV57" s="98"/>
      <c r="EW57" s="98"/>
      <c r="EX57" s="98"/>
      <c r="EY57" s="98"/>
      <c r="EZ57" s="98"/>
      <c r="FA57" s="98"/>
      <c r="FB57" s="98"/>
      <c r="FC57" s="98"/>
      <c r="FD57" s="98"/>
      <c r="FE57" s="98"/>
      <c r="FF57" s="98"/>
      <c r="FG57" s="98"/>
      <c r="FH57" s="98"/>
      <c r="FI57" s="98"/>
      <c r="FJ57" s="98"/>
      <c r="FK57" s="98"/>
      <c r="FL57" s="98"/>
      <c r="FM57" s="98"/>
      <c r="FN57" s="98"/>
      <c r="FO57" s="98"/>
      <c r="FP57" s="98"/>
      <c r="FQ57" s="98"/>
      <c r="FR57" s="98"/>
      <c r="FS57" s="98"/>
      <c r="FT57" s="98"/>
      <c r="FU57" s="98"/>
      <c r="FV57" s="98"/>
      <c r="FW57" s="98"/>
      <c r="FX57" s="98"/>
      <c r="FY57" s="98"/>
      <c r="FZ57" s="98"/>
      <c r="GA57" s="98"/>
      <c r="GB57" s="98"/>
      <c r="GC57" s="98"/>
      <c r="GD57" s="98"/>
      <c r="GE57" s="98"/>
      <c r="GF57" s="98"/>
      <c r="GG57" s="98"/>
      <c r="GH57" s="98"/>
      <c r="GI57" s="98"/>
      <c r="GJ57" s="98"/>
      <c r="GK57" s="98"/>
      <c r="GL57" s="98"/>
      <c r="GM57" s="98"/>
      <c r="GN57" s="98"/>
      <c r="GO57" s="98"/>
      <c r="GP57" s="98"/>
      <c r="GQ57" s="98"/>
      <c r="GR57" s="98"/>
      <c r="GS57" s="98"/>
      <c r="GT57" s="98"/>
      <c r="GU57" s="98"/>
      <c r="GV57" s="98"/>
      <c r="GW57" s="98"/>
      <c r="GX57" s="98"/>
      <c r="GY57" s="98"/>
      <c r="GZ57" s="98"/>
      <c r="HA57" s="98"/>
      <c r="HB57" s="98"/>
      <c r="HC57" s="98"/>
      <c r="HD57" s="98"/>
      <c r="HE57" s="98"/>
      <c r="HF57" s="98"/>
      <c r="HG57" s="98"/>
      <c r="HJ57" s="98"/>
      <c r="HL57" s="98"/>
      <c r="HN57" s="98"/>
      <c r="HO57" s="98"/>
      <c r="HP57" s="98"/>
      <c r="HQ57" s="98"/>
      <c r="HR57" s="98"/>
      <c r="HS57" s="98"/>
      <c r="HT57" s="98"/>
      <c r="HU57" s="98"/>
      <c r="HV57" s="98"/>
      <c r="HW57" s="98"/>
      <c r="HX57" s="98"/>
      <c r="HY57" s="98"/>
      <c r="HZ57" s="98"/>
      <c r="IA57" s="98"/>
      <c r="IB57" s="98"/>
      <c r="IC57" s="98"/>
      <c r="ID57" s="98"/>
      <c r="IE57" s="98"/>
      <c r="IF57" s="98"/>
      <c r="IG57" s="98"/>
      <c r="IH57" s="98"/>
      <c r="II57" s="98"/>
      <c r="IJ57" s="98"/>
      <c r="IK57" s="98"/>
      <c r="IL57" s="98"/>
      <c r="IM57" s="98"/>
      <c r="IN57" s="98"/>
      <c r="IO57" s="98"/>
      <c r="IP57" s="98"/>
      <c r="IQ57" s="98"/>
      <c r="IR57" s="98"/>
      <c r="IS57" s="98"/>
      <c r="IT57" s="98"/>
      <c r="IU57" s="98"/>
      <c r="IV57" s="98"/>
      <c r="IW57" s="98"/>
      <c r="IX57" s="98"/>
      <c r="IY57" s="98"/>
      <c r="IZ57" s="98"/>
      <c r="JA57" s="98"/>
      <c r="JB57" s="98"/>
      <c r="JC57" s="98"/>
      <c r="JD57" s="98"/>
      <c r="JE57" s="98"/>
      <c r="JF57" s="98"/>
      <c r="JG57" s="98"/>
      <c r="JH57" s="98"/>
      <c r="JI57" s="98"/>
      <c r="JJ57" s="98"/>
      <c r="JK57" s="98"/>
      <c r="JL57" s="98"/>
      <c r="JM57" s="98"/>
      <c r="JN57" s="98"/>
      <c r="JO57" s="98"/>
      <c r="JP57" s="98"/>
      <c r="JQ57" s="98"/>
      <c r="JR57" s="98"/>
      <c r="JS57" s="98"/>
      <c r="JT57" s="98"/>
      <c r="JU57" s="98"/>
      <c r="JV57" s="98"/>
      <c r="JW57" s="98"/>
      <c r="JX57" s="98"/>
      <c r="JY57" s="98"/>
      <c r="JZ57" s="98"/>
      <c r="KA57" s="98"/>
      <c r="KB57" s="98"/>
      <c r="KC57" s="98"/>
      <c r="KD57" s="98"/>
      <c r="KE57" s="98"/>
      <c r="KF57" s="98"/>
      <c r="KG57" s="98"/>
      <c r="KH57" s="98"/>
      <c r="KI57" s="98"/>
      <c r="KJ57" s="98"/>
      <c r="KK57" s="98"/>
      <c r="KL57" s="98"/>
      <c r="KM57" s="98"/>
      <c r="KN57" s="98"/>
      <c r="KO57" s="98"/>
      <c r="KQ57" s="98"/>
      <c r="KR57" s="98"/>
      <c r="KS57" s="98"/>
      <c r="KT57" s="98"/>
      <c r="KU57" s="98"/>
      <c r="KV57" s="98"/>
      <c r="KW57" s="98"/>
      <c r="KX57" s="98"/>
      <c r="KY57" s="98"/>
      <c r="KZ57" s="98"/>
      <c r="LA57" s="98"/>
      <c r="LB57" s="98"/>
      <c r="LC57" s="98"/>
      <c r="LD57" s="98"/>
      <c r="LE57" s="98"/>
      <c r="LF57" s="98"/>
      <c r="LG57" s="98"/>
      <c r="LH57" s="98"/>
      <c r="LI57" s="98"/>
      <c r="LJ57" s="98"/>
      <c r="LK57" s="98"/>
      <c r="LL57" s="98"/>
      <c r="LM57" s="98"/>
      <c r="LN57" s="98"/>
      <c r="LO57" s="98"/>
      <c r="LP57" s="98"/>
      <c r="LQ57" s="98"/>
      <c r="LR57" s="98"/>
      <c r="LS57" s="98"/>
      <c r="LT57" s="98"/>
      <c r="LU57" s="98"/>
      <c r="LV57" s="98"/>
      <c r="LW57" s="98"/>
      <c r="LX57" s="98"/>
      <c r="LY57" s="98"/>
      <c r="LZ57" s="98"/>
      <c r="MA57" s="98"/>
      <c r="MB57" s="98"/>
      <c r="MC57" s="98"/>
      <c r="MD57" s="98"/>
      <c r="ME57" s="98"/>
      <c r="MF57" s="98"/>
      <c r="MG57" s="98"/>
      <c r="MH57" s="98"/>
      <c r="MI57" s="98"/>
      <c r="MJ57" s="98"/>
      <c r="MK57" s="98"/>
      <c r="ML57" s="98"/>
      <c r="MM57" s="98"/>
      <c r="MP57" s="98"/>
      <c r="MR57" s="98"/>
      <c r="MS57" s="98"/>
      <c r="MT57" s="98"/>
      <c r="MU57" s="98"/>
      <c r="MV57" s="98"/>
      <c r="MW57" s="98"/>
      <c r="MY57" s="98"/>
      <c r="MZ57" s="98"/>
      <c r="NA57" s="98"/>
      <c r="NB57" s="98"/>
      <c r="NC57" s="98"/>
      <c r="NE57" s="98"/>
      <c r="NF57" s="98"/>
      <c r="NG57" s="98"/>
      <c r="NH57" s="98"/>
      <c r="NI57" s="98"/>
      <c r="NJ57" s="252"/>
      <c r="NK57" s="98"/>
      <c r="NL57" s="98"/>
      <c r="NM57" s="98"/>
      <c r="NN57" s="98"/>
      <c r="NO57" s="98"/>
      <c r="NP57" s="98"/>
      <c r="NQ57" s="98"/>
      <c r="NR57" s="98"/>
      <c r="NS57" s="98"/>
      <c r="NT57" s="98"/>
      <c r="NU57" s="98"/>
      <c r="NV57" s="98"/>
      <c r="NW57" s="98"/>
      <c r="NX57" s="98"/>
      <c r="NY57" s="98"/>
      <c r="NZ57" s="98"/>
      <c r="OA57" s="98"/>
      <c r="OB57" s="98"/>
      <c r="OC57" s="98"/>
      <c r="OD57" s="98"/>
      <c r="OE57" s="98"/>
      <c r="OF57" s="98"/>
      <c r="OG57" s="98"/>
      <c r="OH57" s="98"/>
      <c r="OI57" s="98"/>
      <c r="OJ57" s="98"/>
      <c r="OK57" s="98"/>
      <c r="OL57" s="98"/>
      <c r="OM57" s="98"/>
      <c r="ON57" s="98"/>
      <c r="OO57" s="98"/>
      <c r="OP57" s="98"/>
      <c r="OQ57" s="98"/>
      <c r="OR57" s="98"/>
      <c r="OS57" s="98"/>
      <c r="OT57" s="98"/>
      <c r="OU57" s="98"/>
      <c r="OV57" s="98"/>
      <c r="OW57" s="98"/>
      <c r="PB57" s="98"/>
      <c r="PD57" s="98"/>
      <c r="PE57" s="98"/>
      <c r="PF57" s="98"/>
      <c r="PG57" s="98"/>
      <c r="PH57" s="98"/>
      <c r="PI57" s="98"/>
      <c r="PJ57" s="98"/>
      <c r="PK57" s="98"/>
      <c r="PL57" s="98"/>
      <c r="PM57" s="98"/>
      <c r="PN57" s="98"/>
      <c r="PO57" s="98"/>
      <c r="PP57" s="98"/>
      <c r="PQ57" s="98"/>
      <c r="PR57" s="98"/>
      <c r="PS57" s="98"/>
      <c r="PT57" s="98"/>
      <c r="PU57" s="98"/>
      <c r="PV57" s="98"/>
      <c r="PW57" s="98"/>
      <c r="PX57" s="98"/>
      <c r="PY57" s="98"/>
      <c r="PZ57" s="98"/>
      <c r="QA57" s="98"/>
      <c r="QB57" s="98"/>
      <c r="QC57" s="98"/>
      <c r="QD57" s="98"/>
      <c r="QE57" s="98"/>
      <c r="QF57" s="98"/>
      <c r="QG57" s="98"/>
      <c r="QH57" s="98"/>
      <c r="QI57" s="98"/>
      <c r="QJ57" s="98"/>
      <c r="QK57" s="98"/>
      <c r="QL57" s="98"/>
      <c r="QM57" s="98"/>
      <c r="QN57" s="98"/>
      <c r="QO57" s="98"/>
      <c r="QP57" s="98"/>
      <c r="QQ57" s="98"/>
      <c r="QR57" s="98"/>
      <c r="QS57" s="98"/>
      <c r="QT57" s="98"/>
      <c r="QU57" s="98"/>
      <c r="QV57" s="98"/>
      <c r="QW57" s="98"/>
      <c r="QX57" s="98"/>
      <c r="QY57" s="98"/>
      <c r="QZ57" s="98"/>
      <c r="RA57" s="98"/>
      <c r="RB57" s="98"/>
      <c r="RC57" s="98"/>
      <c r="RD57" s="98"/>
      <c r="RE57" s="98"/>
      <c r="RF57" s="98"/>
      <c r="RG57" s="98"/>
      <c r="RH57" s="98"/>
      <c r="RI57" s="98"/>
      <c r="RJ57" s="98"/>
      <c r="RK57" s="98"/>
      <c r="RL57" s="98"/>
      <c r="RM57" s="98"/>
      <c r="RN57" s="98"/>
      <c r="RO57" s="98"/>
      <c r="RP57" s="98"/>
      <c r="RQ57" s="98"/>
      <c r="RR57" s="98"/>
      <c r="RS57" s="98"/>
      <c r="RT57" s="98"/>
      <c r="RU57" s="98"/>
      <c r="RV57" s="98"/>
      <c r="RW57" s="98"/>
      <c r="RX57" s="98"/>
      <c r="RY57" s="98"/>
      <c r="RZ57" s="98"/>
      <c r="SA57" s="98"/>
      <c r="SB57" s="98"/>
      <c r="SC57" s="98"/>
      <c r="SD57" s="98"/>
      <c r="SE57" s="98"/>
      <c r="SF57" s="98"/>
      <c r="SG57" s="98"/>
      <c r="SH57" s="98"/>
      <c r="SI57" s="253"/>
      <c r="SJ57" s="98"/>
      <c r="SK57" s="98"/>
      <c r="SL57" s="98"/>
      <c r="SM57" s="98"/>
      <c r="SN57" s="98"/>
      <c r="SO57" s="98"/>
      <c r="SP57" s="98"/>
      <c r="SQ57" s="98"/>
      <c r="SR57" s="98"/>
      <c r="SS57" s="98"/>
      <c r="ST57" s="98"/>
      <c r="SU57" s="98"/>
      <c r="SV57" s="98"/>
      <c r="SW57" s="98"/>
      <c r="SX57" s="98"/>
      <c r="SY57" s="98"/>
      <c r="SZ57" s="98"/>
      <c r="TA57" s="98"/>
      <c r="TB57" s="98"/>
      <c r="TC57" s="98"/>
      <c r="TD57" s="98"/>
      <c r="TE57" s="98"/>
      <c r="TF57" s="98"/>
      <c r="TG57" s="98"/>
      <c r="TH57" s="98"/>
      <c r="TI57" s="98"/>
      <c r="TJ57" s="98"/>
      <c r="TK57" s="98"/>
      <c r="TL57" s="98"/>
      <c r="TM57" s="98"/>
      <c r="TN57" s="98"/>
      <c r="TO57" s="98"/>
      <c r="TP57" s="98"/>
      <c r="TQ57" s="98"/>
      <c r="TR57" s="98"/>
      <c r="TS57" s="98"/>
      <c r="TT57" s="98"/>
      <c r="TU57" s="98"/>
      <c r="TV57" s="98"/>
      <c r="TW57" s="98"/>
      <c r="TX57" s="98"/>
      <c r="TY57" s="98"/>
      <c r="TZ57" s="98"/>
      <c r="UA57" s="98"/>
      <c r="UB57" s="98"/>
      <c r="UC57" s="98"/>
      <c r="UD57" s="98"/>
      <c r="UE57" s="98"/>
      <c r="UF57" s="98"/>
      <c r="UG57" s="98"/>
      <c r="UH57" s="98"/>
      <c r="UI57" s="98"/>
      <c r="UJ57" s="98"/>
      <c r="UK57" s="98"/>
      <c r="UL57" s="98"/>
      <c r="UM57" s="98"/>
      <c r="UN57" s="98"/>
      <c r="UO57" s="98"/>
      <c r="UP57" s="98"/>
      <c r="UQ57" s="98"/>
      <c r="UR57" s="98"/>
      <c r="US57" s="98"/>
      <c r="UT57" s="98"/>
      <c r="UU57" s="98"/>
      <c r="UV57" s="98"/>
      <c r="UW57" s="98"/>
      <c r="UX57" s="98"/>
      <c r="UY57" s="98"/>
      <c r="UZ57" s="98"/>
      <c r="VA57" s="98"/>
      <c r="VB57" s="98"/>
      <c r="VC57" s="98"/>
      <c r="VD57" s="98"/>
      <c r="VE57" s="98"/>
      <c r="VF57" s="98"/>
      <c r="VG57" s="98"/>
      <c r="VH57" s="98"/>
      <c r="VI57" s="98"/>
      <c r="VJ57" s="98"/>
      <c r="VK57" s="98"/>
      <c r="VL57" s="98"/>
      <c r="VM57" s="98"/>
      <c r="VN57" s="98"/>
      <c r="VO57" s="98"/>
      <c r="VV57" s="98"/>
      <c r="VW57" s="98"/>
      <c r="VX57" s="98"/>
      <c r="VY57" s="98"/>
      <c r="VZ57" s="98"/>
      <c r="WA57" s="98"/>
      <c r="WB57" s="98"/>
      <c r="WC57" s="98"/>
      <c r="WD57" s="98"/>
      <c r="WE57" s="98"/>
      <c r="WF57" s="98"/>
      <c r="WG57" s="98"/>
      <c r="WH57" s="98"/>
      <c r="WI57" s="98"/>
      <c r="WJ57" s="98"/>
      <c r="WK57" s="98"/>
      <c r="WL57" s="98"/>
      <c r="WM57" s="98"/>
      <c r="WN57" s="98"/>
      <c r="WO57" s="98"/>
      <c r="WP57" s="98"/>
      <c r="WQ57" s="98"/>
      <c r="WR57" s="98"/>
      <c r="WS57" s="98"/>
      <c r="WT57" s="98"/>
      <c r="WU57" s="98"/>
      <c r="WV57" s="98"/>
      <c r="WW57" s="98"/>
      <c r="WX57" s="98"/>
      <c r="WY57" s="98"/>
      <c r="WZ57" s="98"/>
      <c r="XA57" s="98"/>
      <c r="XB57" s="98"/>
      <c r="XC57" s="98"/>
      <c r="XD57" s="98"/>
      <c r="ZF57" s="98"/>
      <c r="ZG57" s="98"/>
      <c r="ZH57" s="98"/>
      <c r="ZI57" s="98"/>
      <c r="ZJ57" s="98"/>
      <c r="ZK57" s="98"/>
      <c r="ZL57" s="98"/>
      <c r="ZM57" s="98"/>
      <c r="ZN57" s="98"/>
      <c r="ZO57" s="98"/>
      <c r="ZP57" s="98"/>
      <c r="ZQ57" s="98"/>
      <c r="ZR57" s="98"/>
      <c r="ZS57" s="98"/>
      <c r="ZT57" s="98"/>
      <c r="ZU57" s="98"/>
      <c r="ZV57" s="98"/>
      <c r="ZW57" s="98"/>
      <c r="ZX57" s="98"/>
      <c r="ZY57" s="98"/>
      <c r="ZZ57" s="98"/>
      <c r="AAA57" s="98"/>
      <c r="AAB57" s="98"/>
      <c r="AAC57" s="98"/>
      <c r="AAD57" s="98"/>
      <c r="AAE57" s="98"/>
      <c r="AAF57" s="98"/>
      <c r="AAG57" s="98"/>
      <c r="AAH57" s="98"/>
    </row>
    <row r="58" spans="2:710" x14ac:dyDescent="0.25">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98"/>
      <c r="BL58" s="98"/>
      <c r="BM58" s="98"/>
      <c r="BN58" s="98"/>
      <c r="BO58" s="98"/>
      <c r="BP58" s="98"/>
      <c r="BQ58" s="98"/>
      <c r="BR58" s="98"/>
      <c r="BS58" s="98"/>
      <c r="BT58" s="98"/>
      <c r="BU58" s="98"/>
      <c r="BV58" s="98"/>
      <c r="BW58" s="98"/>
      <c r="BX58" s="98"/>
      <c r="BY58" s="98"/>
      <c r="BZ58" s="98"/>
      <c r="CA58" s="98"/>
      <c r="CB58" s="98"/>
      <c r="CC58" s="98"/>
      <c r="CD58" s="98"/>
      <c r="CE58" s="98"/>
      <c r="CF58" s="98"/>
      <c r="CG58" s="98"/>
      <c r="CH58" s="98"/>
      <c r="CI58" s="98"/>
      <c r="CJ58" s="98"/>
      <c r="CK58" s="98"/>
      <c r="CL58" s="98"/>
      <c r="CM58" s="98"/>
      <c r="CN58" s="98"/>
      <c r="CO58" s="98"/>
      <c r="CP58" s="98"/>
      <c r="CQ58" s="98"/>
      <c r="CR58" s="98"/>
      <c r="CS58" s="98"/>
      <c r="CT58" s="98"/>
      <c r="CU58" s="98"/>
      <c r="CV58" s="98"/>
      <c r="CW58" s="98"/>
      <c r="CX58" s="98"/>
      <c r="CY58" s="98"/>
      <c r="CZ58" s="98"/>
      <c r="DA58" s="98"/>
      <c r="DB58" s="98"/>
      <c r="DC58" s="98"/>
      <c r="DD58" s="98"/>
      <c r="DE58" s="98"/>
      <c r="DF58" s="98"/>
      <c r="DG58" s="98"/>
      <c r="DH58" s="98"/>
      <c r="DI58" s="98"/>
      <c r="DJ58" s="98"/>
      <c r="DK58" s="98"/>
      <c r="DL58" s="98"/>
      <c r="DM58" s="98"/>
      <c r="DN58" s="98"/>
      <c r="DO58" s="98"/>
      <c r="DP58" s="98"/>
      <c r="DQ58" s="98"/>
      <c r="DR58" s="98"/>
      <c r="DS58" s="98"/>
      <c r="DT58" s="98"/>
      <c r="DU58" s="98"/>
      <c r="DV58" s="98"/>
      <c r="DW58" s="98"/>
      <c r="DX58" s="98"/>
      <c r="DY58" s="98"/>
      <c r="DZ58" s="98"/>
      <c r="EA58" s="98"/>
      <c r="EB58" s="98"/>
      <c r="EC58" s="98"/>
      <c r="ED58" s="98"/>
      <c r="EE58" s="98"/>
      <c r="EF58" s="98"/>
      <c r="EG58" s="98"/>
      <c r="EH58" s="98"/>
      <c r="EI58" s="98"/>
      <c r="EJ58" s="98"/>
      <c r="EK58" s="98"/>
      <c r="EL58" s="98"/>
      <c r="EM58" s="98"/>
      <c r="EN58" s="98"/>
      <c r="EO58" s="98"/>
      <c r="EP58" s="98"/>
      <c r="EQ58" s="98"/>
      <c r="ER58" s="98"/>
      <c r="ES58" s="98"/>
      <c r="ET58" s="98"/>
      <c r="EU58" s="98"/>
      <c r="EV58" s="98"/>
      <c r="EW58" s="98"/>
      <c r="EX58" s="98"/>
      <c r="EY58" s="98"/>
      <c r="EZ58" s="98"/>
      <c r="FA58" s="98"/>
      <c r="FB58" s="98"/>
      <c r="FC58" s="98"/>
      <c r="FD58" s="98"/>
      <c r="FE58" s="98"/>
      <c r="FF58" s="98"/>
      <c r="FG58" s="98"/>
      <c r="FH58" s="98"/>
      <c r="FI58" s="98"/>
      <c r="FJ58" s="98"/>
      <c r="FK58" s="98"/>
      <c r="FL58" s="98"/>
      <c r="FM58" s="98"/>
      <c r="FN58" s="98"/>
      <c r="FO58" s="98"/>
      <c r="FP58" s="98"/>
      <c r="FQ58" s="98"/>
      <c r="FR58" s="98"/>
      <c r="FS58" s="98"/>
      <c r="FT58" s="98"/>
      <c r="FU58" s="98"/>
      <c r="FV58" s="98"/>
      <c r="FW58" s="98"/>
      <c r="FX58" s="98"/>
      <c r="FY58" s="98"/>
      <c r="FZ58" s="98"/>
      <c r="GA58" s="98"/>
      <c r="GB58" s="98"/>
      <c r="GC58" s="98"/>
      <c r="GD58" s="98"/>
      <c r="GE58" s="98"/>
      <c r="GF58" s="98"/>
      <c r="GG58" s="98"/>
      <c r="GH58" s="98"/>
      <c r="GI58" s="98"/>
      <c r="GJ58" s="98"/>
      <c r="GK58" s="98"/>
      <c r="GL58" s="98"/>
      <c r="GM58" s="98"/>
      <c r="GN58" s="98"/>
      <c r="GO58" s="98"/>
      <c r="GP58" s="98"/>
      <c r="GQ58" s="98"/>
      <c r="GR58" s="98"/>
      <c r="GS58" s="98"/>
      <c r="GT58" s="98"/>
      <c r="GU58" s="98"/>
      <c r="GV58" s="98"/>
      <c r="GW58" s="98"/>
      <c r="GX58" s="98"/>
      <c r="GY58" s="98"/>
      <c r="GZ58" s="98"/>
      <c r="HA58" s="98"/>
      <c r="HB58" s="98"/>
      <c r="HC58" s="98"/>
      <c r="HD58" s="98"/>
      <c r="HE58" s="98"/>
      <c r="HF58" s="98"/>
      <c r="HG58" s="98"/>
      <c r="HJ58" s="98"/>
      <c r="HL58" s="98"/>
      <c r="HN58" s="98"/>
      <c r="HO58" s="98"/>
      <c r="HP58" s="98"/>
      <c r="HQ58" s="98"/>
      <c r="HR58" s="98"/>
      <c r="HS58" s="98"/>
      <c r="HT58" s="98"/>
      <c r="HU58" s="98"/>
      <c r="HV58" s="98"/>
      <c r="HW58" s="98"/>
      <c r="HX58" s="98"/>
      <c r="HY58" s="98"/>
      <c r="HZ58" s="98"/>
      <c r="IA58" s="98"/>
      <c r="IB58" s="98"/>
      <c r="IC58" s="98"/>
      <c r="ID58" s="98"/>
      <c r="IE58" s="98"/>
      <c r="IF58" s="98"/>
      <c r="IG58" s="98"/>
      <c r="IH58" s="98"/>
      <c r="II58" s="98"/>
      <c r="IJ58" s="98"/>
      <c r="IK58" s="98"/>
      <c r="IL58" s="98"/>
      <c r="IM58" s="98"/>
      <c r="IN58" s="98"/>
      <c r="IO58" s="98"/>
      <c r="IP58" s="98"/>
      <c r="IQ58" s="98"/>
      <c r="IR58" s="98"/>
      <c r="IS58" s="98"/>
      <c r="IT58" s="98"/>
      <c r="IU58" s="98"/>
      <c r="IV58" s="98"/>
      <c r="IW58" s="98"/>
      <c r="IX58" s="98"/>
      <c r="IY58" s="98"/>
      <c r="IZ58" s="98"/>
      <c r="JA58" s="98"/>
      <c r="JB58" s="98"/>
      <c r="JC58" s="98"/>
      <c r="JD58" s="98"/>
      <c r="JE58" s="98"/>
      <c r="JF58" s="98"/>
      <c r="JG58" s="98"/>
      <c r="JH58" s="98"/>
      <c r="JI58" s="98"/>
      <c r="JJ58" s="98"/>
      <c r="JK58" s="98"/>
      <c r="JL58" s="98"/>
      <c r="JM58" s="98"/>
      <c r="JN58" s="98"/>
      <c r="JO58" s="98"/>
      <c r="JP58" s="98"/>
      <c r="JQ58" s="98"/>
      <c r="JR58" s="98"/>
      <c r="JS58" s="98"/>
      <c r="JT58" s="98"/>
      <c r="JU58" s="98"/>
      <c r="JV58" s="98"/>
      <c r="JW58" s="98"/>
      <c r="JX58" s="98"/>
      <c r="JY58" s="98"/>
      <c r="JZ58" s="98"/>
      <c r="KA58" s="98"/>
      <c r="KB58" s="98"/>
      <c r="KC58" s="98"/>
      <c r="KD58" s="98"/>
      <c r="KE58" s="98"/>
      <c r="KF58" s="98"/>
      <c r="KG58" s="98"/>
      <c r="KH58" s="98"/>
      <c r="KI58" s="98"/>
      <c r="KJ58" s="98"/>
      <c r="KK58" s="98"/>
      <c r="KL58" s="98"/>
      <c r="KM58" s="98"/>
      <c r="KN58" s="98"/>
      <c r="KO58" s="98"/>
      <c r="KQ58" s="98"/>
      <c r="KR58" s="98"/>
      <c r="KS58" s="98"/>
      <c r="KT58" s="98"/>
      <c r="KU58" s="98"/>
      <c r="KV58" s="98"/>
      <c r="KW58" s="98"/>
      <c r="KX58" s="98"/>
      <c r="KY58" s="98"/>
      <c r="KZ58" s="98"/>
      <c r="LA58" s="98"/>
      <c r="LB58" s="98"/>
      <c r="LC58" s="98"/>
      <c r="LD58" s="98"/>
      <c r="LE58" s="98"/>
      <c r="LF58" s="98"/>
      <c r="LG58" s="98"/>
      <c r="LH58" s="98"/>
      <c r="LI58" s="98"/>
      <c r="LJ58" s="98"/>
      <c r="LK58" s="98"/>
      <c r="LL58" s="98"/>
      <c r="LM58" s="98"/>
      <c r="LN58" s="98"/>
      <c r="LO58" s="98"/>
      <c r="LP58" s="98"/>
      <c r="LQ58" s="98"/>
      <c r="LR58" s="98"/>
      <c r="LS58" s="98"/>
      <c r="LT58" s="98"/>
      <c r="LU58" s="98"/>
      <c r="LV58" s="98"/>
      <c r="LW58" s="98"/>
      <c r="LX58" s="98"/>
      <c r="LY58" s="98"/>
      <c r="LZ58" s="98"/>
      <c r="MA58" s="98"/>
      <c r="MB58" s="98"/>
      <c r="MC58" s="98"/>
      <c r="MD58" s="98"/>
      <c r="ME58" s="98"/>
      <c r="MF58" s="98"/>
      <c r="MG58" s="98"/>
      <c r="MH58" s="98"/>
      <c r="MI58" s="98"/>
      <c r="MJ58" s="98"/>
      <c r="MK58" s="98"/>
      <c r="ML58" s="98"/>
      <c r="MM58" s="98"/>
      <c r="MP58" s="98"/>
      <c r="MR58" s="98"/>
      <c r="MS58" s="98"/>
      <c r="MT58" s="98"/>
      <c r="MU58" s="98"/>
      <c r="MV58" s="98"/>
      <c r="MW58" s="98"/>
      <c r="MY58" s="98"/>
      <c r="MZ58" s="98"/>
      <c r="NA58" s="98"/>
      <c r="NB58" s="98"/>
      <c r="NC58" s="98"/>
      <c r="NE58" s="98"/>
      <c r="NF58" s="98"/>
      <c r="NG58" s="98"/>
      <c r="NH58" s="98"/>
      <c r="NI58" s="98"/>
      <c r="NJ58" s="252"/>
      <c r="NK58" s="98"/>
      <c r="NL58" s="98"/>
      <c r="NM58" s="98"/>
      <c r="NN58" s="98"/>
      <c r="NO58" s="98"/>
      <c r="NP58" s="98"/>
      <c r="NQ58" s="98"/>
      <c r="NR58" s="98"/>
      <c r="NS58" s="98"/>
      <c r="NT58" s="98"/>
      <c r="NU58" s="98"/>
      <c r="NV58" s="98"/>
      <c r="NW58" s="98"/>
      <c r="NX58" s="98"/>
      <c r="NY58" s="98"/>
      <c r="NZ58" s="98"/>
      <c r="OA58" s="98"/>
      <c r="OB58" s="98"/>
      <c r="OC58" s="98"/>
      <c r="OD58" s="98"/>
      <c r="OE58" s="98"/>
      <c r="OF58" s="98"/>
      <c r="OG58" s="98"/>
      <c r="OH58" s="98"/>
      <c r="OI58" s="98"/>
      <c r="OJ58" s="98"/>
      <c r="OK58" s="98"/>
      <c r="OL58" s="98"/>
      <c r="OM58" s="98"/>
      <c r="ON58" s="98"/>
      <c r="OO58" s="98"/>
      <c r="OP58" s="98"/>
      <c r="OQ58" s="98"/>
      <c r="OR58" s="98"/>
      <c r="OS58" s="98"/>
      <c r="OT58" s="98"/>
      <c r="OU58" s="98"/>
      <c r="OV58" s="98"/>
      <c r="OW58" s="98"/>
      <c r="PB58" s="98"/>
      <c r="PD58" s="98"/>
      <c r="PE58" s="98"/>
      <c r="PF58" s="98"/>
      <c r="PG58" s="98"/>
      <c r="PH58" s="98"/>
      <c r="PI58" s="98"/>
      <c r="PJ58" s="98"/>
      <c r="PK58" s="98"/>
      <c r="PL58" s="98"/>
      <c r="PM58" s="98"/>
      <c r="PN58" s="98"/>
      <c r="PO58" s="98"/>
      <c r="PP58" s="98"/>
      <c r="PQ58" s="98"/>
      <c r="PR58" s="98"/>
      <c r="PS58" s="98"/>
      <c r="PT58" s="98"/>
      <c r="PU58" s="98"/>
      <c r="PV58" s="98"/>
      <c r="PW58" s="98"/>
      <c r="PX58" s="98"/>
      <c r="PY58" s="98"/>
      <c r="PZ58" s="98"/>
      <c r="QA58" s="98"/>
      <c r="QB58" s="98"/>
      <c r="QC58" s="98"/>
      <c r="QD58" s="98"/>
      <c r="QE58" s="98"/>
      <c r="QF58" s="98"/>
      <c r="QG58" s="98"/>
      <c r="QH58" s="98"/>
      <c r="QI58" s="98"/>
      <c r="QJ58" s="98"/>
      <c r="QK58" s="98"/>
      <c r="QL58" s="98"/>
      <c r="QM58" s="98"/>
      <c r="QN58" s="98"/>
      <c r="QO58" s="98"/>
      <c r="QP58" s="98"/>
      <c r="QQ58" s="98"/>
      <c r="QR58" s="98"/>
      <c r="QS58" s="98"/>
      <c r="QT58" s="98"/>
      <c r="QU58" s="98"/>
      <c r="QV58" s="98"/>
      <c r="QW58" s="98"/>
      <c r="QX58" s="98"/>
      <c r="QY58" s="98"/>
      <c r="QZ58" s="98"/>
      <c r="RA58" s="98"/>
      <c r="RB58" s="98"/>
      <c r="RC58" s="98"/>
      <c r="RD58" s="98"/>
      <c r="RE58" s="98"/>
      <c r="RF58" s="98"/>
      <c r="RG58" s="98"/>
      <c r="RH58" s="98"/>
      <c r="RI58" s="98"/>
      <c r="RJ58" s="98"/>
      <c r="RK58" s="98"/>
      <c r="RL58" s="98"/>
      <c r="RM58" s="98"/>
      <c r="RN58" s="98"/>
      <c r="RO58" s="98"/>
      <c r="RP58" s="98"/>
      <c r="RQ58" s="98"/>
      <c r="RR58" s="98"/>
      <c r="RS58" s="98"/>
      <c r="RT58" s="98"/>
      <c r="RU58" s="98"/>
      <c r="RV58" s="98"/>
      <c r="RW58" s="98"/>
      <c r="RX58" s="98"/>
      <c r="RY58" s="98"/>
      <c r="RZ58" s="98"/>
      <c r="SA58" s="98"/>
      <c r="SB58" s="98"/>
      <c r="SC58" s="98"/>
      <c r="SD58" s="98"/>
      <c r="SE58" s="98"/>
      <c r="SF58" s="98"/>
      <c r="SG58" s="98"/>
      <c r="SH58" s="98"/>
      <c r="SI58" s="253"/>
      <c r="SJ58" s="98"/>
      <c r="SK58" s="98"/>
      <c r="SL58" s="98"/>
      <c r="SM58" s="98"/>
      <c r="SN58" s="98"/>
      <c r="SO58" s="98"/>
      <c r="SP58" s="98"/>
      <c r="SQ58" s="98"/>
      <c r="SR58" s="98"/>
      <c r="SS58" s="98"/>
      <c r="ST58" s="98"/>
      <c r="SU58" s="98"/>
      <c r="SV58" s="98"/>
      <c r="SW58" s="98"/>
      <c r="SX58" s="98"/>
      <c r="SY58" s="98"/>
      <c r="SZ58" s="98"/>
      <c r="TA58" s="98"/>
      <c r="TB58" s="98"/>
      <c r="TC58" s="98"/>
      <c r="TD58" s="98"/>
      <c r="TE58" s="98"/>
      <c r="TF58" s="98"/>
      <c r="TG58" s="98"/>
      <c r="TH58" s="98"/>
      <c r="TI58" s="98"/>
      <c r="TJ58" s="98"/>
      <c r="TK58" s="98"/>
      <c r="TL58" s="98"/>
      <c r="TM58" s="98"/>
      <c r="TN58" s="98"/>
      <c r="TO58" s="98"/>
      <c r="TP58" s="98"/>
      <c r="TQ58" s="98"/>
      <c r="TR58" s="98"/>
      <c r="TS58" s="98"/>
      <c r="TT58" s="98"/>
      <c r="TU58" s="98"/>
      <c r="TV58" s="98"/>
      <c r="TW58" s="98"/>
      <c r="TX58" s="98"/>
      <c r="TY58" s="98"/>
      <c r="TZ58" s="98"/>
      <c r="UA58" s="98"/>
      <c r="UB58" s="98"/>
      <c r="UC58" s="98"/>
      <c r="UD58" s="98"/>
      <c r="UE58" s="98"/>
      <c r="UF58" s="98"/>
      <c r="UG58" s="98"/>
      <c r="UH58" s="98"/>
      <c r="UI58" s="98"/>
      <c r="UJ58" s="98"/>
      <c r="UK58" s="98"/>
      <c r="UL58" s="98"/>
      <c r="UM58" s="98"/>
      <c r="UN58" s="98"/>
      <c r="UO58" s="98"/>
      <c r="UP58" s="98"/>
      <c r="UQ58" s="98"/>
      <c r="UR58" s="98"/>
      <c r="US58" s="98"/>
      <c r="UT58" s="98"/>
      <c r="UU58" s="98"/>
      <c r="UV58" s="98"/>
      <c r="UW58" s="98"/>
      <c r="UX58" s="98"/>
      <c r="UY58" s="98"/>
      <c r="UZ58" s="98"/>
      <c r="VA58" s="98"/>
      <c r="VB58" s="98"/>
      <c r="VC58" s="98"/>
      <c r="VD58" s="98"/>
      <c r="VE58" s="98"/>
      <c r="VF58" s="98"/>
      <c r="VG58" s="98"/>
      <c r="VH58" s="98"/>
      <c r="VI58" s="98"/>
      <c r="VJ58" s="98"/>
      <c r="VK58" s="98"/>
      <c r="VL58" s="98"/>
      <c r="VM58" s="98"/>
      <c r="VN58" s="98"/>
      <c r="VO58" s="98"/>
      <c r="VV58" s="98"/>
      <c r="VW58" s="98"/>
      <c r="VX58" s="98"/>
      <c r="VY58" s="98"/>
      <c r="VZ58" s="98"/>
      <c r="WA58" s="98"/>
      <c r="WB58" s="98"/>
      <c r="WC58" s="98"/>
      <c r="WD58" s="98"/>
      <c r="WE58" s="98"/>
      <c r="WF58" s="98"/>
      <c r="WG58" s="98"/>
      <c r="WH58" s="98"/>
      <c r="WI58" s="98"/>
      <c r="WJ58" s="98"/>
      <c r="WK58" s="98"/>
      <c r="WL58" s="98"/>
      <c r="WM58" s="98"/>
      <c r="WN58" s="98"/>
      <c r="WO58" s="98"/>
      <c r="WP58" s="98"/>
      <c r="WQ58" s="98"/>
      <c r="WR58" s="98"/>
      <c r="WS58" s="98"/>
      <c r="WT58" s="98"/>
      <c r="WU58" s="98"/>
      <c r="WV58" s="98"/>
      <c r="WW58" s="98"/>
      <c r="WX58" s="98"/>
      <c r="WY58" s="98"/>
      <c r="WZ58" s="98"/>
      <c r="XA58" s="98"/>
      <c r="XB58" s="98"/>
      <c r="XC58" s="98"/>
      <c r="XD58" s="98"/>
      <c r="ZF58" s="98"/>
      <c r="ZG58" s="98"/>
      <c r="ZH58" s="98"/>
      <c r="ZI58" s="98"/>
      <c r="ZJ58" s="98"/>
      <c r="ZK58" s="98"/>
      <c r="ZL58" s="98"/>
      <c r="ZM58" s="98"/>
      <c r="ZN58" s="98"/>
      <c r="ZO58" s="98"/>
      <c r="ZP58" s="98"/>
      <c r="ZQ58" s="98"/>
      <c r="ZR58" s="98"/>
      <c r="ZS58" s="98"/>
      <c r="ZT58" s="98"/>
      <c r="ZU58" s="98"/>
      <c r="ZV58" s="98"/>
      <c r="ZW58" s="98"/>
      <c r="ZX58" s="98"/>
      <c r="ZY58" s="98"/>
      <c r="ZZ58" s="98"/>
      <c r="AAA58" s="98"/>
      <c r="AAB58" s="98"/>
      <c r="AAC58" s="98"/>
      <c r="AAD58" s="98"/>
      <c r="AAE58" s="98"/>
      <c r="AAF58" s="98"/>
      <c r="AAG58" s="98"/>
      <c r="AAH58" s="98"/>
    </row>
    <row r="59" spans="2:710" x14ac:dyDescent="0.25">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c r="BK59" s="98"/>
      <c r="BL59" s="98"/>
      <c r="BM59" s="98"/>
      <c r="BN59" s="98"/>
      <c r="BO59" s="98"/>
      <c r="BP59" s="98"/>
      <c r="BQ59" s="98"/>
      <c r="BR59" s="98"/>
      <c r="BS59" s="98"/>
      <c r="BT59" s="98"/>
      <c r="BU59" s="98"/>
      <c r="BV59" s="98"/>
      <c r="BW59" s="98"/>
      <c r="BX59" s="98"/>
      <c r="BY59" s="98"/>
      <c r="BZ59" s="98"/>
      <c r="CA59" s="98"/>
      <c r="CB59" s="98"/>
      <c r="CC59" s="98"/>
      <c r="CD59" s="98"/>
      <c r="CE59" s="98"/>
      <c r="CF59" s="98"/>
      <c r="CG59" s="98"/>
      <c r="CH59" s="98"/>
      <c r="CI59" s="98"/>
      <c r="CJ59" s="98"/>
      <c r="CK59" s="98"/>
      <c r="CL59" s="98"/>
      <c r="CM59" s="98"/>
      <c r="CN59" s="98"/>
      <c r="CO59" s="98"/>
      <c r="CP59" s="98"/>
      <c r="CQ59" s="98"/>
      <c r="CR59" s="98"/>
      <c r="CS59" s="98"/>
      <c r="CT59" s="98"/>
      <c r="CU59" s="98"/>
      <c r="CV59" s="98"/>
      <c r="CW59" s="98"/>
      <c r="CX59" s="98"/>
      <c r="CY59" s="98"/>
      <c r="CZ59" s="98"/>
      <c r="DA59" s="98"/>
      <c r="DB59" s="98"/>
      <c r="DC59" s="98"/>
      <c r="DD59" s="98"/>
      <c r="DE59" s="98"/>
      <c r="DF59" s="98"/>
      <c r="DG59" s="98"/>
      <c r="DH59" s="98"/>
      <c r="DI59" s="98"/>
      <c r="DJ59" s="98"/>
      <c r="DK59" s="98"/>
      <c r="DL59" s="98"/>
      <c r="DM59" s="98"/>
      <c r="DN59" s="98"/>
      <c r="DO59" s="98"/>
      <c r="DP59" s="98"/>
      <c r="DQ59" s="98"/>
      <c r="DR59" s="98"/>
      <c r="DS59" s="98"/>
      <c r="DT59" s="98"/>
      <c r="DU59" s="98"/>
      <c r="DV59" s="98"/>
      <c r="DW59" s="98"/>
      <c r="DX59" s="98"/>
      <c r="DY59" s="98"/>
      <c r="DZ59" s="98"/>
      <c r="EA59" s="98"/>
      <c r="EB59" s="98"/>
      <c r="EC59" s="98"/>
      <c r="ED59" s="98"/>
      <c r="EE59" s="98"/>
      <c r="EF59" s="98"/>
      <c r="EG59" s="98"/>
      <c r="EH59" s="98"/>
      <c r="EI59" s="98"/>
      <c r="EJ59" s="98"/>
      <c r="EK59" s="98"/>
      <c r="EL59" s="98"/>
      <c r="EM59" s="98"/>
      <c r="EN59" s="98"/>
      <c r="EO59" s="98"/>
      <c r="EP59" s="98"/>
      <c r="EQ59" s="98"/>
      <c r="ER59" s="98"/>
      <c r="ES59" s="98"/>
      <c r="ET59" s="98"/>
      <c r="EU59" s="98"/>
      <c r="EV59" s="98"/>
      <c r="EW59" s="98"/>
      <c r="EX59" s="98"/>
      <c r="EY59" s="98"/>
      <c r="EZ59" s="98"/>
      <c r="FA59" s="98"/>
      <c r="FB59" s="98"/>
      <c r="FC59" s="98"/>
      <c r="FD59" s="98"/>
      <c r="FE59" s="98"/>
      <c r="FF59" s="98"/>
      <c r="FG59" s="98"/>
      <c r="FH59" s="98"/>
      <c r="FI59" s="98"/>
      <c r="FJ59" s="98"/>
      <c r="FK59" s="98"/>
      <c r="FL59" s="98"/>
      <c r="FM59" s="98"/>
      <c r="FN59" s="98"/>
      <c r="FO59" s="98"/>
      <c r="FP59" s="98"/>
      <c r="FQ59" s="98"/>
      <c r="FR59" s="98"/>
      <c r="FS59" s="98"/>
      <c r="FT59" s="98"/>
      <c r="FU59" s="98"/>
      <c r="FV59" s="98"/>
      <c r="FW59" s="98"/>
      <c r="FX59" s="98"/>
      <c r="FY59" s="98"/>
      <c r="FZ59" s="98"/>
      <c r="GA59" s="98"/>
      <c r="GB59" s="98"/>
      <c r="GC59" s="98"/>
      <c r="GD59" s="98"/>
      <c r="GE59" s="98"/>
      <c r="GF59" s="98"/>
      <c r="GG59" s="98"/>
      <c r="GH59" s="98"/>
      <c r="GI59" s="98"/>
      <c r="GJ59" s="98"/>
      <c r="GK59" s="98"/>
      <c r="GL59" s="98"/>
      <c r="GM59" s="98"/>
      <c r="GN59" s="98"/>
      <c r="GO59" s="98"/>
      <c r="GP59" s="98"/>
      <c r="GQ59" s="98"/>
      <c r="GR59" s="98"/>
      <c r="GS59" s="98"/>
      <c r="GT59" s="98"/>
      <c r="GU59" s="98"/>
      <c r="GV59" s="98"/>
      <c r="GW59" s="98"/>
      <c r="GX59" s="98"/>
      <c r="GY59" s="98"/>
      <c r="GZ59" s="98"/>
      <c r="HA59" s="98"/>
      <c r="HB59" s="98"/>
      <c r="HC59" s="98"/>
      <c r="HD59" s="98"/>
      <c r="HE59" s="98"/>
      <c r="HF59" s="98"/>
      <c r="HG59" s="98"/>
      <c r="HJ59" s="98"/>
      <c r="HL59" s="98"/>
      <c r="HN59" s="98"/>
      <c r="HO59" s="98"/>
      <c r="HP59" s="98"/>
      <c r="HQ59" s="98"/>
      <c r="HR59" s="98"/>
      <c r="HS59" s="98"/>
      <c r="HT59" s="98"/>
      <c r="HU59" s="98"/>
      <c r="HV59" s="98"/>
      <c r="HW59" s="98"/>
      <c r="HX59" s="98"/>
      <c r="HY59" s="98"/>
      <c r="HZ59" s="98"/>
      <c r="IA59" s="98"/>
      <c r="IB59" s="98"/>
      <c r="IC59" s="98"/>
      <c r="ID59" s="98"/>
      <c r="IE59" s="98"/>
      <c r="IF59" s="98"/>
      <c r="IG59" s="98"/>
      <c r="IH59" s="98"/>
      <c r="II59" s="98"/>
      <c r="IJ59" s="98"/>
      <c r="IK59" s="98"/>
      <c r="IL59" s="98"/>
      <c r="IM59" s="98"/>
      <c r="IN59" s="98"/>
      <c r="IO59" s="98"/>
      <c r="IP59" s="98"/>
      <c r="IQ59" s="98"/>
      <c r="IR59" s="98"/>
      <c r="IS59" s="98"/>
      <c r="IT59" s="98"/>
      <c r="IU59" s="98"/>
      <c r="IV59" s="98"/>
      <c r="IW59" s="98"/>
      <c r="IX59" s="98"/>
      <c r="IY59" s="98"/>
      <c r="IZ59" s="98"/>
      <c r="JA59" s="98"/>
      <c r="JB59" s="98"/>
      <c r="JC59" s="98"/>
      <c r="JD59" s="98"/>
      <c r="JE59" s="98"/>
      <c r="JF59" s="98"/>
      <c r="JG59" s="98"/>
      <c r="JH59" s="98"/>
      <c r="JI59" s="98"/>
      <c r="JJ59" s="98"/>
      <c r="JK59" s="98"/>
      <c r="JL59" s="98"/>
      <c r="JM59" s="98"/>
      <c r="JN59" s="98"/>
      <c r="JO59" s="98"/>
      <c r="JP59" s="98"/>
      <c r="JQ59" s="98"/>
      <c r="JR59" s="98"/>
      <c r="JS59" s="98"/>
      <c r="JT59" s="98"/>
      <c r="JU59" s="98"/>
      <c r="JV59" s="98"/>
      <c r="JW59" s="98"/>
      <c r="JX59" s="98"/>
      <c r="JY59" s="98"/>
      <c r="JZ59" s="98"/>
      <c r="KA59" s="98"/>
      <c r="KB59" s="98"/>
      <c r="KC59" s="98"/>
      <c r="KD59" s="98"/>
      <c r="KE59" s="98"/>
      <c r="KF59" s="98"/>
      <c r="KG59" s="98"/>
      <c r="KH59" s="98"/>
      <c r="KI59" s="98"/>
      <c r="KJ59" s="98"/>
      <c r="KK59" s="98"/>
      <c r="KL59" s="98"/>
      <c r="KM59" s="98"/>
      <c r="KN59" s="98"/>
      <c r="KO59" s="98"/>
      <c r="KQ59" s="98"/>
      <c r="KR59" s="98"/>
      <c r="KS59" s="98"/>
      <c r="KT59" s="98"/>
      <c r="KU59" s="98"/>
      <c r="KV59" s="98"/>
      <c r="KW59" s="98"/>
      <c r="KX59" s="98"/>
      <c r="KY59" s="98"/>
      <c r="KZ59" s="98"/>
      <c r="LA59" s="98"/>
      <c r="LB59" s="98"/>
      <c r="LC59" s="98"/>
      <c r="LD59" s="98"/>
      <c r="LE59" s="98"/>
      <c r="LF59" s="98"/>
      <c r="LG59" s="98"/>
      <c r="LH59" s="98"/>
      <c r="LI59" s="98"/>
      <c r="LJ59" s="98"/>
      <c r="LK59" s="98"/>
      <c r="LL59" s="98"/>
      <c r="LM59" s="98"/>
      <c r="LN59" s="98"/>
      <c r="LO59" s="98"/>
      <c r="LP59" s="98"/>
      <c r="LQ59" s="98"/>
      <c r="LR59" s="98"/>
      <c r="LS59" s="98"/>
      <c r="LT59" s="98"/>
      <c r="LU59" s="98"/>
      <c r="LV59" s="98"/>
      <c r="LW59" s="98"/>
      <c r="LX59" s="98"/>
      <c r="LY59" s="98"/>
      <c r="LZ59" s="98"/>
      <c r="MA59" s="98"/>
      <c r="MB59" s="98"/>
      <c r="MC59" s="98"/>
      <c r="MD59" s="98"/>
      <c r="ME59" s="98"/>
      <c r="MF59" s="98"/>
      <c r="MG59" s="98"/>
      <c r="MH59" s="98"/>
      <c r="MI59" s="98"/>
      <c r="MJ59" s="98"/>
      <c r="MK59" s="98"/>
      <c r="ML59" s="98"/>
      <c r="MM59" s="98"/>
      <c r="MP59" s="98"/>
      <c r="MR59" s="98"/>
      <c r="MS59" s="98"/>
      <c r="MT59" s="98"/>
      <c r="MU59" s="98"/>
      <c r="MV59" s="98"/>
      <c r="MW59" s="98"/>
      <c r="MY59" s="98"/>
      <c r="MZ59" s="98"/>
      <c r="NA59" s="98"/>
      <c r="NB59" s="98"/>
      <c r="NC59" s="98"/>
      <c r="NE59" s="98"/>
      <c r="NF59" s="98"/>
      <c r="NG59" s="98"/>
      <c r="NH59" s="98"/>
      <c r="NI59" s="98"/>
      <c r="NJ59" s="252"/>
      <c r="NK59" s="98"/>
      <c r="NL59" s="98"/>
      <c r="NM59" s="98"/>
      <c r="NN59" s="98"/>
      <c r="NO59" s="98"/>
      <c r="NP59" s="98"/>
      <c r="NQ59" s="98"/>
      <c r="NR59" s="98"/>
      <c r="NS59" s="98"/>
      <c r="NT59" s="98"/>
      <c r="NU59" s="98"/>
      <c r="NV59" s="98"/>
      <c r="NW59" s="98"/>
      <c r="NX59" s="98"/>
      <c r="NY59" s="98"/>
      <c r="NZ59" s="98"/>
      <c r="OA59" s="98"/>
      <c r="OB59" s="98"/>
      <c r="OC59" s="98"/>
      <c r="OD59" s="98"/>
      <c r="OE59" s="98"/>
      <c r="OF59" s="98"/>
      <c r="OG59" s="98"/>
      <c r="OH59" s="98"/>
      <c r="OI59" s="98"/>
      <c r="OJ59" s="98"/>
      <c r="OK59" s="98"/>
      <c r="OL59" s="98"/>
      <c r="OM59" s="98"/>
      <c r="ON59" s="98"/>
      <c r="OO59" s="98"/>
      <c r="OP59" s="98"/>
      <c r="OQ59" s="98"/>
      <c r="OR59" s="98"/>
      <c r="OS59" s="98"/>
      <c r="OT59" s="98"/>
      <c r="OU59" s="98"/>
      <c r="OV59" s="98"/>
      <c r="OW59" s="98"/>
      <c r="PB59" s="98"/>
      <c r="PD59" s="98"/>
      <c r="PE59" s="98"/>
      <c r="PF59" s="98"/>
      <c r="PG59" s="98"/>
      <c r="PH59" s="98"/>
      <c r="PI59" s="98"/>
      <c r="PJ59" s="98"/>
      <c r="PK59" s="98"/>
      <c r="PL59" s="98"/>
      <c r="PM59" s="98"/>
      <c r="PN59" s="98"/>
      <c r="PO59" s="98"/>
      <c r="PP59" s="98"/>
      <c r="PQ59" s="98"/>
      <c r="PR59" s="98"/>
      <c r="PS59" s="98"/>
      <c r="PT59" s="98"/>
      <c r="PU59" s="98"/>
      <c r="PV59" s="98"/>
      <c r="PW59" s="98"/>
      <c r="PX59" s="98"/>
      <c r="PY59" s="98"/>
      <c r="PZ59" s="98"/>
      <c r="QA59" s="98"/>
      <c r="QB59" s="98"/>
      <c r="QC59" s="98"/>
      <c r="QD59" s="98"/>
      <c r="QE59" s="98"/>
      <c r="QF59" s="98"/>
      <c r="QG59" s="98"/>
      <c r="QH59" s="98"/>
      <c r="QI59" s="98"/>
      <c r="QJ59" s="98"/>
      <c r="QK59" s="98"/>
      <c r="QL59" s="98"/>
      <c r="QM59" s="98"/>
      <c r="QN59" s="98"/>
      <c r="QO59" s="98"/>
      <c r="QP59" s="98"/>
      <c r="QQ59" s="98"/>
      <c r="QR59" s="98"/>
      <c r="QS59" s="98"/>
      <c r="QT59" s="98"/>
      <c r="QU59" s="98"/>
      <c r="QV59" s="98"/>
      <c r="QW59" s="98"/>
      <c r="QX59" s="98"/>
      <c r="QY59" s="98"/>
      <c r="QZ59" s="98"/>
      <c r="RA59" s="98"/>
      <c r="RB59" s="98"/>
      <c r="RC59" s="98"/>
      <c r="RD59" s="98"/>
      <c r="RE59" s="98"/>
      <c r="RF59" s="98"/>
      <c r="RG59" s="98"/>
      <c r="RH59" s="98"/>
      <c r="RI59" s="98"/>
      <c r="RJ59" s="98"/>
      <c r="RK59" s="98"/>
      <c r="RL59" s="98"/>
      <c r="RM59" s="98"/>
      <c r="RN59" s="98"/>
      <c r="RO59" s="98"/>
      <c r="RP59" s="98"/>
      <c r="RQ59" s="98"/>
      <c r="RR59" s="98"/>
      <c r="RS59" s="98"/>
      <c r="RT59" s="98"/>
      <c r="RU59" s="98"/>
      <c r="RV59" s="98"/>
      <c r="RW59" s="98"/>
      <c r="RX59" s="98"/>
      <c r="RY59" s="98"/>
      <c r="RZ59" s="98"/>
      <c r="SA59" s="98"/>
      <c r="SB59" s="98"/>
      <c r="SC59" s="98"/>
      <c r="SD59" s="98"/>
      <c r="SE59" s="98"/>
      <c r="SF59" s="98"/>
      <c r="SG59" s="98"/>
      <c r="SH59" s="98"/>
      <c r="SI59" s="253"/>
      <c r="SJ59" s="98"/>
      <c r="SK59" s="98"/>
      <c r="SL59" s="98"/>
      <c r="SM59" s="98"/>
      <c r="SN59" s="98"/>
      <c r="SO59" s="98"/>
      <c r="SP59" s="98"/>
      <c r="SQ59" s="98"/>
      <c r="SR59" s="98"/>
      <c r="SS59" s="98"/>
      <c r="ST59" s="98"/>
      <c r="SU59" s="98"/>
      <c r="SV59" s="98"/>
      <c r="SW59" s="98"/>
      <c r="SX59" s="98"/>
      <c r="SY59" s="98"/>
      <c r="SZ59" s="98"/>
      <c r="TA59" s="98"/>
      <c r="TB59" s="98"/>
      <c r="TC59" s="98"/>
      <c r="TD59" s="98"/>
      <c r="TE59" s="98"/>
      <c r="TF59" s="98"/>
      <c r="TG59" s="98"/>
      <c r="TH59" s="98"/>
      <c r="TI59" s="98"/>
      <c r="TJ59" s="98"/>
      <c r="TK59" s="98"/>
      <c r="TL59" s="98"/>
      <c r="TM59" s="98"/>
      <c r="TN59" s="98"/>
      <c r="TO59" s="98"/>
      <c r="TP59" s="98"/>
      <c r="TQ59" s="98"/>
      <c r="TR59" s="98"/>
      <c r="TS59" s="98"/>
      <c r="TT59" s="98"/>
      <c r="TU59" s="98"/>
      <c r="TV59" s="98"/>
      <c r="TW59" s="98"/>
      <c r="TX59" s="98"/>
      <c r="TY59" s="98"/>
      <c r="TZ59" s="98"/>
      <c r="UA59" s="98"/>
      <c r="UB59" s="98"/>
      <c r="UC59" s="98"/>
      <c r="UD59" s="98"/>
      <c r="UE59" s="98"/>
      <c r="UF59" s="98"/>
      <c r="UG59" s="98"/>
      <c r="UH59" s="98"/>
      <c r="UI59" s="98"/>
      <c r="UJ59" s="98"/>
      <c r="UK59" s="98"/>
      <c r="UL59" s="98"/>
      <c r="UM59" s="98"/>
      <c r="UN59" s="98"/>
      <c r="UO59" s="98"/>
      <c r="UP59" s="98"/>
      <c r="UQ59" s="98"/>
      <c r="UR59" s="98"/>
      <c r="US59" s="98"/>
      <c r="UT59" s="98"/>
      <c r="UU59" s="98"/>
      <c r="UV59" s="98"/>
      <c r="UW59" s="98"/>
      <c r="UX59" s="98"/>
      <c r="UY59" s="98"/>
      <c r="UZ59" s="98"/>
      <c r="VA59" s="98"/>
      <c r="VB59" s="98"/>
      <c r="VC59" s="98"/>
      <c r="VD59" s="98"/>
      <c r="VE59" s="98"/>
      <c r="VF59" s="98"/>
      <c r="VG59" s="98"/>
      <c r="VH59" s="98"/>
      <c r="VI59" s="98"/>
      <c r="VJ59" s="98"/>
      <c r="VK59" s="98"/>
      <c r="VL59" s="98"/>
      <c r="VM59" s="98"/>
      <c r="VN59" s="98"/>
      <c r="VO59" s="98"/>
      <c r="VV59" s="98"/>
      <c r="VW59" s="98"/>
      <c r="VX59" s="98"/>
      <c r="VY59" s="98"/>
      <c r="VZ59" s="98"/>
      <c r="WA59" s="98"/>
      <c r="WB59" s="98"/>
      <c r="WC59" s="98"/>
      <c r="WD59" s="98"/>
      <c r="WE59" s="98"/>
      <c r="WF59" s="98"/>
      <c r="WG59" s="98"/>
      <c r="WH59" s="98"/>
      <c r="WI59" s="98"/>
      <c r="WJ59" s="98"/>
      <c r="WK59" s="98"/>
      <c r="WL59" s="98"/>
      <c r="WM59" s="98"/>
      <c r="WN59" s="98"/>
      <c r="WO59" s="98"/>
      <c r="WP59" s="98"/>
      <c r="WQ59" s="98"/>
      <c r="WR59" s="98"/>
      <c r="WS59" s="98"/>
      <c r="WT59" s="98"/>
      <c r="WU59" s="98"/>
      <c r="WV59" s="98"/>
      <c r="WW59" s="98"/>
      <c r="WX59" s="98"/>
      <c r="WY59" s="98"/>
      <c r="WZ59" s="98"/>
      <c r="XA59" s="98"/>
      <c r="XB59" s="98"/>
      <c r="XC59" s="98"/>
      <c r="XD59" s="98"/>
      <c r="ZF59" s="98"/>
      <c r="ZG59" s="98"/>
      <c r="ZH59" s="98"/>
      <c r="ZI59" s="98"/>
      <c r="ZJ59" s="98"/>
      <c r="ZK59" s="98"/>
      <c r="ZL59" s="98"/>
      <c r="ZM59" s="98"/>
      <c r="ZN59" s="98"/>
      <c r="ZO59" s="98"/>
      <c r="ZP59" s="98"/>
      <c r="ZQ59" s="98"/>
      <c r="ZR59" s="98"/>
      <c r="ZS59" s="98"/>
      <c r="ZT59" s="98"/>
      <c r="ZU59" s="98"/>
      <c r="ZV59" s="98"/>
      <c r="ZW59" s="98"/>
      <c r="ZX59" s="98"/>
      <c r="ZY59" s="98"/>
      <c r="ZZ59" s="98"/>
      <c r="AAA59" s="98"/>
      <c r="AAB59" s="98"/>
      <c r="AAC59" s="98"/>
      <c r="AAD59" s="98"/>
      <c r="AAE59" s="98"/>
      <c r="AAF59" s="98"/>
      <c r="AAG59" s="98"/>
      <c r="AAH59" s="98"/>
    </row>
    <row r="60" spans="2:710" x14ac:dyDescent="0.25">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c r="BK60" s="98"/>
      <c r="BL60" s="98"/>
      <c r="BM60" s="98"/>
      <c r="BN60" s="98"/>
      <c r="BO60" s="98"/>
      <c r="BP60" s="98"/>
      <c r="BQ60" s="98"/>
      <c r="BR60" s="98"/>
      <c r="BS60" s="98"/>
      <c r="BT60" s="98"/>
      <c r="BU60" s="98"/>
      <c r="BV60" s="98"/>
      <c r="BW60" s="98"/>
      <c r="BX60" s="98"/>
      <c r="BY60" s="98"/>
      <c r="BZ60" s="98"/>
      <c r="CA60" s="98"/>
      <c r="CB60" s="98"/>
      <c r="CC60" s="98"/>
      <c r="CD60" s="98"/>
      <c r="CE60" s="98"/>
      <c r="CF60" s="98"/>
      <c r="CG60" s="98"/>
      <c r="CH60" s="98"/>
      <c r="CI60" s="98"/>
      <c r="CJ60" s="98"/>
      <c r="CK60" s="98"/>
      <c r="CL60" s="98"/>
      <c r="CM60" s="98"/>
      <c r="CN60" s="98"/>
      <c r="CO60" s="98"/>
      <c r="CP60" s="98"/>
      <c r="CQ60" s="98"/>
      <c r="CR60" s="98"/>
      <c r="CS60" s="98"/>
      <c r="CT60" s="98"/>
      <c r="CU60" s="98"/>
      <c r="CV60" s="98"/>
      <c r="CW60" s="98"/>
      <c r="CX60" s="98"/>
      <c r="CY60" s="98"/>
      <c r="CZ60" s="98"/>
      <c r="DA60" s="98"/>
      <c r="DB60" s="98"/>
      <c r="DC60" s="98"/>
      <c r="DD60" s="98"/>
      <c r="DE60" s="98"/>
      <c r="DF60" s="98"/>
      <c r="DG60" s="98"/>
      <c r="DH60" s="98"/>
      <c r="DI60" s="98"/>
      <c r="DJ60" s="98"/>
      <c r="DK60" s="98"/>
      <c r="DL60" s="98"/>
      <c r="DM60" s="98"/>
      <c r="DN60" s="98"/>
      <c r="DO60" s="98"/>
      <c r="DP60" s="98"/>
      <c r="DQ60" s="98"/>
      <c r="DR60" s="98"/>
      <c r="DS60" s="98"/>
      <c r="DT60" s="98"/>
      <c r="DU60" s="98"/>
      <c r="DV60" s="98"/>
      <c r="DW60" s="98"/>
      <c r="DX60" s="98"/>
      <c r="DY60" s="98"/>
      <c r="DZ60" s="98"/>
      <c r="EA60" s="98"/>
      <c r="EB60" s="98"/>
      <c r="EC60" s="98"/>
      <c r="ED60" s="98"/>
      <c r="EE60" s="98"/>
      <c r="EF60" s="98"/>
      <c r="EG60" s="98"/>
      <c r="EH60" s="98"/>
      <c r="EI60" s="98"/>
      <c r="EJ60" s="98"/>
      <c r="EK60" s="98"/>
      <c r="EL60" s="98"/>
      <c r="EM60" s="98"/>
      <c r="EN60" s="98"/>
      <c r="EO60" s="98"/>
      <c r="EP60" s="98"/>
      <c r="EQ60" s="98"/>
      <c r="ER60" s="98"/>
      <c r="ES60" s="98"/>
      <c r="ET60" s="98"/>
      <c r="EU60" s="98"/>
      <c r="EV60" s="98"/>
      <c r="EW60" s="98"/>
      <c r="EX60" s="98"/>
      <c r="EY60" s="98"/>
      <c r="EZ60" s="98"/>
      <c r="FA60" s="98"/>
      <c r="FB60" s="98"/>
      <c r="FC60" s="98"/>
      <c r="FD60" s="98"/>
      <c r="FE60" s="98"/>
      <c r="FF60" s="98"/>
      <c r="FG60" s="98"/>
      <c r="FH60" s="98"/>
      <c r="FI60" s="98"/>
      <c r="FJ60" s="98"/>
      <c r="FK60" s="98"/>
      <c r="FL60" s="98"/>
      <c r="FM60" s="98"/>
      <c r="FN60" s="98"/>
      <c r="FO60" s="98"/>
      <c r="FP60" s="98"/>
      <c r="FQ60" s="98"/>
      <c r="FR60" s="98"/>
      <c r="FS60" s="98"/>
      <c r="FT60" s="98"/>
      <c r="FU60" s="98"/>
      <c r="FV60" s="98"/>
      <c r="FW60" s="98"/>
      <c r="FX60" s="98"/>
      <c r="FY60" s="98"/>
      <c r="FZ60" s="98"/>
      <c r="GA60" s="98"/>
      <c r="GB60" s="98"/>
      <c r="GC60" s="98"/>
      <c r="GD60" s="98"/>
      <c r="GE60" s="98"/>
      <c r="GF60" s="98"/>
      <c r="GG60" s="98"/>
      <c r="GH60" s="98"/>
      <c r="GI60" s="98"/>
      <c r="GJ60" s="98"/>
      <c r="GK60" s="98"/>
      <c r="GL60" s="98"/>
      <c r="GM60" s="98"/>
      <c r="GN60" s="98"/>
      <c r="GO60" s="98"/>
      <c r="GP60" s="98"/>
      <c r="GQ60" s="98"/>
      <c r="GR60" s="98"/>
      <c r="GS60" s="98"/>
      <c r="GT60" s="98"/>
      <c r="GU60" s="98"/>
      <c r="GV60" s="98"/>
      <c r="GW60" s="98"/>
      <c r="GX60" s="98"/>
      <c r="GY60" s="98"/>
      <c r="GZ60" s="98"/>
      <c r="HA60" s="98"/>
      <c r="HB60" s="98"/>
      <c r="HC60" s="98"/>
      <c r="HD60" s="98"/>
      <c r="HE60" s="98"/>
      <c r="HF60" s="98"/>
      <c r="HG60" s="98"/>
      <c r="HJ60" s="98"/>
      <c r="HL60" s="98"/>
      <c r="HN60" s="98"/>
      <c r="HO60" s="98"/>
      <c r="HP60" s="98"/>
      <c r="HQ60" s="98"/>
      <c r="HR60" s="98"/>
      <c r="HS60" s="98"/>
      <c r="HT60" s="98"/>
      <c r="HU60" s="98"/>
      <c r="HV60" s="98"/>
      <c r="HW60" s="98"/>
      <c r="HX60" s="98"/>
      <c r="HY60" s="98"/>
      <c r="HZ60" s="98"/>
      <c r="IA60" s="98"/>
      <c r="IB60" s="98"/>
      <c r="IC60" s="98"/>
      <c r="ID60" s="98"/>
      <c r="IE60" s="98"/>
      <c r="IF60" s="98"/>
      <c r="IG60" s="98"/>
      <c r="IH60" s="98"/>
      <c r="II60" s="98"/>
      <c r="IJ60" s="98"/>
      <c r="IK60" s="98"/>
      <c r="IL60" s="98"/>
      <c r="IM60" s="98"/>
      <c r="IN60" s="98"/>
      <c r="IO60" s="98"/>
      <c r="IP60" s="98"/>
      <c r="IQ60" s="98"/>
      <c r="IR60" s="98"/>
      <c r="IS60" s="98"/>
      <c r="IT60" s="98"/>
      <c r="IU60" s="98"/>
      <c r="IV60" s="98"/>
      <c r="IW60" s="98"/>
      <c r="IX60" s="98"/>
      <c r="IY60" s="98"/>
      <c r="IZ60" s="98"/>
      <c r="JA60" s="98"/>
      <c r="JB60" s="98"/>
      <c r="JC60" s="98"/>
      <c r="JD60" s="98"/>
      <c r="JE60" s="98"/>
      <c r="JF60" s="98"/>
      <c r="JG60" s="98"/>
      <c r="JH60" s="98"/>
      <c r="JI60" s="98"/>
      <c r="JJ60" s="98"/>
      <c r="JK60" s="98"/>
      <c r="JL60" s="98"/>
      <c r="JM60" s="98"/>
      <c r="JN60" s="98"/>
      <c r="JO60" s="98"/>
      <c r="JP60" s="98"/>
      <c r="JQ60" s="98"/>
      <c r="JR60" s="98"/>
      <c r="JS60" s="98"/>
      <c r="JT60" s="98"/>
      <c r="JU60" s="98"/>
      <c r="JV60" s="98"/>
      <c r="JW60" s="98"/>
      <c r="JX60" s="98"/>
      <c r="JY60" s="98"/>
      <c r="JZ60" s="98"/>
      <c r="KA60" s="98"/>
      <c r="KB60" s="98"/>
      <c r="KC60" s="98"/>
      <c r="KD60" s="98"/>
      <c r="KE60" s="98"/>
      <c r="KF60" s="98"/>
      <c r="KG60" s="98"/>
      <c r="KH60" s="98"/>
      <c r="KI60" s="98"/>
      <c r="KJ60" s="98"/>
      <c r="KK60" s="98"/>
      <c r="KL60" s="98"/>
      <c r="KM60" s="98"/>
      <c r="KN60" s="98"/>
      <c r="KO60" s="98"/>
      <c r="KQ60" s="98"/>
      <c r="KR60" s="98"/>
      <c r="KS60" s="98"/>
      <c r="KT60" s="98"/>
      <c r="KU60" s="98"/>
      <c r="KV60" s="98"/>
      <c r="KW60" s="98"/>
      <c r="KX60" s="98"/>
      <c r="KY60" s="98"/>
      <c r="KZ60" s="98"/>
      <c r="LA60" s="98"/>
      <c r="LB60" s="98"/>
      <c r="LC60" s="98"/>
      <c r="LD60" s="98"/>
      <c r="LE60" s="98"/>
      <c r="LF60" s="98"/>
      <c r="LG60" s="98"/>
      <c r="LH60" s="98"/>
      <c r="LI60" s="98"/>
      <c r="LJ60" s="98"/>
      <c r="LK60" s="98"/>
      <c r="LL60" s="98"/>
      <c r="LM60" s="98"/>
      <c r="LN60" s="98"/>
      <c r="LO60" s="98"/>
      <c r="LP60" s="98"/>
      <c r="LQ60" s="98"/>
      <c r="LR60" s="98"/>
      <c r="LS60" s="98"/>
      <c r="LT60" s="98"/>
      <c r="LU60" s="98"/>
      <c r="LV60" s="98"/>
      <c r="LW60" s="98"/>
      <c r="LX60" s="98"/>
      <c r="LY60" s="98"/>
      <c r="LZ60" s="98"/>
      <c r="MA60" s="98"/>
      <c r="MB60" s="98"/>
      <c r="MC60" s="98"/>
      <c r="MD60" s="98"/>
      <c r="ME60" s="98"/>
      <c r="MF60" s="98"/>
      <c r="MG60" s="98"/>
      <c r="MH60" s="98"/>
      <c r="MI60" s="98"/>
      <c r="MJ60" s="98"/>
      <c r="MK60" s="98"/>
      <c r="ML60" s="98"/>
      <c r="MM60" s="98"/>
      <c r="MP60" s="98"/>
      <c r="MR60" s="98"/>
      <c r="MS60" s="98"/>
      <c r="MT60" s="98"/>
      <c r="MU60" s="98"/>
      <c r="MV60" s="98"/>
      <c r="MW60" s="98"/>
      <c r="MY60" s="98"/>
      <c r="MZ60" s="98"/>
      <c r="NA60" s="98"/>
      <c r="NB60" s="98"/>
      <c r="NC60" s="98"/>
      <c r="NE60" s="98"/>
      <c r="NF60" s="98"/>
      <c r="NG60" s="98"/>
      <c r="NH60" s="98"/>
      <c r="NI60" s="98"/>
      <c r="NJ60" s="252"/>
      <c r="NK60" s="98"/>
      <c r="NL60" s="98"/>
      <c r="NM60" s="98"/>
      <c r="NN60" s="98"/>
      <c r="NO60" s="98"/>
      <c r="NP60" s="98"/>
      <c r="NQ60" s="98"/>
      <c r="NR60" s="98"/>
      <c r="NS60" s="98"/>
      <c r="NT60" s="98"/>
      <c r="NU60" s="98"/>
      <c r="NV60" s="98"/>
      <c r="NW60" s="98"/>
      <c r="NX60" s="98"/>
      <c r="NY60" s="98"/>
      <c r="NZ60" s="98"/>
      <c r="OA60" s="98"/>
      <c r="OB60" s="98"/>
      <c r="OC60" s="98"/>
      <c r="OD60" s="98"/>
      <c r="OE60" s="98"/>
      <c r="OF60" s="98"/>
      <c r="OG60" s="98"/>
      <c r="OH60" s="98"/>
      <c r="OI60" s="98"/>
      <c r="OJ60" s="98"/>
      <c r="OK60" s="98"/>
      <c r="OL60" s="98"/>
      <c r="OM60" s="98"/>
      <c r="ON60" s="98"/>
      <c r="OO60" s="98"/>
      <c r="OP60" s="98"/>
      <c r="OQ60" s="98"/>
      <c r="OR60" s="98"/>
      <c r="OS60" s="98"/>
      <c r="OT60" s="98"/>
      <c r="OU60" s="98"/>
      <c r="OV60" s="98"/>
      <c r="OW60" s="98"/>
      <c r="PB60" s="98"/>
      <c r="PD60" s="98"/>
      <c r="PE60" s="98"/>
      <c r="PF60" s="98"/>
      <c r="PG60" s="98"/>
      <c r="PH60" s="98"/>
      <c r="PI60" s="98"/>
      <c r="PJ60" s="98"/>
      <c r="PK60" s="98"/>
      <c r="PL60" s="98"/>
      <c r="PM60" s="98"/>
      <c r="PN60" s="98"/>
      <c r="PO60" s="98"/>
      <c r="PP60" s="98"/>
      <c r="PQ60" s="98"/>
      <c r="PR60" s="98"/>
      <c r="PS60" s="98"/>
      <c r="PT60" s="98"/>
      <c r="PU60" s="98"/>
      <c r="PV60" s="98"/>
      <c r="PW60" s="98"/>
      <c r="PX60" s="98"/>
      <c r="PY60" s="98"/>
      <c r="PZ60" s="98"/>
      <c r="QA60" s="98"/>
      <c r="QB60" s="98"/>
      <c r="QC60" s="98"/>
      <c r="QD60" s="98"/>
      <c r="QE60" s="98"/>
      <c r="QF60" s="98"/>
      <c r="QG60" s="98"/>
      <c r="QH60" s="98"/>
      <c r="QI60" s="98"/>
      <c r="QJ60" s="98"/>
      <c r="QK60" s="98"/>
      <c r="QL60" s="98"/>
      <c r="QM60" s="98"/>
      <c r="QN60" s="98"/>
      <c r="QO60" s="98"/>
      <c r="QP60" s="98"/>
      <c r="QQ60" s="98"/>
      <c r="QR60" s="98"/>
      <c r="QS60" s="98"/>
      <c r="QT60" s="98"/>
      <c r="QU60" s="98"/>
      <c r="QV60" s="98"/>
      <c r="QW60" s="98"/>
      <c r="QX60" s="98"/>
      <c r="QY60" s="98"/>
      <c r="QZ60" s="98"/>
      <c r="RA60" s="98"/>
      <c r="RB60" s="98"/>
      <c r="RC60" s="98"/>
      <c r="RD60" s="98"/>
      <c r="RE60" s="98"/>
      <c r="RF60" s="98"/>
      <c r="RG60" s="98"/>
      <c r="RH60" s="98"/>
      <c r="RI60" s="98"/>
      <c r="RJ60" s="98"/>
      <c r="RK60" s="98"/>
      <c r="RL60" s="98"/>
      <c r="RM60" s="98"/>
      <c r="RN60" s="98"/>
      <c r="RO60" s="98"/>
      <c r="RP60" s="98"/>
      <c r="RQ60" s="98"/>
      <c r="RR60" s="98"/>
      <c r="RS60" s="98"/>
      <c r="RT60" s="98"/>
      <c r="RU60" s="98"/>
      <c r="RV60" s="98"/>
      <c r="RW60" s="98"/>
      <c r="RX60" s="98"/>
      <c r="RY60" s="98"/>
      <c r="RZ60" s="98"/>
      <c r="SA60" s="98"/>
      <c r="SB60" s="98"/>
      <c r="SC60" s="98"/>
      <c r="SD60" s="98"/>
      <c r="SE60" s="98"/>
      <c r="SF60" s="98"/>
      <c r="SG60" s="98"/>
      <c r="SH60" s="98"/>
      <c r="SI60" s="253"/>
      <c r="SJ60" s="98"/>
      <c r="SK60" s="98"/>
      <c r="SL60" s="98"/>
      <c r="SM60" s="98"/>
      <c r="SN60" s="98"/>
      <c r="SO60" s="98"/>
      <c r="SP60" s="98"/>
      <c r="SQ60" s="98"/>
      <c r="SR60" s="98"/>
      <c r="SS60" s="98"/>
      <c r="ST60" s="98"/>
      <c r="SU60" s="98"/>
      <c r="SV60" s="98"/>
      <c r="SW60" s="98"/>
      <c r="SX60" s="98"/>
      <c r="SY60" s="98"/>
      <c r="SZ60" s="98"/>
      <c r="TA60" s="98"/>
      <c r="TB60" s="98"/>
      <c r="TC60" s="98"/>
      <c r="TD60" s="98"/>
      <c r="TE60" s="98"/>
      <c r="TF60" s="98"/>
      <c r="TG60" s="98"/>
      <c r="TH60" s="98"/>
      <c r="TI60" s="98"/>
      <c r="TJ60" s="98"/>
      <c r="TK60" s="98"/>
      <c r="TL60" s="98"/>
      <c r="TM60" s="98"/>
      <c r="TN60" s="98"/>
      <c r="TO60" s="98"/>
      <c r="TP60" s="98"/>
      <c r="TQ60" s="98"/>
      <c r="TR60" s="98"/>
      <c r="TS60" s="98"/>
      <c r="TT60" s="98"/>
      <c r="TU60" s="98"/>
      <c r="TV60" s="98"/>
      <c r="TW60" s="98"/>
      <c r="TX60" s="98"/>
      <c r="TY60" s="98"/>
      <c r="TZ60" s="98"/>
      <c r="UA60" s="98"/>
      <c r="UB60" s="98"/>
      <c r="UC60" s="98"/>
      <c r="UD60" s="98"/>
      <c r="UE60" s="98"/>
      <c r="UF60" s="98"/>
      <c r="UG60" s="98"/>
      <c r="UH60" s="98"/>
      <c r="UI60" s="98"/>
      <c r="UJ60" s="98"/>
      <c r="UK60" s="98"/>
      <c r="UL60" s="98"/>
      <c r="UM60" s="98"/>
      <c r="UN60" s="98"/>
      <c r="UO60" s="98"/>
      <c r="UP60" s="98"/>
      <c r="UQ60" s="98"/>
      <c r="UR60" s="98"/>
      <c r="US60" s="98"/>
      <c r="UT60" s="98"/>
      <c r="UU60" s="98"/>
      <c r="UV60" s="98"/>
      <c r="UW60" s="98"/>
      <c r="UX60" s="98"/>
      <c r="UY60" s="98"/>
      <c r="UZ60" s="98"/>
      <c r="VA60" s="98"/>
      <c r="VB60" s="98"/>
      <c r="VC60" s="98"/>
      <c r="VD60" s="98"/>
      <c r="VE60" s="98"/>
      <c r="VF60" s="98"/>
      <c r="VG60" s="98"/>
      <c r="VH60" s="98"/>
      <c r="VI60" s="98"/>
      <c r="VJ60" s="98"/>
      <c r="VK60" s="98"/>
      <c r="VL60" s="98"/>
      <c r="VM60" s="98"/>
      <c r="VN60" s="98"/>
      <c r="VO60" s="98"/>
      <c r="VV60" s="98"/>
      <c r="VW60" s="98"/>
      <c r="VX60" s="98"/>
      <c r="VY60" s="98"/>
      <c r="VZ60" s="98"/>
      <c r="WA60" s="98"/>
      <c r="WB60" s="98"/>
      <c r="WC60" s="98"/>
      <c r="WD60" s="98"/>
      <c r="WE60" s="98"/>
      <c r="WF60" s="98"/>
      <c r="WG60" s="98"/>
      <c r="WH60" s="98"/>
      <c r="WI60" s="98"/>
      <c r="WJ60" s="98"/>
      <c r="WK60" s="98"/>
      <c r="WL60" s="98"/>
      <c r="WM60" s="98"/>
      <c r="WN60" s="98"/>
      <c r="WO60" s="98"/>
      <c r="WP60" s="98"/>
      <c r="WQ60" s="98"/>
      <c r="WR60" s="98"/>
      <c r="WS60" s="98"/>
      <c r="WT60" s="98"/>
      <c r="WU60" s="98"/>
      <c r="WV60" s="98"/>
      <c r="WW60" s="98"/>
      <c r="WX60" s="98"/>
      <c r="WY60" s="98"/>
      <c r="WZ60" s="98"/>
      <c r="XA60" s="98"/>
      <c r="XB60" s="98"/>
      <c r="XC60" s="98"/>
      <c r="XD60" s="98"/>
      <c r="ZF60" s="98"/>
      <c r="ZG60" s="98"/>
      <c r="ZH60" s="98"/>
      <c r="ZI60" s="98"/>
      <c r="ZJ60" s="98"/>
      <c r="ZK60" s="98"/>
      <c r="ZL60" s="98"/>
      <c r="ZM60" s="98"/>
      <c r="ZN60" s="98"/>
      <c r="ZO60" s="98"/>
      <c r="ZP60" s="98"/>
      <c r="ZQ60" s="98"/>
      <c r="ZR60" s="98"/>
      <c r="ZS60" s="98"/>
      <c r="ZT60" s="98"/>
      <c r="ZU60" s="98"/>
      <c r="ZV60" s="98"/>
      <c r="ZW60" s="98"/>
      <c r="ZX60" s="98"/>
      <c r="ZY60" s="98"/>
      <c r="ZZ60" s="98"/>
      <c r="AAA60" s="98"/>
      <c r="AAB60" s="98"/>
      <c r="AAC60" s="98"/>
      <c r="AAD60" s="98"/>
      <c r="AAE60" s="98"/>
      <c r="AAF60" s="98"/>
      <c r="AAG60" s="98"/>
      <c r="AAH60" s="98"/>
    </row>
    <row r="61" spans="2:710" x14ac:dyDescent="0.25">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c r="BK61" s="98"/>
      <c r="BL61" s="98"/>
      <c r="BM61" s="98"/>
      <c r="BN61" s="98"/>
      <c r="BO61" s="98"/>
      <c r="BP61" s="98"/>
      <c r="BQ61" s="98"/>
      <c r="BR61" s="98"/>
      <c r="BS61" s="98"/>
      <c r="BT61" s="98"/>
      <c r="BU61" s="98"/>
      <c r="BV61" s="98"/>
      <c r="BW61" s="98"/>
      <c r="BX61" s="98"/>
      <c r="BY61" s="98"/>
      <c r="BZ61" s="98"/>
      <c r="CA61" s="98"/>
      <c r="CB61" s="98"/>
      <c r="CC61" s="98"/>
      <c r="CD61" s="98"/>
      <c r="CE61" s="98"/>
      <c r="CF61" s="98"/>
      <c r="CG61" s="98"/>
      <c r="CH61" s="98"/>
      <c r="CI61" s="9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H61" s="98"/>
      <c r="DI61" s="98"/>
      <c r="DJ61" s="98"/>
      <c r="DK61" s="98"/>
      <c r="DL61" s="98"/>
      <c r="DM61" s="98"/>
      <c r="DN61" s="98"/>
      <c r="DO61" s="98"/>
      <c r="DP61" s="98"/>
      <c r="DQ61" s="98"/>
      <c r="DR61" s="98"/>
      <c r="DS61" s="98"/>
      <c r="DT61" s="98"/>
      <c r="DU61" s="98"/>
      <c r="DV61" s="98"/>
      <c r="DW61" s="98"/>
      <c r="DX61" s="98"/>
      <c r="DY61" s="98"/>
      <c r="DZ61" s="98"/>
      <c r="EA61" s="98"/>
      <c r="EB61" s="98"/>
      <c r="EC61" s="98"/>
      <c r="ED61" s="98"/>
      <c r="EE61" s="98"/>
      <c r="EF61" s="98"/>
      <c r="EG61" s="98"/>
      <c r="EH61" s="98"/>
      <c r="EI61" s="98"/>
      <c r="EJ61" s="98"/>
      <c r="EK61" s="98"/>
      <c r="EL61" s="98"/>
      <c r="EM61" s="98"/>
      <c r="EN61" s="98"/>
      <c r="EO61" s="98"/>
      <c r="EP61" s="98"/>
      <c r="EQ61" s="98"/>
      <c r="ER61" s="98"/>
      <c r="ES61" s="98"/>
      <c r="ET61" s="98"/>
      <c r="EU61" s="98"/>
      <c r="EV61" s="98"/>
      <c r="EW61" s="98"/>
      <c r="EX61" s="98"/>
      <c r="EY61" s="98"/>
      <c r="EZ61" s="98"/>
      <c r="FA61" s="98"/>
      <c r="FB61" s="98"/>
      <c r="FC61" s="98"/>
      <c r="FD61" s="98"/>
      <c r="FE61" s="98"/>
      <c r="FF61" s="98"/>
      <c r="FG61" s="98"/>
      <c r="FH61" s="98"/>
      <c r="FI61" s="98"/>
      <c r="FJ61" s="98"/>
      <c r="FK61" s="98"/>
      <c r="FL61" s="98"/>
      <c r="FM61" s="98"/>
      <c r="FN61" s="98"/>
      <c r="FO61" s="98"/>
      <c r="FP61" s="98"/>
      <c r="FQ61" s="98"/>
      <c r="FR61" s="98"/>
      <c r="FS61" s="98"/>
      <c r="FT61" s="98"/>
      <c r="FU61" s="98"/>
      <c r="FV61" s="98"/>
      <c r="FW61" s="98"/>
      <c r="FX61" s="98"/>
      <c r="FY61" s="98"/>
      <c r="FZ61" s="98"/>
      <c r="GA61" s="98"/>
      <c r="GB61" s="98"/>
      <c r="GC61" s="98"/>
      <c r="GD61" s="98"/>
      <c r="GE61" s="98"/>
      <c r="GF61" s="98"/>
      <c r="GG61" s="98"/>
      <c r="GH61" s="98"/>
      <c r="GI61" s="98"/>
      <c r="GJ61" s="98"/>
      <c r="GK61" s="98"/>
      <c r="GL61" s="98"/>
      <c r="GM61" s="98"/>
      <c r="GN61" s="98"/>
      <c r="GO61" s="98"/>
      <c r="GP61" s="98"/>
      <c r="GQ61" s="98"/>
      <c r="GR61" s="98"/>
      <c r="GS61" s="98"/>
      <c r="GT61" s="98"/>
      <c r="GU61" s="98"/>
      <c r="GV61" s="98"/>
      <c r="GW61" s="98"/>
      <c r="GX61" s="98"/>
      <c r="GY61" s="98"/>
      <c r="GZ61" s="98"/>
      <c r="HA61" s="98"/>
      <c r="HB61" s="98"/>
      <c r="HC61" s="98"/>
      <c r="HD61" s="98"/>
      <c r="HE61" s="98"/>
      <c r="HF61" s="98"/>
      <c r="HG61" s="98"/>
      <c r="HJ61" s="98"/>
      <c r="HL61" s="98"/>
      <c r="HN61" s="98"/>
      <c r="HO61" s="98"/>
      <c r="HP61" s="98"/>
      <c r="HQ61" s="98"/>
      <c r="HR61" s="98"/>
      <c r="HS61" s="98"/>
      <c r="HT61" s="98"/>
      <c r="HU61" s="98"/>
      <c r="HV61" s="98"/>
      <c r="HW61" s="98"/>
      <c r="HX61" s="98"/>
      <c r="HY61" s="98"/>
      <c r="HZ61" s="98"/>
      <c r="IA61" s="98"/>
      <c r="IB61" s="98"/>
      <c r="IC61" s="98"/>
      <c r="ID61" s="98"/>
      <c r="IE61" s="98"/>
      <c r="IF61" s="98"/>
      <c r="IG61" s="98"/>
      <c r="IH61" s="98"/>
      <c r="II61" s="98"/>
      <c r="IJ61" s="98"/>
      <c r="IK61" s="98"/>
      <c r="IL61" s="98"/>
      <c r="IM61" s="98"/>
      <c r="IN61" s="98"/>
      <c r="IO61" s="98"/>
      <c r="IP61" s="98"/>
      <c r="IQ61" s="98"/>
      <c r="IR61" s="98"/>
      <c r="IS61" s="98"/>
      <c r="IT61" s="98"/>
      <c r="IU61" s="98"/>
      <c r="IV61" s="98"/>
      <c r="IW61" s="98"/>
      <c r="IX61" s="98"/>
      <c r="IY61" s="98"/>
      <c r="IZ61" s="98"/>
      <c r="JA61" s="98"/>
      <c r="JB61" s="98"/>
      <c r="JC61" s="98"/>
      <c r="JD61" s="98"/>
      <c r="JE61" s="98"/>
      <c r="JF61" s="98"/>
      <c r="JG61" s="98"/>
      <c r="JH61" s="98"/>
      <c r="JI61" s="98"/>
      <c r="JJ61" s="98"/>
      <c r="JK61" s="98"/>
      <c r="JL61" s="98"/>
      <c r="JM61" s="98"/>
      <c r="JN61" s="98"/>
      <c r="JO61" s="98"/>
      <c r="JP61" s="98"/>
      <c r="JQ61" s="98"/>
      <c r="JR61" s="98"/>
      <c r="JS61" s="98"/>
      <c r="JT61" s="98"/>
      <c r="JU61" s="98"/>
      <c r="JV61" s="98"/>
      <c r="JW61" s="98"/>
      <c r="JX61" s="98"/>
      <c r="JY61" s="98"/>
      <c r="JZ61" s="98"/>
      <c r="KA61" s="98"/>
      <c r="KB61" s="98"/>
      <c r="KC61" s="98"/>
      <c r="KD61" s="98"/>
      <c r="KE61" s="98"/>
      <c r="KF61" s="98"/>
      <c r="KG61" s="98"/>
      <c r="KH61" s="98"/>
      <c r="KI61" s="98"/>
      <c r="KJ61" s="98"/>
      <c r="KK61" s="98"/>
      <c r="KL61" s="98"/>
      <c r="KM61" s="98"/>
      <c r="KN61" s="98"/>
      <c r="KO61" s="98"/>
      <c r="KQ61" s="98"/>
      <c r="KR61" s="98"/>
      <c r="KS61" s="98"/>
      <c r="KT61" s="98"/>
      <c r="KU61" s="98"/>
      <c r="KV61" s="98"/>
      <c r="KW61" s="98"/>
      <c r="KX61" s="98"/>
      <c r="KY61" s="98"/>
      <c r="KZ61" s="98"/>
      <c r="LA61" s="98"/>
      <c r="LB61" s="98"/>
      <c r="LC61" s="98"/>
      <c r="LD61" s="98"/>
      <c r="LE61" s="98"/>
      <c r="LF61" s="98"/>
      <c r="LG61" s="98"/>
      <c r="LH61" s="98"/>
      <c r="LI61" s="98"/>
      <c r="LJ61" s="98"/>
      <c r="LK61" s="98"/>
      <c r="LL61" s="98"/>
      <c r="LM61" s="98"/>
      <c r="LN61" s="98"/>
      <c r="LO61" s="98"/>
      <c r="LP61" s="98"/>
      <c r="LQ61" s="98"/>
      <c r="LR61" s="98"/>
      <c r="LS61" s="98"/>
      <c r="LT61" s="98"/>
      <c r="LU61" s="98"/>
      <c r="LV61" s="98"/>
      <c r="LW61" s="98"/>
      <c r="LX61" s="98"/>
      <c r="LY61" s="98"/>
      <c r="LZ61" s="98"/>
      <c r="MA61" s="98"/>
      <c r="MB61" s="98"/>
      <c r="MC61" s="98"/>
      <c r="MD61" s="98"/>
      <c r="ME61" s="98"/>
      <c r="MF61" s="98"/>
      <c r="MG61" s="98"/>
      <c r="MH61" s="98"/>
      <c r="MI61" s="98"/>
      <c r="MJ61" s="98"/>
      <c r="MK61" s="98"/>
      <c r="ML61" s="98"/>
      <c r="MM61" s="98"/>
      <c r="MP61" s="98"/>
      <c r="MR61" s="98"/>
      <c r="MS61" s="98"/>
      <c r="MT61" s="98"/>
      <c r="MU61" s="98"/>
      <c r="MV61" s="98"/>
      <c r="MW61" s="98"/>
      <c r="MY61" s="98"/>
      <c r="MZ61" s="98"/>
      <c r="NA61" s="98"/>
      <c r="NB61" s="98"/>
      <c r="NC61" s="98"/>
      <c r="NE61" s="98"/>
      <c r="NF61" s="98"/>
      <c r="NG61" s="98"/>
      <c r="NH61" s="98"/>
      <c r="NI61" s="98"/>
      <c r="NJ61" s="252"/>
      <c r="NK61" s="98"/>
      <c r="NL61" s="98"/>
      <c r="NM61" s="98"/>
      <c r="NN61" s="98"/>
      <c r="NO61" s="98"/>
      <c r="NP61" s="98"/>
      <c r="NQ61" s="98"/>
      <c r="NR61" s="98"/>
      <c r="NS61" s="98"/>
      <c r="NT61" s="98"/>
      <c r="NU61" s="98"/>
      <c r="NV61" s="98"/>
      <c r="NW61" s="98"/>
      <c r="NX61" s="98"/>
      <c r="NY61" s="98"/>
      <c r="NZ61" s="98"/>
      <c r="OA61" s="98"/>
      <c r="OB61" s="98"/>
      <c r="OC61" s="98"/>
      <c r="OD61" s="98"/>
      <c r="OE61" s="98"/>
      <c r="OF61" s="98"/>
      <c r="OG61" s="98"/>
      <c r="OH61" s="98"/>
      <c r="OI61" s="98"/>
      <c r="OJ61" s="98"/>
      <c r="OK61" s="98"/>
      <c r="OL61" s="98"/>
      <c r="OM61" s="98"/>
      <c r="ON61" s="98"/>
      <c r="OO61" s="98"/>
      <c r="OP61" s="98"/>
      <c r="OQ61" s="98"/>
      <c r="OR61" s="98"/>
      <c r="OS61" s="98"/>
      <c r="OT61" s="98"/>
      <c r="OU61" s="98"/>
      <c r="OV61" s="98"/>
      <c r="OW61" s="98"/>
      <c r="PB61" s="98"/>
      <c r="PD61" s="98"/>
      <c r="PE61" s="98"/>
      <c r="PF61" s="98"/>
      <c r="PG61" s="98"/>
      <c r="PH61" s="98"/>
      <c r="PI61" s="98"/>
      <c r="PJ61" s="98"/>
      <c r="PK61" s="98"/>
      <c r="PL61" s="98"/>
      <c r="PM61" s="98"/>
      <c r="PN61" s="98"/>
      <c r="PO61" s="98"/>
      <c r="PP61" s="98"/>
      <c r="PQ61" s="98"/>
      <c r="PR61" s="98"/>
      <c r="PS61" s="98"/>
      <c r="PT61" s="98"/>
      <c r="PU61" s="98"/>
      <c r="PV61" s="98"/>
      <c r="PW61" s="98"/>
      <c r="PX61" s="98"/>
      <c r="PY61" s="98"/>
      <c r="PZ61" s="98"/>
      <c r="QA61" s="98"/>
      <c r="QB61" s="98"/>
      <c r="QC61" s="98"/>
      <c r="QD61" s="98"/>
      <c r="QE61" s="98"/>
      <c r="QF61" s="98"/>
      <c r="QG61" s="98"/>
      <c r="QH61" s="98"/>
      <c r="QI61" s="98"/>
      <c r="QJ61" s="98"/>
      <c r="QK61" s="98"/>
      <c r="QL61" s="98"/>
      <c r="QM61" s="98"/>
      <c r="QN61" s="98"/>
      <c r="QO61" s="98"/>
      <c r="QP61" s="98"/>
      <c r="QQ61" s="98"/>
      <c r="QR61" s="98"/>
      <c r="QS61" s="98"/>
      <c r="QT61" s="98"/>
      <c r="QU61" s="98"/>
      <c r="QV61" s="98"/>
      <c r="QW61" s="98"/>
      <c r="QX61" s="98"/>
      <c r="QY61" s="98"/>
      <c r="QZ61" s="98"/>
      <c r="RA61" s="98"/>
      <c r="RB61" s="98"/>
      <c r="RC61" s="98"/>
      <c r="RD61" s="98"/>
      <c r="RE61" s="98"/>
      <c r="RF61" s="98"/>
      <c r="RG61" s="98"/>
      <c r="RH61" s="98"/>
      <c r="RI61" s="98"/>
      <c r="RJ61" s="98"/>
      <c r="RK61" s="98"/>
      <c r="RL61" s="98"/>
      <c r="RM61" s="98"/>
      <c r="RN61" s="98"/>
      <c r="RO61" s="98"/>
      <c r="RP61" s="98"/>
      <c r="RQ61" s="98"/>
      <c r="RR61" s="98"/>
      <c r="RS61" s="98"/>
      <c r="RT61" s="98"/>
      <c r="RU61" s="98"/>
      <c r="RV61" s="98"/>
      <c r="RW61" s="98"/>
      <c r="RX61" s="98"/>
      <c r="RY61" s="98"/>
      <c r="RZ61" s="98"/>
      <c r="SA61" s="98"/>
      <c r="SB61" s="98"/>
      <c r="SC61" s="98"/>
      <c r="SD61" s="98"/>
      <c r="SE61" s="98"/>
      <c r="SF61" s="98"/>
      <c r="SG61" s="98"/>
      <c r="SH61" s="98"/>
      <c r="SI61" s="253"/>
      <c r="SJ61" s="98"/>
      <c r="SK61" s="98"/>
      <c r="SL61" s="98"/>
      <c r="SM61" s="98"/>
      <c r="SN61" s="98"/>
      <c r="SO61" s="98"/>
      <c r="SP61" s="98"/>
      <c r="SQ61" s="98"/>
      <c r="SR61" s="98"/>
      <c r="SS61" s="98"/>
      <c r="ST61" s="98"/>
      <c r="SU61" s="98"/>
      <c r="SV61" s="98"/>
      <c r="SW61" s="98"/>
      <c r="SX61" s="98"/>
      <c r="SY61" s="98"/>
      <c r="SZ61" s="98"/>
      <c r="TA61" s="98"/>
      <c r="TB61" s="98"/>
      <c r="TC61" s="98"/>
      <c r="TD61" s="98"/>
      <c r="TE61" s="98"/>
      <c r="TF61" s="98"/>
      <c r="TG61" s="98"/>
      <c r="TH61" s="98"/>
      <c r="TI61" s="98"/>
      <c r="TJ61" s="98"/>
      <c r="TK61" s="98"/>
      <c r="TL61" s="98"/>
      <c r="TM61" s="98"/>
      <c r="TN61" s="98"/>
      <c r="TO61" s="98"/>
      <c r="TP61" s="98"/>
      <c r="TQ61" s="98"/>
      <c r="TR61" s="98"/>
      <c r="TS61" s="98"/>
      <c r="TT61" s="98"/>
      <c r="TU61" s="98"/>
      <c r="TV61" s="98"/>
      <c r="TW61" s="98"/>
      <c r="TX61" s="98"/>
      <c r="TY61" s="98"/>
      <c r="TZ61" s="98"/>
      <c r="UA61" s="98"/>
      <c r="UB61" s="98"/>
      <c r="UC61" s="98"/>
      <c r="UD61" s="98"/>
      <c r="UE61" s="98"/>
      <c r="UF61" s="98"/>
      <c r="UG61" s="98"/>
      <c r="UH61" s="98"/>
      <c r="UI61" s="98"/>
      <c r="UJ61" s="98"/>
      <c r="UK61" s="98"/>
      <c r="UL61" s="98"/>
      <c r="UM61" s="98"/>
      <c r="UN61" s="98"/>
      <c r="UO61" s="98"/>
      <c r="UP61" s="98"/>
      <c r="UQ61" s="98"/>
      <c r="UR61" s="98"/>
      <c r="US61" s="98"/>
      <c r="UT61" s="98"/>
      <c r="UU61" s="98"/>
      <c r="UV61" s="98"/>
      <c r="UW61" s="98"/>
      <c r="UX61" s="98"/>
      <c r="UY61" s="98"/>
      <c r="UZ61" s="98"/>
      <c r="VA61" s="98"/>
      <c r="VB61" s="98"/>
      <c r="VC61" s="98"/>
      <c r="VD61" s="98"/>
      <c r="VE61" s="98"/>
      <c r="VF61" s="98"/>
      <c r="VG61" s="98"/>
      <c r="VH61" s="98"/>
      <c r="VI61" s="98"/>
      <c r="VJ61" s="98"/>
      <c r="VK61" s="98"/>
      <c r="VL61" s="98"/>
      <c r="VM61" s="98"/>
      <c r="VN61" s="98"/>
      <c r="VO61" s="98"/>
      <c r="VV61" s="98"/>
      <c r="VW61" s="98"/>
      <c r="VX61" s="98"/>
      <c r="VY61" s="98"/>
      <c r="VZ61" s="98"/>
      <c r="WA61" s="98"/>
      <c r="WB61" s="98"/>
      <c r="WC61" s="98"/>
      <c r="WD61" s="98"/>
      <c r="WE61" s="98"/>
      <c r="WF61" s="98"/>
      <c r="WG61" s="98"/>
      <c r="WH61" s="98"/>
      <c r="WI61" s="98"/>
      <c r="WJ61" s="98"/>
      <c r="WK61" s="98"/>
      <c r="WL61" s="98"/>
      <c r="WM61" s="98"/>
      <c r="WN61" s="98"/>
      <c r="WO61" s="98"/>
      <c r="WP61" s="98"/>
      <c r="WQ61" s="98"/>
      <c r="WR61" s="98"/>
      <c r="WS61" s="98"/>
      <c r="WT61" s="98"/>
      <c r="WU61" s="98"/>
      <c r="WV61" s="98"/>
      <c r="WW61" s="98"/>
      <c r="WX61" s="98"/>
      <c r="WY61" s="98"/>
      <c r="WZ61" s="98"/>
      <c r="XA61" s="98"/>
      <c r="XB61" s="98"/>
      <c r="XC61" s="98"/>
      <c r="XD61" s="98"/>
      <c r="ZF61" s="98"/>
      <c r="ZG61" s="98"/>
      <c r="ZH61" s="98"/>
      <c r="ZI61" s="98"/>
      <c r="ZJ61" s="98"/>
      <c r="ZK61" s="98"/>
      <c r="ZL61" s="98"/>
      <c r="ZM61" s="98"/>
      <c r="ZN61" s="98"/>
      <c r="ZO61" s="98"/>
      <c r="ZP61" s="98"/>
      <c r="ZQ61" s="98"/>
      <c r="ZR61" s="98"/>
      <c r="ZS61" s="98"/>
      <c r="ZT61" s="98"/>
      <c r="ZU61" s="98"/>
      <c r="ZV61" s="98"/>
      <c r="ZW61" s="98"/>
      <c r="ZX61" s="98"/>
      <c r="ZY61" s="98"/>
      <c r="ZZ61" s="98"/>
      <c r="AAA61" s="98"/>
      <c r="AAB61" s="98"/>
      <c r="AAC61" s="98"/>
      <c r="AAD61" s="98"/>
      <c r="AAE61" s="98"/>
      <c r="AAF61" s="98"/>
      <c r="AAG61" s="98"/>
      <c r="AAH61" s="98"/>
    </row>
    <row r="62" spans="2:710" x14ac:dyDescent="0.25">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c r="BK62" s="98"/>
      <c r="BL62" s="98"/>
      <c r="BM62" s="98"/>
      <c r="BN62" s="98"/>
      <c r="BO62" s="98"/>
      <c r="BP62" s="98"/>
      <c r="BQ62" s="98"/>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c r="DE62" s="98"/>
      <c r="DF62" s="98"/>
      <c r="DG62" s="98"/>
      <c r="DH62" s="98"/>
      <c r="DI62" s="98"/>
      <c r="DJ62" s="98"/>
      <c r="DK62" s="98"/>
      <c r="DL62" s="98"/>
      <c r="DM62" s="98"/>
      <c r="DN62" s="98"/>
      <c r="DO62" s="98"/>
      <c r="DP62" s="98"/>
      <c r="DQ62" s="98"/>
      <c r="DR62" s="98"/>
      <c r="DS62" s="98"/>
      <c r="DT62" s="98"/>
      <c r="DU62" s="98"/>
      <c r="DV62" s="98"/>
      <c r="DW62" s="98"/>
      <c r="DX62" s="98"/>
      <c r="DY62" s="98"/>
      <c r="DZ62" s="98"/>
      <c r="EA62" s="98"/>
      <c r="EB62" s="98"/>
      <c r="EC62" s="98"/>
      <c r="ED62" s="98"/>
      <c r="EE62" s="98"/>
      <c r="EF62" s="98"/>
      <c r="EG62" s="98"/>
      <c r="EH62" s="98"/>
      <c r="EI62" s="98"/>
      <c r="EJ62" s="98"/>
      <c r="EK62" s="98"/>
      <c r="EL62" s="98"/>
      <c r="EM62" s="98"/>
      <c r="EN62" s="98"/>
      <c r="EO62" s="98"/>
      <c r="EP62" s="98"/>
      <c r="EQ62" s="98"/>
      <c r="ER62" s="98"/>
      <c r="ES62" s="98"/>
      <c r="ET62" s="98"/>
      <c r="EU62" s="98"/>
      <c r="EV62" s="98"/>
      <c r="EW62" s="98"/>
      <c r="EX62" s="98"/>
      <c r="EY62" s="98"/>
      <c r="EZ62" s="98"/>
      <c r="FA62" s="98"/>
      <c r="FB62" s="98"/>
      <c r="FC62" s="98"/>
      <c r="FD62" s="98"/>
      <c r="FE62" s="98"/>
      <c r="FF62" s="98"/>
      <c r="FG62" s="98"/>
      <c r="FH62" s="98"/>
      <c r="FI62" s="98"/>
      <c r="FJ62" s="98"/>
      <c r="FK62" s="98"/>
      <c r="FL62" s="98"/>
      <c r="FM62" s="98"/>
      <c r="FN62" s="98"/>
      <c r="FO62" s="98"/>
      <c r="FP62" s="98"/>
      <c r="FQ62" s="98"/>
      <c r="FR62" s="98"/>
      <c r="FS62" s="98"/>
      <c r="FT62" s="98"/>
      <c r="FU62" s="98"/>
      <c r="FV62" s="98"/>
      <c r="FW62" s="98"/>
      <c r="FX62" s="98"/>
      <c r="FY62" s="98"/>
      <c r="FZ62" s="98"/>
      <c r="GA62" s="98"/>
      <c r="GB62" s="98"/>
      <c r="GC62" s="98"/>
      <c r="GD62" s="98"/>
      <c r="GE62" s="98"/>
      <c r="GF62" s="98"/>
      <c r="GG62" s="98"/>
      <c r="GH62" s="98"/>
      <c r="GI62" s="98"/>
      <c r="GJ62" s="98"/>
      <c r="GK62" s="98"/>
      <c r="GL62" s="98"/>
      <c r="GM62" s="98"/>
      <c r="GN62" s="98"/>
      <c r="GO62" s="98"/>
      <c r="GP62" s="98"/>
      <c r="GQ62" s="98"/>
      <c r="GR62" s="98"/>
      <c r="GS62" s="98"/>
      <c r="GT62" s="98"/>
      <c r="GU62" s="98"/>
      <c r="GV62" s="98"/>
      <c r="GW62" s="98"/>
      <c r="GX62" s="98"/>
      <c r="GY62" s="98"/>
      <c r="GZ62" s="98"/>
      <c r="HA62" s="98"/>
      <c r="HB62" s="98"/>
      <c r="HC62" s="98"/>
      <c r="HD62" s="98"/>
      <c r="HE62" s="98"/>
      <c r="HF62" s="98"/>
      <c r="HG62" s="98"/>
      <c r="HJ62" s="98"/>
      <c r="HL62" s="98"/>
      <c r="HN62" s="98"/>
      <c r="HO62" s="98"/>
      <c r="HP62" s="98"/>
      <c r="HQ62" s="98"/>
      <c r="HR62" s="98"/>
      <c r="HS62" s="98"/>
      <c r="HT62" s="98"/>
      <c r="HU62" s="98"/>
      <c r="HV62" s="98"/>
      <c r="HW62" s="98"/>
      <c r="HX62" s="98"/>
      <c r="HY62" s="98"/>
      <c r="HZ62" s="98"/>
      <c r="IA62" s="98"/>
      <c r="IB62" s="98"/>
      <c r="IC62" s="98"/>
      <c r="ID62" s="98"/>
      <c r="IE62" s="98"/>
      <c r="IF62" s="98"/>
      <c r="IG62" s="98"/>
      <c r="IH62" s="98"/>
      <c r="II62" s="98"/>
      <c r="IJ62" s="98"/>
      <c r="IK62" s="98"/>
      <c r="IL62" s="98"/>
      <c r="IM62" s="98"/>
      <c r="IN62" s="98"/>
      <c r="IO62" s="98"/>
      <c r="IP62" s="98"/>
      <c r="IQ62" s="98"/>
      <c r="IR62" s="98"/>
      <c r="IS62" s="98"/>
      <c r="IT62" s="98"/>
      <c r="IU62" s="98"/>
      <c r="IV62" s="98"/>
      <c r="IW62" s="98"/>
      <c r="IX62" s="98"/>
      <c r="IY62" s="98"/>
      <c r="IZ62" s="98"/>
      <c r="JA62" s="98"/>
      <c r="JB62" s="98"/>
      <c r="JC62" s="98"/>
      <c r="JD62" s="98"/>
      <c r="JE62" s="98"/>
      <c r="JF62" s="98"/>
      <c r="JG62" s="98"/>
      <c r="JH62" s="98"/>
      <c r="JI62" s="98"/>
      <c r="JJ62" s="98"/>
      <c r="JK62" s="98"/>
      <c r="JL62" s="98"/>
      <c r="JM62" s="98"/>
      <c r="JN62" s="98"/>
      <c r="JO62" s="98"/>
      <c r="JP62" s="98"/>
      <c r="JQ62" s="98"/>
      <c r="JR62" s="98"/>
      <c r="JS62" s="98"/>
      <c r="JT62" s="98"/>
      <c r="JU62" s="98"/>
      <c r="JV62" s="98"/>
      <c r="JW62" s="98"/>
      <c r="JX62" s="98"/>
      <c r="JY62" s="98"/>
      <c r="JZ62" s="98"/>
      <c r="KA62" s="98"/>
      <c r="KB62" s="98"/>
      <c r="KC62" s="98"/>
      <c r="KD62" s="98"/>
      <c r="KE62" s="98"/>
      <c r="KF62" s="98"/>
      <c r="KG62" s="98"/>
      <c r="KH62" s="98"/>
      <c r="KI62" s="98"/>
      <c r="KJ62" s="98"/>
      <c r="KK62" s="98"/>
      <c r="KL62" s="98"/>
      <c r="KM62" s="98"/>
      <c r="KN62" s="98"/>
      <c r="KO62" s="98"/>
      <c r="KQ62" s="98"/>
      <c r="KR62" s="98"/>
      <c r="KS62" s="98"/>
      <c r="KT62" s="98"/>
      <c r="KU62" s="98"/>
      <c r="KV62" s="98"/>
      <c r="KW62" s="98"/>
      <c r="KX62" s="98"/>
      <c r="KY62" s="98"/>
      <c r="KZ62" s="98"/>
      <c r="LA62" s="98"/>
      <c r="LB62" s="98"/>
      <c r="LC62" s="98"/>
      <c r="LD62" s="98"/>
      <c r="LE62" s="98"/>
      <c r="LF62" s="98"/>
      <c r="LG62" s="98"/>
      <c r="LH62" s="98"/>
      <c r="LI62" s="98"/>
      <c r="LJ62" s="98"/>
      <c r="LK62" s="98"/>
      <c r="LL62" s="98"/>
      <c r="LM62" s="98"/>
      <c r="LN62" s="98"/>
      <c r="LO62" s="98"/>
      <c r="LP62" s="98"/>
      <c r="LQ62" s="98"/>
      <c r="LR62" s="98"/>
      <c r="LS62" s="98"/>
      <c r="LT62" s="98"/>
      <c r="LU62" s="98"/>
      <c r="LV62" s="98"/>
      <c r="LW62" s="98"/>
      <c r="LX62" s="98"/>
      <c r="LY62" s="98"/>
      <c r="LZ62" s="98"/>
      <c r="MA62" s="98"/>
      <c r="MB62" s="98"/>
      <c r="MC62" s="98"/>
      <c r="MD62" s="98"/>
      <c r="ME62" s="98"/>
      <c r="MF62" s="98"/>
      <c r="MG62" s="98"/>
      <c r="MH62" s="98"/>
      <c r="MI62" s="98"/>
      <c r="MJ62" s="98"/>
      <c r="MK62" s="98"/>
      <c r="ML62" s="98"/>
      <c r="MM62" s="98"/>
      <c r="MP62" s="98"/>
      <c r="MR62" s="98"/>
      <c r="MS62" s="98"/>
      <c r="MT62" s="98"/>
      <c r="MU62" s="98"/>
      <c r="MV62" s="98"/>
      <c r="MW62" s="98"/>
      <c r="MY62" s="98"/>
      <c r="MZ62" s="98"/>
      <c r="NA62" s="98"/>
      <c r="NB62" s="98"/>
      <c r="NC62" s="98"/>
      <c r="NE62" s="98"/>
      <c r="NF62" s="98"/>
      <c r="NG62" s="98"/>
      <c r="NH62" s="98"/>
      <c r="NI62" s="98"/>
      <c r="NJ62" s="252"/>
      <c r="NK62" s="98"/>
      <c r="NL62" s="98"/>
      <c r="NM62" s="98"/>
      <c r="NN62" s="98"/>
      <c r="NO62" s="98"/>
      <c r="NP62" s="98"/>
      <c r="NQ62" s="98"/>
      <c r="NR62" s="98"/>
      <c r="NS62" s="98"/>
      <c r="NT62" s="98"/>
      <c r="NU62" s="98"/>
      <c r="NV62" s="98"/>
      <c r="NW62" s="98"/>
      <c r="NX62" s="98"/>
      <c r="NY62" s="98"/>
      <c r="NZ62" s="98"/>
      <c r="OA62" s="98"/>
      <c r="OB62" s="98"/>
      <c r="OC62" s="98"/>
      <c r="OD62" s="98"/>
      <c r="OE62" s="98"/>
      <c r="OF62" s="98"/>
      <c r="OG62" s="98"/>
      <c r="OH62" s="98"/>
      <c r="OI62" s="98"/>
      <c r="OJ62" s="98"/>
      <c r="OK62" s="98"/>
      <c r="OL62" s="98"/>
      <c r="OM62" s="98"/>
      <c r="ON62" s="98"/>
      <c r="OO62" s="98"/>
      <c r="OP62" s="98"/>
      <c r="OQ62" s="98"/>
      <c r="OR62" s="98"/>
      <c r="OS62" s="98"/>
      <c r="OT62" s="98"/>
      <c r="OU62" s="98"/>
      <c r="OV62" s="98"/>
      <c r="OW62" s="98"/>
      <c r="PB62" s="98"/>
      <c r="PD62" s="98"/>
      <c r="PE62" s="98"/>
      <c r="PF62" s="98"/>
      <c r="PG62" s="98"/>
      <c r="PH62" s="98"/>
      <c r="PI62" s="98"/>
      <c r="PJ62" s="98"/>
      <c r="PK62" s="98"/>
      <c r="PL62" s="98"/>
      <c r="PM62" s="98"/>
      <c r="PN62" s="98"/>
      <c r="PO62" s="98"/>
      <c r="PP62" s="98"/>
      <c r="PQ62" s="98"/>
      <c r="PR62" s="98"/>
      <c r="PS62" s="98"/>
      <c r="PT62" s="98"/>
      <c r="PU62" s="98"/>
      <c r="PV62" s="98"/>
      <c r="PW62" s="98"/>
      <c r="PX62" s="98"/>
      <c r="PY62" s="98"/>
      <c r="PZ62" s="98"/>
      <c r="QA62" s="98"/>
      <c r="QB62" s="98"/>
      <c r="QC62" s="98"/>
      <c r="QD62" s="98"/>
      <c r="QE62" s="98"/>
      <c r="QF62" s="98"/>
      <c r="QG62" s="98"/>
      <c r="QH62" s="98"/>
      <c r="QI62" s="98"/>
      <c r="QJ62" s="98"/>
      <c r="QK62" s="98"/>
      <c r="QL62" s="98"/>
      <c r="QM62" s="98"/>
      <c r="QN62" s="98"/>
      <c r="QO62" s="98"/>
      <c r="QP62" s="98"/>
      <c r="QQ62" s="98"/>
      <c r="QR62" s="98"/>
      <c r="QS62" s="98"/>
      <c r="QT62" s="98"/>
      <c r="QU62" s="98"/>
      <c r="QV62" s="98"/>
      <c r="QW62" s="98"/>
      <c r="QX62" s="98"/>
      <c r="QY62" s="98"/>
      <c r="QZ62" s="98"/>
      <c r="RA62" s="98"/>
      <c r="RB62" s="98"/>
      <c r="RC62" s="98"/>
      <c r="RD62" s="98"/>
      <c r="RE62" s="98"/>
      <c r="RF62" s="98"/>
      <c r="RG62" s="98"/>
      <c r="RH62" s="98"/>
      <c r="RI62" s="98"/>
      <c r="RJ62" s="98"/>
      <c r="RK62" s="98"/>
      <c r="RL62" s="98"/>
      <c r="RM62" s="98"/>
      <c r="RN62" s="98"/>
      <c r="RO62" s="98"/>
      <c r="RP62" s="98"/>
      <c r="RQ62" s="98"/>
      <c r="RR62" s="98"/>
      <c r="RS62" s="98"/>
      <c r="RT62" s="98"/>
      <c r="RU62" s="98"/>
      <c r="RV62" s="98"/>
      <c r="RW62" s="98"/>
      <c r="RX62" s="98"/>
      <c r="RY62" s="98"/>
      <c r="RZ62" s="98"/>
      <c r="SA62" s="98"/>
      <c r="SB62" s="98"/>
      <c r="SC62" s="98"/>
      <c r="SD62" s="98"/>
      <c r="SE62" s="98"/>
      <c r="SF62" s="98"/>
      <c r="SG62" s="98"/>
      <c r="SH62" s="98"/>
      <c r="SI62" s="253"/>
      <c r="SJ62" s="98"/>
      <c r="SK62" s="98"/>
      <c r="SL62" s="98"/>
      <c r="SM62" s="98"/>
      <c r="SN62" s="98"/>
      <c r="SO62" s="98"/>
      <c r="SP62" s="98"/>
      <c r="SQ62" s="98"/>
      <c r="SR62" s="98"/>
      <c r="SS62" s="98"/>
      <c r="ST62" s="98"/>
      <c r="SU62" s="98"/>
      <c r="SV62" s="98"/>
      <c r="SW62" s="98"/>
      <c r="SX62" s="98"/>
      <c r="SY62" s="98"/>
      <c r="SZ62" s="98"/>
      <c r="TA62" s="98"/>
      <c r="TB62" s="98"/>
      <c r="TC62" s="98"/>
      <c r="TD62" s="98"/>
      <c r="TE62" s="98"/>
      <c r="TF62" s="98"/>
      <c r="TG62" s="98"/>
      <c r="TH62" s="98"/>
      <c r="TI62" s="98"/>
      <c r="TJ62" s="98"/>
      <c r="TK62" s="98"/>
      <c r="TL62" s="98"/>
      <c r="TM62" s="98"/>
      <c r="TN62" s="98"/>
      <c r="TO62" s="98"/>
      <c r="TP62" s="98"/>
      <c r="TQ62" s="98"/>
      <c r="TR62" s="98"/>
      <c r="TS62" s="98"/>
      <c r="TT62" s="98"/>
      <c r="TU62" s="98"/>
      <c r="TV62" s="98"/>
      <c r="TW62" s="98"/>
      <c r="TX62" s="98"/>
      <c r="TY62" s="98"/>
      <c r="TZ62" s="98"/>
      <c r="UA62" s="98"/>
      <c r="UB62" s="98"/>
      <c r="UC62" s="98"/>
      <c r="UD62" s="98"/>
      <c r="UE62" s="98"/>
      <c r="UF62" s="98"/>
      <c r="UG62" s="98"/>
      <c r="UH62" s="98"/>
      <c r="UI62" s="98"/>
      <c r="UJ62" s="98"/>
      <c r="UK62" s="98"/>
      <c r="UL62" s="98"/>
      <c r="UM62" s="98"/>
      <c r="UN62" s="98"/>
      <c r="UO62" s="98"/>
      <c r="UP62" s="98"/>
      <c r="UQ62" s="98"/>
      <c r="UR62" s="98"/>
      <c r="US62" s="98"/>
      <c r="UT62" s="98"/>
      <c r="UU62" s="98"/>
      <c r="UV62" s="98"/>
      <c r="UW62" s="98"/>
      <c r="UX62" s="98"/>
      <c r="UY62" s="98"/>
      <c r="UZ62" s="98"/>
      <c r="VA62" s="98"/>
      <c r="VB62" s="98"/>
      <c r="VC62" s="98"/>
      <c r="VD62" s="98"/>
      <c r="VE62" s="98"/>
      <c r="VF62" s="98"/>
      <c r="VG62" s="98"/>
      <c r="VH62" s="98"/>
      <c r="VI62" s="98"/>
      <c r="VJ62" s="98"/>
      <c r="VK62" s="98"/>
      <c r="VL62" s="98"/>
      <c r="VM62" s="98"/>
      <c r="VN62" s="98"/>
      <c r="VO62" s="98"/>
      <c r="VV62" s="98"/>
      <c r="VW62" s="98"/>
      <c r="VX62" s="98"/>
      <c r="VY62" s="98"/>
      <c r="VZ62" s="98"/>
      <c r="WA62" s="98"/>
      <c r="WB62" s="98"/>
      <c r="WC62" s="98"/>
      <c r="WD62" s="98"/>
      <c r="WE62" s="98"/>
      <c r="WF62" s="98"/>
      <c r="WG62" s="98"/>
      <c r="WH62" s="98"/>
      <c r="WI62" s="98"/>
      <c r="WJ62" s="98"/>
      <c r="WK62" s="98"/>
      <c r="WL62" s="98"/>
      <c r="WM62" s="98"/>
      <c r="WN62" s="98"/>
      <c r="WO62" s="98"/>
      <c r="WP62" s="98"/>
      <c r="WQ62" s="98"/>
      <c r="WR62" s="98"/>
      <c r="WS62" s="98"/>
      <c r="WT62" s="98"/>
      <c r="WU62" s="98"/>
      <c r="WV62" s="98"/>
      <c r="WW62" s="98"/>
      <c r="WX62" s="98"/>
      <c r="WY62" s="98"/>
      <c r="WZ62" s="98"/>
      <c r="XA62" s="98"/>
      <c r="XB62" s="98"/>
      <c r="XC62" s="98"/>
      <c r="XD62" s="98"/>
      <c r="ZF62" s="98"/>
      <c r="ZG62" s="98"/>
      <c r="ZH62" s="98"/>
      <c r="ZI62" s="98"/>
      <c r="ZJ62" s="98"/>
      <c r="ZK62" s="98"/>
      <c r="ZL62" s="98"/>
      <c r="ZM62" s="98"/>
      <c r="ZN62" s="98"/>
      <c r="ZO62" s="98"/>
      <c r="ZP62" s="98"/>
      <c r="ZQ62" s="98"/>
      <c r="ZR62" s="98"/>
      <c r="ZS62" s="98"/>
      <c r="ZT62" s="98"/>
      <c r="ZU62" s="98"/>
      <c r="ZV62" s="98"/>
      <c r="ZW62" s="98"/>
      <c r="ZX62" s="98"/>
      <c r="ZY62" s="98"/>
      <c r="ZZ62" s="98"/>
      <c r="AAA62" s="98"/>
      <c r="AAB62" s="98"/>
      <c r="AAC62" s="98"/>
      <c r="AAD62" s="98"/>
      <c r="AAE62" s="98"/>
      <c r="AAF62" s="98"/>
      <c r="AAG62" s="98"/>
      <c r="AAH62" s="98"/>
    </row>
    <row r="63" spans="2:710" x14ac:dyDescent="0.25">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98"/>
      <c r="BL63" s="98"/>
      <c r="BM63" s="98"/>
      <c r="BN63" s="98"/>
      <c r="BO63" s="98"/>
      <c r="BP63" s="98"/>
      <c r="BQ63" s="98"/>
      <c r="BR63" s="98"/>
      <c r="BS63" s="98"/>
      <c r="BT63" s="98"/>
      <c r="BU63" s="98"/>
      <c r="BV63" s="98"/>
      <c r="BW63" s="98"/>
      <c r="BX63" s="98"/>
      <c r="BY63" s="98"/>
      <c r="BZ63" s="98"/>
      <c r="CA63" s="98"/>
      <c r="CB63" s="98"/>
      <c r="CC63" s="98"/>
      <c r="CD63" s="98"/>
      <c r="CE63" s="98"/>
      <c r="CF63" s="98"/>
      <c r="CG63" s="98"/>
      <c r="CH63" s="98"/>
      <c r="CI63" s="98"/>
      <c r="CJ63" s="98"/>
      <c r="CK63" s="98"/>
      <c r="CL63" s="98"/>
      <c r="CM63" s="98"/>
      <c r="CN63" s="98"/>
      <c r="CO63" s="98"/>
      <c r="CP63" s="98"/>
      <c r="CQ63" s="98"/>
      <c r="CR63" s="98"/>
      <c r="CS63" s="98"/>
      <c r="CT63" s="98"/>
      <c r="CU63" s="98"/>
      <c r="CV63" s="98"/>
      <c r="CW63" s="98"/>
      <c r="CX63" s="98"/>
      <c r="CY63" s="98"/>
      <c r="CZ63" s="98"/>
      <c r="DA63" s="98"/>
      <c r="DB63" s="98"/>
      <c r="DC63" s="98"/>
      <c r="DD63" s="98"/>
      <c r="DE63" s="98"/>
      <c r="DF63" s="98"/>
      <c r="DG63" s="98"/>
      <c r="DH63" s="98"/>
      <c r="DI63" s="98"/>
      <c r="DJ63" s="98"/>
      <c r="DK63" s="98"/>
      <c r="DL63" s="98"/>
      <c r="DM63" s="98"/>
      <c r="DN63" s="98"/>
      <c r="DO63" s="98"/>
      <c r="DP63" s="98"/>
      <c r="DQ63" s="98"/>
      <c r="DR63" s="98"/>
      <c r="DS63" s="98"/>
      <c r="DT63" s="98"/>
      <c r="DU63" s="98"/>
      <c r="DV63" s="98"/>
      <c r="DW63" s="98"/>
      <c r="DX63" s="98"/>
      <c r="DY63" s="98"/>
      <c r="DZ63" s="98"/>
      <c r="EA63" s="98"/>
      <c r="EB63" s="98"/>
      <c r="EC63" s="98"/>
      <c r="ED63" s="98"/>
      <c r="EE63" s="98"/>
      <c r="EF63" s="98"/>
      <c r="EG63" s="98"/>
      <c r="EH63" s="98"/>
      <c r="EI63" s="98"/>
      <c r="EJ63" s="98"/>
      <c r="EK63" s="98"/>
      <c r="EL63" s="98"/>
      <c r="EM63" s="98"/>
      <c r="EN63" s="98"/>
      <c r="EO63" s="98"/>
      <c r="EP63" s="98"/>
      <c r="EQ63" s="98"/>
      <c r="ER63" s="98"/>
      <c r="ES63" s="98"/>
      <c r="ET63" s="98"/>
      <c r="EU63" s="98"/>
      <c r="EV63" s="98"/>
      <c r="EW63" s="98"/>
      <c r="EX63" s="98"/>
      <c r="EY63" s="98"/>
      <c r="EZ63" s="98"/>
      <c r="FA63" s="98"/>
      <c r="FB63" s="98"/>
      <c r="FC63" s="98"/>
      <c r="FD63" s="98"/>
      <c r="FE63" s="98"/>
      <c r="FF63" s="98"/>
      <c r="FG63" s="98"/>
      <c r="FH63" s="98"/>
      <c r="FI63" s="98"/>
      <c r="FJ63" s="98"/>
      <c r="FK63" s="98"/>
      <c r="FL63" s="98"/>
      <c r="FM63" s="98"/>
      <c r="FN63" s="98"/>
      <c r="FO63" s="98"/>
      <c r="FP63" s="98"/>
      <c r="FQ63" s="98"/>
      <c r="FR63" s="98"/>
      <c r="FS63" s="98"/>
      <c r="FT63" s="98"/>
      <c r="FU63" s="98"/>
      <c r="FV63" s="98"/>
      <c r="FW63" s="98"/>
      <c r="FX63" s="98"/>
      <c r="FY63" s="98"/>
      <c r="FZ63" s="98"/>
      <c r="GA63" s="98"/>
      <c r="GB63" s="98"/>
      <c r="GC63" s="98"/>
      <c r="GD63" s="98"/>
      <c r="GE63" s="98"/>
      <c r="GF63" s="98"/>
      <c r="GG63" s="98"/>
      <c r="GH63" s="98"/>
      <c r="GI63" s="98"/>
      <c r="GJ63" s="98"/>
      <c r="GK63" s="98"/>
      <c r="GL63" s="98"/>
      <c r="GM63" s="98"/>
      <c r="GN63" s="98"/>
      <c r="GO63" s="98"/>
      <c r="GP63" s="98"/>
      <c r="GQ63" s="98"/>
      <c r="GR63" s="98"/>
      <c r="GS63" s="98"/>
      <c r="GT63" s="98"/>
      <c r="GU63" s="98"/>
      <c r="GV63" s="98"/>
      <c r="GW63" s="98"/>
      <c r="GX63" s="98"/>
      <c r="GY63" s="98"/>
      <c r="GZ63" s="98"/>
      <c r="HA63" s="98"/>
      <c r="HB63" s="98"/>
      <c r="HC63" s="98"/>
      <c r="HD63" s="98"/>
      <c r="HE63" s="98"/>
      <c r="HF63" s="98"/>
      <c r="HG63" s="98"/>
      <c r="HJ63" s="98"/>
      <c r="HL63" s="98"/>
      <c r="HN63" s="98"/>
      <c r="HO63" s="98"/>
      <c r="HP63" s="98"/>
      <c r="HQ63" s="98"/>
      <c r="HR63" s="98"/>
      <c r="HS63" s="98"/>
      <c r="HT63" s="98"/>
      <c r="HU63" s="98"/>
      <c r="HV63" s="98"/>
      <c r="HW63" s="98"/>
      <c r="HX63" s="98"/>
      <c r="HY63" s="98"/>
      <c r="HZ63" s="98"/>
      <c r="IA63" s="98"/>
      <c r="IB63" s="98"/>
      <c r="IC63" s="98"/>
      <c r="ID63" s="98"/>
      <c r="IE63" s="98"/>
      <c r="IF63" s="98"/>
      <c r="IG63" s="98"/>
      <c r="IH63" s="98"/>
      <c r="II63" s="98"/>
      <c r="IJ63" s="98"/>
      <c r="IK63" s="98"/>
      <c r="IL63" s="98"/>
      <c r="IM63" s="98"/>
      <c r="IN63" s="98"/>
      <c r="IO63" s="98"/>
      <c r="IP63" s="98"/>
      <c r="IQ63" s="98"/>
      <c r="IR63" s="98"/>
      <c r="IS63" s="98"/>
      <c r="IT63" s="98"/>
      <c r="IU63" s="98"/>
      <c r="IV63" s="98"/>
      <c r="IW63" s="98"/>
      <c r="IX63" s="98"/>
      <c r="IY63" s="98"/>
      <c r="IZ63" s="98"/>
      <c r="JA63" s="98"/>
      <c r="JB63" s="98"/>
      <c r="JC63" s="98"/>
      <c r="JD63" s="98"/>
      <c r="JE63" s="98"/>
      <c r="JF63" s="98"/>
      <c r="JG63" s="98"/>
      <c r="JH63" s="98"/>
      <c r="JI63" s="98"/>
      <c r="JJ63" s="98"/>
      <c r="JK63" s="98"/>
      <c r="JL63" s="98"/>
      <c r="JM63" s="98"/>
      <c r="JN63" s="98"/>
      <c r="JO63" s="98"/>
      <c r="JP63" s="98"/>
      <c r="JQ63" s="98"/>
      <c r="JR63" s="98"/>
      <c r="JS63" s="98"/>
      <c r="JT63" s="98"/>
      <c r="JU63" s="98"/>
      <c r="JV63" s="98"/>
      <c r="JW63" s="98"/>
      <c r="JX63" s="98"/>
      <c r="JY63" s="98"/>
      <c r="JZ63" s="98"/>
      <c r="KA63" s="98"/>
      <c r="KB63" s="98"/>
      <c r="KC63" s="98"/>
      <c r="KD63" s="98"/>
      <c r="KE63" s="98"/>
      <c r="KF63" s="98"/>
      <c r="KG63" s="98"/>
      <c r="KH63" s="98"/>
      <c r="KI63" s="98"/>
      <c r="KJ63" s="98"/>
      <c r="KK63" s="98"/>
      <c r="KL63" s="98"/>
      <c r="KM63" s="98"/>
      <c r="KN63" s="98"/>
      <c r="KO63" s="98"/>
      <c r="KQ63" s="98"/>
      <c r="KR63" s="98"/>
      <c r="KS63" s="98"/>
      <c r="KT63" s="98"/>
      <c r="KU63" s="98"/>
      <c r="KV63" s="98"/>
      <c r="KW63" s="98"/>
      <c r="KX63" s="98"/>
      <c r="KY63" s="98"/>
      <c r="KZ63" s="98"/>
      <c r="LA63" s="98"/>
      <c r="LB63" s="98"/>
      <c r="LC63" s="98"/>
      <c r="LD63" s="98"/>
      <c r="LE63" s="98"/>
      <c r="LF63" s="98"/>
      <c r="LG63" s="98"/>
      <c r="LH63" s="98"/>
      <c r="LI63" s="98"/>
      <c r="LJ63" s="98"/>
      <c r="LK63" s="98"/>
      <c r="LL63" s="98"/>
      <c r="LM63" s="98"/>
      <c r="LN63" s="98"/>
      <c r="LO63" s="98"/>
      <c r="LP63" s="98"/>
      <c r="LQ63" s="98"/>
      <c r="LR63" s="98"/>
      <c r="LS63" s="98"/>
      <c r="LT63" s="98"/>
      <c r="LU63" s="98"/>
      <c r="LV63" s="98"/>
      <c r="LW63" s="98"/>
      <c r="LX63" s="98"/>
      <c r="LY63" s="98"/>
      <c r="LZ63" s="98"/>
      <c r="MA63" s="98"/>
      <c r="MB63" s="98"/>
      <c r="MC63" s="98"/>
      <c r="MD63" s="98"/>
      <c r="ME63" s="98"/>
      <c r="MF63" s="98"/>
      <c r="MG63" s="98"/>
      <c r="MH63" s="98"/>
      <c r="MI63" s="98"/>
      <c r="MJ63" s="98"/>
      <c r="MK63" s="98"/>
      <c r="ML63" s="98"/>
      <c r="MM63" s="98"/>
      <c r="MP63" s="98"/>
      <c r="MR63" s="98"/>
      <c r="MS63" s="98"/>
      <c r="MT63" s="98"/>
      <c r="MU63" s="98"/>
      <c r="MV63" s="98"/>
      <c r="MW63" s="98"/>
      <c r="MY63" s="98"/>
      <c r="MZ63" s="98"/>
      <c r="NA63" s="98"/>
      <c r="NB63" s="98"/>
      <c r="NC63" s="98"/>
      <c r="NE63" s="98"/>
      <c r="NF63" s="98"/>
      <c r="NG63" s="98"/>
      <c r="NH63" s="98"/>
      <c r="NI63" s="98"/>
      <c r="NJ63" s="252"/>
      <c r="NK63" s="98"/>
      <c r="NL63" s="98"/>
      <c r="NM63" s="98"/>
      <c r="NN63" s="98"/>
      <c r="NO63" s="98"/>
      <c r="NP63" s="98"/>
      <c r="NQ63" s="98"/>
      <c r="NR63" s="98"/>
      <c r="NS63" s="98"/>
      <c r="NT63" s="98"/>
      <c r="NU63" s="98"/>
      <c r="NV63" s="98"/>
      <c r="NW63" s="98"/>
      <c r="NX63" s="98"/>
      <c r="NY63" s="98"/>
      <c r="NZ63" s="98"/>
      <c r="OA63" s="98"/>
      <c r="OB63" s="98"/>
      <c r="OC63" s="98"/>
      <c r="OD63" s="98"/>
      <c r="OE63" s="98"/>
      <c r="OF63" s="98"/>
      <c r="OG63" s="98"/>
      <c r="OH63" s="98"/>
      <c r="OI63" s="98"/>
      <c r="OJ63" s="98"/>
      <c r="OK63" s="98"/>
      <c r="OL63" s="98"/>
      <c r="OM63" s="98"/>
      <c r="ON63" s="98"/>
      <c r="OO63" s="98"/>
      <c r="OP63" s="98"/>
      <c r="OQ63" s="98"/>
      <c r="OR63" s="98"/>
      <c r="OS63" s="98"/>
      <c r="OT63" s="98"/>
      <c r="OU63" s="98"/>
      <c r="OV63" s="98"/>
      <c r="OW63" s="98"/>
      <c r="PB63" s="98"/>
      <c r="PD63" s="98"/>
      <c r="PE63" s="98"/>
      <c r="PF63" s="98"/>
      <c r="PG63" s="98"/>
      <c r="PH63" s="98"/>
      <c r="PI63" s="98"/>
      <c r="PJ63" s="98"/>
      <c r="PK63" s="98"/>
      <c r="PL63" s="98"/>
      <c r="PM63" s="98"/>
      <c r="PN63" s="98"/>
      <c r="PO63" s="98"/>
      <c r="PP63" s="98"/>
      <c r="PQ63" s="98"/>
      <c r="PR63" s="98"/>
      <c r="PS63" s="98"/>
      <c r="PT63" s="98"/>
      <c r="PU63" s="98"/>
      <c r="PV63" s="98"/>
      <c r="PW63" s="98"/>
      <c r="PX63" s="98"/>
      <c r="PY63" s="98"/>
      <c r="PZ63" s="98"/>
      <c r="QA63" s="98"/>
      <c r="QB63" s="98"/>
      <c r="QC63" s="98"/>
      <c r="QD63" s="98"/>
      <c r="QE63" s="98"/>
      <c r="QF63" s="98"/>
      <c r="QG63" s="98"/>
      <c r="QH63" s="98"/>
      <c r="QI63" s="98"/>
      <c r="QJ63" s="98"/>
      <c r="QK63" s="98"/>
      <c r="QL63" s="98"/>
      <c r="QM63" s="98"/>
      <c r="QN63" s="98"/>
      <c r="QO63" s="98"/>
      <c r="QP63" s="98"/>
      <c r="QQ63" s="98"/>
      <c r="QR63" s="98"/>
      <c r="QS63" s="98"/>
      <c r="QT63" s="98"/>
      <c r="QU63" s="98"/>
      <c r="QV63" s="98"/>
      <c r="QW63" s="98"/>
      <c r="QX63" s="98"/>
      <c r="QY63" s="98"/>
      <c r="QZ63" s="98"/>
      <c r="RA63" s="98"/>
      <c r="RB63" s="98"/>
      <c r="RC63" s="98"/>
      <c r="RD63" s="98"/>
      <c r="RE63" s="98"/>
      <c r="RF63" s="98"/>
      <c r="RG63" s="98"/>
      <c r="RH63" s="98"/>
      <c r="RI63" s="98"/>
      <c r="RJ63" s="98"/>
      <c r="RK63" s="98"/>
      <c r="RL63" s="98"/>
      <c r="RM63" s="98"/>
      <c r="RN63" s="98"/>
      <c r="RO63" s="98"/>
      <c r="RP63" s="98"/>
      <c r="RQ63" s="98"/>
      <c r="RR63" s="98"/>
      <c r="RS63" s="98"/>
      <c r="RT63" s="98"/>
      <c r="RU63" s="98"/>
      <c r="RV63" s="98"/>
      <c r="RW63" s="98"/>
      <c r="RX63" s="98"/>
      <c r="RY63" s="98"/>
      <c r="RZ63" s="98"/>
      <c r="SA63" s="98"/>
      <c r="SB63" s="98"/>
      <c r="SC63" s="98"/>
      <c r="SD63" s="98"/>
      <c r="SE63" s="98"/>
      <c r="SF63" s="98"/>
      <c r="SG63" s="98"/>
      <c r="SH63" s="98"/>
      <c r="SI63" s="253"/>
      <c r="SJ63" s="98"/>
      <c r="SK63" s="98"/>
      <c r="SL63" s="98"/>
      <c r="SM63" s="98"/>
      <c r="SN63" s="98"/>
      <c r="SO63" s="98"/>
      <c r="SP63" s="98"/>
      <c r="SQ63" s="98"/>
      <c r="SR63" s="98"/>
      <c r="SS63" s="98"/>
      <c r="ST63" s="98"/>
      <c r="SU63" s="98"/>
      <c r="SV63" s="98"/>
      <c r="SW63" s="98"/>
      <c r="SX63" s="98"/>
      <c r="SY63" s="98"/>
      <c r="SZ63" s="98"/>
      <c r="TA63" s="98"/>
      <c r="TB63" s="98"/>
      <c r="TC63" s="98"/>
      <c r="TD63" s="98"/>
      <c r="TE63" s="98"/>
      <c r="TF63" s="98"/>
      <c r="TG63" s="98"/>
      <c r="TH63" s="98"/>
      <c r="TI63" s="98"/>
      <c r="TJ63" s="98"/>
      <c r="TK63" s="98"/>
      <c r="TL63" s="98"/>
      <c r="TM63" s="98"/>
      <c r="TN63" s="98"/>
      <c r="TO63" s="98"/>
      <c r="TP63" s="98"/>
      <c r="TQ63" s="98"/>
      <c r="TR63" s="98"/>
      <c r="TS63" s="98"/>
      <c r="TT63" s="98"/>
      <c r="TU63" s="98"/>
      <c r="TV63" s="98"/>
      <c r="TW63" s="98"/>
      <c r="TX63" s="98"/>
      <c r="TY63" s="98"/>
      <c r="TZ63" s="98"/>
      <c r="UA63" s="98"/>
      <c r="UB63" s="98"/>
      <c r="UC63" s="98"/>
      <c r="UD63" s="98"/>
      <c r="UE63" s="98"/>
      <c r="UF63" s="98"/>
      <c r="UG63" s="98"/>
      <c r="UH63" s="98"/>
      <c r="UI63" s="98"/>
      <c r="UJ63" s="98"/>
      <c r="UK63" s="98"/>
      <c r="UL63" s="98"/>
      <c r="UM63" s="98"/>
      <c r="UN63" s="98"/>
      <c r="UO63" s="98"/>
      <c r="UP63" s="98"/>
      <c r="UQ63" s="98"/>
      <c r="UR63" s="98"/>
      <c r="US63" s="98"/>
      <c r="UT63" s="98"/>
      <c r="UU63" s="98"/>
      <c r="UV63" s="98"/>
      <c r="UW63" s="98"/>
      <c r="UX63" s="98"/>
      <c r="UY63" s="98"/>
      <c r="UZ63" s="98"/>
      <c r="VA63" s="98"/>
      <c r="VB63" s="98"/>
      <c r="VC63" s="98"/>
      <c r="VD63" s="98"/>
      <c r="VE63" s="98"/>
      <c r="VF63" s="98"/>
      <c r="VG63" s="98"/>
      <c r="VH63" s="98"/>
      <c r="VI63" s="98"/>
      <c r="VJ63" s="98"/>
      <c r="VK63" s="98"/>
      <c r="VL63" s="98"/>
      <c r="VM63" s="98"/>
      <c r="VN63" s="98"/>
      <c r="VO63" s="98"/>
      <c r="VV63" s="98"/>
      <c r="VW63" s="98"/>
      <c r="VX63" s="98"/>
      <c r="VY63" s="98"/>
      <c r="VZ63" s="98"/>
      <c r="WA63" s="98"/>
      <c r="WB63" s="98"/>
      <c r="WC63" s="98"/>
      <c r="WD63" s="98"/>
      <c r="WE63" s="98"/>
      <c r="WF63" s="98"/>
      <c r="WG63" s="98"/>
      <c r="WH63" s="98"/>
      <c r="WI63" s="98"/>
      <c r="WJ63" s="98"/>
      <c r="WK63" s="98"/>
      <c r="WL63" s="98"/>
      <c r="WM63" s="98"/>
      <c r="WN63" s="98"/>
      <c r="WO63" s="98"/>
      <c r="WP63" s="98"/>
      <c r="WQ63" s="98"/>
      <c r="WR63" s="98"/>
      <c r="WS63" s="98"/>
      <c r="WT63" s="98"/>
      <c r="WU63" s="98"/>
      <c r="WV63" s="98"/>
      <c r="WW63" s="98"/>
      <c r="WX63" s="98"/>
      <c r="WY63" s="98"/>
      <c r="WZ63" s="98"/>
      <c r="XA63" s="98"/>
      <c r="XB63" s="98"/>
      <c r="XC63" s="98"/>
      <c r="XD63" s="98"/>
      <c r="ZF63" s="98"/>
      <c r="ZG63" s="98"/>
      <c r="ZH63" s="98"/>
      <c r="ZI63" s="98"/>
      <c r="ZJ63" s="98"/>
      <c r="ZK63" s="98"/>
      <c r="ZL63" s="98"/>
      <c r="ZM63" s="98"/>
      <c r="ZN63" s="98"/>
      <c r="ZO63" s="98"/>
      <c r="ZP63" s="98"/>
      <c r="ZQ63" s="98"/>
      <c r="ZR63" s="98"/>
      <c r="ZS63" s="98"/>
      <c r="ZT63" s="98"/>
      <c r="ZU63" s="98"/>
      <c r="ZV63" s="98"/>
      <c r="ZW63" s="98"/>
      <c r="ZX63" s="98"/>
      <c r="ZY63" s="98"/>
      <c r="ZZ63" s="98"/>
      <c r="AAA63" s="98"/>
      <c r="AAB63" s="98"/>
      <c r="AAC63" s="98"/>
      <c r="AAD63" s="98"/>
      <c r="AAE63" s="98"/>
      <c r="AAF63" s="98"/>
      <c r="AAG63" s="98"/>
      <c r="AAH63" s="98"/>
    </row>
    <row r="64" spans="2:710" x14ac:dyDescent="0.25">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98"/>
      <c r="BL64" s="98"/>
      <c r="BM64" s="98"/>
      <c r="BN64" s="98"/>
      <c r="BO64" s="98"/>
      <c r="BP64" s="98"/>
      <c r="BQ64" s="98"/>
      <c r="BR64" s="98"/>
      <c r="BS64" s="98"/>
      <c r="BT64" s="98"/>
      <c r="BU64" s="98"/>
      <c r="BV64" s="98"/>
      <c r="BW64" s="98"/>
      <c r="BX64" s="98"/>
      <c r="BY64" s="98"/>
      <c r="BZ64" s="98"/>
      <c r="CA64" s="98"/>
      <c r="CB64" s="98"/>
      <c r="CC64" s="98"/>
      <c r="CD64" s="98"/>
      <c r="CE64" s="98"/>
      <c r="CF64" s="98"/>
      <c r="CG64" s="98"/>
      <c r="CH64" s="98"/>
      <c r="CI64" s="98"/>
      <c r="CJ64" s="98"/>
      <c r="CK64" s="98"/>
      <c r="CL64" s="98"/>
      <c r="CM64" s="98"/>
      <c r="CN64" s="98"/>
      <c r="CO64" s="98"/>
      <c r="CP64" s="98"/>
      <c r="CQ64" s="98"/>
      <c r="CR64" s="98"/>
      <c r="CS64" s="98"/>
      <c r="CT64" s="98"/>
      <c r="CU64" s="98"/>
      <c r="CV64" s="98"/>
      <c r="CW64" s="98"/>
      <c r="CX64" s="98"/>
      <c r="CY64" s="98"/>
      <c r="CZ64" s="98"/>
      <c r="DA64" s="98"/>
      <c r="DB64" s="98"/>
      <c r="DC64" s="98"/>
      <c r="DD64" s="98"/>
      <c r="DE64" s="98"/>
      <c r="DF64" s="98"/>
      <c r="DG64" s="98"/>
      <c r="DH64" s="98"/>
      <c r="DI64" s="98"/>
      <c r="DJ64" s="98"/>
      <c r="DK64" s="98"/>
      <c r="DL64" s="98"/>
      <c r="DM64" s="98"/>
      <c r="DN64" s="98"/>
      <c r="DO64" s="98"/>
      <c r="DP64" s="98"/>
      <c r="DQ64" s="98"/>
      <c r="DR64" s="98"/>
      <c r="DS64" s="98"/>
      <c r="DT64" s="98"/>
      <c r="DU64" s="98"/>
      <c r="DV64" s="98"/>
      <c r="DW64" s="98"/>
      <c r="DX64" s="98"/>
      <c r="DY64" s="98"/>
      <c r="DZ64" s="98"/>
      <c r="EA64" s="98"/>
      <c r="EB64" s="98"/>
      <c r="EC64" s="98"/>
      <c r="ED64" s="98"/>
      <c r="EE64" s="98"/>
      <c r="EF64" s="98"/>
      <c r="EG64" s="98"/>
      <c r="EH64" s="98"/>
      <c r="EI64" s="98"/>
      <c r="EJ64" s="98"/>
      <c r="EK64" s="98"/>
      <c r="EL64" s="98"/>
      <c r="EM64" s="98"/>
      <c r="EN64" s="98"/>
      <c r="EO64" s="98"/>
      <c r="EP64" s="98"/>
      <c r="EQ64" s="98"/>
      <c r="ER64" s="98"/>
      <c r="ES64" s="98"/>
      <c r="ET64" s="98"/>
      <c r="EU64" s="98"/>
      <c r="EV64" s="98"/>
      <c r="EW64" s="98"/>
      <c r="EX64" s="98"/>
      <c r="EY64" s="98"/>
      <c r="EZ64" s="98"/>
      <c r="FA64" s="98"/>
      <c r="FB64" s="98"/>
      <c r="FC64" s="98"/>
      <c r="FD64" s="98"/>
      <c r="FE64" s="98"/>
      <c r="FF64" s="98"/>
      <c r="FG64" s="98"/>
      <c r="FH64" s="98"/>
      <c r="FI64" s="98"/>
      <c r="FJ64" s="98"/>
      <c r="FK64" s="98"/>
      <c r="FL64" s="98"/>
      <c r="FM64" s="98"/>
      <c r="FN64" s="98"/>
      <c r="FO64" s="98"/>
      <c r="FP64" s="98"/>
      <c r="FQ64" s="98"/>
      <c r="FR64" s="98"/>
      <c r="FS64" s="98"/>
      <c r="FT64" s="98"/>
      <c r="FU64" s="98"/>
      <c r="FV64" s="98"/>
      <c r="FW64" s="98"/>
      <c r="FX64" s="98"/>
      <c r="FY64" s="98"/>
      <c r="FZ64" s="98"/>
      <c r="GA64" s="98"/>
      <c r="GB64" s="98"/>
      <c r="GC64" s="98"/>
      <c r="GD64" s="98"/>
      <c r="GE64" s="98"/>
      <c r="GF64" s="98"/>
      <c r="GG64" s="98"/>
      <c r="GH64" s="98"/>
      <c r="GI64" s="98"/>
      <c r="GJ64" s="98"/>
      <c r="GK64" s="98"/>
      <c r="GL64" s="98"/>
      <c r="GM64" s="98"/>
      <c r="GN64" s="98"/>
      <c r="GO64" s="98"/>
      <c r="GP64" s="98"/>
      <c r="GQ64" s="98"/>
      <c r="GR64" s="98"/>
      <c r="GS64" s="98"/>
      <c r="GT64" s="98"/>
      <c r="GU64" s="98"/>
      <c r="GV64" s="98"/>
      <c r="GW64" s="98"/>
      <c r="GX64" s="98"/>
      <c r="GY64" s="98"/>
      <c r="GZ64" s="98"/>
      <c r="HA64" s="98"/>
      <c r="HB64" s="98"/>
      <c r="HC64" s="98"/>
      <c r="HD64" s="98"/>
      <c r="HE64" s="98"/>
      <c r="HF64" s="98"/>
      <c r="HG64" s="98"/>
      <c r="HJ64" s="98"/>
      <c r="HL64" s="98"/>
      <c r="HN64" s="98"/>
      <c r="HO64" s="98"/>
      <c r="HP64" s="98"/>
      <c r="HQ64" s="98"/>
      <c r="HR64" s="98"/>
      <c r="HS64" s="98"/>
      <c r="HT64" s="98"/>
      <c r="HU64" s="98"/>
      <c r="HV64" s="98"/>
      <c r="HW64" s="98"/>
      <c r="HX64" s="98"/>
      <c r="HY64" s="98"/>
      <c r="HZ64" s="98"/>
      <c r="IA64" s="98"/>
      <c r="IB64" s="98"/>
      <c r="IC64" s="98"/>
      <c r="ID64" s="98"/>
      <c r="IE64" s="98"/>
      <c r="IF64" s="98"/>
      <c r="IG64" s="98"/>
      <c r="IH64" s="98"/>
      <c r="II64" s="98"/>
      <c r="IJ64" s="98"/>
      <c r="IK64" s="98"/>
      <c r="IL64" s="98"/>
      <c r="IM64" s="98"/>
      <c r="IN64" s="98"/>
      <c r="IO64" s="98"/>
      <c r="IP64" s="98"/>
      <c r="IQ64" s="98"/>
      <c r="IR64" s="98"/>
      <c r="IS64" s="98"/>
      <c r="IT64" s="98"/>
      <c r="IU64" s="98"/>
      <c r="IV64" s="98"/>
      <c r="IW64" s="98"/>
      <c r="IX64" s="98"/>
      <c r="IY64" s="98"/>
      <c r="IZ64" s="98"/>
      <c r="JA64" s="98"/>
      <c r="JB64" s="98"/>
      <c r="JC64" s="98"/>
      <c r="JD64" s="98"/>
      <c r="JE64" s="98"/>
      <c r="JF64" s="98"/>
      <c r="JG64" s="98"/>
      <c r="JH64" s="98"/>
      <c r="JI64" s="98"/>
      <c r="JJ64" s="98"/>
      <c r="JK64" s="98"/>
      <c r="JL64" s="98"/>
      <c r="JM64" s="98"/>
      <c r="JN64" s="98"/>
      <c r="JO64" s="98"/>
      <c r="JP64" s="98"/>
      <c r="JQ64" s="98"/>
      <c r="JR64" s="98"/>
      <c r="JS64" s="98"/>
      <c r="JT64" s="98"/>
      <c r="JU64" s="98"/>
      <c r="JV64" s="98"/>
      <c r="JW64" s="98"/>
      <c r="JX64" s="98"/>
      <c r="JY64" s="98"/>
      <c r="JZ64" s="98"/>
      <c r="KA64" s="98"/>
      <c r="KB64" s="98"/>
      <c r="KC64" s="98"/>
      <c r="KD64" s="98"/>
      <c r="KE64" s="98"/>
      <c r="KF64" s="98"/>
      <c r="KG64" s="98"/>
      <c r="KH64" s="98"/>
      <c r="KI64" s="98"/>
      <c r="KJ64" s="98"/>
      <c r="KK64" s="98"/>
      <c r="KL64" s="98"/>
      <c r="KM64" s="98"/>
      <c r="KN64" s="98"/>
      <c r="KO64" s="98"/>
      <c r="KQ64" s="98"/>
      <c r="KR64" s="98"/>
      <c r="KS64" s="98"/>
      <c r="KT64" s="98"/>
      <c r="KU64" s="98"/>
      <c r="KV64" s="98"/>
      <c r="KW64" s="98"/>
      <c r="KX64" s="98"/>
      <c r="KY64" s="98"/>
      <c r="KZ64" s="98"/>
      <c r="LA64" s="98"/>
      <c r="LB64" s="98"/>
      <c r="LC64" s="98"/>
      <c r="LD64" s="98"/>
      <c r="LE64" s="98"/>
      <c r="LF64" s="98"/>
      <c r="LG64" s="98"/>
      <c r="LH64" s="98"/>
      <c r="LI64" s="98"/>
      <c r="LJ64" s="98"/>
      <c r="LK64" s="98"/>
      <c r="LL64" s="98"/>
      <c r="LM64" s="98"/>
      <c r="LN64" s="98"/>
      <c r="LO64" s="98"/>
      <c r="LP64" s="98"/>
      <c r="LQ64" s="98"/>
      <c r="LR64" s="98"/>
      <c r="LS64" s="98"/>
      <c r="LT64" s="98"/>
      <c r="LU64" s="98"/>
      <c r="LV64" s="98"/>
      <c r="LW64" s="98"/>
      <c r="LX64" s="98"/>
      <c r="LY64" s="98"/>
      <c r="LZ64" s="98"/>
      <c r="MA64" s="98"/>
      <c r="MB64" s="98"/>
      <c r="MC64" s="98"/>
      <c r="MD64" s="98"/>
      <c r="ME64" s="98"/>
      <c r="MF64" s="98"/>
      <c r="MG64" s="98"/>
      <c r="MH64" s="98"/>
      <c r="MI64" s="98"/>
      <c r="MJ64" s="98"/>
      <c r="MK64" s="98"/>
      <c r="ML64" s="98"/>
      <c r="MM64" s="98"/>
      <c r="MP64" s="98"/>
      <c r="MR64" s="98"/>
      <c r="MS64" s="98"/>
      <c r="MT64" s="98"/>
      <c r="MU64" s="98"/>
      <c r="MV64" s="98"/>
      <c r="MW64" s="98"/>
      <c r="MY64" s="98"/>
      <c r="MZ64" s="98"/>
      <c r="NA64" s="98"/>
      <c r="NB64" s="98"/>
      <c r="NC64" s="98"/>
      <c r="NE64" s="98"/>
      <c r="NF64" s="98"/>
      <c r="NG64" s="98"/>
      <c r="NH64" s="98"/>
      <c r="NI64" s="98"/>
      <c r="NJ64" s="252"/>
      <c r="NK64" s="98"/>
      <c r="NL64" s="98"/>
      <c r="NM64" s="98"/>
      <c r="NN64" s="98"/>
      <c r="NO64" s="98"/>
      <c r="NP64" s="98"/>
      <c r="NQ64" s="98"/>
      <c r="NR64" s="98"/>
      <c r="NS64" s="98"/>
      <c r="NT64" s="98"/>
      <c r="NU64" s="98"/>
      <c r="NV64" s="98"/>
      <c r="NW64" s="98"/>
      <c r="NX64" s="98"/>
      <c r="NY64" s="98"/>
      <c r="NZ64" s="98"/>
      <c r="OA64" s="98"/>
      <c r="OB64" s="98"/>
      <c r="OC64" s="98"/>
      <c r="OD64" s="98"/>
      <c r="OE64" s="98"/>
      <c r="OF64" s="98"/>
      <c r="OG64" s="98"/>
      <c r="OH64" s="98"/>
      <c r="OI64" s="98"/>
      <c r="OJ64" s="98"/>
      <c r="OK64" s="98"/>
      <c r="OL64" s="98"/>
      <c r="OM64" s="98"/>
      <c r="ON64" s="98"/>
      <c r="OO64" s="98"/>
      <c r="OP64" s="98"/>
      <c r="OQ64" s="98"/>
      <c r="OR64" s="98"/>
      <c r="OS64" s="98"/>
      <c r="OT64" s="98"/>
      <c r="OU64" s="98"/>
      <c r="OV64" s="98"/>
      <c r="OW64" s="98"/>
      <c r="PB64" s="98"/>
      <c r="PD64" s="98"/>
      <c r="PE64" s="98"/>
      <c r="PF64" s="98"/>
      <c r="PG64" s="98"/>
      <c r="PH64" s="98"/>
      <c r="PI64" s="98"/>
      <c r="PJ64" s="98"/>
      <c r="PK64" s="98"/>
      <c r="PL64" s="98"/>
      <c r="PM64" s="98"/>
      <c r="PN64" s="98"/>
      <c r="PO64" s="98"/>
      <c r="PP64" s="98"/>
      <c r="PQ64" s="98"/>
      <c r="PR64" s="98"/>
      <c r="PS64" s="98"/>
      <c r="PT64" s="98"/>
      <c r="PU64" s="98"/>
      <c r="PV64" s="98"/>
      <c r="PW64" s="98"/>
      <c r="PX64" s="98"/>
      <c r="PY64" s="98"/>
      <c r="PZ64" s="98"/>
      <c r="QA64" s="98"/>
      <c r="QB64" s="98"/>
      <c r="QC64" s="98"/>
      <c r="QD64" s="98"/>
      <c r="QE64" s="98"/>
      <c r="QF64" s="98"/>
      <c r="QG64" s="98"/>
      <c r="QH64" s="98"/>
      <c r="QI64" s="98"/>
      <c r="QJ64" s="98"/>
      <c r="QK64" s="98"/>
      <c r="QL64" s="98"/>
      <c r="QM64" s="98"/>
      <c r="QN64" s="98"/>
      <c r="QO64" s="98"/>
      <c r="QP64" s="98"/>
      <c r="QQ64" s="98"/>
      <c r="QR64" s="98"/>
      <c r="QS64" s="98"/>
      <c r="QT64" s="98"/>
      <c r="QU64" s="98"/>
      <c r="QV64" s="98"/>
      <c r="QW64" s="98"/>
      <c r="QX64" s="98"/>
      <c r="QY64" s="98"/>
      <c r="QZ64" s="98"/>
      <c r="RA64" s="98"/>
      <c r="RB64" s="98"/>
      <c r="RC64" s="98"/>
      <c r="RD64" s="98"/>
      <c r="RE64" s="98"/>
      <c r="RF64" s="98"/>
      <c r="RG64" s="98"/>
      <c r="RH64" s="98"/>
      <c r="RI64" s="98"/>
      <c r="RJ64" s="98"/>
      <c r="RK64" s="98"/>
      <c r="RL64" s="98"/>
      <c r="RM64" s="98"/>
      <c r="RN64" s="98"/>
      <c r="RO64" s="98"/>
      <c r="RP64" s="98"/>
      <c r="RQ64" s="98"/>
      <c r="RR64" s="98"/>
      <c r="RS64" s="98"/>
      <c r="RT64" s="98"/>
      <c r="RU64" s="98"/>
      <c r="RV64" s="98"/>
      <c r="RW64" s="98"/>
      <c r="RX64" s="98"/>
      <c r="RY64" s="98"/>
      <c r="RZ64" s="98"/>
      <c r="SA64" s="98"/>
      <c r="SB64" s="98"/>
      <c r="SC64" s="98"/>
      <c r="SD64" s="98"/>
      <c r="SE64" s="98"/>
      <c r="SF64" s="98"/>
      <c r="SG64" s="98"/>
      <c r="SH64" s="98"/>
      <c r="SI64" s="253"/>
      <c r="SJ64" s="98"/>
      <c r="SK64" s="98"/>
      <c r="SL64" s="98"/>
      <c r="SM64" s="98"/>
      <c r="SN64" s="98"/>
      <c r="SO64" s="98"/>
      <c r="SP64" s="98"/>
      <c r="SQ64" s="98"/>
      <c r="SR64" s="98"/>
      <c r="SS64" s="98"/>
      <c r="ST64" s="98"/>
      <c r="SU64" s="98"/>
      <c r="SV64" s="98"/>
      <c r="SW64" s="98"/>
      <c r="SX64" s="98"/>
      <c r="SY64" s="98"/>
      <c r="SZ64" s="98"/>
      <c r="TA64" s="98"/>
      <c r="TB64" s="98"/>
      <c r="TC64" s="98"/>
      <c r="TD64" s="98"/>
      <c r="TE64" s="98"/>
      <c r="TF64" s="98"/>
      <c r="TG64" s="98"/>
      <c r="TH64" s="98"/>
      <c r="TI64" s="98"/>
      <c r="TJ64" s="98"/>
      <c r="TK64" s="98"/>
      <c r="TL64" s="98"/>
      <c r="TM64" s="98"/>
      <c r="TN64" s="98"/>
      <c r="TO64" s="98"/>
      <c r="TP64" s="98"/>
      <c r="TQ64" s="98"/>
      <c r="TR64" s="98"/>
      <c r="TS64" s="98"/>
      <c r="TT64" s="98"/>
      <c r="TU64" s="98"/>
      <c r="TV64" s="98"/>
      <c r="TW64" s="98"/>
      <c r="TX64" s="98"/>
      <c r="TY64" s="98"/>
      <c r="TZ64" s="98"/>
      <c r="UA64" s="98"/>
      <c r="UB64" s="98"/>
      <c r="UC64" s="98"/>
      <c r="UD64" s="98"/>
      <c r="UE64" s="98"/>
      <c r="UF64" s="98"/>
      <c r="UG64" s="98"/>
      <c r="UH64" s="98"/>
      <c r="UI64" s="98"/>
      <c r="UJ64" s="98"/>
      <c r="UK64" s="98"/>
      <c r="UL64" s="98"/>
      <c r="UM64" s="98"/>
      <c r="UN64" s="98"/>
      <c r="UO64" s="98"/>
      <c r="UP64" s="98"/>
      <c r="UQ64" s="98"/>
      <c r="UR64" s="98"/>
      <c r="US64" s="98"/>
      <c r="UT64" s="98"/>
      <c r="UU64" s="98"/>
      <c r="UV64" s="98"/>
      <c r="UW64" s="98"/>
      <c r="UX64" s="98"/>
      <c r="UY64" s="98"/>
      <c r="UZ64" s="98"/>
      <c r="VA64" s="98"/>
      <c r="VB64" s="98"/>
      <c r="VC64" s="98"/>
      <c r="VD64" s="98"/>
      <c r="VE64" s="98"/>
      <c r="VF64" s="98"/>
      <c r="VG64" s="98"/>
      <c r="VH64" s="98"/>
      <c r="VI64" s="98"/>
      <c r="VJ64" s="98"/>
      <c r="VK64" s="98"/>
      <c r="VL64" s="98"/>
      <c r="VM64" s="98"/>
      <c r="VN64" s="98"/>
      <c r="VO64" s="98"/>
      <c r="VV64" s="98"/>
      <c r="VW64" s="98"/>
      <c r="VX64" s="98"/>
      <c r="VY64" s="98"/>
      <c r="VZ64" s="98"/>
      <c r="WA64" s="98"/>
      <c r="WB64" s="98"/>
      <c r="WC64" s="98"/>
      <c r="WD64" s="98"/>
      <c r="WE64" s="98"/>
      <c r="WF64" s="98"/>
      <c r="WG64" s="98"/>
      <c r="WH64" s="98"/>
      <c r="WI64" s="98"/>
      <c r="WJ64" s="98"/>
      <c r="WK64" s="98"/>
      <c r="WL64" s="98"/>
      <c r="WM64" s="98"/>
      <c r="WN64" s="98"/>
      <c r="WO64" s="98"/>
      <c r="WP64" s="98"/>
      <c r="WQ64" s="98"/>
      <c r="WR64" s="98"/>
      <c r="WS64" s="98"/>
      <c r="WT64" s="98"/>
      <c r="WU64" s="98"/>
      <c r="WV64" s="98"/>
      <c r="WW64" s="98"/>
      <c r="WX64" s="98"/>
      <c r="WY64" s="98"/>
      <c r="WZ64" s="98"/>
      <c r="XA64" s="98"/>
      <c r="XB64" s="98"/>
      <c r="XC64" s="98"/>
      <c r="XD64" s="98"/>
      <c r="ZF64" s="98"/>
      <c r="ZG64" s="98"/>
      <c r="ZH64" s="98"/>
      <c r="ZI64" s="98"/>
      <c r="ZJ64" s="98"/>
      <c r="ZK64" s="98"/>
      <c r="ZL64" s="98"/>
      <c r="ZM64" s="98"/>
      <c r="ZN64" s="98"/>
      <c r="ZO64" s="98"/>
      <c r="ZP64" s="98"/>
      <c r="ZQ64" s="98"/>
      <c r="ZR64" s="98"/>
      <c r="ZS64" s="98"/>
      <c r="ZT64" s="98"/>
      <c r="ZU64" s="98"/>
      <c r="ZV64" s="98"/>
      <c r="ZW64" s="98"/>
      <c r="ZX64" s="98"/>
      <c r="ZY64" s="98"/>
      <c r="ZZ64" s="98"/>
      <c r="AAA64" s="98"/>
      <c r="AAB64" s="98"/>
      <c r="AAC64" s="98"/>
      <c r="AAD64" s="98"/>
      <c r="AAE64" s="98"/>
      <c r="AAF64" s="98"/>
      <c r="AAG64" s="98"/>
      <c r="AAH64" s="98"/>
    </row>
    <row r="65" spans="2:710" x14ac:dyDescent="0.25">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c r="BV65" s="98"/>
      <c r="BW65" s="98"/>
      <c r="BX65" s="98"/>
      <c r="BY65" s="98"/>
      <c r="BZ65" s="98"/>
      <c r="CA65" s="98"/>
      <c r="CB65" s="98"/>
      <c r="CC65" s="98"/>
      <c r="CD65" s="98"/>
      <c r="CE65" s="98"/>
      <c r="CF65" s="98"/>
      <c r="CG65" s="98"/>
      <c r="CH65" s="98"/>
      <c r="CI65" s="9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H65" s="98"/>
      <c r="DI65" s="98"/>
      <c r="DJ65" s="98"/>
      <c r="DK65" s="98"/>
      <c r="DL65" s="98"/>
      <c r="DM65" s="98"/>
      <c r="DN65" s="98"/>
      <c r="DO65" s="98"/>
      <c r="DP65" s="98"/>
      <c r="DQ65" s="98"/>
      <c r="DR65" s="98"/>
      <c r="DS65" s="98"/>
      <c r="DT65" s="98"/>
      <c r="DU65" s="98"/>
      <c r="DV65" s="98"/>
      <c r="DW65" s="98"/>
      <c r="DX65" s="98"/>
      <c r="DY65" s="98"/>
      <c r="DZ65" s="98"/>
      <c r="EA65" s="98"/>
      <c r="EB65" s="98"/>
      <c r="EC65" s="98"/>
      <c r="ED65" s="98"/>
      <c r="EE65" s="98"/>
      <c r="EF65" s="98"/>
      <c r="EG65" s="98"/>
      <c r="EH65" s="98"/>
      <c r="EI65" s="98"/>
      <c r="EJ65" s="98"/>
      <c r="EK65" s="98"/>
      <c r="EL65" s="98"/>
      <c r="EM65" s="98"/>
      <c r="EN65" s="98"/>
      <c r="EO65" s="98"/>
      <c r="EP65" s="98"/>
      <c r="EQ65" s="98"/>
      <c r="ER65" s="98"/>
      <c r="ES65" s="98"/>
      <c r="ET65" s="98"/>
      <c r="EU65" s="98"/>
      <c r="EV65" s="98"/>
      <c r="EW65" s="98"/>
      <c r="EX65" s="98"/>
      <c r="EY65" s="98"/>
      <c r="EZ65" s="98"/>
      <c r="FA65" s="98"/>
      <c r="FB65" s="98"/>
      <c r="FC65" s="98"/>
      <c r="FD65" s="98"/>
      <c r="FE65" s="98"/>
      <c r="FF65" s="98"/>
      <c r="FG65" s="98"/>
      <c r="FH65" s="98"/>
      <c r="FI65" s="98"/>
      <c r="FJ65" s="98"/>
      <c r="FK65" s="98"/>
      <c r="FL65" s="98"/>
      <c r="FM65" s="98"/>
      <c r="FN65" s="98"/>
      <c r="FO65" s="98"/>
      <c r="FP65" s="98"/>
      <c r="FQ65" s="98"/>
      <c r="FR65" s="98"/>
      <c r="FS65" s="98"/>
      <c r="FT65" s="98"/>
      <c r="FU65" s="98"/>
      <c r="FV65" s="98"/>
      <c r="FW65" s="98"/>
      <c r="FX65" s="98"/>
      <c r="FY65" s="98"/>
      <c r="FZ65" s="98"/>
      <c r="GA65" s="98"/>
      <c r="GB65" s="98"/>
      <c r="GC65" s="98"/>
      <c r="GD65" s="98"/>
      <c r="GE65" s="98"/>
      <c r="GF65" s="98"/>
      <c r="GG65" s="98"/>
      <c r="GH65" s="98"/>
      <c r="GI65" s="98"/>
      <c r="GJ65" s="98"/>
      <c r="GK65" s="98"/>
      <c r="GL65" s="98"/>
      <c r="GM65" s="98"/>
      <c r="GN65" s="98"/>
      <c r="GO65" s="98"/>
      <c r="GP65" s="98"/>
      <c r="GQ65" s="98"/>
      <c r="GR65" s="98"/>
      <c r="GS65" s="98"/>
      <c r="GT65" s="98"/>
      <c r="GU65" s="98"/>
      <c r="GV65" s="98"/>
      <c r="GW65" s="98"/>
      <c r="GX65" s="98"/>
      <c r="GY65" s="98"/>
      <c r="GZ65" s="98"/>
      <c r="HA65" s="98"/>
      <c r="HB65" s="98"/>
      <c r="HC65" s="98"/>
      <c r="HD65" s="98"/>
      <c r="HE65" s="98"/>
      <c r="HF65" s="98"/>
      <c r="HG65" s="98"/>
      <c r="HJ65" s="98"/>
      <c r="HL65" s="98"/>
      <c r="HN65" s="98"/>
      <c r="HO65" s="98"/>
      <c r="HP65" s="98"/>
      <c r="HQ65" s="98"/>
      <c r="HR65" s="98"/>
      <c r="HS65" s="98"/>
      <c r="HT65" s="98"/>
      <c r="HU65" s="98"/>
      <c r="HV65" s="98"/>
      <c r="HW65" s="98"/>
      <c r="HX65" s="98"/>
      <c r="HY65" s="98"/>
      <c r="HZ65" s="98"/>
      <c r="IA65" s="98"/>
      <c r="IB65" s="98"/>
      <c r="IC65" s="98"/>
      <c r="ID65" s="98"/>
      <c r="IE65" s="98"/>
      <c r="IF65" s="98"/>
      <c r="IG65" s="98"/>
      <c r="IH65" s="98"/>
      <c r="II65" s="98"/>
      <c r="IJ65" s="98"/>
      <c r="IK65" s="98"/>
      <c r="IL65" s="98"/>
      <c r="IM65" s="98"/>
      <c r="IN65" s="98"/>
      <c r="IO65" s="98"/>
      <c r="IP65" s="98"/>
      <c r="IQ65" s="98"/>
      <c r="IR65" s="98"/>
      <c r="IS65" s="98"/>
      <c r="IT65" s="98"/>
      <c r="IU65" s="98"/>
      <c r="IV65" s="98"/>
      <c r="IW65" s="98"/>
      <c r="IX65" s="98"/>
      <c r="IY65" s="98"/>
      <c r="IZ65" s="98"/>
      <c r="JA65" s="98"/>
      <c r="JB65" s="98"/>
      <c r="JC65" s="98"/>
      <c r="JD65" s="98"/>
      <c r="JE65" s="98"/>
      <c r="JF65" s="98"/>
      <c r="JG65" s="98"/>
      <c r="JH65" s="98"/>
      <c r="JI65" s="98"/>
      <c r="JJ65" s="98"/>
      <c r="JK65" s="98"/>
      <c r="JL65" s="98"/>
      <c r="JM65" s="98"/>
      <c r="JN65" s="98"/>
      <c r="JO65" s="98"/>
      <c r="JP65" s="98"/>
      <c r="JQ65" s="98"/>
      <c r="JR65" s="98"/>
      <c r="JS65" s="98"/>
      <c r="JT65" s="98"/>
      <c r="JU65" s="98"/>
      <c r="JV65" s="98"/>
      <c r="JW65" s="98"/>
      <c r="JX65" s="98"/>
      <c r="JY65" s="98"/>
      <c r="JZ65" s="98"/>
      <c r="KA65" s="98"/>
      <c r="KB65" s="98"/>
      <c r="KC65" s="98"/>
      <c r="KD65" s="98"/>
      <c r="KE65" s="98"/>
      <c r="KF65" s="98"/>
      <c r="KG65" s="98"/>
      <c r="KH65" s="98"/>
      <c r="KI65" s="98"/>
      <c r="KJ65" s="98"/>
      <c r="KK65" s="98"/>
      <c r="KL65" s="98"/>
      <c r="KM65" s="98"/>
      <c r="KN65" s="98"/>
      <c r="KO65" s="98"/>
      <c r="KQ65" s="98"/>
      <c r="KR65" s="98"/>
      <c r="KS65" s="98"/>
      <c r="KT65" s="98"/>
      <c r="KU65" s="98"/>
      <c r="KV65" s="98"/>
      <c r="KW65" s="98"/>
      <c r="KX65" s="98"/>
      <c r="KY65" s="98"/>
      <c r="KZ65" s="98"/>
      <c r="LA65" s="98"/>
      <c r="LB65" s="98"/>
      <c r="LC65" s="98"/>
      <c r="LD65" s="98"/>
      <c r="LE65" s="98"/>
      <c r="LF65" s="98"/>
      <c r="LG65" s="98"/>
      <c r="LH65" s="98"/>
      <c r="LI65" s="98"/>
      <c r="LJ65" s="98"/>
      <c r="LK65" s="98"/>
      <c r="LL65" s="98"/>
      <c r="LM65" s="98"/>
      <c r="LN65" s="98"/>
      <c r="LO65" s="98"/>
      <c r="LP65" s="98"/>
      <c r="LQ65" s="98"/>
      <c r="LR65" s="98"/>
      <c r="LS65" s="98"/>
      <c r="LT65" s="98"/>
      <c r="LU65" s="98"/>
      <c r="LV65" s="98"/>
      <c r="LW65" s="98"/>
      <c r="LX65" s="98"/>
      <c r="LY65" s="98"/>
      <c r="LZ65" s="98"/>
      <c r="MA65" s="98"/>
      <c r="MB65" s="98"/>
      <c r="MC65" s="98"/>
      <c r="MD65" s="98"/>
      <c r="ME65" s="98"/>
      <c r="MF65" s="98"/>
      <c r="MG65" s="98"/>
      <c r="MH65" s="98"/>
      <c r="MI65" s="98"/>
      <c r="MJ65" s="98"/>
      <c r="MK65" s="98"/>
      <c r="ML65" s="98"/>
      <c r="MM65" s="98"/>
      <c r="MP65" s="98"/>
      <c r="MR65" s="98"/>
      <c r="MS65" s="98"/>
      <c r="MT65" s="98"/>
      <c r="MU65" s="98"/>
      <c r="MV65" s="98"/>
      <c r="MW65" s="98"/>
      <c r="MY65" s="98"/>
      <c r="MZ65" s="98"/>
      <c r="NA65" s="98"/>
      <c r="NB65" s="98"/>
      <c r="NC65" s="98"/>
      <c r="NE65" s="98"/>
      <c r="NF65" s="98"/>
      <c r="NG65" s="98"/>
      <c r="NH65" s="98"/>
      <c r="NI65" s="98"/>
      <c r="NJ65" s="252"/>
      <c r="NK65" s="98"/>
      <c r="NL65" s="98"/>
      <c r="NM65" s="98"/>
      <c r="NN65" s="98"/>
      <c r="NO65" s="98"/>
      <c r="NP65" s="98"/>
      <c r="NQ65" s="98"/>
      <c r="NR65" s="98"/>
      <c r="NS65" s="98"/>
      <c r="NT65" s="98"/>
      <c r="NU65" s="98"/>
      <c r="NV65" s="98"/>
      <c r="NW65" s="98"/>
      <c r="NX65" s="98"/>
      <c r="NY65" s="98"/>
      <c r="NZ65" s="98"/>
      <c r="OA65" s="98"/>
      <c r="OB65" s="98"/>
      <c r="OC65" s="98"/>
      <c r="OD65" s="98"/>
      <c r="OE65" s="98"/>
      <c r="OF65" s="98"/>
      <c r="OG65" s="98"/>
      <c r="OH65" s="98"/>
      <c r="OI65" s="98"/>
      <c r="OJ65" s="98"/>
      <c r="OK65" s="98"/>
      <c r="OL65" s="98"/>
      <c r="OM65" s="98"/>
      <c r="ON65" s="98"/>
      <c r="OO65" s="98"/>
      <c r="OP65" s="98"/>
      <c r="OQ65" s="98"/>
      <c r="OR65" s="98"/>
      <c r="OS65" s="98"/>
      <c r="OT65" s="98"/>
      <c r="OU65" s="98"/>
      <c r="OV65" s="98"/>
      <c r="OW65" s="98"/>
      <c r="PB65" s="98"/>
      <c r="PD65" s="98"/>
      <c r="PE65" s="98"/>
      <c r="PF65" s="98"/>
      <c r="PG65" s="98"/>
      <c r="PH65" s="98"/>
      <c r="PI65" s="98"/>
      <c r="PJ65" s="98"/>
      <c r="PK65" s="98"/>
      <c r="PL65" s="98"/>
      <c r="PM65" s="98"/>
      <c r="PN65" s="98"/>
      <c r="PO65" s="98"/>
      <c r="PP65" s="98"/>
      <c r="PQ65" s="98"/>
      <c r="PR65" s="98"/>
      <c r="PS65" s="98"/>
      <c r="PT65" s="98"/>
      <c r="PU65" s="98"/>
      <c r="PV65" s="98"/>
      <c r="PW65" s="98"/>
      <c r="PX65" s="98"/>
      <c r="PY65" s="98"/>
      <c r="PZ65" s="98"/>
      <c r="QA65" s="98"/>
      <c r="QB65" s="98"/>
      <c r="QC65" s="98"/>
      <c r="QD65" s="98"/>
      <c r="QE65" s="98"/>
      <c r="QF65" s="98"/>
      <c r="QG65" s="98"/>
      <c r="QH65" s="98"/>
      <c r="QI65" s="98"/>
      <c r="QJ65" s="98"/>
      <c r="QK65" s="98"/>
      <c r="QL65" s="98"/>
      <c r="QM65" s="98"/>
      <c r="QN65" s="98"/>
      <c r="QO65" s="98"/>
      <c r="QP65" s="98"/>
      <c r="QQ65" s="98"/>
      <c r="QR65" s="98"/>
      <c r="QS65" s="98"/>
      <c r="QT65" s="98"/>
      <c r="QU65" s="98"/>
      <c r="QV65" s="98"/>
      <c r="QW65" s="98"/>
      <c r="QX65" s="98"/>
      <c r="QY65" s="98"/>
      <c r="QZ65" s="98"/>
      <c r="RA65" s="98"/>
      <c r="RB65" s="98"/>
      <c r="RC65" s="98"/>
      <c r="RD65" s="98"/>
      <c r="RE65" s="98"/>
      <c r="RF65" s="98"/>
      <c r="RG65" s="98"/>
      <c r="RH65" s="98"/>
      <c r="RI65" s="98"/>
      <c r="RJ65" s="98"/>
      <c r="RK65" s="98"/>
      <c r="RL65" s="98"/>
      <c r="RM65" s="98"/>
      <c r="RN65" s="98"/>
      <c r="RO65" s="98"/>
      <c r="RP65" s="98"/>
      <c r="RQ65" s="98"/>
      <c r="RR65" s="98"/>
      <c r="RS65" s="98"/>
      <c r="RT65" s="98"/>
      <c r="RU65" s="98"/>
      <c r="RV65" s="98"/>
      <c r="RW65" s="98"/>
      <c r="RX65" s="98"/>
      <c r="RY65" s="98"/>
      <c r="RZ65" s="98"/>
      <c r="SA65" s="98"/>
      <c r="SB65" s="98"/>
      <c r="SC65" s="98"/>
      <c r="SD65" s="98"/>
      <c r="SE65" s="98"/>
      <c r="SF65" s="98"/>
      <c r="SG65" s="98"/>
      <c r="SH65" s="98"/>
      <c r="SI65" s="253"/>
      <c r="SJ65" s="98"/>
      <c r="SK65" s="98"/>
      <c r="SL65" s="98"/>
      <c r="SM65" s="98"/>
      <c r="SN65" s="98"/>
      <c r="SO65" s="98"/>
      <c r="SP65" s="98"/>
      <c r="SQ65" s="98"/>
      <c r="SR65" s="98"/>
      <c r="SS65" s="98"/>
      <c r="ST65" s="98"/>
      <c r="SU65" s="98"/>
      <c r="SV65" s="98"/>
      <c r="SW65" s="98"/>
      <c r="SX65" s="98"/>
      <c r="SY65" s="98"/>
      <c r="SZ65" s="98"/>
      <c r="TA65" s="98"/>
      <c r="TB65" s="98"/>
      <c r="TC65" s="98"/>
      <c r="TD65" s="98"/>
      <c r="TE65" s="98"/>
      <c r="TF65" s="98"/>
      <c r="TG65" s="98"/>
      <c r="TH65" s="98"/>
      <c r="TI65" s="98"/>
      <c r="TJ65" s="98"/>
      <c r="TK65" s="98"/>
      <c r="TL65" s="98"/>
      <c r="TM65" s="98"/>
      <c r="TN65" s="98"/>
      <c r="TO65" s="98"/>
      <c r="TP65" s="98"/>
      <c r="TQ65" s="98"/>
      <c r="TR65" s="98"/>
      <c r="TS65" s="98"/>
      <c r="TT65" s="98"/>
      <c r="TU65" s="98"/>
      <c r="TV65" s="98"/>
      <c r="TW65" s="98"/>
      <c r="TX65" s="98"/>
      <c r="TY65" s="98"/>
      <c r="TZ65" s="98"/>
      <c r="UA65" s="98"/>
      <c r="UB65" s="98"/>
      <c r="UC65" s="98"/>
      <c r="UD65" s="98"/>
      <c r="UE65" s="98"/>
      <c r="UF65" s="98"/>
      <c r="UG65" s="98"/>
      <c r="UH65" s="98"/>
      <c r="UI65" s="98"/>
      <c r="UJ65" s="98"/>
      <c r="UK65" s="98"/>
      <c r="UL65" s="98"/>
      <c r="UM65" s="98"/>
      <c r="UN65" s="98"/>
      <c r="UO65" s="98"/>
      <c r="UP65" s="98"/>
      <c r="UQ65" s="98"/>
      <c r="UR65" s="98"/>
      <c r="US65" s="98"/>
      <c r="UT65" s="98"/>
      <c r="UU65" s="98"/>
      <c r="UV65" s="98"/>
      <c r="UW65" s="98"/>
      <c r="UX65" s="98"/>
      <c r="UY65" s="98"/>
      <c r="UZ65" s="98"/>
      <c r="VA65" s="98"/>
      <c r="VB65" s="98"/>
      <c r="VC65" s="98"/>
      <c r="VD65" s="98"/>
      <c r="VE65" s="98"/>
      <c r="VF65" s="98"/>
      <c r="VG65" s="98"/>
      <c r="VH65" s="98"/>
      <c r="VI65" s="98"/>
      <c r="VJ65" s="98"/>
      <c r="VK65" s="98"/>
      <c r="VL65" s="98"/>
      <c r="VM65" s="98"/>
      <c r="VN65" s="98"/>
      <c r="VO65" s="98"/>
      <c r="VV65" s="98"/>
      <c r="VW65" s="98"/>
      <c r="VX65" s="98"/>
      <c r="VY65" s="98"/>
      <c r="VZ65" s="98"/>
      <c r="WA65" s="98"/>
      <c r="WB65" s="98"/>
      <c r="WC65" s="98"/>
      <c r="WD65" s="98"/>
      <c r="WE65" s="98"/>
      <c r="WF65" s="98"/>
      <c r="WG65" s="98"/>
      <c r="WH65" s="98"/>
      <c r="WI65" s="98"/>
      <c r="WJ65" s="98"/>
      <c r="WK65" s="98"/>
      <c r="WL65" s="98"/>
      <c r="WM65" s="98"/>
      <c r="WN65" s="98"/>
      <c r="WO65" s="98"/>
      <c r="WP65" s="98"/>
      <c r="WQ65" s="98"/>
      <c r="WR65" s="98"/>
      <c r="WS65" s="98"/>
      <c r="WT65" s="98"/>
      <c r="WU65" s="98"/>
      <c r="WV65" s="98"/>
      <c r="WW65" s="98"/>
      <c r="WX65" s="98"/>
      <c r="WY65" s="98"/>
      <c r="WZ65" s="98"/>
      <c r="XA65" s="98"/>
      <c r="XB65" s="98"/>
      <c r="XC65" s="98"/>
      <c r="XD65" s="98"/>
      <c r="ZF65" s="98"/>
      <c r="ZG65" s="98"/>
      <c r="ZH65" s="98"/>
      <c r="ZI65" s="98"/>
      <c r="ZJ65" s="98"/>
      <c r="ZK65" s="98"/>
      <c r="ZL65" s="98"/>
      <c r="ZM65" s="98"/>
      <c r="ZN65" s="98"/>
      <c r="ZO65" s="98"/>
      <c r="ZP65" s="98"/>
      <c r="ZQ65" s="98"/>
      <c r="ZR65" s="98"/>
      <c r="ZS65" s="98"/>
      <c r="ZT65" s="98"/>
      <c r="ZU65" s="98"/>
      <c r="ZV65" s="98"/>
      <c r="ZW65" s="98"/>
      <c r="ZX65" s="98"/>
      <c r="ZY65" s="98"/>
      <c r="ZZ65" s="98"/>
      <c r="AAA65" s="98"/>
      <c r="AAB65" s="98"/>
      <c r="AAC65" s="98"/>
      <c r="AAD65" s="98"/>
      <c r="AAE65" s="98"/>
      <c r="AAF65" s="98"/>
      <c r="AAG65" s="98"/>
      <c r="AAH65" s="98"/>
    </row>
    <row r="66" spans="2:710" x14ac:dyDescent="0.25">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c r="BN66" s="98"/>
      <c r="BO66" s="98"/>
      <c r="BP66" s="98"/>
      <c r="BQ66" s="98"/>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8"/>
      <c r="EQ66" s="98"/>
      <c r="ER66" s="98"/>
      <c r="ES66" s="98"/>
      <c r="ET66" s="98"/>
      <c r="EU66" s="98"/>
      <c r="EV66" s="98"/>
      <c r="EW66" s="98"/>
      <c r="EX66" s="98"/>
      <c r="EY66" s="98"/>
      <c r="EZ66" s="98"/>
      <c r="FA66" s="98"/>
      <c r="FB66" s="98"/>
      <c r="FC66" s="98"/>
      <c r="FD66" s="98"/>
      <c r="FE66" s="98"/>
      <c r="FF66" s="98"/>
      <c r="FG66" s="98"/>
      <c r="FH66" s="98"/>
      <c r="FI66" s="98"/>
      <c r="FJ66" s="98"/>
      <c r="FK66" s="98"/>
      <c r="FL66" s="98"/>
      <c r="FM66" s="98"/>
      <c r="FN66" s="98"/>
      <c r="FO66" s="98"/>
      <c r="FP66" s="98"/>
      <c r="FQ66" s="98"/>
      <c r="FR66" s="98"/>
      <c r="FS66" s="98"/>
      <c r="FT66" s="98"/>
      <c r="FU66" s="98"/>
      <c r="FV66" s="98"/>
      <c r="FW66" s="98"/>
      <c r="FX66" s="98"/>
      <c r="FY66" s="98"/>
      <c r="FZ66" s="98"/>
      <c r="GA66" s="98"/>
      <c r="GB66" s="98"/>
      <c r="GC66" s="98"/>
      <c r="GD66" s="98"/>
      <c r="GE66" s="98"/>
      <c r="GF66" s="98"/>
      <c r="GG66" s="98"/>
      <c r="GH66" s="98"/>
      <c r="GI66" s="98"/>
      <c r="GJ66" s="98"/>
      <c r="GK66" s="98"/>
      <c r="GL66" s="98"/>
      <c r="GM66" s="98"/>
      <c r="GN66" s="98"/>
      <c r="GO66" s="98"/>
      <c r="GP66" s="98"/>
      <c r="GQ66" s="98"/>
      <c r="GR66" s="98"/>
      <c r="GS66" s="98"/>
      <c r="GT66" s="98"/>
      <c r="GU66" s="98"/>
      <c r="GV66" s="98"/>
      <c r="GW66" s="98"/>
      <c r="GX66" s="98"/>
      <c r="GY66" s="98"/>
      <c r="GZ66" s="98"/>
      <c r="HA66" s="98"/>
      <c r="HB66" s="98"/>
      <c r="HC66" s="98"/>
      <c r="HD66" s="98"/>
      <c r="HE66" s="98"/>
      <c r="HF66" s="98"/>
      <c r="HG66" s="98"/>
      <c r="HJ66" s="98"/>
      <c r="HL66" s="98"/>
      <c r="HN66" s="98"/>
      <c r="HO66" s="98"/>
      <c r="HP66" s="98"/>
      <c r="HQ66" s="98"/>
      <c r="HR66" s="98"/>
      <c r="HS66" s="98"/>
      <c r="HT66" s="98"/>
      <c r="HU66" s="98"/>
      <c r="HV66" s="98"/>
      <c r="HW66" s="98"/>
      <c r="HX66" s="98"/>
      <c r="HY66" s="98"/>
      <c r="HZ66" s="98"/>
      <c r="IA66" s="98"/>
      <c r="IB66" s="98"/>
      <c r="IC66" s="98"/>
      <c r="ID66" s="98"/>
      <c r="IE66" s="98"/>
      <c r="IF66" s="98"/>
      <c r="IG66" s="98"/>
      <c r="IH66" s="98"/>
      <c r="II66" s="98"/>
      <c r="IJ66" s="98"/>
      <c r="IK66" s="98"/>
      <c r="IL66" s="98"/>
      <c r="IM66" s="98"/>
      <c r="IN66" s="98"/>
      <c r="IO66" s="98"/>
      <c r="IP66" s="98"/>
      <c r="IQ66" s="98"/>
      <c r="IR66" s="98"/>
      <c r="IS66" s="98"/>
      <c r="IT66" s="98"/>
      <c r="IU66" s="98"/>
      <c r="IV66" s="98"/>
      <c r="IW66" s="98"/>
      <c r="IX66" s="98"/>
      <c r="IY66" s="98"/>
      <c r="IZ66" s="98"/>
      <c r="JA66" s="98"/>
      <c r="JB66" s="98"/>
      <c r="JC66" s="98"/>
      <c r="JD66" s="98"/>
      <c r="JE66" s="98"/>
      <c r="JF66" s="98"/>
      <c r="JG66" s="98"/>
      <c r="JH66" s="98"/>
      <c r="JI66" s="98"/>
      <c r="JJ66" s="98"/>
      <c r="JK66" s="98"/>
      <c r="JL66" s="98"/>
      <c r="JM66" s="98"/>
      <c r="JN66" s="98"/>
      <c r="JO66" s="98"/>
      <c r="JP66" s="98"/>
      <c r="JQ66" s="98"/>
      <c r="JR66" s="98"/>
      <c r="JS66" s="98"/>
      <c r="JT66" s="98"/>
      <c r="JU66" s="98"/>
      <c r="JV66" s="98"/>
      <c r="JW66" s="98"/>
      <c r="JX66" s="98"/>
      <c r="JY66" s="98"/>
      <c r="JZ66" s="98"/>
      <c r="KA66" s="98"/>
      <c r="KB66" s="98"/>
      <c r="KC66" s="98"/>
      <c r="KD66" s="98"/>
      <c r="KE66" s="98"/>
      <c r="KF66" s="98"/>
      <c r="KG66" s="98"/>
      <c r="KH66" s="98"/>
      <c r="KI66" s="98"/>
      <c r="KJ66" s="98"/>
      <c r="KK66" s="98"/>
      <c r="KL66" s="98"/>
      <c r="KM66" s="98"/>
      <c r="KN66" s="98"/>
      <c r="KO66" s="98"/>
      <c r="KQ66" s="98"/>
      <c r="KR66" s="98"/>
      <c r="KS66" s="98"/>
      <c r="KT66" s="98"/>
      <c r="KU66" s="98"/>
      <c r="KV66" s="98"/>
      <c r="KW66" s="98"/>
      <c r="KX66" s="98"/>
      <c r="KY66" s="98"/>
      <c r="KZ66" s="98"/>
      <c r="LA66" s="98"/>
      <c r="LB66" s="98"/>
      <c r="LC66" s="98"/>
      <c r="LD66" s="98"/>
      <c r="LE66" s="98"/>
      <c r="LF66" s="98"/>
      <c r="LG66" s="98"/>
      <c r="LH66" s="98"/>
      <c r="LI66" s="98"/>
      <c r="LJ66" s="98"/>
      <c r="LK66" s="98"/>
      <c r="LL66" s="98"/>
      <c r="LM66" s="98"/>
      <c r="LN66" s="98"/>
      <c r="LO66" s="98"/>
      <c r="LP66" s="98"/>
      <c r="LQ66" s="98"/>
      <c r="LR66" s="98"/>
      <c r="LS66" s="98"/>
      <c r="LT66" s="98"/>
      <c r="LU66" s="98"/>
      <c r="LV66" s="98"/>
      <c r="LW66" s="98"/>
      <c r="LX66" s="98"/>
      <c r="LY66" s="98"/>
      <c r="LZ66" s="98"/>
      <c r="MA66" s="98"/>
      <c r="MB66" s="98"/>
      <c r="MC66" s="98"/>
      <c r="MD66" s="98"/>
      <c r="ME66" s="98"/>
      <c r="MF66" s="98"/>
      <c r="MG66" s="98"/>
      <c r="MH66" s="98"/>
      <c r="MI66" s="98"/>
      <c r="MJ66" s="98"/>
      <c r="MK66" s="98"/>
      <c r="ML66" s="98"/>
      <c r="MM66" s="98"/>
      <c r="MP66" s="98"/>
      <c r="MR66" s="98"/>
      <c r="MS66" s="98"/>
      <c r="MT66" s="98"/>
      <c r="MU66" s="98"/>
      <c r="MV66" s="98"/>
      <c r="MW66" s="98"/>
      <c r="MY66" s="98"/>
      <c r="MZ66" s="98"/>
      <c r="NA66" s="98"/>
      <c r="NB66" s="98"/>
      <c r="NC66" s="98"/>
      <c r="NE66" s="98"/>
      <c r="NF66" s="98"/>
      <c r="NG66" s="98"/>
      <c r="NH66" s="98"/>
      <c r="NI66" s="98"/>
      <c r="NJ66" s="252"/>
      <c r="NK66" s="98"/>
      <c r="NL66" s="98"/>
      <c r="NM66" s="98"/>
      <c r="NN66" s="98"/>
      <c r="NO66" s="98"/>
      <c r="NP66" s="98"/>
      <c r="NQ66" s="98"/>
      <c r="NR66" s="98"/>
      <c r="NS66" s="98"/>
      <c r="NT66" s="98"/>
      <c r="NU66" s="98"/>
      <c r="NV66" s="98"/>
      <c r="NW66" s="98"/>
      <c r="NX66" s="98"/>
      <c r="NY66" s="98"/>
      <c r="NZ66" s="98"/>
      <c r="OA66" s="98"/>
      <c r="OB66" s="98"/>
      <c r="OC66" s="98"/>
      <c r="OD66" s="98"/>
      <c r="OE66" s="98"/>
      <c r="OF66" s="98"/>
      <c r="OG66" s="98"/>
      <c r="OH66" s="98"/>
      <c r="OI66" s="98"/>
      <c r="OJ66" s="98"/>
      <c r="OK66" s="98"/>
      <c r="OL66" s="98"/>
      <c r="OM66" s="98"/>
      <c r="ON66" s="98"/>
      <c r="OO66" s="98"/>
      <c r="OP66" s="98"/>
      <c r="OQ66" s="98"/>
      <c r="OR66" s="98"/>
      <c r="OS66" s="98"/>
      <c r="OT66" s="98"/>
      <c r="OU66" s="98"/>
      <c r="OV66" s="98"/>
      <c r="OW66" s="98"/>
      <c r="PB66" s="98"/>
      <c r="PD66" s="98"/>
      <c r="PE66" s="98"/>
      <c r="PF66" s="98"/>
      <c r="PG66" s="98"/>
      <c r="PH66" s="98"/>
      <c r="PI66" s="98"/>
      <c r="PJ66" s="98"/>
      <c r="PK66" s="98"/>
      <c r="PL66" s="98"/>
      <c r="PM66" s="98"/>
      <c r="PN66" s="98"/>
      <c r="PO66" s="98"/>
      <c r="PP66" s="98"/>
      <c r="PQ66" s="98"/>
      <c r="PR66" s="98"/>
      <c r="PS66" s="98"/>
      <c r="PT66" s="98"/>
      <c r="PU66" s="98"/>
      <c r="PV66" s="98"/>
      <c r="PW66" s="98"/>
      <c r="PX66" s="98"/>
      <c r="PY66" s="98"/>
      <c r="PZ66" s="98"/>
      <c r="QA66" s="98"/>
      <c r="QB66" s="98"/>
      <c r="QC66" s="98"/>
      <c r="QD66" s="98"/>
      <c r="QE66" s="98"/>
      <c r="QF66" s="98"/>
      <c r="QG66" s="98"/>
      <c r="QH66" s="98"/>
      <c r="QI66" s="98"/>
      <c r="QJ66" s="98"/>
      <c r="QK66" s="98"/>
      <c r="QL66" s="98"/>
      <c r="QM66" s="98"/>
      <c r="QN66" s="98"/>
      <c r="QO66" s="98"/>
      <c r="QP66" s="98"/>
      <c r="QQ66" s="98"/>
      <c r="QR66" s="98"/>
      <c r="QS66" s="98"/>
      <c r="QT66" s="98"/>
      <c r="QU66" s="98"/>
      <c r="QV66" s="98"/>
      <c r="QW66" s="98"/>
      <c r="QX66" s="98"/>
      <c r="QY66" s="98"/>
      <c r="QZ66" s="98"/>
      <c r="RA66" s="98"/>
      <c r="RB66" s="98"/>
      <c r="RC66" s="98"/>
      <c r="RD66" s="98"/>
      <c r="RE66" s="98"/>
      <c r="RF66" s="98"/>
      <c r="RG66" s="98"/>
      <c r="RH66" s="98"/>
      <c r="RI66" s="98"/>
      <c r="RJ66" s="98"/>
      <c r="RK66" s="98"/>
      <c r="RL66" s="98"/>
      <c r="RM66" s="98"/>
      <c r="RN66" s="98"/>
      <c r="RO66" s="98"/>
      <c r="RP66" s="98"/>
      <c r="RQ66" s="98"/>
      <c r="RR66" s="98"/>
      <c r="RS66" s="98"/>
      <c r="RT66" s="98"/>
      <c r="RU66" s="98"/>
      <c r="RV66" s="98"/>
      <c r="RW66" s="98"/>
      <c r="RX66" s="98"/>
      <c r="RY66" s="98"/>
      <c r="RZ66" s="98"/>
      <c r="SA66" s="98"/>
      <c r="SB66" s="98"/>
      <c r="SC66" s="98"/>
      <c r="SD66" s="98"/>
      <c r="SE66" s="98"/>
      <c r="SF66" s="98"/>
      <c r="SG66" s="98"/>
      <c r="SH66" s="98"/>
      <c r="SI66" s="253"/>
      <c r="SJ66" s="98"/>
      <c r="SK66" s="98"/>
      <c r="SL66" s="98"/>
      <c r="SM66" s="98"/>
      <c r="SN66" s="98"/>
      <c r="SO66" s="98"/>
      <c r="SP66" s="98"/>
      <c r="SQ66" s="98"/>
      <c r="SR66" s="98"/>
      <c r="SS66" s="98"/>
      <c r="ST66" s="98"/>
      <c r="SU66" s="98"/>
      <c r="SV66" s="98"/>
      <c r="SW66" s="98"/>
      <c r="SX66" s="98"/>
      <c r="SY66" s="98"/>
      <c r="SZ66" s="98"/>
      <c r="TA66" s="98"/>
      <c r="TB66" s="98"/>
      <c r="TC66" s="98"/>
      <c r="TD66" s="98"/>
      <c r="TE66" s="98"/>
      <c r="TF66" s="98"/>
      <c r="TG66" s="98"/>
      <c r="TH66" s="98"/>
      <c r="TI66" s="98"/>
      <c r="TJ66" s="98"/>
      <c r="TK66" s="98"/>
      <c r="TL66" s="98"/>
      <c r="TM66" s="98"/>
      <c r="TN66" s="98"/>
      <c r="TO66" s="98"/>
      <c r="TP66" s="98"/>
      <c r="TQ66" s="98"/>
      <c r="TR66" s="98"/>
      <c r="TS66" s="98"/>
      <c r="TT66" s="98"/>
      <c r="TU66" s="98"/>
      <c r="TV66" s="98"/>
      <c r="TW66" s="98"/>
      <c r="TX66" s="98"/>
      <c r="TY66" s="98"/>
      <c r="TZ66" s="98"/>
      <c r="UA66" s="98"/>
      <c r="UB66" s="98"/>
      <c r="UC66" s="98"/>
      <c r="UD66" s="98"/>
      <c r="UE66" s="98"/>
      <c r="UF66" s="98"/>
      <c r="UG66" s="98"/>
      <c r="UH66" s="98"/>
      <c r="UI66" s="98"/>
      <c r="UJ66" s="98"/>
      <c r="UK66" s="98"/>
      <c r="UL66" s="98"/>
      <c r="UM66" s="98"/>
      <c r="UN66" s="98"/>
      <c r="UO66" s="98"/>
      <c r="UP66" s="98"/>
      <c r="UQ66" s="98"/>
      <c r="UR66" s="98"/>
      <c r="US66" s="98"/>
      <c r="UT66" s="98"/>
      <c r="UU66" s="98"/>
      <c r="UV66" s="98"/>
      <c r="UW66" s="98"/>
      <c r="UX66" s="98"/>
      <c r="UY66" s="98"/>
      <c r="UZ66" s="98"/>
      <c r="VA66" s="98"/>
      <c r="VB66" s="98"/>
      <c r="VC66" s="98"/>
      <c r="VD66" s="98"/>
      <c r="VE66" s="98"/>
      <c r="VF66" s="98"/>
      <c r="VG66" s="98"/>
      <c r="VH66" s="98"/>
      <c r="VI66" s="98"/>
      <c r="VJ66" s="98"/>
      <c r="VK66" s="98"/>
      <c r="VL66" s="98"/>
      <c r="VM66" s="98"/>
      <c r="VN66" s="98"/>
      <c r="VO66" s="98"/>
      <c r="VV66" s="98"/>
      <c r="VW66" s="98"/>
      <c r="VX66" s="98"/>
      <c r="VY66" s="98"/>
      <c r="VZ66" s="98"/>
      <c r="WA66" s="98"/>
      <c r="WB66" s="98"/>
      <c r="WC66" s="98"/>
      <c r="WD66" s="98"/>
      <c r="WE66" s="98"/>
      <c r="WF66" s="98"/>
      <c r="WG66" s="98"/>
      <c r="WH66" s="98"/>
      <c r="WI66" s="98"/>
      <c r="WJ66" s="98"/>
      <c r="WK66" s="98"/>
      <c r="WL66" s="98"/>
      <c r="WM66" s="98"/>
      <c r="WN66" s="98"/>
      <c r="WO66" s="98"/>
      <c r="WP66" s="98"/>
      <c r="WQ66" s="98"/>
      <c r="WR66" s="98"/>
      <c r="WS66" s="98"/>
      <c r="WT66" s="98"/>
      <c r="WU66" s="98"/>
      <c r="WV66" s="98"/>
      <c r="WW66" s="98"/>
      <c r="WX66" s="98"/>
      <c r="WY66" s="98"/>
      <c r="WZ66" s="98"/>
      <c r="XA66" s="98"/>
      <c r="XB66" s="98"/>
      <c r="XC66" s="98"/>
      <c r="XD66" s="98"/>
      <c r="ZF66" s="98"/>
      <c r="ZG66" s="98"/>
      <c r="ZH66" s="98"/>
      <c r="ZI66" s="98"/>
      <c r="ZJ66" s="98"/>
      <c r="ZK66" s="98"/>
      <c r="ZL66" s="98"/>
      <c r="ZM66" s="98"/>
      <c r="ZN66" s="98"/>
      <c r="ZO66" s="98"/>
      <c r="ZP66" s="98"/>
      <c r="ZQ66" s="98"/>
      <c r="ZR66" s="98"/>
      <c r="ZS66" s="98"/>
      <c r="ZT66" s="98"/>
      <c r="ZU66" s="98"/>
      <c r="ZV66" s="98"/>
      <c r="ZW66" s="98"/>
      <c r="ZX66" s="98"/>
      <c r="ZY66" s="98"/>
      <c r="ZZ66" s="98"/>
      <c r="AAA66" s="98"/>
      <c r="AAB66" s="98"/>
      <c r="AAC66" s="98"/>
      <c r="AAD66" s="98"/>
      <c r="AAE66" s="98"/>
      <c r="AAF66" s="98"/>
      <c r="AAG66" s="98"/>
      <c r="AAH66" s="98"/>
    </row>
    <row r="67" spans="2:710" x14ac:dyDescent="0.25">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98"/>
      <c r="BL67" s="98"/>
      <c r="BM67" s="98"/>
      <c r="BN67" s="98"/>
      <c r="BO67" s="98"/>
      <c r="BP67" s="98"/>
      <c r="BQ67" s="98"/>
      <c r="BR67" s="98"/>
      <c r="BS67" s="98"/>
      <c r="BT67" s="98"/>
      <c r="BU67" s="98"/>
      <c r="BV67" s="98"/>
      <c r="BW67" s="98"/>
      <c r="BX67" s="98"/>
      <c r="BY67" s="98"/>
      <c r="BZ67" s="98"/>
      <c r="CA67" s="98"/>
      <c r="CB67" s="98"/>
      <c r="CC67" s="98"/>
      <c r="CD67" s="98"/>
      <c r="CE67" s="98"/>
      <c r="CF67" s="98"/>
      <c r="CG67" s="98"/>
      <c r="CH67" s="98"/>
      <c r="CI67" s="98"/>
      <c r="CJ67" s="98"/>
      <c r="CK67" s="98"/>
      <c r="CL67" s="98"/>
      <c r="CM67" s="98"/>
      <c r="CN67" s="98"/>
      <c r="CO67" s="98"/>
      <c r="CP67" s="98"/>
      <c r="CQ67" s="98"/>
      <c r="CR67" s="98"/>
      <c r="CS67" s="98"/>
      <c r="CT67" s="98"/>
      <c r="CU67" s="98"/>
      <c r="CV67" s="98"/>
      <c r="CW67" s="98"/>
      <c r="CX67" s="98"/>
      <c r="CY67" s="98"/>
      <c r="CZ67" s="98"/>
      <c r="DA67" s="98"/>
      <c r="DB67" s="98"/>
      <c r="DC67" s="98"/>
      <c r="DD67" s="98"/>
      <c r="DE67" s="98"/>
      <c r="DF67" s="98"/>
      <c r="DG67" s="98"/>
      <c r="DH67" s="98"/>
      <c r="DI67" s="98"/>
      <c r="DJ67" s="98"/>
      <c r="DK67" s="98"/>
      <c r="DL67" s="98"/>
      <c r="DM67" s="98"/>
      <c r="DN67" s="98"/>
      <c r="DO67" s="98"/>
      <c r="DP67" s="98"/>
      <c r="DQ67" s="98"/>
      <c r="DR67" s="98"/>
      <c r="DS67" s="98"/>
      <c r="DT67" s="98"/>
      <c r="DU67" s="98"/>
      <c r="DV67" s="98"/>
      <c r="DW67" s="98"/>
      <c r="DX67" s="98"/>
      <c r="DY67" s="98"/>
      <c r="DZ67" s="98"/>
      <c r="EA67" s="98"/>
      <c r="EB67" s="98"/>
      <c r="EC67" s="98"/>
      <c r="ED67" s="98"/>
      <c r="EE67" s="98"/>
      <c r="EF67" s="98"/>
      <c r="EG67" s="98"/>
      <c r="EH67" s="98"/>
      <c r="EI67" s="98"/>
      <c r="EJ67" s="98"/>
      <c r="EK67" s="98"/>
      <c r="EL67" s="98"/>
      <c r="EM67" s="98"/>
      <c r="EN67" s="98"/>
      <c r="EO67" s="98"/>
      <c r="EP67" s="98"/>
      <c r="EQ67" s="98"/>
      <c r="ER67" s="98"/>
      <c r="ES67" s="98"/>
      <c r="ET67" s="98"/>
      <c r="EU67" s="98"/>
      <c r="EV67" s="98"/>
      <c r="EW67" s="98"/>
      <c r="EX67" s="98"/>
      <c r="EY67" s="98"/>
      <c r="EZ67" s="98"/>
      <c r="FA67" s="98"/>
      <c r="FB67" s="98"/>
      <c r="FC67" s="98"/>
      <c r="FD67" s="98"/>
      <c r="FE67" s="98"/>
      <c r="FF67" s="98"/>
      <c r="FG67" s="98"/>
      <c r="FH67" s="98"/>
      <c r="FI67" s="98"/>
      <c r="FJ67" s="98"/>
      <c r="FK67" s="98"/>
      <c r="FL67" s="98"/>
      <c r="FM67" s="98"/>
      <c r="FN67" s="98"/>
      <c r="FO67" s="98"/>
      <c r="FP67" s="98"/>
      <c r="FQ67" s="98"/>
      <c r="FR67" s="98"/>
      <c r="FS67" s="98"/>
      <c r="FT67" s="98"/>
      <c r="FU67" s="98"/>
      <c r="FV67" s="98"/>
      <c r="FW67" s="98"/>
      <c r="FX67" s="98"/>
      <c r="FY67" s="98"/>
      <c r="FZ67" s="98"/>
      <c r="GA67" s="98"/>
      <c r="GB67" s="98"/>
      <c r="GC67" s="98"/>
      <c r="GD67" s="98"/>
      <c r="GE67" s="98"/>
      <c r="GF67" s="98"/>
      <c r="GG67" s="98"/>
      <c r="GH67" s="98"/>
      <c r="GI67" s="98"/>
      <c r="GJ67" s="98"/>
      <c r="GK67" s="98"/>
      <c r="GL67" s="98"/>
      <c r="GM67" s="98"/>
      <c r="GN67" s="98"/>
      <c r="GO67" s="98"/>
      <c r="GP67" s="98"/>
      <c r="GQ67" s="98"/>
      <c r="GR67" s="98"/>
      <c r="GS67" s="98"/>
      <c r="GT67" s="98"/>
      <c r="GU67" s="98"/>
      <c r="GV67" s="98"/>
      <c r="GW67" s="98"/>
      <c r="GX67" s="98"/>
      <c r="GY67" s="98"/>
      <c r="GZ67" s="98"/>
      <c r="HA67" s="98"/>
      <c r="HB67" s="98"/>
      <c r="HC67" s="98"/>
      <c r="HD67" s="98"/>
      <c r="HE67" s="98"/>
      <c r="HF67" s="98"/>
      <c r="HG67" s="98"/>
      <c r="HJ67" s="98"/>
      <c r="HL67" s="98"/>
      <c r="HN67" s="98"/>
      <c r="HO67" s="98"/>
      <c r="HP67" s="98"/>
      <c r="HQ67" s="98"/>
      <c r="HR67" s="98"/>
      <c r="HS67" s="98"/>
      <c r="HT67" s="98"/>
      <c r="HU67" s="98"/>
      <c r="HV67" s="98"/>
      <c r="HW67" s="98"/>
      <c r="HX67" s="98"/>
      <c r="HY67" s="98"/>
      <c r="HZ67" s="98"/>
      <c r="IA67" s="98"/>
      <c r="IB67" s="98"/>
      <c r="IC67" s="98"/>
      <c r="ID67" s="98"/>
      <c r="IE67" s="98"/>
      <c r="IF67" s="98"/>
      <c r="IG67" s="98"/>
      <c r="IH67" s="98"/>
      <c r="II67" s="98"/>
      <c r="IJ67" s="98"/>
      <c r="IK67" s="98"/>
      <c r="IL67" s="98"/>
      <c r="IM67" s="98"/>
      <c r="IN67" s="98"/>
      <c r="IO67" s="98"/>
      <c r="IP67" s="98"/>
      <c r="IQ67" s="98"/>
      <c r="IR67" s="98"/>
      <c r="IS67" s="98"/>
      <c r="IT67" s="98"/>
      <c r="IU67" s="98"/>
      <c r="IV67" s="98"/>
      <c r="IW67" s="98"/>
      <c r="IX67" s="98"/>
      <c r="IY67" s="98"/>
      <c r="IZ67" s="98"/>
      <c r="JA67" s="98"/>
      <c r="JB67" s="98"/>
      <c r="JC67" s="98"/>
      <c r="JD67" s="98"/>
      <c r="JE67" s="98"/>
      <c r="JF67" s="98"/>
      <c r="JG67" s="98"/>
      <c r="JH67" s="98"/>
      <c r="JI67" s="98"/>
      <c r="JJ67" s="98"/>
      <c r="JK67" s="98"/>
      <c r="JL67" s="98"/>
      <c r="JM67" s="98"/>
      <c r="JN67" s="98"/>
      <c r="JO67" s="98"/>
      <c r="JP67" s="98"/>
      <c r="JQ67" s="98"/>
      <c r="JR67" s="98"/>
      <c r="JS67" s="98"/>
      <c r="JT67" s="98"/>
      <c r="JU67" s="98"/>
      <c r="JV67" s="98"/>
      <c r="JW67" s="98"/>
      <c r="JX67" s="98"/>
      <c r="JY67" s="98"/>
      <c r="JZ67" s="98"/>
      <c r="KA67" s="98"/>
      <c r="KB67" s="98"/>
      <c r="KC67" s="98"/>
      <c r="KD67" s="98"/>
      <c r="KE67" s="98"/>
      <c r="KF67" s="98"/>
      <c r="KG67" s="98"/>
      <c r="KH67" s="98"/>
      <c r="KI67" s="98"/>
      <c r="KJ67" s="98"/>
      <c r="KK67" s="98"/>
      <c r="KL67" s="98"/>
      <c r="KM67" s="98"/>
      <c r="KN67" s="98"/>
      <c r="KO67" s="98"/>
      <c r="KQ67" s="98"/>
      <c r="KR67" s="98"/>
      <c r="KS67" s="98"/>
      <c r="KT67" s="98"/>
      <c r="KU67" s="98"/>
      <c r="KV67" s="98"/>
      <c r="KW67" s="98"/>
      <c r="KX67" s="98"/>
      <c r="KY67" s="98"/>
      <c r="KZ67" s="98"/>
      <c r="LA67" s="98"/>
      <c r="LB67" s="98"/>
      <c r="LC67" s="98"/>
      <c r="LD67" s="98"/>
      <c r="LE67" s="98"/>
      <c r="LF67" s="98"/>
      <c r="LG67" s="98"/>
      <c r="LH67" s="98"/>
      <c r="LI67" s="98"/>
      <c r="LJ67" s="98"/>
      <c r="LK67" s="98"/>
      <c r="LL67" s="98"/>
      <c r="LM67" s="98"/>
      <c r="LN67" s="98"/>
      <c r="LO67" s="98"/>
      <c r="LP67" s="98"/>
      <c r="LQ67" s="98"/>
      <c r="LR67" s="98"/>
      <c r="LS67" s="98"/>
      <c r="LT67" s="98"/>
      <c r="LU67" s="98"/>
      <c r="LV67" s="98"/>
      <c r="LW67" s="98"/>
      <c r="LX67" s="98"/>
      <c r="LY67" s="98"/>
      <c r="LZ67" s="98"/>
      <c r="MA67" s="98"/>
      <c r="MB67" s="98"/>
      <c r="MC67" s="98"/>
      <c r="MD67" s="98"/>
      <c r="ME67" s="98"/>
      <c r="MF67" s="98"/>
      <c r="MG67" s="98"/>
      <c r="MH67" s="98"/>
      <c r="MI67" s="98"/>
      <c r="MJ67" s="98"/>
      <c r="MK67" s="98"/>
      <c r="ML67" s="98"/>
      <c r="MM67" s="98"/>
      <c r="MP67" s="98"/>
      <c r="MR67" s="98"/>
      <c r="MS67" s="98"/>
      <c r="MT67" s="98"/>
      <c r="MU67" s="98"/>
      <c r="MV67" s="98"/>
      <c r="MW67" s="98"/>
      <c r="MY67" s="98"/>
      <c r="MZ67" s="98"/>
      <c r="NA67" s="98"/>
      <c r="NB67" s="98"/>
      <c r="NC67" s="98"/>
      <c r="NE67" s="98"/>
      <c r="NF67" s="98"/>
      <c r="NG67" s="98"/>
      <c r="NH67" s="98"/>
      <c r="NI67" s="98"/>
      <c r="NJ67" s="252"/>
      <c r="NK67" s="98"/>
      <c r="NL67" s="98"/>
      <c r="NM67" s="98"/>
      <c r="NN67" s="98"/>
      <c r="NO67" s="98"/>
      <c r="NP67" s="98"/>
      <c r="NQ67" s="98"/>
      <c r="NR67" s="98"/>
      <c r="NS67" s="98"/>
      <c r="NT67" s="98"/>
      <c r="NU67" s="98"/>
      <c r="NV67" s="98"/>
      <c r="NW67" s="98"/>
      <c r="NX67" s="98"/>
      <c r="NY67" s="98"/>
      <c r="NZ67" s="98"/>
      <c r="OA67" s="98"/>
      <c r="OB67" s="98"/>
      <c r="OC67" s="98"/>
      <c r="OD67" s="98"/>
      <c r="OE67" s="98"/>
      <c r="OF67" s="98"/>
      <c r="OG67" s="98"/>
      <c r="OH67" s="98"/>
      <c r="OI67" s="98"/>
      <c r="OJ67" s="98"/>
      <c r="OK67" s="98"/>
      <c r="OL67" s="98"/>
      <c r="OM67" s="98"/>
      <c r="ON67" s="98"/>
      <c r="OO67" s="98"/>
      <c r="OP67" s="98"/>
      <c r="OQ67" s="98"/>
      <c r="OR67" s="98"/>
      <c r="OS67" s="98"/>
      <c r="OT67" s="98"/>
      <c r="OU67" s="98"/>
      <c r="OV67" s="98"/>
      <c r="OW67" s="98"/>
      <c r="PB67" s="98"/>
      <c r="PD67" s="98"/>
      <c r="PE67" s="98"/>
      <c r="PF67" s="98"/>
      <c r="PG67" s="98"/>
      <c r="PH67" s="98"/>
      <c r="PI67" s="98"/>
      <c r="PJ67" s="98"/>
      <c r="PK67" s="98"/>
      <c r="PL67" s="98"/>
      <c r="PM67" s="98"/>
      <c r="PN67" s="98"/>
      <c r="PO67" s="98"/>
      <c r="PP67" s="98"/>
      <c r="PQ67" s="98"/>
      <c r="PR67" s="98"/>
      <c r="PS67" s="98"/>
      <c r="PT67" s="98"/>
      <c r="PU67" s="98"/>
      <c r="PV67" s="98"/>
      <c r="PW67" s="98"/>
      <c r="PX67" s="98"/>
      <c r="PY67" s="98"/>
      <c r="PZ67" s="98"/>
      <c r="QA67" s="98"/>
      <c r="QB67" s="98"/>
      <c r="QC67" s="98"/>
      <c r="QD67" s="98"/>
      <c r="QE67" s="98"/>
      <c r="QF67" s="98"/>
      <c r="QG67" s="98"/>
      <c r="QH67" s="98"/>
      <c r="QI67" s="98"/>
      <c r="QJ67" s="98"/>
      <c r="QK67" s="98"/>
      <c r="QL67" s="98"/>
      <c r="QM67" s="98"/>
      <c r="QN67" s="98"/>
      <c r="QO67" s="98"/>
      <c r="QP67" s="98"/>
      <c r="QQ67" s="98"/>
      <c r="QR67" s="98"/>
      <c r="QS67" s="98"/>
      <c r="QT67" s="98"/>
      <c r="QU67" s="98"/>
      <c r="QV67" s="98"/>
      <c r="QW67" s="98"/>
      <c r="QX67" s="98"/>
      <c r="QY67" s="98"/>
      <c r="QZ67" s="98"/>
      <c r="RA67" s="98"/>
      <c r="RB67" s="98"/>
      <c r="RC67" s="98"/>
      <c r="RD67" s="98"/>
      <c r="RE67" s="98"/>
      <c r="RF67" s="98"/>
      <c r="RG67" s="98"/>
      <c r="RH67" s="98"/>
      <c r="RI67" s="98"/>
      <c r="RJ67" s="98"/>
      <c r="RK67" s="98"/>
      <c r="RL67" s="98"/>
      <c r="RM67" s="98"/>
      <c r="RN67" s="98"/>
      <c r="RO67" s="98"/>
      <c r="RP67" s="98"/>
      <c r="RQ67" s="98"/>
      <c r="RR67" s="98"/>
      <c r="RS67" s="98"/>
      <c r="RT67" s="98"/>
      <c r="RU67" s="98"/>
      <c r="RV67" s="98"/>
      <c r="RW67" s="98"/>
      <c r="RX67" s="98"/>
      <c r="RY67" s="98"/>
      <c r="RZ67" s="98"/>
      <c r="SA67" s="98"/>
      <c r="SB67" s="98"/>
      <c r="SC67" s="98"/>
      <c r="SD67" s="98"/>
      <c r="SE67" s="98"/>
      <c r="SF67" s="98"/>
      <c r="SG67" s="98"/>
      <c r="SH67" s="98"/>
      <c r="SI67" s="253"/>
      <c r="SJ67" s="98"/>
      <c r="SK67" s="98"/>
      <c r="SL67" s="98"/>
      <c r="SM67" s="98"/>
      <c r="SN67" s="98"/>
      <c r="SO67" s="98"/>
      <c r="SP67" s="98"/>
      <c r="SQ67" s="98"/>
      <c r="SR67" s="98"/>
      <c r="SS67" s="98"/>
      <c r="ST67" s="98"/>
      <c r="SU67" s="98"/>
      <c r="SV67" s="98"/>
      <c r="SW67" s="98"/>
      <c r="SX67" s="98"/>
      <c r="SY67" s="98"/>
      <c r="SZ67" s="98"/>
      <c r="TA67" s="98"/>
      <c r="TB67" s="98"/>
      <c r="TC67" s="98"/>
      <c r="TD67" s="98"/>
      <c r="TE67" s="98"/>
      <c r="TF67" s="98"/>
      <c r="TG67" s="98"/>
      <c r="TH67" s="98"/>
      <c r="TI67" s="98"/>
      <c r="TJ67" s="98"/>
      <c r="TK67" s="98"/>
      <c r="TL67" s="98"/>
      <c r="TM67" s="98"/>
      <c r="TN67" s="98"/>
      <c r="TO67" s="98"/>
      <c r="TP67" s="98"/>
      <c r="TQ67" s="98"/>
      <c r="TR67" s="98"/>
      <c r="TS67" s="98"/>
      <c r="TT67" s="98"/>
      <c r="TU67" s="98"/>
      <c r="TV67" s="98"/>
      <c r="TW67" s="98"/>
      <c r="TX67" s="98"/>
      <c r="TY67" s="98"/>
      <c r="TZ67" s="98"/>
      <c r="UA67" s="98"/>
      <c r="UB67" s="98"/>
      <c r="UC67" s="98"/>
      <c r="UD67" s="98"/>
      <c r="UE67" s="98"/>
      <c r="UF67" s="98"/>
      <c r="UG67" s="98"/>
      <c r="UH67" s="98"/>
      <c r="UI67" s="98"/>
      <c r="UJ67" s="98"/>
      <c r="UK67" s="98"/>
      <c r="UL67" s="98"/>
      <c r="UM67" s="98"/>
      <c r="UN67" s="98"/>
      <c r="UO67" s="98"/>
      <c r="UP67" s="98"/>
      <c r="UQ67" s="98"/>
      <c r="UR67" s="98"/>
      <c r="US67" s="98"/>
      <c r="UT67" s="98"/>
      <c r="UU67" s="98"/>
      <c r="UV67" s="98"/>
      <c r="UW67" s="98"/>
      <c r="UX67" s="98"/>
      <c r="UY67" s="98"/>
      <c r="UZ67" s="98"/>
      <c r="VA67" s="98"/>
      <c r="VB67" s="98"/>
      <c r="VC67" s="98"/>
      <c r="VD67" s="98"/>
      <c r="VE67" s="98"/>
      <c r="VF67" s="98"/>
      <c r="VG67" s="98"/>
      <c r="VH67" s="98"/>
      <c r="VI67" s="98"/>
      <c r="VJ67" s="98"/>
      <c r="VK67" s="98"/>
      <c r="VL67" s="98"/>
      <c r="VM67" s="98"/>
      <c r="VN67" s="98"/>
      <c r="VO67" s="98"/>
      <c r="VV67" s="98"/>
      <c r="VW67" s="98"/>
      <c r="VX67" s="98"/>
      <c r="VY67" s="98"/>
      <c r="VZ67" s="98"/>
      <c r="WA67" s="98"/>
      <c r="WB67" s="98"/>
      <c r="WC67" s="98"/>
      <c r="WD67" s="98"/>
      <c r="WE67" s="98"/>
      <c r="WF67" s="98"/>
      <c r="WG67" s="98"/>
      <c r="WH67" s="98"/>
      <c r="WI67" s="98"/>
      <c r="WJ67" s="98"/>
      <c r="WK67" s="98"/>
      <c r="WL67" s="98"/>
      <c r="WM67" s="98"/>
      <c r="WN67" s="98"/>
      <c r="WO67" s="98"/>
      <c r="WP67" s="98"/>
      <c r="WQ67" s="98"/>
      <c r="WR67" s="98"/>
      <c r="WS67" s="98"/>
      <c r="WT67" s="98"/>
      <c r="WU67" s="98"/>
      <c r="WV67" s="98"/>
      <c r="WW67" s="98"/>
      <c r="WX67" s="98"/>
      <c r="WY67" s="98"/>
      <c r="WZ67" s="98"/>
      <c r="XA67" s="98"/>
      <c r="XB67" s="98"/>
      <c r="XC67" s="98"/>
      <c r="XD67" s="98"/>
      <c r="ZF67" s="98"/>
      <c r="ZG67" s="98"/>
      <c r="ZH67" s="98"/>
      <c r="ZI67" s="98"/>
      <c r="ZJ67" s="98"/>
      <c r="ZK67" s="98"/>
      <c r="ZL67" s="98"/>
      <c r="ZM67" s="98"/>
      <c r="ZN67" s="98"/>
      <c r="ZO67" s="98"/>
      <c r="ZP67" s="98"/>
      <c r="ZQ67" s="98"/>
      <c r="ZR67" s="98"/>
      <c r="ZS67" s="98"/>
      <c r="ZT67" s="98"/>
      <c r="ZU67" s="98"/>
      <c r="ZV67" s="98"/>
      <c r="ZW67" s="98"/>
      <c r="ZX67" s="98"/>
      <c r="ZY67" s="98"/>
      <c r="ZZ67" s="98"/>
      <c r="AAA67" s="98"/>
      <c r="AAB67" s="98"/>
      <c r="AAC67" s="98"/>
      <c r="AAD67" s="98"/>
      <c r="AAE67" s="98"/>
      <c r="AAF67" s="98"/>
      <c r="AAG67" s="98"/>
      <c r="AAH67" s="98"/>
    </row>
    <row r="68" spans="2:710" x14ac:dyDescent="0.25">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c r="ES68" s="98"/>
      <c r="ET68" s="98"/>
      <c r="EU68" s="98"/>
      <c r="EV68" s="98"/>
      <c r="EW68" s="98"/>
      <c r="EX68" s="98"/>
      <c r="EY68" s="98"/>
      <c r="EZ68" s="98"/>
      <c r="FA68" s="98"/>
      <c r="FB68" s="98"/>
      <c r="FC68" s="98"/>
      <c r="FD68" s="98"/>
      <c r="FE68" s="98"/>
      <c r="FF68" s="98"/>
      <c r="FG68" s="98"/>
      <c r="FH68" s="98"/>
      <c r="FI68" s="98"/>
      <c r="FJ68" s="98"/>
      <c r="FK68" s="98"/>
      <c r="FL68" s="98"/>
      <c r="FM68" s="98"/>
      <c r="FN68" s="98"/>
      <c r="FO68" s="98"/>
      <c r="FP68" s="98"/>
      <c r="FQ68" s="98"/>
      <c r="FR68" s="98"/>
      <c r="FS68" s="98"/>
      <c r="FT68" s="98"/>
      <c r="FU68" s="98"/>
      <c r="FV68" s="98"/>
      <c r="FW68" s="98"/>
      <c r="FX68" s="98"/>
      <c r="FY68" s="98"/>
      <c r="FZ68" s="98"/>
      <c r="GA68" s="98"/>
      <c r="GB68" s="98"/>
      <c r="GC68" s="98"/>
      <c r="GD68" s="98"/>
      <c r="GE68" s="98"/>
      <c r="GF68" s="98"/>
      <c r="GG68" s="98"/>
      <c r="GH68" s="98"/>
      <c r="GI68" s="98"/>
      <c r="GJ68" s="98"/>
      <c r="GK68" s="98"/>
      <c r="GL68" s="98"/>
      <c r="GM68" s="98"/>
      <c r="GN68" s="98"/>
      <c r="GO68" s="98"/>
      <c r="GP68" s="98"/>
      <c r="GQ68" s="98"/>
      <c r="GR68" s="98"/>
      <c r="GS68" s="98"/>
      <c r="GT68" s="98"/>
      <c r="GU68" s="98"/>
      <c r="GV68" s="98"/>
      <c r="GW68" s="98"/>
      <c r="GX68" s="98"/>
      <c r="GY68" s="98"/>
      <c r="GZ68" s="98"/>
      <c r="HA68" s="98"/>
      <c r="HB68" s="98"/>
      <c r="HC68" s="98"/>
      <c r="HD68" s="98"/>
      <c r="HE68" s="98"/>
      <c r="HF68" s="98"/>
      <c r="HG68" s="98"/>
      <c r="HJ68" s="98"/>
      <c r="HL68" s="98"/>
      <c r="HN68" s="98"/>
      <c r="HO68" s="98"/>
      <c r="HP68" s="98"/>
      <c r="HQ68" s="98"/>
      <c r="HR68" s="98"/>
      <c r="HS68" s="98"/>
      <c r="HT68" s="98"/>
      <c r="HU68" s="98"/>
      <c r="HV68" s="98"/>
      <c r="HW68" s="98"/>
      <c r="HX68" s="98"/>
      <c r="HY68" s="98"/>
      <c r="HZ68" s="98"/>
      <c r="IA68" s="98"/>
      <c r="IB68" s="98"/>
      <c r="IC68" s="98"/>
      <c r="ID68" s="98"/>
      <c r="IE68" s="98"/>
      <c r="IF68" s="98"/>
      <c r="IG68" s="98"/>
      <c r="IH68" s="98"/>
      <c r="II68" s="98"/>
      <c r="IJ68" s="98"/>
      <c r="IK68" s="98"/>
      <c r="IL68" s="98"/>
      <c r="IM68" s="98"/>
      <c r="IN68" s="98"/>
      <c r="IO68" s="98"/>
      <c r="IP68" s="98"/>
      <c r="IQ68" s="98"/>
      <c r="IR68" s="98"/>
      <c r="IS68" s="98"/>
      <c r="IT68" s="98"/>
      <c r="IU68" s="98"/>
      <c r="IV68" s="98"/>
      <c r="IW68" s="98"/>
      <c r="IX68" s="98"/>
      <c r="IY68" s="98"/>
      <c r="IZ68" s="98"/>
      <c r="JA68" s="98"/>
      <c r="JB68" s="98"/>
      <c r="JC68" s="98"/>
      <c r="JD68" s="98"/>
      <c r="JE68" s="98"/>
      <c r="JF68" s="98"/>
      <c r="JG68" s="98"/>
      <c r="JH68" s="98"/>
      <c r="JI68" s="98"/>
      <c r="JJ68" s="98"/>
      <c r="JK68" s="98"/>
      <c r="JL68" s="98"/>
      <c r="JM68" s="98"/>
      <c r="JN68" s="98"/>
      <c r="JO68" s="98"/>
      <c r="JP68" s="98"/>
      <c r="JQ68" s="98"/>
      <c r="JR68" s="98"/>
      <c r="JS68" s="98"/>
      <c r="JT68" s="98"/>
      <c r="JU68" s="98"/>
      <c r="JV68" s="98"/>
      <c r="JW68" s="98"/>
      <c r="JX68" s="98"/>
      <c r="JY68" s="98"/>
      <c r="JZ68" s="98"/>
      <c r="KA68" s="98"/>
      <c r="KB68" s="98"/>
      <c r="KC68" s="98"/>
      <c r="KD68" s="98"/>
      <c r="KE68" s="98"/>
      <c r="KF68" s="98"/>
      <c r="KG68" s="98"/>
      <c r="KH68" s="98"/>
      <c r="KI68" s="98"/>
      <c r="KJ68" s="98"/>
      <c r="KK68" s="98"/>
      <c r="KL68" s="98"/>
      <c r="KM68" s="98"/>
      <c r="KN68" s="98"/>
      <c r="KO68" s="98"/>
      <c r="KQ68" s="98"/>
      <c r="KR68" s="98"/>
      <c r="KS68" s="98"/>
      <c r="KT68" s="98"/>
      <c r="KU68" s="98"/>
      <c r="KV68" s="98"/>
      <c r="KW68" s="98"/>
      <c r="KX68" s="98"/>
      <c r="KY68" s="98"/>
      <c r="KZ68" s="98"/>
      <c r="LA68" s="98"/>
      <c r="LB68" s="98"/>
      <c r="LC68" s="98"/>
      <c r="LD68" s="98"/>
      <c r="LE68" s="98"/>
      <c r="LF68" s="98"/>
      <c r="LG68" s="98"/>
      <c r="LH68" s="98"/>
      <c r="LI68" s="98"/>
      <c r="LJ68" s="98"/>
      <c r="LK68" s="98"/>
      <c r="LL68" s="98"/>
      <c r="LM68" s="98"/>
      <c r="LN68" s="98"/>
      <c r="LO68" s="98"/>
      <c r="LP68" s="98"/>
      <c r="LQ68" s="98"/>
      <c r="LR68" s="98"/>
      <c r="LS68" s="98"/>
      <c r="LT68" s="98"/>
      <c r="LU68" s="98"/>
      <c r="LV68" s="98"/>
      <c r="LW68" s="98"/>
      <c r="LX68" s="98"/>
      <c r="LY68" s="98"/>
      <c r="LZ68" s="98"/>
      <c r="MA68" s="98"/>
      <c r="MB68" s="98"/>
      <c r="MC68" s="98"/>
      <c r="MD68" s="98"/>
      <c r="ME68" s="98"/>
      <c r="MF68" s="98"/>
      <c r="MG68" s="98"/>
      <c r="MH68" s="98"/>
      <c r="MI68" s="98"/>
      <c r="MJ68" s="98"/>
      <c r="MK68" s="98"/>
      <c r="ML68" s="98"/>
      <c r="MM68" s="98"/>
      <c r="MP68" s="98"/>
      <c r="MR68" s="98"/>
      <c r="MS68" s="98"/>
      <c r="MT68" s="98"/>
      <c r="MU68" s="98"/>
      <c r="MV68" s="98"/>
      <c r="MW68" s="98"/>
      <c r="MY68" s="98"/>
      <c r="MZ68" s="98"/>
      <c r="NA68" s="98"/>
      <c r="NB68" s="98"/>
      <c r="NC68" s="98"/>
      <c r="NE68" s="98"/>
      <c r="NF68" s="98"/>
      <c r="NG68" s="98"/>
      <c r="NH68" s="98"/>
      <c r="NI68" s="98"/>
      <c r="NJ68" s="252"/>
      <c r="NK68" s="98"/>
      <c r="NL68" s="98"/>
      <c r="NM68" s="98"/>
      <c r="NN68" s="98"/>
      <c r="NO68" s="98"/>
      <c r="NP68" s="98"/>
      <c r="NQ68" s="98"/>
      <c r="NR68" s="98"/>
      <c r="NS68" s="98"/>
      <c r="NT68" s="98"/>
      <c r="NU68" s="98"/>
      <c r="NV68" s="98"/>
      <c r="NW68" s="98"/>
      <c r="NX68" s="98"/>
      <c r="NY68" s="98"/>
      <c r="NZ68" s="98"/>
      <c r="OA68" s="98"/>
      <c r="OB68" s="98"/>
      <c r="OC68" s="98"/>
      <c r="OD68" s="98"/>
      <c r="OE68" s="98"/>
      <c r="OF68" s="98"/>
      <c r="OG68" s="98"/>
      <c r="OH68" s="98"/>
      <c r="OI68" s="98"/>
      <c r="OJ68" s="98"/>
      <c r="OK68" s="98"/>
      <c r="OL68" s="98"/>
      <c r="OM68" s="98"/>
      <c r="ON68" s="98"/>
      <c r="OO68" s="98"/>
      <c r="OP68" s="98"/>
      <c r="OQ68" s="98"/>
      <c r="OR68" s="98"/>
      <c r="OS68" s="98"/>
      <c r="OT68" s="98"/>
      <c r="OU68" s="98"/>
      <c r="OV68" s="98"/>
      <c r="OW68" s="98"/>
      <c r="PB68" s="98"/>
      <c r="PD68" s="98"/>
      <c r="PE68" s="98"/>
      <c r="PF68" s="98"/>
      <c r="PG68" s="98"/>
      <c r="PH68" s="98"/>
      <c r="PI68" s="98"/>
      <c r="PJ68" s="98"/>
      <c r="PK68" s="98"/>
      <c r="PL68" s="98"/>
      <c r="PM68" s="98"/>
      <c r="PN68" s="98"/>
      <c r="PO68" s="98"/>
      <c r="PP68" s="98"/>
      <c r="PQ68" s="98"/>
      <c r="PR68" s="98"/>
      <c r="PS68" s="98"/>
      <c r="PT68" s="98"/>
      <c r="PU68" s="98"/>
      <c r="PV68" s="98"/>
      <c r="PW68" s="98"/>
      <c r="PX68" s="98"/>
      <c r="PY68" s="98"/>
      <c r="PZ68" s="98"/>
      <c r="QA68" s="98"/>
      <c r="QB68" s="98"/>
      <c r="QC68" s="98"/>
      <c r="QD68" s="98"/>
      <c r="QE68" s="98"/>
      <c r="QF68" s="98"/>
      <c r="QG68" s="98"/>
      <c r="QH68" s="98"/>
      <c r="QI68" s="98"/>
      <c r="QJ68" s="98"/>
      <c r="QK68" s="98"/>
      <c r="QL68" s="98"/>
      <c r="QM68" s="98"/>
      <c r="QN68" s="98"/>
      <c r="QO68" s="98"/>
      <c r="QP68" s="98"/>
      <c r="QQ68" s="98"/>
      <c r="QR68" s="98"/>
      <c r="QS68" s="98"/>
      <c r="QT68" s="98"/>
      <c r="QU68" s="98"/>
      <c r="QV68" s="98"/>
      <c r="QW68" s="98"/>
      <c r="QX68" s="98"/>
      <c r="QY68" s="98"/>
      <c r="QZ68" s="98"/>
      <c r="RA68" s="98"/>
      <c r="RB68" s="98"/>
      <c r="RC68" s="98"/>
      <c r="RD68" s="98"/>
      <c r="RE68" s="98"/>
      <c r="RF68" s="98"/>
      <c r="RG68" s="98"/>
      <c r="RH68" s="98"/>
      <c r="RI68" s="98"/>
      <c r="RJ68" s="98"/>
      <c r="RK68" s="98"/>
      <c r="RL68" s="98"/>
      <c r="RM68" s="98"/>
      <c r="RN68" s="98"/>
      <c r="RO68" s="98"/>
      <c r="RP68" s="98"/>
      <c r="RQ68" s="98"/>
      <c r="RR68" s="98"/>
      <c r="RS68" s="98"/>
      <c r="RT68" s="98"/>
      <c r="RU68" s="98"/>
      <c r="RV68" s="98"/>
      <c r="RW68" s="98"/>
      <c r="RX68" s="98"/>
      <c r="RY68" s="98"/>
      <c r="RZ68" s="98"/>
      <c r="SA68" s="98"/>
      <c r="SB68" s="98"/>
      <c r="SC68" s="98"/>
      <c r="SD68" s="98"/>
      <c r="SE68" s="98"/>
      <c r="SF68" s="98"/>
      <c r="SG68" s="98"/>
      <c r="SH68" s="98"/>
      <c r="SI68" s="253"/>
      <c r="SJ68" s="98"/>
      <c r="SK68" s="98"/>
      <c r="SL68" s="98"/>
      <c r="SM68" s="98"/>
      <c r="SN68" s="98"/>
      <c r="SO68" s="98"/>
      <c r="SP68" s="98"/>
      <c r="SQ68" s="98"/>
      <c r="SR68" s="98"/>
      <c r="SS68" s="98"/>
      <c r="ST68" s="98"/>
      <c r="SU68" s="98"/>
      <c r="SV68" s="98"/>
      <c r="SW68" s="98"/>
      <c r="SX68" s="98"/>
      <c r="SY68" s="98"/>
      <c r="SZ68" s="98"/>
      <c r="TA68" s="98"/>
      <c r="TB68" s="98"/>
      <c r="TC68" s="98"/>
      <c r="TD68" s="98"/>
      <c r="TE68" s="98"/>
      <c r="TF68" s="98"/>
      <c r="TG68" s="98"/>
      <c r="TH68" s="98"/>
      <c r="TI68" s="98"/>
      <c r="TJ68" s="98"/>
      <c r="TK68" s="98"/>
      <c r="TL68" s="98"/>
      <c r="TM68" s="98"/>
      <c r="TN68" s="98"/>
      <c r="TO68" s="98"/>
      <c r="TP68" s="98"/>
      <c r="TQ68" s="98"/>
      <c r="TR68" s="98"/>
      <c r="TS68" s="98"/>
      <c r="TT68" s="98"/>
      <c r="TU68" s="98"/>
      <c r="TV68" s="98"/>
      <c r="TW68" s="98"/>
      <c r="TX68" s="98"/>
      <c r="TY68" s="98"/>
      <c r="TZ68" s="98"/>
      <c r="UA68" s="98"/>
      <c r="UB68" s="98"/>
      <c r="UC68" s="98"/>
      <c r="UD68" s="98"/>
      <c r="UE68" s="98"/>
      <c r="UF68" s="98"/>
      <c r="UG68" s="98"/>
      <c r="UH68" s="98"/>
      <c r="UI68" s="98"/>
      <c r="UJ68" s="98"/>
      <c r="UK68" s="98"/>
      <c r="UL68" s="98"/>
      <c r="UM68" s="98"/>
      <c r="UN68" s="98"/>
      <c r="UO68" s="98"/>
      <c r="UP68" s="98"/>
      <c r="UQ68" s="98"/>
      <c r="UR68" s="98"/>
      <c r="US68" s="98"/>
      <c r="UT68" s="98"/>
      <c r="UU68" s="98"/>
      <c r="UV68" s="98"/>
      <c r="UW68" s="98"/>
      <c r="UX68" s="98"/>
      <c r="UY68" s="98"/>
      <c r="UZ68" s="98"/>
      <c r="VA68" s="98"/>
      <c r="VB68" s="98"/>
      <c r="VC68" s="98"/>
      <c r="VD68" s="98"/>
      <c r="VE68" s="98"/>
      <c r="VF68" s="98"/>
      <c r="VG68" s="98"/>
      <c r="VH68" s="98"/>
      <c r="VI68" s="98"/>
      <c r="VJ68" s="98"/>
      <c r="VK68" s="98"/>
      <c r="VL68" s="98"/>
      <c r="VM68" s="98"/>
      <c r="VN68" s="98"/>
      <c r="VO68" s="98"/>
      <c r="VV68" s="98"/>
      <c r="VW68" s="98"/>
      <c r="VX68" s="98"/>
      <c r="VY68" s="98"/>
      <c r="VZ68" s="98"/>
      <c r="WA68" s="98"/>
      <c r="WB68" s="98"/>
      <c r="WC68" s="98"/>
      <c r="WD68" s="98"/>
      <c r="WE68" s="98"/>
      <c r="WF68" s="98"/>
      <c r="WG68" s="98"/>
      <c r="WH68" s="98"/>
      <c r="WI68" s="98"/>
      <c r="WJ68" s="98"/>
      <c r="WK68" s="98"/>
      <c r="WL68" s="98"/>
      <c r="WM68" s="98"/>
      <c r="WN68" s="98"/>
      <c r="WO68" s="98"/>
      <c r="WP68" s="98"/>
      <c r="WQ68" s="98"/>
      <c r="WR68" s="98"/>
      <c r="WS68" s="98"/>
      <c r="WT68" s="98"/>
      <c r="WU68" s="98"/>
      <c r="WV68" s="98"/>
      <c r="WW68" s="98"/>
      <c r="WX68" s="98"/>
      <c r="WY68" s="98"/>
      <c r="WZ68" s="98"/>
      <c r="XA68" s="98"/>
      <c r="XB68" s="98"/>
      <c r="XC68" s="98"/>
      <c r="XD68" s="98"/>
      <c r="ZF68" s="98"/>
      <c r="ZG68" s="98"/>
      <c r="ZH68" s="98"/>
      <c r="ZI68" s="98"/>
      <c r="ZJ68" s="98"/>
      <c r="ZK68" s="98"/>
      <c r="ZL68" s="98"/>
      <c r="ZM68" s="98"/>
      <c r="ZN68" s="98"/>
      <c r="ZO68" s="98"/>
      <c r="ZP68" s="98"/>
      <c r="ZQ68" s="98"/>
      <c r="ZR68" s="98"/>
      <c r="ZS68" s="98"/>
      <c r="ZT68" s="98"/>
      <c r="ZU68" s="98"/>
      <c r="ZV68" s="98"/>
      <c r="ZW68" s="98"/>
      <c r="ZX68" s="98"/>
      <c r="ZY68" s="98"/>
      <c r="ZZ68" s="98"/>
      <c r="AAA68" s="98"/>
      <c r="AAB68" s="98"/>
      <c r="AAC68" s="98"/>
      <c r="AAD68" s="98"/>
      <c r="AAE68" s="98"/>
      <c r="AAF68" s="98"/>
      <c r="AAG68" s="98"/>
      <c r="AAH68" s="98"/>
    </row>
    <row r="69" spans="2:710" x14ac:dyDescent="0.25">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c r="BK69" s="98"/>
      <c r="BL69" s="98"/>
      <c r="BM69" s="98"/>
      <c r="BN69" s="98"/>
      <c r="BO69" s="98"/>
      <c r="BP69" s="98"/>
      <c r="BQ69" s="98"/>
      <c r="BR69" s="98"/>
      <c r="BS69" s="98"/>
      <c r="BT69" s="98"/>
      <c r="BU69" s="98"/>
      <c r="BV69" s="98"/>
      <c r="BW69" s="98"/>
      <c r="BX69" s="98"/>
      <c r="BY69" s="98"/>
      <c r="BZ69" s="98"/>
      <c r="CA69" s="98"/>
      <c r="CB69" s="98"/>
      <c r="CC69" s="98"/>
      <c r="CD69" s="98"/>
      <c r="CE69" s="98"/>
      <c r="CF69" s="98"/>
      <c r="CG69" s="98"/>
      <c r="CH69" s="98"/>
      <c r="CI69" s="9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H69" s="98"/>
      <c r="DI69" s="98"/>
      <c r="DJ69" s="98"/>
      <c r="DK69" s="98"/>
      <c r="DL69" s="98"/>
      <c r="DM69" s="98"/>
      <c r="DN69" s="98"/>
      <c r="DO69" s="98"/>
      <c r="DP69" s="98"/>
      <c r="DQ69" s="98"/>
      <c r="DR69" s="98"/>
      <c r="DS69" s="98"/>
      <c r="DT69" s="98"/>
      <c r="DU69" s="98"/>
      <c r="DV69" s="98"/>
      <c r="DW69" s="98"/>
      <c r="DX69" s="98"/>
      <c r="DY69" s="98"/>
      <c r="DZ69" s="98"/>
      <c r="EA69" s="98"/>
      <c r="EB69" s="98"/>
      <c r="EC69" s="98"/>
      <c r="ED69" s="98"/>
      <c r="EE69" s="98"/>
      <c r="EF69" s="98"/>
      <c r="EG69" s="98"/>
      <c r="EH69" s="98"/>
      <c r="EI69" s="98"/>
      <c r="EJ69" s="98"/>
      <c r="EK69" s="98"/>
      <c r="EL69" s="98"/>
      <c r="EM69" s="98"/>
      <c r="EN69" s="98"/>
      <c r="EO69" s="98"/>
      <c r="EP69" s="98"/>
      <c r="EQ69" s="98"/>
      <c r="ER69" s="98"/>
      <c r="ES69" s="98"/>
      <c r="ET69" s="98"/>
      <c r="EU69" s="98"/>
      <c r="EV69" s="98"/>
      <c r="EW69" s="98"/>
      <c r="EX69" s="98"/>
      <c r="EY69" s="98"/>
      <c r="EZ69" s="98"/>
      <c r="FA69" s="98"/>
      <c r="FB69" s="98"/>
      <c r="FC69" s="98"/>
      <c r="FD69" s="98"/>
      <c r="FE69" s="98"/>
      <c r="FF69" s="98"/>
      <c r="FG69" s="98"/>
      <c r="FH69" s="98"/>
      <c r="FI69" s="98"/>
      <c r="FJ69" s="98"/>
      <c r="FK69" s="98"/>
      <c r="FL69" s="98"/>
      <c r="FM69" s="98"/>
      <c r="FN69" s="98"/>
      <c r="FO69" s="98"/>
      <c r="FP69" s="98"/>
      <c r="FQ69" s="98"/>
      <c r="FR69" s="98"/>
      <c r="FS69" s="98"/>
      <c r="FT69" s="98"/>
      <c r="FU69" s="98"/>
      <c r="FV69" s="98"/>
      <c r="FW69" s="98"/>
      <c r="FX69" s="98"/>
      <c r="FY69" s="98"/>
      <c r="FZ69" s="98"/>
      <c r="GA69" s="98"/>
      <c r="GB69" s="98"/>
      <c r="GC69" s="98"/>
      <c r="GD69" s="98"/>
      <c r="GE69" s="98"/>
      <c r="GF69" s="98"/>
      <c r="GG69" s="98"/>
      <c r="GH69" s="98"/>
      <c r="GI69" s="98"/>
      <c r="GJ69" s="98"/>
      <c r="GK69" s="98"/>
      <c r="GL69" s="98"/>
      <c r="GM69" s="98"/>
      <c r="GN69" s="98"/>
      <c r="GO69" s="98"/>
      <c r="GP69" s="98"/>
      <c r="GQ69" s="98"/>
      <c r="GR69" s="98"/>
      <c r="GS69" s="98"/>
      <c r="GT69" s="98"/>
      <c r="GU69" s="98"/>
      <c r="GV69" s="98"/>
      <c r="GW69" s="98"/>
      <c r="GX69" s="98"/>
      <c r="GY69" s="98"/>
      <c r="GZ69" s="98"/>
      <c r="HA69" s="98"/>
      <c r="HB69" s="98"/>
      <c r="HC69" s="98"/>
      <c r="HD69" s="98"/>
      <c r="HE69" s="98"/>
      <c r="HF69" s="98"/>
      <c r="HG69" s="98"/>
      <c r="HJ69" s="98"/>
      <c r="HL69" s="98"/>
      <c r="HN69" s="98"/>
      <c r="HO69" s="98"/>
      <c r="HP69" s="98"/>
      <c r="HQ69" s="98"/>
      <c r="HR69" s="98"/>
      <c r="HS69" s="98"/>
      <c r="HT69" s="98"/>
      <c r="HU69" s="98"/>
      <c r="HV69" s="98"/>
      <c r="HW69" s="98"/>
      <c r="HX69" s="98"/>
      <c r="HY69" s="98"/>
      <c r="HZ69" s="98"/>
      <c r="IA69" s="98"/>
      <c r="IB69" s="98"/>
      <c r="IC69" s="98"/>
      <c r="ID69" s="98"/>
      <c r="IE69" s="98"/>
      <c r="IF69" s="98"/>
      <c r="IG69" s="98"/>
      <c r="IH69" s="98"/>
      <c r="II69" s="98"/>
      <c r="IJ69" s="98"/>
      <c r="IK69" s="98"/>
      <c r="IL69" s="98"/>
      <c r="IM69" s="98"/>
      <c r="IN69" s="98"/>
      <c r="IO69" s="98"/>
      <c r="IP69" s="98"/>
      <c r="IQ69" s="98"/>
      <c r="IR69" s="98"/>
      <c r="IS69" s="98"/>
      <c r="IT69" s="98"/>
      <c r="IU69" s="98"/>
      <c r="IV69" s="98"/>
      <c r="IW69" s="98"/>
      <c r="IX69" s="98"/>
      <c r="IY69" s="98"/>
      <c r="IZ69" s="98"/>
      <c r="JA69" s="98"/>
      <c r="JB69" s="98"/>
      <c r="JC69" s="98"/>
      <c r="JD69" s="98"/>
      <c r="JE69" s="98"/>
      <c r="JF69" s="98"/>
      <c r="JG69" s="98"/>
      <c r="JH69" s="98"/>
      <c r="JI69" s="98"/>
      <c r="JJ69" s="98"/>
      <c r="JK69" s="98"/>
      <c r="JL69" s="98"/>
      <c r="JM69" s="98"/>
      <c r="JN69" s="98"/>
      <c r="JO69" s="98"/>
      <c r="JP69" s="98"/>
      <c r="JQ69" s="98"/>
      <c r="JR69" s="98"/>
      <c r="JS69" s="98"/>
      <c r="JT69" s="98"/>
      <c r="JU69" s="98"/>
      <c r="JV69" s="98"/>
      <c r="JW69" s="98"/>
      <c r="JX69" s="98"/>
      <c r="JY69" s="98"/>
      <c r="JZ69" s="98"/>
      <c r="KA69" s="98"/>
      <c r="KB69" s="98"/>
      <c r="KC69" s="98"/>
      <c r="KD69" s="98"/>
      <c r="KE69" s="98"/>
      <c r="KF69" s="98"/>
      <c r="KG69" s="98"/>
      <c r="KH69" s="98"/>
      <c r="KI69" s="98"/>
      <c r="KJ69" s="98"/>
      <c r="KK69" s="98"/>
      <c r="KL69" s="98"/>
      <c r="KM69" s="98"/>
      <c r="KN69" s="98"/>
      <c r="KO69" s="98"/>
      <c r="KQ69" s="98"/>
      <c r="KR69" s="98"/>
      <c r="KS69" s="98"/>
      <c r="KT69" s="98"/>
      <c r="KU69" s="98"/>
      <c r="KV69" s="98"/>
      <c r="KW69" s="98"/>
      <c r="KX69" s="98"/>
      <c r="KY69" s="98"/>
      <c r="KZ69" s="98"/>
      <c r="LA69" s="98"/>
      <c r="LB69" s="98"/>
      <c r="LC69" s="98"/>
      <c r="LD69" s="98"/>
      <c r="LE69" s="98"/>
      <c r="LF69" s="98"/>
      <c r="LG69" s="98"/>
      <c r="LH69" s="98"/>
      <c r="LI69" s="98"/>
      <c r="LJ69" s="98"/>
      <c r="LK69" s="98"/>
      <c r="LL69" s="98"/>
      <c r="LM69" s="98"/>
      <c r="LN69" s="98"/>
      <c r="LO69" s="98"/>
      <c r="LP69" s="98"/>
      <c r="LQ69" s="98"/>
      <c r="LR69" s="98"/>
      <c r="LS69" s="98"/>
      <c r="LT69" s="98"/>
      <c r="LU69" s="98"/>
      <c r="LV69" s="98"/>
      <c r="LW69" s="98"/>
      <c r="LX69" s="98"/>
      <c r="LY69" s="98"/>
      <c r="LZ69" s="98"/>
      <c r="MA69" s="98"/>
      <c r="MB69" s="98"/>
      <c r="MC69" s="98"/>
      <c r="MD69" s="98"/>
      <c r="ME69" s="98"/>
      <c r="MF69" s="98"/>
      <c r="MG69" s="98"/>
      <c r="MH69" s="98"/>
      <c r="MI69" s="98"/>
      <c r="MJ69" s="98"/>
      <c r="MK69" s="98"/>
      <c r="ML69" s="98"/>
      <c r="MM69" s="98"/>
      <c r="MP69" s="98"/>
      <c r="MR69" s="98"/>
      <c r="MS69" s="98"/>
      <c r="MT69" s="98"/>
      <c r="MU69" s="98"/>
      <c r="MV69" s="98"/>
      <c r="MW69" s="98"/>
      <c r="MY69" s="98"/>
      <c r="MZ69" s="98"/>
      <c r="NA69" s="98"/>
      <c r="NB69" s="98"/>
      <c r="NC69" s="98"/>
      <c r="NE69" s="98"/>
      <c r="NF69" s="98"/>
      <c r="NG69" s="98"/>
      <c r="NH69" s="98"/>
      <c r="NI69" s="98"/>
      <c r="NJ69" s="252"/>
      <c r="NK69" s="98"/>
      <c r="NL69" s="98"/>
      <c r="NM69" s="98"/>
      <c r="NN69" s="98"/>
      <c r="NO69" s="98"/>
      <c r="NP69" s="98"/>
      <c r="NQ69" s="98"/>
      <c r="NR69" s="98"/>
      <c r="NS69" s="98"/>
      <c r="NT69" s="98"/>
      <c r="NU69" s="98"/>
      <c r="NV69" s="98"/>
      <c r="NW69" s="98"/>
      <c r="NX69" s="98"/>
      <c r="NY69" s="98"/>
      <c r="NZ69" s="98"/>
      <c r="OA69" s="98"/>
      <c r="OB69" s="98"/>
      <c r="OC69" s="98"/>
      <c r="OD69" s="98"/>
      <c r="OE69" s="98"/>
      <c r="OF69" s="98"/>
      <c r="OG69" s="98"/>
      <c r="OH69" s="98"/>
      <c r="OI69" s="98"/>
      <c r="OJ69" s="98"/>
      <c r="OK69" s="98"/>
      <c r="OL69" s="98"/>
      <c r="OM69" s="98"/>
      <c r="ON69" s="98"/>
      <c r="OO69" s="98"/>
      <c r="OP69" s="98"/>
      <c r="OQ69" s="98"/>
      <c r="OR69" s="98"/>
      <c r="OS69" s="98"/>
      <c r="OT69" s="98"/>
      <c r="OU69" s="98"/>
      <c r="OV69" s="98"/>
      <c r="OW69" s="98"/>
      <c r="PB69" s="98"/>
      <c r="PD69" s="98"/>
      <c r="PE69" s="98"/>
      <c r="PF69" s="98"/>
      <c r="PG69" s="98"/>
      <c r="PH69" s="98"/>
      <c r="PI69" s="98"/>
      <c r="PJ69" s="98"/>
      <c r="PK69" s="98"/>
      <c r="PL69" s="98"/>
      <c r="PM69" s="98"/>
      <c r="PN69" s="98"/>
      <c r="PO69" s="98"/>
      <c r="PP69" s="98"/>
      <c r="PQ69" s="98"/>
      <c r="PR69" s="98"/>
      <c r="PS69" s="98"/>
      <c r="PT69" s="98"/>
      <c r="PU69" s="98"/>
      <c r="PV69" s="98"/>
      <c r="PW69" s="98"/>
      <c r="PX69" s="98"/>
      <c r="PY69" s="98"/>
      <c r="PZ69" s="98"/>
      <c r="QA69" s="98"/>
      <c r="QB69" s="98"/>
      <c r="QC69" s="98"/>
      <c r="QD69" s="98"/>
      <c r="QE69" s="98"/>
      <c r="QF69" s="98"/>
      <c r="QG69" s="98"/>
      <c r="QH69" s="98"/>
      <c r="QI69" s="98"/>
      <c r="QJ69" s="98"/>
      <c r="QK69" s="98"/>
      <c r="QL69" s="98"/>
      <c r="QM69" s="98"/>
      <c r="QN69" s="98"/>
      <c r="QO69" s="98"/>
      <c r="QP69" s="98"/>
      <c r="QQ69" s="98"/>
      <c r="QR69" s="98"/>
      <c r="QS69" s="98"/>
      <c r="QT69" s="98"/>
      <c r="QU69" s="98"/>
      <c r="QV69" s="98"/>
      <c r="QW69" s="98"/>
      <c r="QX69" s="98"/>
      <c r="QY69" s="98"/>
      <c r="QZ69" s="98"/>
      <c r="RA69" s="98"/>
      <c r="RB69" s="98"/>
      <c r="RC69" s="98"/>
      <c r="RD69" s="98"/>
      <c r="RE69" s="98"/>
      <c r="RF69" s="98"/>
      <c r="RG69" s="98"/>
      <c r="RH69" s="98"/>
      <c r="RI69" s="98"/>
      <c r="RJ69" s="98"/>
      <c r="RK69" s="98"/>
      <c r="RL69" s="98"/>
      <c r="RM69" s="98"/>
      <c r="RN69" s="98"/>
      <c r="RO69" s="98"/>
      <c r="RP69" s="98"/>
      <c r="RQ69" s="98"/>
      <c r="RR69" s="98"/>
      <c r="RS69" s="98"/>
      <c r="RT69" s="98"/>
      <c r="RU69" s="98"/>
      <c r="RV69" s="98"/>
      <c r="RW69" s="98"/>
      <c r="RX69" s="98"/>
      <c r="RY69" s="98"/>
      <c r="RZ69" s="98"/>
      <c r="SA69" s="98"/>
      <c r="SB69" s="98"/>
      <c r="SC69" s="98"/>
      <c r="SD69" s="98"/>
      <c r="SE69" s="98"/>
      <c r="SF69" s="98"/>
      <c r="SG69" s="98"/>
      <c r="SH69" s="98"/>
      <c r="SI69" s="253"/>
      <c r="SJ69" s="98"/>
      <c r="SK69" s="98"/>
      <c r="SL69" s="98"/>
      <c r="SM69" s="98"/>
      <c r="SN69" s="98"/>
      <c r="SO69" s="98"/>
      <c r="SP69" s="98"/>
      <c r="SQ69" s="98"/>
      <c r="SR69" s="98"/>
      <c r="SS69" s="98"/>
      <c r="ST69" s="98"/>
      <c r="SU69" s="98"/>
      <c r="SV69" s="98"/>
      <c r="SW69" s="98"/>
      <c r="SX69" s="98"/>
      <c r="SY69" s="98"/>
      <c r="SZ69" s="98"/>
      <c r="TA69" s="98"/>
      <c r="TB69" s="98"/>
      <c r="TC69" s="98"/>
      <c r="TD69" s="98"/>
      <c r="TE69" s="98"/>
      <c r="TF69" s="98"/>
      <c r="TG69" s="98"/>
      <c r="TH69" s="98"/>
      <c r="TI69" s="98"/>
      <c r="TJ69" s="98"/>
      <c r="TK69" s="98"/>
      <c r="TL69" s="98"/>
      <c r="TM69" s="98"/>
      <c r="TN69" s="98"/>
      <c r="TO69" s="98"/>
      <c r="TP69" s="98"/>
      <c r="TQ69" s="98"/>
      <c r="TR69" s="98"/>
      <c r="TS69" s="98"/>
      <c r="TT69" s="98"/>
      <c r="TU69" s="98"/>
      <c r="TV69" s="98"/>
      <c r="TW69" s="98"/>
      <c r="TX69" s="98"/>
      <c r="TY69" s="98"/>
      <c r="TZ69" s="98"/>
      <c r="UA69" s="98"/>
      <c r="UB69" s="98"/>
      <c r="UC69" s="98"/>
      <c r="UD69" s="98"/>
      <c r="UE69" s="98"/>
      <c r="UF69" s="98"/>
      <c r="UG69" s="98"/>
      <c r="UH69" s="98"/>
      <c r="UI69" s="98"/>
      <c r="UJ69" s="98"/>
      <c r="UK69" s="98"/>
      <c r="UL69" s="98"/>
      <c r="UM69" s="98"/>
      <c r="UN69" s="98"/>
      <c r="UO69" s="98"/>
      <c r="UP69" s="98"/>
      <c r="UQ69" s="98"/>
      <c r="UR69" s="98"/>
      <c r="US69" s="98"/>
      <c r="UT69" s="98"/>
      <c r="UU69" s="98"/>
      <c r="UV69" s="98"/>
      <c r="UW69" s="98"/>
      <c r="UX69" s="98"/>
      <c r="UY69" s="98"/>
      <c r="UZ69" s="98"/>
      <c r="VA69" s="98"/>
      <c r="VB69" s="98"/>
      <c r="VC69" s="98"/>
      <c r="VD69" s="98"/>
      <c r="VE69" s="98"/>
      <c r="VF69" s="98"/>
      <c r="VG69" s="98"/>
      <c r="VH69" s="98"/>
      <c r="VI69" s="98"/>
      <c r="VJ69" s="98"/>
      <c r="VK69" s="98"/>
      <c r="VL69" s="98"/>
      <c r="VM69" s="98"/>
      <c r="VN69" s="98"/>
      <c r="VO69" s="98"/>
      <c r="VV69" s="98"/>
      <c r="VW69" s="98"/>
      <c r="VX69" s="98"/>
      <c r="VY69" s="98"/>
      <c r="VZ69" s="98"/>
      <c r="WA69" s="98"/>
      <c r="WB69" s="98"/>
      <c r="WC69" s="98"/>
      <c r="WD69" s="98"/>
      <c r="WE69" s="98"/>
      <c r="WF69" s="98"/>
      <c r="WG69" s="98"/>
      <c r="WH69" s="98"/>
      <c r="WI69" s="98"/>
      <c r="WJ69" s="98"/>
      <c r="WK69" s="98"/>
      <c r="WL69" s="98"/>
      <c r="WM69" s="98"/>
      <c r="WN69" s="98"/>
      <c r="WO69" s="98"/>
      <c r="WP69" s="98"/>
      <c r="WQ69" s="98"/>
      <c r="WR69" s="98"/>
      <c r="WS69" s="98"/>
      <c r="WT69" s="98"/>
      <c r="WU69" s="98"/>
      <c r="WV69" s="98"/>
      <c r="WW69" s="98"/>
      <c r="WX69" s="98"/>
      <c r="WY69" s="98"/>
      <c r="WZ69" s="98"/>
      <c r="XA69" s="98"/>
      <c r="XB69" s="98"/>
      <c r="XC69" s="98"/>
      <c r="XD69" s="98"/>
      <c r="ZF69" s="98"/>
      <c r="ZG69" s="98"/>
      <c r="ZH69" s="98"/>
      <c r="ZI69" s="98"/>
      <c r="ZJ69" s="98"/>
      <c r="ZK69" s="98"/>
      <c r="ZL69" s="98"/>
      <c r="ZM69" s="98"/>
      <c r="ZN69" s="98"/>
      <c r="ZO69" s="98"/>
      <c r="ZP69" s="98"/>
      <c r="ZQ69" s="98"/>
      <c r="ZR69" s="98"/>
      <c r="ZS69" s="98"/>
      <c r="ZT69" s="98"/>
      <c r="ZU69" s="98"/>
      <c r="ZV69" s="98"/>
      <c r="ZW69" s="98"/>
      <c r="ZX69" s="98"/>
      <c r="ZY69" s="98"/>
      <c r="ZZ69" s="98"/>
      <c r="AAA69" s="98"/>
      <c r="AAB69" s="98"/>
      <c r="AAC69" s="98"/>
      <c r="AAD69" s="98"/>
      <c r="AAE69" s="98"/>
      <c r="AAF69" s="98"/>
      <c r="AAG69" s="98"/>
      <c r="AAH69" s="98"/>
    </row>
    <row r="70" spans="2:710" x14ac:dyDescent="0.25">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c r="BV70" s="98"/>
      <c r="BW70" s="98"/>
      <c r="BX70" s="98"/>
      <c r="BY70" s="98"/>
      <c r="BZ70" s="98"/>
      <c r="CA70" s="98"/>
      <c r="CB70" s="98"/>
      <c r="CC70" s="98"/>
      <c r="CD70" s="98"/>
      <c r="CE70" s="98"/>
      <c r="CF70" s="98"/>
      <c r="CG70" s="98"/>
      <c r="CH70" s="98"/>
      <c r="CI70" s="9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H70" s="98"/>
      <c r="DI70" s="98"/>
      <c r="DJ70" s="98"/>
      <c r="DK70" s="98"/>
      <c r="DL70" s="98"/>
      <c r="DM70" s="98"/>
      <c r="DN70" s="98"/>
      <c r="DO70" s="98"/>
      <c r="DP70" s="98"/>
      <c r="DQ70" s="98"/>
      <c r="DR70" s="98"/>
      <c r="DS70" s="98"/>
      <c r="DT70" s="98"/>
      <c r="DU70" s="98"/>
      <c r="DV70" s="98"/>
      <c r="DW70" s="98"/>
      <c r="DX70" s="98"/>
      <c r="DY70" s="98"/>
      <c r="DZ70" s="98"/>
      <c r="EA70" s="98"/>
      <c r="EB70" s="98"/>
      <c r="EC70" s="98"/>
      <c r="ED70" s="98"/>
      <c r="EE70" s="98"/>
      <c r="EF70" s="98"/>
      <c r="EG70" s="98"/>
      <c r="EH70" s="98"/>
      <c r="EI70" s="98"/>
      <c r="EJ70" s="98"/>
      <c r="EK70" s="98"/>
      <c r="EL70" s="98"/>
      <c r="EM70" s="98"/>
      <c r="EN70" s="98"/>
      <c r="EO70" s="98"/>
      <c r="EP70" s="98"/>
      <c r="EQ70" s="98"/>
      <c r="ER70" s="98"/>
      <c r="ES70" s="98"/>
      <c r="ET70" s="98"/>
      <c r="EU70" s="98"/>
      <c r="EV70" s="98"/>
      <c r="EW70" s="98"/>
      <c r="EX70" s="98"/>
      <c r="EY70" s="98"/>
      <c r="EZ70" s="98"/>
      <c r="FA70" s="98"/>
      <c r="FB70" s="98"/>
      <c r="FC70" s="98"/>
      <c r="FD70" s="98"/>
      <c r="FE70" s="98"/>
      <c r="FF70" s="98"/>
      <c r="FG70" s="98"/>
      <c r="FH70" s="98"/>
      <c r="FI70" s="98"/>
      <c r="FJ70" s="98"/>
      <c r="FK70" s="98"/>
      <c r="FL70" s="98"/>
      <c r="FM70" s="98"/>
      <c r="FN70" s="98"/>
      <c r="FO70" s="98"/>
      <c r="FP70" s="98"/>
      <c r="FQ70" s="98"/>
      <c r="FR70" s="98"/>
      <c r="FS70" s="98"/>
      <c r="FT70" s="98"/>
      <c r="FU70" s="98"/>
      <c r="FV70" s="98"/>
      <c r="FW70" s="98"/>
      <c r="FX70" s="98"/>
      <c r="FY70" s="98"/>
      <c r="FZ70" s="98"/>
      <c r="GA70" s="98"/>
      <c r="GB70" s="98"/>
      <c r="GC70" s="98"/>
      <c r="GD70" s="98"/>
      <c r="GE70" s="98"/>
      <c r="GF70" s="98"/>
      <c r="GG70" s="98"/>
      <c r="GH70" s="98"/>
      <c r="GI70" s="98"/>
      <c r="GJ70" s="98"/>
      <c r="GK70" s="98"/>
      <c r="GL70" s="98"/>
      <c r="GM70" s="98"/>
      <c r="GN70" s="98"/>
      <c r="GO70" s="98"/>
      <c r="GP70" s="98"/>
      <c r="GQ70" s="98"/>
      <c r="GR70" s="98"/>
      <c r="GS70" s="98"/>
      <c r="GT70" s="98"/>
      <c r="GU70" s="98"/>
      <c r="GV70" s="98"/>
      <c r="GW70" s="98"/>
      <c r="GX70" s="98"/>
      <c r="GY70" s="98"/>
      <c r="GZ70" s="98"/>
      <c r="HA70" s="98"/>
      <c r="HB70" s="98"/>
      <c r="HC70" s="98"/>
      <c r="HD70" s="98"/>
      <c r="HE70" s="98"/>
      <c r="HF70" s="98"/>
      <c r="HG70" s="98"/>
      <c r="HJ70" s="98"/>
      <c r="HL70" s="98"/>
      <c r="HN70" s="98"/>
      <c r="HO70" s="98"/>
      <c r="HP70" s="98"/>
      <c r="HQ70" s="98"/>
      <c r="HR70" s="98"/>
      <c r="HS70" s="98"/>
      <c r="HT70" s="98"/>
      <c r="HU70" s="98"/>
      <c r="HV70" s="98"/>
      <c r="HW70" s="98"/>
      <c r="HX70" s="98"/>
      <c r="HY70" s="98"/>
      <c r="HZ70" s="98"/>
      <c r="IA70" s="98"/>
      <c r="IB70" s="98"/>
      <c r="IC70" s="98"/>
      <c r="ID70" s="98"/>
      <c r="IE70" s="98"/>
      <c r="IF70" s="98"/>
      <c r="IG70" s="98"/>
      <c r="IH70" s="98"/>
      <c r="II70" s="98"/>
      <c r="IJ70" s="98"/>
      <c r="IK70" s="98"/>
      <c r="IL70" s="98"/>
      <c r="IM70" s="98"/>
      <c r="IN70" s="98"/>
      <c r="IO70" s="98"/>
      <c r="IP70" s="98"/>
      <c r="IQ70" s="98"/>
      <c r="IR70" s="98"/>
      <c r="IS70" s="98"/>
      <c r="IT70" s="98"/>
      <c r="IU70" s="98"/>
      <c r="IV70" s="98"/>
      <c r="IW70" s="98"/>
      <c r="IX70" s="98"/>
      <c r="IY70" s="98"/>
      <c r="IZ70" s="98"/>
      <c r="JA70" s="98"/>
      <c r="JB70" s="98"/>
      <c r="JC70" s="98"/>
      <c r="JD70" s="98"/>
      <c r="JE70" s="98"/>
      <c r="JF70" s="98"/>
      <c r="JG70" s="98"/>
      <c r="JH70" s="98"/>
      <c r="JI70" s="98"/>
      <c r="JJ70" s="98"/>
      <c r="JK70" s="98"/>
      <c r="JL70" s="98"/>
      <c r="JM70" s="98"/>
      <c r="JN70" s="98"/>
      <c r="JO70" s="98"/>
      <c r="JP70" s="98"/>
      <c r="JQ70" s="98"/>
      <c r="JR70" s="98"/>
      <c r="JS70" s="98"/>
      <c r="JT70" s="98"/>
      <c r="JU70" s="98"/>
      <c r="JV70" s="98"/>
      <c r="JW70" s="98"/>
      <c r="JX70" s="98"/>
      <c r="JY70" s="98"/>
      <c r="JZ70" s="98"/>
      <c r="KA70" s="98"/>
      <c r="KB70" s="98"/>
      <c r="KC70" s="98"/>
      <c r="KD70" s="98"/>
      <c r="KE70" s="98"/>
      <c r="KF70" s="98"/>
      <c r="KG70" s="98"/>
      <c r="KH70" s="98"/>
      <c r="KI70" s="98"/>
      <c r="KJ70" s="98"/>
      <c r="KK70" s="98"/>
      <c r="KL70" s="98"/>
      <c r="KM70" s="98"/>
      <c r="KN70" s="98"/>
      <c r="KO70" s="98"/>
      <c r="KQ70" s="98"/>
      <c r="KR70" s="98"/>
      <c r="KS70" s="98"/>
      <c r="KT70" s="98"/>
      <c r="KU70" s="98"/>
      <c r="KV70" s="98"/>
      <c r="KW70" s="98"/>
      <c r="KX70" s="98"/>
      <c r="KY70" s="98"/>
      <c r="KZ70" s="98"/>
      <c r="LA70" s="98"/>
      <c r="LB70" s="98"/>
      <c r="LC70" s="98"/>
      <c r="LD70" s="98"/>
      <c r="LE70" s="98"/>
      <c r="LF70" s="98"/>
      <c r="LG70" s="98"/>
      <c r="LH70" s="98"/>
      <c r="LI70" s="98"/>
      <c r="LJ70" s="98"/>
      <c r="LK70" s="98"/>
      <c r="LL70" s="98"/>
      <c r="LM70" s="98"/>
      <c r="LN70" s="98"/>
      <c r="LO70" s="98"/>
      <c r="LP70" s="98"/>
      <c r="LQ70" s="98"/>
      <c r="LR70" s="98"/>
      <c r="LS70" s="98"/>
      <c r="LT70" s="98"/>
      <c r="LU70" s="98"/>
      <c r="LV70" s="98"/>
      <c r="LW70" s="98"/>
      <c r="LX70" s="98"/>
      <c r="LY70" s="98"/>
      <c r="LZ70" s="98"/>
      <c r="MA70" s="98"/>
      <c r="MB70" s="98"/>
      <c r="MC70" s="98"/>
      <c r="MD70" s="98"/>
      <c r="ME70" s="98"/>
      <c r="MF70" s="98"/>
      <c r="MG70" s="98"/>
      <c r="MH70" s="98"/>
      <c r="MI70" s="98"/>
      <c r="MJ70" s="98"/>
      <c r="MK70" s="98"/>
      <c r="ML70" s="98"/>
      <c r="MM70" s="98"/>
      <c r="MP70" s="98"/>
      <c r="MR70" s="98"/>
      <c r="MS70" s="98"/>
      <c r="MT70" s="98"/>
      <c r="MU70" s="98"/>
      <c r="MV70" s="98"/>
      <c r="MW70" s="98"/>
      <c r="MY70" s="98"/>
      <c r="MZ70" s="98"/>
      <c r="NA70" s="98"/>
      <c r="NB70" s="98"/>
      <c r="NC70" s="98"/>
      <c r="NE70" s="98"/>
      <c r="NF70" s="98"/>
      <c r="NG70" s="98"/>
      <c r="NH70" s="98"/>
      <c r="NI70" s="98"/>
      <c r="NJ70" s="252"/>
      <c r="NK70" s="98"/>
      <c r="NL70" s="98"/>
      <c r="NM70" s="98"/>
      <c r="NN70" s="98"/>
      <c r="NO70" s="98"/>
      <c r="NP70" s="98"/>
      <c r="NQ70" s="98"/>
      <c r="NR70" s="98"/>
      <c r="NS70" s="98"/>
      <c r="NT70" s="98"/>
      <c r="NU70" s="98"/>
      <c r="NV70" s="98"/>
      <c r="NW70" s="98"/>
      <c r="NX70" s="98"/>
      <c r="NY70" s="98"/>
      <c r="NZ70" s="98"/>
      <c r="OA70" s="98"/>
      <c r="OB70" s="98"/>
      <c r="OC70" s="98"/>
      <c r="OD70" s="98"/>
      <c r="OE70" s="98"/>
      <c r="OF70" s="98"/>
      <c r="OG70" s="98"/>
      <c r="OH70" s="98"/>
      <c r="OI70" s="98"/>
      <c r="OJ70" s="98"/>
      <c r="OK70" s="98"/>
      <c r="OL70" s="98"/>
      <c r="OM70" s="98"/>
      <c r="ON70" s="98"/>
      <c r="OO70" s="98"/>
      <c r="OP70" s="98"/>
      <c r="OQ70" s="98"/>
      <c r="OR70" s="98"/>
      <c r="OS70" s="98"/>
      <c r="OT70" s="98"/>
      <c r="OU70" s="98"/>
      <c r="OV70" s="98"/>
      <c r="OW70" s="98"/>
      <c r="PB70" s="98"/>
      <c r="PD70" s="98"/>
      <c r="PE70" s="98"/>
      <c r="PF70" s="98"/>
      <c r="PG70" s="98"/>
      <c r="PH70" s="98"/>
      <c r="PI70" s="98"/>
      <c r="PJ70" s="98"/>
      <c r="PK70" s="98"/>
      <c r="PL70" s="98"/>
      <c r="PM70" s="98"/>
      <c r="PN70" s="98"/>
      <c r="PO70" s="98"/>
      <c r="PP70" s="98"/>
      <c r="PQ70" s="98"/>
      <c r="PR70" s="98"/>
      <c r="PS70" s="98"/>
      <c r="PT70" s="98"/>
      <c r="PU70" s="98"/>
      <c r="PV70" s="98"/>
      <c r="PW70" s="98"/>
      <c r="PX70" s="98"/>
      <c r="PY70" s="98"/>
      <c r="PZ70" s="98"/>
      <c r="QA70" s="98"/>
      <c r="QB70" s="98"/>
      <c r="QC70" s="98"/>
      <c r="QD70" s="98"/>
      <c r="QE70" s="98"/>
      <c r="QF70" s="98"/>
      <c r="QG70" s="98"/>
      <c r="QH70" s="98"/>
      <c r="QI70" s="98"/>
      <c r="QJ70" s="98"/>
      <c r="QK70" s="98"/>
      <c r="QL70" s="98"/>
      <c r="QM70" s="98"/>
      <c r="QN70" s="98"/>
      <c r="QO70" s="98"/>
      <c r="QP70" s="98"/>
      <c r="QQ70" s="98"/>
      <c r="QR70" s="98"/>
      <c r="QS70" s="98"/>
      <c r="QT70" s="98"/>
      <c r="QU70" s="98"/>
      <c r="QV70" s="98"/>
      <c r="QW70" s="98"/>
      <c r="QX70" s="98"/>
      <c r="QY70" s="98"/>
      <c r="QZ70" s="98"/>
      <c r="RA70" s="98"/>
      <c r="RB70" s="98"/>
      <c r="RC70" s="98"/>
      <c r="RD70" s="98"/>
      <c r="RE70" s="98"/>
      <c r="RF70" s="98"/>
      <c r="RG70" s="98"/>
      <c r="RH70" s="98"/>
      <c r="RI70" s="98"/>
      <c r="RJ70" s="98"/>
      <c r="RK70" s="98"/>
      <c r="RL70" s="98"/>
      <c r="RM70" s="98"/>
      <c r="RN70" s="98"/>
      <c r="RO70" s="98"/>
      <c r="RP70" s="98"/>
      <c r="RQ70" s="98"/>
      <c r="RR70" s="98"/>
      <c r="RS70" s="98"/>
      <c r="RT70" s="98"/>
      <c r="RU70" s="98"/>
      <c r="RV70" s="98"/>
      <c r="RW70" s="98"/>
      <c r="RX70" s="98"/>
      <c r="RY70" s="98"/>
      <c r="RZ70" s="98"/>
      <c r="SA70" s="98"/>
      <c r="SB70" s="98"/>
      <c r="SC70" s="98"/>
      <c r="SD70" s="98"/>
      <c r="SE70" s="98"/>
      <c r="SF70" s="98"/>
      <c r="SG70" s="98"/>
      <c r="SH70" s="98"/>
      <c r="SI70" s="253"/>
      <c r="SJ70" s="98"/>
      <c r="SK70" s="98"/>
      <c r="SL70" s="98"/>
      <c r="SM70" s="98"/>
      <c r="SN70" s="98"/>
      <c r="SO70" s="98"/>
      <c r="SP70" s="98"/>
      <c r="SQ70" s="98"/>
      <c r="SR70" s="98"/>
      <c r="SS70" s="98"/>
      <c r="ST70" s="98"/>
      <c r="SU70" s="98"/>
      <c r="SV70" s="98"/>
      <c r="SW70" s="98"/>
      <c r="SX70" s="98"/>
      <c r="SY70" s="98"/>
      <c r="SZ70" s="98"/>
      <c r="TA70" s="98"/>
      <c r="TB70" s="98"/>
      <c r="TC70" s="98"/>
      <c r="TD70" s="98"/>
      <c r="TE70" s="98"/>
      <c r="TF70" s="98"/>
      <c r="TG70" s="98"/>
      <c r="TH70" s="98"/>
      <c r="TI70" s="98"/>
      <c r="TJ70" s="98"/>
      <c r="TK70" s="98"/>
      <c r="TL70" s="98"/>
      <c r="TM70" s="98"/>
      <c r="TN70" s="98"/>
      <c r="TO70" s="98"/>
      <c r="TP70" s="98"/>
      <c r="TQ70" s="98"/>
      <c r="TR70" s="98"/>
      <c r="TS70" s="98"/>
      <c r="TT70" s="98"/>
      <c r="TU70" s="98"/>
      <c r="TV70" s="98"/>
      <c r="TW70" s="98"/>
      <c r="TX70" s="98"/>
      <c r="TY70" s="98"/>
      <c r="TZ70" s="98"/>
      <c r="UA70" s="98"/>
      <c r="UB70" s="98"/>
      <c r="UC70" s="98"/>
      <c r="UD70" s="98"/>
      <c r="UE70" s="98"/>
      <c r="UF70" s="98"/>
      <c r="UG70" s="98"/>
      <c r="UH70" s="98"/>
      <c r="UI70" s="98"/>
      <c r="UJ70" s="98"/>
      <c r="UK70" s="98"/>
      <c r="UL70" s="98"/>
      <c r="UM70" s="98"/>
      <c r="UN70" s="98"/>
      <c r="UO70" s="98"/>
      <c r="UP70" s="98"/>
      <c r="UQ70" s="98"/>
      <c r="UR70" s="98"/>
      <c r="US70" s="98"/>
      <c r="UT70" s="98"/>
      <c r="UU70" s="98"/>
      <c r="UV70" s="98"/>
      <c r="UW70" s="98"/>
      <c r="UX70" s="98"/>
      <c r="UY70" s="98"/>
      <c r="UZ70" s="98"/>
      <c r="VA70" s="98"/>
      <c r="VB70" s="98"/>
      <c r="VC70" s="98"/>
      <c r="VD70" s="98"/>
      <c r="VE70" s="98"/>
      <c r="VF70" s="98"/>
      <c r="VG70" s="98"/>
      <c r="VH70" s="98"/>
      <c r="VI70" s="98"/>
      <c r="VJ70" s="98"/>
      <c r="VK70" s="98"/>
      <c r="VL70" s="98"/>
      <c r="VM70" s="98"/>
      <c r="VN70" s="98"/>
      <c r="VO70" s="98"/>
      <c r="VV70" s="98"/>
      <c r="VW70" s="98"/>
      <c r="VX70" s="98"/>
      <c r="VY70" s="98"/>
      <c r="VZ70" s="98"/>
      <c r="WA70" s="98"/>
      <c r="WB70" s="98"/>
      <c r="WC70" s="98"/>
      <c r="WD70" s="98"/>
      <c r="WE70" s="98"/>
      <c r="WF70" s="98"/>
      <c r="WG70" s="98"/>
      <c r="WH70" s="98"/>
      <c r="WI70" s="98"/>
      <c r="WJ70" s="98"/>
      <c r="WK70" s="98"/>
      <c r="WL70" s="98"/>
      <c r="WM70" s="98"/>
      <c r="WN70" s="98"/>
      <c r="WO70" s="98"/>
      <c r="WP70" s="98"/>
      <c r="WQ70" s="98"/>
      <c r="WR70" s="98"/>
      <c r="WS70" s="98"/>
      <c r="WT70" s="98"/>
      <c r="WU70" s="98"/>
      <c r="WV70" s="98"/>
      <c r="WW70" s="98"/>
      <c r="WX70" s="98"/>
      <c r="WY70" s="98"/>
      <c r="WZ70" s="98"/>
      <c r="XA70" s="98"/>
      <c r="XB70" s="98"/>
      <c r="XC70" s="98"/>
      <c r="XD70" s="98"/>
      <c r="ZF70" s="98"/>
      <c r="ZG70" s="98"/>
      <c r="ZH70" s="98"/>
      <c r="ZI70" s="98"/>
      <c r="ZJ70" s="98"/>
      <c r="ZK70" s="98"/>
      <c r="ZL70" s="98"/>
      <c r="ZM70" s="98"/>
      <c r="ZN70" s="98"/>
      <c r="ZO70" s="98"/>
      <c r="ZP70" s="98"/>
      <c r="ZQ70" s="98"/>
      <c r="ZR70" s="98"/>
      <c r="ZS70" s="98"/>
      <c r="ZT70" s="98"/>
      <c r="ZU70" s="98"/>
      <c r="ZV70" s="98"/>
      <c r="ZW70" s="98"/>
      <c r="ZX70" s="98"/>
      <c r="ZY70" s="98"/>
      <c r="ZZ70" s="98"/>
      <c r="AAA70" s="98"/>
      <c r="AAB70" s="98"/>
      <c r="AAC70" s="98"/>
      <c r="AAD70" s="98"/>
      <c r="AAE70" s="98"/>
      <c r="AAF70" s="98"/>
      <c r="AAG70" s="98"/>
      <c r="AAH70" s="98"/>
    </row>
    <row r="71" spans="2:710" x14ac:dyDescent="0.25">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c r="BV71" s="98"/>
      <c r="BW71" s="98"/>
      <c r="BX71" s="98"/>
      <c r="BY71" s="98"/>
      <c r="BZ71" s="98"/>
      <c r="CA71" s="98"/>
      <c r="CB71" s="98"/>
      <c r="CC71" s="98"/>
      <c r="CD71" s="98"/>
      <c r="CE71" s="98"/>
      <c r="CF71" s="98"/>
      <c r="CG71" s="98"/>
      <c r="CH71" s="98"/>
      <c r="CI71" s="9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H71" s="98"/>
      <c r="DI71" s="98"/>
      <c r="DJ71" s="98"/>
      <c r="DK71" s="98"/>
      <c r="DL71" s="98"/>
      <c r="DM71" s="98"/>
      <c r="DN71" s="98"/>
      <c r="DO71" s="98"/>
      <c r="DP71" s="98"/>
      <c r="DQ71" s="98"/>
      <c r="DR71" s="98"/>
      <c r="DS71" s="98"/>
      <c r="DT71" s="98"/>
      <c r="DU71" s="98"/>
      <c r="DV71" s="98"/>
      <c r="DW71" s="98"/>
      <c r="DX71" s="98"/>
      <c r="DY71" s="98"/>
      <c r="DZ71" s="98"/>
      <c r="EA71" s="98"/>
      <c r="EB71" s="98"/>
      <c r="EC71" s="98"/>
      <c r="ED71" s="98"/>
      <c r="EE71" s="98"/>
      <c r="EF71" s="98"/>
      <c r="EG71" s="98"/>
      <c r="EH71" s="98"/>
      <c r="EI71" s="98"/>
      <c r="EJ71" s="98"/>
      <c r="EK71" s="98"/>
      <c r="EL71" s="98"/>
      <c r="EM71" s="98"/>
      <c r="EN71" s="98"/>
      <c r="EO71" s="98"/>
      <c r="EP71" s="98"/>
      <c r="EQ71" s="98"/>
      <c r="ER71" s="98"/>
      <c r="ES71" s="98"/>
      <c r="ET71" s="98"/>
      <c r="EU71" s="98"/>
      <c r="EV71" s="98"/>
      <c r="EW71" s="98"/>
      <c r="EX71" s="98"/>
      <c r="EY71" s="98"/>
      <c r="EZ71" s="98"/>
      <c r="FA71" s="98"/>
      <c r="FB71" s="98"/>
      <c r="FC71" s="98"/>
      <c r="FD71" s="98"/>
      <c r="FE71" s="98"/>
      <c r="FF71" s="98"/>
      <c r="FG71" s="98"/>
      <c r="FH71" s="98"/>
      <c r="FI71" s="98"/>
      <c r="FJ71" s="98"/>
      <c r="FK71" s="98"/>
      <c r="FL71" s="98"/>
      <c r="FM71" s="98"/>
      <c r="FN71" s="98"/>
      <c r="FO71" s="98"/>
      <c r="FP71" s="98"/>
      <c r="FQ71" s="98"/>
      <c r="FR71" s="98"/>
      <c r="FS71" s="98"/>
      <c r="FT71" s="98"/>
      <c r="FU71" s="98"/>
      <c r="FV71" s="98"/>
      <c r="FW71" s="98"/>
      <c r="FX71" s="98"/>
      <c r="FY71" s="98"/>
      <c r="FZ71" s="98"/>
      <c r="GA71" s="98"/>
      <c r="GB71" s="98"/>
      <c r="GC71" s="98"/>
      <c r="GD71" s="98"/>
      <c r="GE71" s="98"/>
      <c r="GF71" s="98"/>
      <c r="GG71" s="98"/>
      <c r="GH71" s="98"/>
      <c r="GI71" s="98"/>
      <c r="GJ71" s="98"/>
      <c r="GK71" s="98"/>
      <c r="GL71" s="98"/>
      <c r="GM71" s="98"/>
      <c r="GN71" s="98"/>
      <c r="GO71" s="98"/>
      <c r="GP71" s="98"/>
      <c r="GQ71" s="98"/>
      <c r="GR71" s="98"/>
      <c r="GS71" s="98"/>
      <c r="GT71" s="98"/>
      <c r="GU71" s="98"/>
      <c r="GV71" s="98"/>
      <c r="GW71" s="98"/>
      <c r="GX71" s="98"/>
      <c r="GY71" s="98"/>
      <c r="GZ71" s="98"/>
      <c r="HA71" s="98"/>
      <c r="HB71" s="98"/>
      <c r="HC71" s="98"/>
      <c r="HD71" s="98"/>
      <c r="HE71" s="98"/>
      <c r="HF71" s="98"/>
      <c r="HG71" s="98"/>
      <c r="HJ71" s="98"/>
      <c r="HL71" s="98"/>
      <c r="HN71" s="98"/>
      <c r="HO71" s="98"/>
      <c r="HP71" s="98"/>
      <c r="HQ71" s="98"/>
      <c r="HR71" s="98"/>
      <c r="HS71" s="98"/>
      <c r="HT71" s="98"/>
      <c r="HU71" s="98"/>
      <c r="HV71" s="98"/>
      <c r="HW71" s="98"/>
      <c r="HX71" s="98"/>
      <c r="HY71" s="98"/>
      <c r="HZ71" s="98"/>
      <c r="IA71" s="98"/>
      <c r="IB71" s="98"/>
      <c r="IC71" s="98"/>
      <c r="ID71" s="98"/>
      <c r="IE71" s="98"/>
      <c r="IF71" s="98"/>
      <c r="IG71" s="98"/>
      <c r="IH71" s="98"/>
      <c r="II71" s="98"/>
      <c r="IJ71" s="98"/>
      <c r="IK71" s="98"/>
      <c r="IL71" s="98"/>
      <c r="IM71" s="98"/>
      <c r="IN71" s="98"/>
      <c r="IO71" s="98"/>
      <c r="IP71" s="98"/>
      <c r="IQ71" s="98"/>
      <c r="IR71" s="98"/>
      <c r="IS71" s="98"/>
      <c r="IT71" s="98"/>
      <c r="IU71" s="98"/>
      <c r="IV71" s="98"/>
      <c r="IW71" s="98"/>
      <c r="IX71" s="98"/>
      <c r="IY71" s="98"/>
      <c r="IZ71" s="98"/>
      <c r="JA71" s="98"/>
      <c r="JB71" s="98"/>
      <c r="JC71" s="98"/>
      <c r="JD71" s="98"/>
      <c r="JE71" s="98"/>
      <c r="JF71" s="98"/>
      <c r="JG71" s="98"/>
      <c r="JH71" s="98"/>
      <c r="JI71" s="98"/>
      <c r="JJ71" s="98"/>
      <c r="JK71" s="98"/>
      <c r="JL71" s="98"/>
      <c r="JM71" s="98"/>
      <c r="JN71" s="98"/>
      <c r="JO71" s="98"/>
      <c r="JP71" s="98"/>
      <c r="JQ71" s="98"/>
      <c r="JR71" s="98"/>
      <c r="JS71" s="98"/>
      <c r="JT71" s="98"/>
      <c r="JU71" s="98"/>
      <c r="JV71" s="98"/>
      <c r="JW71" s="98"/>
      <c r="JX71" s="98"/>
      <c r="JY71" s="98"/>
      <c r="JZ71" s="98"/>
      <c r="KA71" s="98"/>
      <c r="KB71" s="98"/>
      <c r="KC71" s="98"/>
      <c r="KD71" s="98"/>
      <c r="KE71" s="98"/>
      <c r="KF71" s="98"/>
      <c r="KG71" s="98"/>
      <c r="KH71" s="98"/>
      <c r="KI71" s="98"/>
      <c r="KJ71" s="98"/>
      <c r="KK71" s="98"/>
      <c r="KL71" s="98"/>
      <c r="KM71" s="98"/>
      <c r="KN71" s="98"/>
      <c r="KO71" s="98"/>
      <c r="KQ71" s="98"/>
      <c r="KR71" s="98"/>
      <c r="KS71" s="98"/>
      <c r="KT71" s="98"/>
      <c r="KU71" s="98"/>
      <c r="KV71" s="98"/>
      <c r="KW71" s="98"/>
      <c r="KX71" s="98"/>
      <c r="KY71" s="98"/>
      <c r="KZ71" s="98"/>
      <c r="LA71" s="98"/>
      <c r="LB71" s="98"/>
      <c r="LC71" s="98"/>
      <c r="LD71" s="98"/>
      <c r="LE71" s="98"/>
      <c r="LF71" s="98"/>
      <c r="LG71" s="98"/>
      <c r="LH71" s="98"/>
      <c r="LI71" s="98"/>
      <c r="LJ71" s="98"/>
      <c r="LK71" s="98"/>
      <c r="LL71" s="98"/>
      <c r="LM71" s="98"/>
      <c r="LN71" s="98"/>
      <c r="LO71" s="98"/>
      <c r="LP71" s="98"/>
      <c r="LQ71" s="98"/>
      <c r="LR71" s="98"/>
      <c r="LS71" s="98"/>
      <c r="LT71" s="98"/>
      <c r="LU71" s="98"/>
      <c r="LV71" s="98"/>
      <c r="LW71" s="98"/>
      <c r="LX71" s="98"/>
      <c r="LY71" s="98"/>
      <c r="LZ71" s="98"/>
      <c r="MA71" s="98"/>
      <c r="MB71" s="98"/>
      <c r="MC71" s="98"/>
      <c r="MD71" s="98"/>
      <c r="ME71" s="98"/>
      <c r="MF71" s="98"/>
      <c r="MG71" s="98"/>
      <c r="MH71" s="98"/>
      <c r="MI71" s="98"/>
      <c r="MJ71" s="98"/>
      <c r="MK71" s="98"/>
      <c r="ML71" s="98"/>
      <c r="MM71" s="98"/>
      <c r="MP71" s="98"/>
      <c r="MR71" s="98"/>
      <c r="MS71" s="98"/>
      <c r="MT71" s="98"/>
      <c r="MU71" s="98"/>
      <c r="MV71" s="98"/>
      <c r="MW71" s="98"/>
      <c r="MY71" s="98"/>
      <c r="MZ71" s="98"/>
      <c r="NA71" s="98"/>
      <c r="NB71" s="98"/>
      <c r="NC71" s="98"/>
      <c r="NE71" s="98"/>
      <c r="NF71" s="98"/>
      <c r="NG71" s="98"/>
      <c r="NH71" s="98"/>
      <c r="NI71" s="98"/>
      <c r="NJ71" s="252"/>
      <c r="NK71" s="98"/>
      <c r="NL71" s="98"/>
      <c r="NM71" s="98"/>
      <c r="NN71" s="98"/>
      <c r="NO71" s="98"/>
      <c r="NP71" s="98"/>
      <c r="NQ71" s="98"/>
      <c r="NR71" s="98"/>
      <c r="NS71" s="98"/>
      <c r="NT71" s="98"/>
      <c r="NU71" s="98"/>
      <c r="NV71" s="98"/>
      <c r="NW71" s="98"/>
      <c r="NX71" s="98"/>
      <c r="NY71" s="98"/>
      <c r="NZ71" s="98"/>
      <c r="OA71" s="98"/>
      <c r="OB71" s="98"/>
      <c r="OC71" s="98"/>
      <c r="OD71" s="98"/>
      <c r="OE71" s="98"/>
      <c r="OF71" s="98"/>
      <c r="OG71" s="98"/>
      <c r="OH71" s="98"/>
      <c r="OI71" s="98"/>
      <c r="OJ71" s="98"/>
      <c r="OK71" s="98"/>
      <c r="OL71" s="98"/>
      <c r="OM71" s="98"/>
      <c r="ON71" s="98"/>
      <c r="OO71" s="98"/>
      <c r="OP71" s="98"/>
      <c r="OQ71" s="98"/>
      <c r="OR71" s="98"/>
      <c r="OS71" s="98"/>
      <c r="OT71" s="98"/>
      <c r="OU71" s="98"/>
      <c r="OV71" s="98"/>
      <c r="OW71" s="98"/>
      <c r="PB71" s="98"/>
      <c r="PD71" s="98"/>
      <c r="PE71" s="98"/>
      <c r="PF71" s="98"/>
      <c r="PG71" s="98"/>
      <c r="PH71" s="98"/>
      <c r="PI71" s="98"/>
      <c r="PJ71" s="98"/>
      <c r="PK71" s="98"/>
      <c r="PL71" s="98"/>
      <c r="PM71" s="98"/>
      <c r="PN71" s="98"/>
      <c r="PO71" s="98"/>
      <c r="PP71" s="98"/>
      <c r="PQ71" s="98"/>
      <c r="PR71" s="98"/>
      <c r="PS71" s="98"/>
      <c r="PT71" s="98"/>
      <c r="PU71" s="98"/>
      <c r="PV71" s="98"/>
      <c r="PW71" s="98"/>
      <c r="PX71" s="98"/>
      <c r="PY71" s="98"/>
      <c r="PZ71" s="98"/>
      <c r="QA71" s="98"/>
      <c r="QB71" s="98"/>
      <c r="QC71" s="98"/>
      <c r="QD71" s="98"/>
      <c r="QE71" s="98"/>
      <c r="QF71" s="98"/>
      <c r="QG71" s="98"/>
      <c r="QH71" s="98"/>
      <c r="QI71" s="98"/>
      <c r="QJ71" s="98"/>
      <c r="QK71" s="98"/>
      <c r="QL71" s="98"/>
      <c r="QM71" s="98"/>
      <c r="QN71" s="98"/>
      <c r="QO71" s="98"/>
      <c r="QP71" s="98"/>
      <c r="QQ71" s="98"/>
      <c r="QR71" s="98"/>
      <c r="QS71" s="98"/>
      <c r="QT71" s="98"/>
      <c r="QU71" s="98"/>
      <c r="QV71" s="98"/>
      <c r="QW71" s="98"/>
      <c r="QX71" s="98"/>
      <c r="QY71" s="98"/>
      <c r="QZ71" s="98"/>
      <c r="RA71" s="98"/>
      <c r="RB71" s="98"/>
      <c r="RC71" s="98"/>
      <c r="RD71" s="98"/>
      <c r="RE71" s="98"/>
      <c r="RF71" s="98"/>
      <c r="RG71" s="98"/>
      <c r="RH71" s="98"/>
      <c r="RI71" s="98"/>
      <c r="RJ71" s="98"/>
      <c r="RK71" s="98"/>
      <c r="RL71" s="98"/>
      <c r="RM71" s="98"/>
      <c r="RN71" s="98"/>
      <c r="RO71" s="98"/>
      <c r="RP71" s="98"/>
      <c r="RQ71" s="98"/>
      <c r="RR71" s="98"/>
      <c r="RS71" s="98"/>
      <c r="RT71" s="98"/>
      <c r="RU71" s="98"/>
      <c r="RV71" s="98"/>
      <c r="RW71" s="98"/>
      <c r="RX71" s="98"/>
      <c r="RY71" s="98"/>
      <c r="RZ71" s="98"/>
      <c r="SA71" s="98"/>
      <c r="SB71" s="98"/>
      <c r="SC71" s="98"/>
      <c r="SD71" s="98"/>
      <c r="SE71" s="98"/>
      <c r="SF71" s="98"/>
      <c r="SG71" s="98"/>
      <c r="SH71" s="98"/>
      <c r="SI71" s="253"/>
      <c r="SJ71" s="98"/>
      <c r="SK71" s="98"/>
      <c r="SL71" s="98"/>
      <c r="SM71" s="98"/>
      <c r="SN71" s="98"/>
      <c r="SO71" s="98"/>
      <c r="SP71" s="98"/>
      <c r="SQ71" s="98"/>
      <c r="SR71" s="98"/>
      <c r="SS71" s="98"/>
      <c r="ST71" s="98"/>
      <c r="SU71" s="98"/>
      <c r="SV71" s="98"/>
      <c r="SW71" s="98"/>
      <c r="SX71" s="98"/>
      <c r="SY71" s="98"/>
      <c r="SZ71" s="98"/>
      <c r="TA71" s="98"/>
      <c r="TB71" s="98"/>
      <c r="TC71" s="98"/>
      <c r="TD71" s="98"/>
      <c r="TE71" s="98"/>
      <c r="TF71" s="98"/>
      <c r="TG71" s="98"/>
      <c r="TH71" s="98"/>
      <c r="TI71" s="98"/>
      <c r="TJ71" s="98"/>
      <c r="TK71" s="98"/>
      <c r="TL71" s="98"/>
      <c r="TM71" s="98"/>
      <c r="TN71" s="98"/>
      <c r="TO71" s="98"/>
      <c r="TP71" s="98"/>
      <c r="TQ71" s="98"/>
      <c r="TR71" s="98"/>
      <c r="TS71" s="98"/>
      <c r="TT71" s="98"/>
      <c r="TU71" s="98"/>
      <c r="TV71" s="98"/>
      <c r="TW71" s="98"/>
      <c r="TX71" s="98"/>
      <c r="TY71" s="98"/>
      <c r="TZ71" s="98"/>
      <c r="UA71" s="98"/>
      <c r="UB71" s="98"/>
      <c r="UC71" s="98"/>
      <c r="UD71" s="98"/>
      <c r="UE71" s="98"/>
      <c r="UF71" s="98"/>
      <c r="UG71" s="98"/>
      <c r="UH71" s="98"/>
      <c r="UI71" s="98"/>
      <c r="UJ71" s="98"/>
      <c r="UK71" s="98"/>
      <c r="UL71" s="98"/>
      <c r="UM71" s="98"/>
      <c r="UN71" s="98"/>
      <c r="UO71" s="98"/>
      <c r="UP71" s="98"/>
      <c r="UQ71" s="98"/>
      <c r="UR71" s="98"/>
      <c r="US71" s="98"/>
      <c r="UT71" s="98"/>
      <c r="UU71" s="98"/>
      <c r="UV71" s="98"/>
      <c r="UW71" s="98"/>
      <c r="UX71" s="98"/>
      <c r="UY71" s="98"/>
      <c r="UZ71" s="98"/>
      <c r="VA71" s="98"/>
      <c r="VB71" s="98"/>
      <c r="VC71" s="98"/>
      <c r="VD71" s="98"/>
      <c r="VE71" s="98"/>
      <c r="VF71" s="98"/>
      <c r="VG71" s="98"/>
      <c r="VH71" s="98"/>
      <c r="VI71" s="98"/>
      <c r="VJ71" s="98"/>
      <c r="VK71" s="98"/>
      <c r="VL71" s="98"/>
      <c r="VM71" s="98"/>
      <c r="VN71" s="98"/>
      <c r="VO71" s="98"/>
      <c r="VV71" s="98"/>
      <c r="VW71" s="98"/>
      <c r="VX71" s="98"/>
      <c r="VY71" s="98"/>
      <c r="VZ71" s="98"/>
      <c r="WA71" s="98"/>
      <c r="WB71" s="98"/>
      <c r="WC71" s="98"/>
      <c r="WD71" s="98"/>
      <c r="WE71" s="98"/>
      <c r="WF71" s="98"/>
      <c r="WG71" s="98"/>
      <c r="WH71" s="98"/>
      <c r="WI71" s="98"/>
      <c r="WJ71" s="98"/>
      <c r="WK71" s="98"/>
      <c r="WL71" s="98"/>
      <c r="WM71" s="98"/>
      <c r="WN71" s="98"/>
      <c r="WO71" s="98"/>
      <c r="WP71" s="98"/>
      <c r="WQ71" s="98"/>
      <c r="WR71" s="98"/>
      <c r="WS71" s="98"/>
      <c r="WT71" s="98"/>
      <c r="WU71" s="98"/>
      <c r="WV71" s="98"/>
      <c r="WW71" s="98"/>
      <c r="WX71" s="98"/>
      <c r="WY71" s="98"/>
      <c r="WZ71" s="98"/>
      <c r="XA71" s="98"/>
      <c r="XB71" s="98"/>
      <c r="XC71" s="98"/>
      <c r="XD71" s="98"/>
      <c r="ZF71" s="98"/>
      <c r="ZG71" s="98"/>
      <c r="ZH71" s="98"/>
      <c r="ZI71" s="98"/>
      <c r="ZJ71" s="98"/>
      <c r="ZK71" s="98"/>
      <c r="ZL71" s="98"/>
      <c r="ZM71" s="98"/>
      <c r="ZN71" s="98"/>
      <c r="ZO71" s="98"/>
      <c r="ZP71" s="98"/>
      <c r="ZQ71" s="98"/>
      <c r="ZR71" s="98"/>
      <c r="ZS71" s="98"/>
      <c r="ZT71" s="98"/>
      <c r="ZU71" s="98"/>
      <c r="ZV71" s="98"/>
      <c r="ZW71" s="98"/>
      <c r="ZX71" s="98"/>
      <c r="ZY71" s="98"/>
      <c r="ZZ71" s="98"/>
      <c r="AAA71" s="98"/>
      <c r="AAB71" s="98"/>
      <c r="AAC71" s="98"/>
      <c r="AAD71" s="98"/>
      <c r="AAE71" s="98"/>
      <c r="AAF71" s="98"/>
      <c r="AAG71" s="98"/>
      <c r="AAH71" s="98"/>
    </row>
    <row r="72" spans="2:710" x14ac:dyDescent="0.25">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c r="BK72" s="98"/>
      <c r="BL72" s="98"/>
      <c r="BM72" s="98"/>
      <c r="BN72" s="98"/>
      <c r="BO72" s="98"/>
      <c r="BP72" s="98"/>
      <c r="BQ72" s="98"/>
      <c r="BR72" s="98"/>
      <c r="BS72" s="98"/>
      <c r="BT72" s="98"/>
      <c r="BU72" s="98"/>
      <c r="BV72" s="98"/>
      <c r="BW72" s="98"/>
      <c r="BX72" s="98"/>
      <c r="BY72" s="98"/>
      <c r="BZ72" s="98"/>
      <c r="CA72" s="98"/>
      <c r="CB72" s="98"/>
      <c r="CC72" s="98"/>
      <c r="CD72" s="98"/>
      <c r="CE72" s="98"/>
      <c r="CF72" s="98"/>
      <c r="CG72" s="98"/>
      <c r="CH72" s="98"/>
      <c r="CI72" s="98"/>
      <c r="CJ72" s="98"/>
      <c r="CK72" s="98"/>
      <c r="CL72" s="98"/>
      <c r="CM72" s="98"/>
      <c r="CN72" s="98"/>
      <c r="CO72" s="98"/>
      <c r="CP72" s="98"/>
      <c r="CQ72" s="98"/>
      <c r="CR72" s="98"/>
      <c r="CS72" s="98"/>
      <c r="CT72" s="98"/>
      <c r="CU72" s="98"/>
      <c r="CV72" s="98"/>
      <c r="CW72" s="98"/>
      <c r="CX72" s="98"/>
      <c r="CY72" s="98"/>
      <c r="CZ72" s="98"/>
      <c r="DA72" s="98"/>
      <c r="DB72" s="98"/>
      <c r="DC72" s="98"/>
      <c r="DD72" s="98"/>
      <c r="DE72" s="98"/>
      <c r="DF72" s="98"/>
      <c r="DG72" s="98"/>
      <c r="DH72" s="98"/>
      <c r="DI72" s="98"/>
      <c r="DJ72" s="98"/>
      <c r="DK72" s="98"/>
      <c r="DL72" s="98"/>
      <c r="DM72" s="98"/>
      <c r="DN72" s="98"/>
      <c r="DO72" s="98"/>
      <c r="DP72" s="98"/>
      <c r="DQ72" s="98"/>
      <c r="DR72" s="98"/>
      <c r="DS72" s="98"/>
      <c r="DT72" s="98"/>
      <c r="DU72" s="98"/>
      <c r="DV72" s="98"/>
      <c r="DW72" s="98"/>
      <c r="DX72" s="98"/>
      <c r="DY72" s="98"/>
      <c r="DZ72" s="98"/>
      <c r="EA72" s="98"/>
      <c r="EB72" s="98"/>
      <c r="EC72" s="98"/>
      <c r="ED72" s="98"/>
      <c r="EE72" s="98"/>
      <c r="EF72" s="98"/>
      <c r="EG72" s="98"/>
      <c r="EH72" s="98"/>
      <c r="EI72" s="98"/>
      <c r="EJ72" s="98"/>
      <c r="EK72" s="98"/>
      <c r="EL72" s="98"/>
      <c r="EM72" s="98"/>
      <c r="EN72" s="98"/>
      <c r="EO72" s="98"/>
      <c r="EP72" s="98"/>
      <c r="EQ72" s="98"/>
      <c r="ER72" s="98"/>
      <c r="ES72" s="98"/>
      <c r="ET72" s="98"/>
      <c r="EU72" s="98"/>
      <c r="EV72" s="98"/>
      <c r="EW72" s="98"/>
      <c r="EX72" s="98"/>
      <c r="EY72" s="98"/>
      <c r="EZ72" s="98"/>
      <c r="FA72" s="98"/>
      <c r="FB72" s="98"/>
      <c r="FC72" s="98"/>
      <c r="FD72" s="98"/>
      <c r="FE72" s="98"/>
      <c r="FF72" s="98"/>
      <c r="FG72" s="98"/>
      <c r="FH72" s="98"/>
      <c r="FI72" s="98"/>
      <c r="FJ72" s="98"/>
      <c r="FK72" s="98"/>
      <c r="FL72" s="98"/>
      <c r="FM72" s="98"/>
      <c r="FN72" s="98"/>
      <c r="FO72" s="98"/>
      <c r="FP72" s="98"/>
      <c r="FQ72" s="98"/>
      <c r="FR72" s="98"/>
      <c r="FS72" s="98"/>
      <c r="FT72" s="98"/>
      <c r="FU72" s="98"/>
      <c r="FV72" s="98"/>
      <c r="FW72" s="98"/>
      <c r="FX72" s="98"/>
      <c r="FY72" s="98"/>
      <c r="FZ72" s="98"/>
      <c r="GA72" s="98"/>
      <c r="GB72" s="98"/>
      <c r="GC72" s="98"/>
      <c r="GD72" s="98"/>
      <c r="GE72" s="98"/>
      <c r="GF72" s="98"/>
      <c r="GG72" s="98"/>
      <c r="GH72" s="98"/>
      <c r="GI72" s="98"/>
      <c r="GJ72" s="98"/>
      <c r="GK72" s="98"/>
      <c r="GL72" s="98"/>
      <c r="GM72" s="98"/>
      <c r="GN72" s="98"/>
      <c r="GO72" s="98"/>
      <c r="GP72" s="98"/>
      <c r="GQ72" s="98"/>
      <c r="GR72" s="98"/>
      <c r="GS72" s="98"/>
      <c r="GT72" s="98"/>
      <c r="GU72" s="98"/>
      <c r="GV72" s="98"/>
      <c r="GW72" s="98"/>
      <c r="GX72" s="98"/>
      <c r="GY72" s="98"/>
      <c r="GZ72" s="98"/>
      <c r="HA72" s="98"/>
      <c r="HB72" s="98"/>
      <c r="HC72" s="98"/>
      <c r="HD72" s="98"/>
      <c r="HE72" s="98"/>
      <c r="HF72" s="98"/>
      <c r="HG72" s="98"/>
      <c r="HJ72" s="98"/>
      <c r="HL72" s="98"/>
      <c r="HN72" s="98"/>
      <c r="HO72" s="98"/>
      <c r="HP72" s="98"/>
      <c r="HQ72" s="98"/>
      <c r="HR72" s="98"/>
      <c r="HS72" s="98"/>
      <c r="HT72" s="98"/>
      <c r="HU72" s="98"/>
      <c r="HV72" s="98"/>
      <c r="HW72" s="98"/>
      <c r="HX72" s="98"/>
      <c r="HY72" s="98"/>
      <c r="HZ72" s="98"/>
      <c r="IA72" s="98"/>
      <c r="IB72" s="98"/>
      <c r="IC72" s="98"/>
      <c r="ID72" s="98"/>
      <c r="IE72" s="98"/>
      <c r="IF72" s="98"/>
      <c r="IG72" s="98"/>
      <c r="IH72" s="98"/>
      <c r="II72" s="98"/>
      <c r="IJ72" s="98"/>
      <c r="IK72" s="98"/>
      <c r="IL72" s="98"/>
      <c r="IM72" s="98"/>
      <c r="IN72" s="98"/>
      <c r="IO72" s="98"/>
      <c r="IP72" s="98"/>
      <c r="IQ72" s="98"/>
      <c r="IR72" s="98"/>
      <c r="IS72" s="98"/>
      <c r="IT72" s="98"/>
      <c r="IU72" s="98"/>
      <c r="IV72" s="98"/>
      <c r="IW72" s="98"/>
      <c r="IX72" s="98"/>
      <c r="IY72" s="98"/>
      <c r="IZ72" s="98"/>
      <c r="JA72" s="98"/>
      <c r="JB72" s="98"/>
      <c r="JC72" s="98"/>
      <c r="JD72" s="98"/>
      <c r="JE72" s="98"/>
      <c r="JF72" s="98"/>
      <c r="JG72" s="98"/>
      <c r="JH72" s="98"/>
      <c r="JI72" s="98"/>
      <c r="JJ72" s="98"/>
      <c r="JK72" s="98"/>
      <c r="JL72" s="98"/>
      <c r="JM72" s="98"/>
      <c r="JN72" s="98"/>
      <c r="JO72" s="98"/>
      <c r="JP72" s="98"/>
      <c r="JQ72" s="98"/>
      <c r="JR72" s="98"/>
      <c r="JS72" s="98"/>
      <c r="JT72" s="98"/>
      <c r="JU72" s="98"/>
      <c r="JV72" s="98"/>
      <c r="JW72" s="98"/>
      <c r="JX72" s="98"/>
      <c r="JY72" s="98"/>
      <c r="JZ72" s="98"/>
      <c r="KA72" s="98"/>
      <c r="KB72" s="98"/>
      <c r="KC72" s="98"/>
      <c r="KD72" s="98"/>
      <c r="KE72" s="98"/>
      <c r="KF72" s="98"/>
      <c r="KG72" s="98"/>
      <c r="KH72" s="98"/>
      <c r="KI72" s="98"/>
      <c r="KJ72" s="98"/>
      <c r="KK72" s="98"/>
      <c r="KL72" s="98"/>
      <c r="KM72" s="98"/>
      <c r="KN72" s="98"/>
      <c r="KO72" s="98"/>
      <c r="KQ72" s="98"/>
      <c r="KR72" s="98"/>
      <c r="KS72" s="98"/>
      <c r="KT72" s="98"/>
      <c r="KU72" s="98"/>
      <c r="KV72" s="98"/>
      <c r="KW72" s="98"/>
      <c r="KX72" s="98"/>
      <c r="KY72" s="98"/>
      <c r="KZ72" s="98"/>
      <c r="LA72" s="98"/>
      <c r="LB72" s="98"/>
      <c r="LC72" s="98"/>
      <c r="LD72" s="98"/>
      <c r="LE72" s="98"/>
      <c r="LF72" s="98"/>
      <c r="LG72" s="98"/>
      <c r="LH72" s="98"/>
      <c r="LI72" s="98"/>
      <c r="LJ72" s="98"/>
      <c r="LK72" s="98"/>
      <c r="LL72" s="98"/>
      <c r="LM72" s="98"/>
      <c r="LN72" s="98"/>
      <c r="LO72" s="98"/>
      <c r="LP72" s="98"/>
      <c r="LQ72" s="98"/>
      <c r="LR72" s="98"/>
      <c r="LS72" s="98"/>
      <c r="LT72" s="98"/>
      <c r="LU72" s="98"/>
      <c r="LV72" s="98"/>
      <c r="LW72" s="98"/>
      <c r="LX72" s="98"/>
      <c r="LY72" s="98"/>
      <c r="LZ72" s="98"/>
      <c r="MA72" s="98"/>
      <c r="MB72" s="98"/>
      <c r="MC72" s="98"/>
      <c r="MD72" s="98"/>
      <c r="ME72" s="98"/>
      <c r="MF72" s="98"/>
      <c r="MG72" s="98"/>
      <c r="MH72" s="98"/>
      <c r="MI72" s="98"/>
      <c r="MJ72" s="98"/>
      <c r="MK72" s="98"/>
      <c r="ML72" s="98"/>
      <c r="MM72" s="98"/>
      <c r="MP72" s="98"/>
      <c r="MR72" s="98"/>
      <c r="MS72" s="98"/>
      <c r="MT72" s="98"/>
      <c r="MU72" s="98"/>
      <c r="MV72" s="98"/>
      <c r="MW72" s="98"/>
      <c r="MY72" s="98"/>
      <c r="MZ72" s="98"/>
      <c r="NA72" s="98"/>
      <c r="NB72" s="98"/>
      <c r="NC72" s="98"/>
      <c r="NE72" s="98"/>
      <c r="NF72" s="98"/>
      <c r="NG72" s="98"/>
      <c r="NH72" s="98"/>
      <c r="NI72" s="98"/>
      <c r="NJ72" s="252"/>
      <c r="NK72" s="98"/>
      <c r="NL72" s="98"/>
      <c r="NM72" s="98"/>
      <c r="NN72" s="98"/>
      <c r="NO72" s="98"/>
      <c r="NP72" s="98"/>
      <c r="NQ72" s="98"/>
      <c r="NR72" s="98"/>
      <c r="NS72" s="98"/>
      <c r="NT72" s="98"/>
      <c r="NU72" s="98"/>
      <c r="NV72" s="98"/>
      <c r="NW72" s="98"/>
      <c r="NX72" s="98"/>
      <c r="NY72" s="98"/>
      <c r="NZ72" s="98"/>
      <c r="OA72" s="98"/>
      <c r="OB72" s="98"/>
      <c r="OC72" s="98"/>
      <c r="OD72" s="98"/>
      <c r="OE72" s="98"/>
      <c r="OF72" s="98"/>
      <c r="OG72" s="98"/>
      <c r="OH72" s="98"/>
      <c r="OI72" s="98"/>
      <c r="OJ72" s="98"/>
      <c r="OK72" s="98"/>
      <c r="OL72" s="98"/>
      <c r="OM72" s="98"/>
      <c r="ON72" s="98"/>
      <c r="OO72" s="98"/>
      <c r="OP72" s="98"/>
      <c r="OQ72" s="98"/>
      <c r="OR72" s="98"/>
      <c r="OS72" s="98"/>
      <c r="OT72" s="98"/>
      <c r="OU72" s="98"/>
      <c r="OV72" s="98"/>
      <c r="OW72" s="98"/>
      <c r="PB72" s="98"/>
      <c r="PD72" s="98"/>
      <c r="PE72" s="98"/>
      <c r="PF72" s="98"/>
      <c r="PG72" s="98"/>
      <c r="PH72" s="98"/>
      <c r="PI72" s="98"/>
      <c r="PJ72" s="98"/>
      <c r="PK72" s="98"/>
      <c r="PL72" s="98"/>
      <c r="PM72" s="98"/>
      <c r="PN72" s="98"/>
      <c r="PO72" s="98"/>
      <c r="PP72" s="98"/>
      <c r="PQ72" s="98"/>
      <c r="PR72" s="98"/>
      <c r="PS72" s="98"/>
      <c r="PT72" s="98"/>
      <c r="PU72" s="98"/>
      <c r="PV72" s="98"/>
      <c r="PW72" s="98"/>
      <c r="PX72" s="98"/>
      <c r="PY72" s="98"/>
      <c r="PZ72" s="98"/>
      <c r="QA72" s="98"/>
      <c r="QB72" s="98"/>
      <c r="QC72" s="98"/>
      <c r="QD72" s="98"/>
      <c r="QE72" s="98"/>
      <c r="QF72" s="98"/>
      <c r="QG72" s="98"/>
      <c r="QH72" s="98"/>
      <c r="QI72" s="98"/>
      <c r="QJ72" s="98"/>
      <c r="QK72" s="98"/>
      <c r="QL72" s="98"/>
      <c r="QM72" s="98"/>
      <c r="QN72" s="98"/>
      <c r="QO72" s="98"/>
      <c r="QP72" s="98"/>
      <c r="QQ72" s="98"/>
      <c r="QR72" s="98"/>
      <c r="QS72" s="98"/>
      <c r="QT72" s="98"/>
      <c r="QU72" s="98"/>
      <c r="QV72" s="98"/>
      <c r="QW72" s="98"/>
      <c r="QX72" s="98"/>
      <c r="QY72" s="98"/>
      <c r="QZ72" s="98"/>
      <c r="RA72" s="98"/>
      <c r="RB72" s="98"/>
      <c r="RC72" s="98"/>
      <c r="RD72" s="98"/>
      <c r="RE72" s="98"/>
      <c r="RF72" s="98"/>
      <c r="RG72" s="98"/>
      <c r="RH72" s="98"/>
      <c r="RI72" s="98"/>
      <c r="RJ72" s="98"/>
      <c r="RK72" s="98"/>
      <c r="RL72" s="98"/>
      <c r="RM72" s="98"/>
      <c r="RN72" s="98"/>
      <c r="RO72" s="98"/>
      <c r="RP72" s="98"/>
      <c r="RQ72" s="98"/>
      <c r="RR72" s="98"/>
      <c r="RS72" s="98"/>
      <c r="RT72" s="98"/>
      <c r="RU72" s="98"/>
      <c r="RV72" s="98"/>
      <c r="RW72" s="98"/>
      <c r="RX72" s="98"/>
      <c r="RY72" s="98"/>
      <c r="RZ72" s="98"/>
      <c r="SA72" s="98"/>
      <c r="SB72" s="98"/>
      <c r="SC72" s="98"/>
      <c r="SD72" s="98"/>
      <c r="SE72" s="98"/>
      <c r="SF72" s="98"/>
      <c r="SG72" s="98"/>
      <c r="SH72" s="98"/>
      <c r="SI72" s="253"/>
      <c r="SJ72" s="98"/>
      <c r="SK72" s="98"/>
      <c r="SL72" s="98"/>
      <c r="SM72" s="98"/>
      <c r="SN72" s="98"/>
      <c r="SO72" s="98"/>
      <c r="SP72" s="98"/>
      <c r="SQ72" s="98"/>
      <c r="SR72" s="98"/>
      <c r="SS72" s="98"/>
      <c r="ST72" s="98"/>
      <c r="SU72" s="98"/>
      <c r="SV72" s="98"/>
      <c r="SW72" s="98"/>
      <c r="SX72" s="98"/>
      <c r="SY72" s="98"/>
      <c r="SZ72" s="98"/>
      <c r="TA72" s="98"/>
      <c r="TB72" s="98"/>
      <c r="TC72" s="98"/>
      <c r="TD72" s="98"/>
      <c r="TE72" s="98"/>
      <c r="TF72" s="98"/>
      <c r="TG72" s="98"/>
      <c r="TH72" s="98"/>
      <c r="TI72" s="98"/>
      <c r="TJ72" s="98"/>
      <c r="TK72" s="98"/>
      <c r="TL72" s="98"/>
      <c r="TM72" s="98"/>
      <c r="TN72" s="98"/>
      <c r="TO72" s="98"/>
      <c r="TP72" s="98"/>
      <c r="TQ72" s="98"/>
      <c r="TR72" s="98"/>
      <c r="TS72" s="98"/>
      <c r="TT72" s="98"/>
      <c r="TU72" s="98"/>
      <c r="TV72" s="98"/>
      <c r="TW72" s="98"/>
      <c r="TX72" s="98"/>
      <c r="TY72" s="98"/>
      <c r="TZ72" s="98"/>
      <c r="UA72" s="98"/>
      <c r="UB72" s="98"/>
      <c r="UC72" s="98"/>
      <c r="UD72" s="98"/>
      <c r="UE72" s="98"/>
      <c r="UF72" s="98"/>
      <c r="UG72" s="98"/>
      <c r="UH72" s="98"/>
      <c r="UI72" s="98"/>
      <c r="UJ72" s="98"/>
      <c r="UK72" s="98"/>
      <c r="UL72" s="98"/>
      <c r="UM72" s="98"/>
      <c r="UN72" s="98"/>
      <c r="UO72" s="98"/>
      <c r="UP72" s="98"/>
      <c r="UQ72" s="98"/>
      <c r="UR72" s="98"/>
      <c r="US72" s="98"/>
      <c r="UT72" s="98"/>
      <c r="UU72" s="98"/>
      <c r="UV72" s="98"/>
      <c r="UW72" s="98"/>
      <c r="UX72" s="98"/>
      <c r="UY72" s="98"/>
      <c r="UZ72" s="98"/>
      <c r="VA72" s="98"/>
      <c r="VB72" s="98"/>
      <c r="VC72" s="98"/>
      <c r="VD72" s="98"/>
      <c r="VE72" s="98"/>
      <c r="VF72" s="98"/>
      <c r="VG72" s="98"/>
      <c r="VH72" s="98"/>
      <c r="VI72" s="98"/>
      <c r="VJ72" s="98"/>
      <c r="VK72" s="98"/>
      <c r="VL72" s="98"/>
      <c r="VM72" s="98"/>
      <c r="VN72" s="98"/>
      <c r="VO72" s="98"/>
      <c r="VV72" s="98"/>
      <c r="VW72" s="98"/>
      <c r="VX72" s="98"/>
      <c r="VY72" s="98"/>
      <c r="VZ72" s="98"/>
      <c r="WA72" s="98"/>
      <c r="WB72" s="98"/>
      <c r="WC72" s="98"/>
      <c r="WD72" s="98"/>
      <c r="WE72" s="98"/>
      <c r="WF72" s="98"/>
      <c r="WG72" s="98"/>
      <c r="WH72" s="98"/>
      <c r="WI72" s="98"/>
      <c r="WJ72" s="98"/>
      <c r="WK72" s="98"/>
      <c r="WL72" s="98"/>
      <c r="WM72" s="98"/>
      <c r="WN72" s="98"/>
      <c r="WO72" s="98"/>
      <c r="WP72" s="98"/>
      <c r="WQ72" s="98"/>
      <c r="WR72" s="98"/>
      <c r="WS72" s="98"/>
      <c r="WT72" s="98"/>
      <c r="WU72" s="98"/>
      <c r="WV72" s="98"/>
      <c r="WW72" s="98"/>
      <c r="WX72" s="98"/>
      <c r="WY72" s="98"/>
      <c r="WZ72" s="98"/>
      <c r="XA72" s="98"/>
      <c r="XB72" s="98"/>
      <c r="XC72" s="98"/>
      <c r="XD72" s="98"/>
      <c r="ZF72" s="98"/>
      <c r="ZG72" s="98"/>
      <c r="ZH72" s="98"/>
      <c r="ZI72" s="98"/>
      <c r="ZJ72" s="98"/>
      <c r="ZK72" s="98"/>
      <c r="ZL72" s="98"/>
      <c r="ZM72" s="98"/>
      <c r="ZN72" s="98"/>
      <c r="ZO72" s="98"/>
      <c r="ZP72" s="98"/>
      <c r="ZQ72" s="98"/>
      <c r="ZR72" s="98"/>
      <c r="ZS72" s="98"/>
      <c r="ZT72" s="98"/>
      <c r="ZU72" s="98"/>
      <c r="ZV72" s="98"/>
      <c r="ZW72" s="98"/>
      <c r="ZX72" s="98"/>
      <c r="ZY72" s="98"/>
      <c r="ZZ72" s="98"/>
      <c r="AAA72" s="98"/>
      <c r="AAB72" s="98"/>
      <c r="AAC72" s="98"/>
      <c r="AAD72" s="98"/>
      <c r="AAE72" s="98"/>
      <c r="AAF72" s="98"/>
      <c r="AAG72" s="98"/>
      <c r="AAH72" s="98"/>
    </row>
    <row r="73" spans="2:710" x14ac:dyDescent="0.25">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c r="BK73" s="98"/>
      <c r="BL73" s="98"/>
      <c r="BM73" s="98"/>
      <c r="BN73" s="98"/>
      <c r="BO73" s="98"/>
      <c r="BP73" s="98"/>
      <c r="BQ73" s="98"/>
      <c r="BR73" s="98"/>
      <c r="BS73" s="98"/>
      <c r="BT73" s="98"/>
      <c r="BU73" s="98"/>
      <c r="BV73" s="98"/>
      <c r="BW73" s="98"/>
      <c r="BX73" s="98"/>
      <c r="BY73" s="98"/>
      <c r="BZ73" s="98"/>
      <c r="CA73" s="98"/>
      <c r="CB73" s="98"/>
      <c r="CC73" s="98"/>
      <c r="CD73" s="98"/>
      <c r="CE73" s="98"/>
      <c r="CF73" s="98"/>
      <c r="CG73" s="98"/>
      <c r="CH73" s="98"/>
      <c r="CI73" s="9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H73" s="98"/>
      <c r="DI73" s="98"/>
      <c r="DJ73" s="98"/>
      <c r="DK73" s="98"/>
      <c r="DL73" s="98"/>
      <c r="DM73" s="98"/>
      <c r="DN73" s="98"/>
      <c r="DO73" s="98"/>
      <c r="DP73" s="98"/>
      <c r="DQ73" s="98"/>
      <c r="DR73" s="98"/>
      <c r="DS73" s="98"/>
      <c r="DT73" s="98"/>
      <c r="DU73" s="98"/>
      <c r="DV73" s="98"/>
      <c r="DW73" s="98"/>
      <c r="DX73" s="98"/>
      <c r="DY73" s="98"/>
      <c r="DZ73" s="98"/>
      <c r="EA73" s="98"/>
      <c r="EB73" s="98"/>
      <c r="EC73" s="98"/>
      <c r="ED73" s="98"/>
      <c r="EE73" s="98"/>
      <c r="EF73" s="98"/>
      <c r="EG73" s="98"/>
      <c r="EH73" s="98"/>
      <c r="EI73" s="98"/>
      <c r="EJ73" s="98"/>
      <c r="EK73" s="98"/>
      <c r="EL73" s="98"/>
      <c r="EM73" s="98"/>
      <c r="EN73" s="98"/>
      <c r="EO73" s="98"/>
      <c r="EP73" s="98"/>
      <c r="EQ73" s="98"/>
      <c r="ER73" s="98"/>
      <c r="ES73" s="98"/>
      <c r="ET73" s="98"/>
      <c r="EU73" s="98"/>
      <c r="EV73" s="98"/>
      <c r="EW73" s="98"/>
      <c r="EX73" s="98"/>
      <c r="EY73" s="98"/>
      <c r="EZ73" s="98"/>
      <c r="FA73" s="98"/>
      <c r="FB73" s="98"/>
      <c r="FC73" s="98"/>
      <c r="FD73" s="98"/>
      <c r="FE73" s="98"/>
      <c r="FF73" s="98"/>
      <c r="FG73" s="98"/>
      <c r="FH73" s="98"/>
      <c r="FI73" s="98"/>
      <c r="FJ73" s="98"/>
      <c r="FK73" s="98"/>
      <c r="FL73" s="98"/>
      <c r="FM73" s="98"/>
      <c r="FN73" s="98"/>
      <c r="FO73" s="98"/>
      <c r="FP73" s="98"/>
      <c r="FQ73" s="98"/>
      <c r="FR73" s="98"/>
      <c r="FS73" s="98"/>
      <c r="FT73" s="98"/>
      <c r="FU73" s="98"/>
      <c r="FV73" s="98"/>
      <c r="FW73" s="98"/>
      <c r="FX73" s="98"/>
      <c r="FY73" s="98"/>
      <c r="FZ73" s="98"/>
      <c r="GA73" s="98"/>
      <c r="GB73" s="98"/>
      <c r="GC73" s="98"/>
      <c r="GD73" s="98"/>
      <c r="GE73" s="98"/>
      <c r="GF73" s="98"/>
      <c r="GG73" s="98"/>
      <c r="GH73" s="98"/>
      <c r="GI73" s="98"/>
      <c r="GJ73" s="98"/>
      <c r="GK73" s="98"/>
      <c r="GL73" s="98"/>
      <c r="GM73" s="98"/>
      <c r="GN73" s="98"/>
      <c r="GO73" s="98"/>
      <c r="GP73" s="98"/>
      <c r="GQ73" s="98"/>
      <c r="GR73" s="98"/>
      <c r="GS73" s="98"/>
      <c r="GT73" s="98"/>
      <c r="GU73" s="98"/>
      <c r="GV73" s="98"/>
      <c r="GW73" s="98"/>
      <c r="GX73" s="98"/>
      <c r="GY73" s="98"/>
      <c r="GZ73" s="98"/>
      <c r="HA73" s="98"/>
      <c r="HB73" s="98"/>
      <c r="HC73" s="98"/>
      <c r="HD73" s="98"/>
      <c r="HE73" s="98"/>
      <c r="HF73" s="98"/>
      <c r="HG73" s="98"/>
      <c r="HJ73" s="98"/>
      <c r="HL73" s="98"/>
      <c r="HN73" s="98"/>
      <c r="HO73" s="98"/>
      <c r="HP73" s="98"/>
      <c r="HQ73" s="98"/>
      <c r="HR73" s="98"/>
      <c r="HS73" s="98"/>
      <c r="HT73" s="98"/>
      <c r="HU73" s="98"/>
      <c r="HV73" s="98"/>
      <c r="HW73" s="98"/>
      <c r="HX73" s="98"/>
      <c r="HY73" s="98"/>
      <c r="HZ73" s="98"/>
      <c r="IA73" s="98"/>
      <c r="IB73" s="98"/>
      <c r="IC73" s="98"/>
      <c r="ID73" s="98"/>
      <c r="IE73" s="98"/>
      <c r="IF73" s="98"/>
      <c r="IG73" s="98"/>
      <c r="IH73" s="98"/>
      <c r="II73" s="98"/>
      <c r="IJ73" s="98"/>
      <c r="IK73" s="98"/>
      <c r="IL73" s="98"/>
      <c r="IM73" s="98"/>
      <c r="IN73" s="98"/>
      <c r="IO73" s="98"/>
      <c r="IP73" s="98"/>
      <c r="IQ73" s="98"/>
      <c r="IR73" s="98"/>
      <c r="IS73" s="98"/>
      <c r="IT73" s="98"/>
      <c r="IU73" s="98"/>
      <c r="IV73" s="98"/>
      <c r="IW73" s="98"/>
      <c r="IX73" s="98"/>
      <c r="IY73" s="98"/>
      <c r="IZ73" s="98"/>
      <c r="JA73" s="98"/>
      <c r="JB73" s="98"/>
      <c r="JC73" s="98"/>
      <c r="JD73" s="98"/>
      <c r="JE73" s="98"/>
      <c r="JF73" s="98"/>
      <c r="JG73" s="98"/>
      <c r="JH73" s="98"/>
      <c r="JI73" s="98"/>
      <c r="JJ73" s="98"/>
      <c r="JK73" s="98"/>
      <c r="JL73" s="98"/>
      <c r="JM73" s="98"/>
      <c r="JN73" s="98"/>
      <c r="JO73" s="98"/>
      <c r="JP73" s="98"/>
      <c r="JQ73" s="98"/>
      <c r="JR73" s="98"/>
      <c r="JS73" s="98"/>
      <c r="JT73" s="98"/>
      <c r="JU73" s="98"/>
      <c r="JV73" s="98"/>
      <c r="JW73" s="98"/>
      <c r="JX73" s="98"/>
      <c r="JY73" s="98"/>
      <c r="JZ73" s="98"/>
      <c r="KA73" s="98"/>
      <c r="KB73" s="98"/>
      <c r="KC73" s="98"/>
      <c r="KD73" s="98"/>
      <c r="KE73" s="98"/>
      <c r="KF73" s="98"/>
      <c r="KG73" s="98"/>
      <c r="KH73" s="98"/>
      <c r="KI73" s="98"/>
      <c r="KJ73" s="98"/>
      <c r="KK73" s="98"/>
      <c r="KL73" s="98"/>
      <c r="KM73" s="98"/>
      <c r="KN73" s="98"/>
      <c r="KO73" s="98"/>
      <c r="KQ73" s="98"/>
      <c r="KR73" s="98"/>
      <c r="KS73" s="98"/>
      <c r="KT73" s="98"/>
      <c r="KU73" s="98"/>
      <c r="KV73" s="98"/>
      <c r="KW73" s="98"/>
      <c r="KX73" s="98"/>
      <c r="KY73" s="98"/>
      <c r="KZ73" s="98"/>
      <c r="LA73" s="98"/>
      <c r="LB73" s="98"/>
      <c r="LC73" s="98"/>
      <c r="LD73" s="98"/>
      <c r="LE73" s="98"/>
      <c r="LF73" s="98"/>
      <c r="LG73" s="98"/>
      <c r="LH73" s="98"/>
      <c r="LI73" s="98"/>
      <c r="LJ73" s="98"/>
      <c r="LK73" s="98"/>
      <c r="LL73" s="98"/>
      <c r="LM73" s="98"/>
      <c r="LN73" s="98"/>
      <c r="LO73" s="98"/>
      <c r="LP73" s="98"/>
      <c r="LQ73" s="98"/>
      <c r="LR73" s="98"/>
      <c r="LS73" s="98"/>
      <c r="LT73" s="98"/>
      <c r="LU73" s="98"/>
      <c r="LV73" s="98"/>
      <c r="LW73" s="98"/>
      <c r="LX73" s="98"/>
      <c r="LY73" s="98"/>
      <c r="LZ73" s="98"/>
      <c r="MA73" s="98"/>
      <c r="MB73" s="98"/>
      <c r="MC73" s="98"/>
      <c r="MD73" s="98"/>
      <c r="ME73" s="98"/>
      <c r="MF73" s="98"/>
      <c r="MG73" s="98"/>
      <c r="MH73" s="98"/>
      <c r="MI73" s="98"/>
      <c r="MJ73" s="98"/>
      <c r="MK73" s="98"/>
      <c r="ML73" s="98"/>
      <c r="MM73" s="98"/>
      <c r="MP73" s="98"/>
      <c r="MR73" s="98"/>
      <c r="MS73" s="98"/>
      <c r="MT73" s="98"/>
      <c r="MU73" s="98"/>
      <c r="MV73" s="98"/>
      <c r="MW73" s="98"/>
      <c r="MY73" s="98"/>
      <c r="MZ73" s="98"/>
      <c r="NA73" s="98"/>
      <c r="NB73" s="98"/>
      <c r="NC73" s="98"/>
      <c r="NE73" s="98"/>
      <c r="NF73" s="98"/>
      <c r="NG73" s="98"/>
      <c r="NH73" s="98"/>
      <c r="NI73" s="98"/>
      <c r="NJ73" s="252"/>
      <c r="NK73" s="98"/>
      <c r="NL73" s="98"/>
      <c r="NM73" s="98"/>
      <c r="NN73" s="98"/>
      <c r="NO73" s="98"/>
      <c r="NP73" s="98"/>
      <c r="NQ73" s="98"/>
      <c r="NR73" s="98"/>
      <c r="NS73" s="98"/>
      <c r="NT73" s="98"/>
      <c r="NU73" s="98"/>
      <c r="NV73" s="98"/>
      <c r="NW73" s="98"/>
      <c r="NX73" s="98"/>
      <c r="NY73" s="98"/>
      <c r="NZ73" s="98"/>
      <c r="OA73" s="98"/>
      <c r="OB73" s="98"/>
      <c r="OC73" s="98"/>
      <c r="OD73" s="98"/>
      <c r="OE73" s="98"/>
      <c r="OF73" s="98"/>
      <c r="OG73" s="98"/>
      <c r="OH73" s="98"/>
      <c r="OI73" s="98"/>
      <c r="OJ73" s="98"/>
      <c r="OK73" s="98"/>
      <c r="OL73" s="98"/>
      <c r="OM73" s="98"/>
      <c r="ON73" s="98"/>
      <c r="OO73" s="98"/>
      <c r="OP73" s="98"/>
      <c r="OQ73" s="98"/>
      <c r="OR73" s="98"/>
      <c r="OS73" s="98"/>
      <c r="OT73" s="98"/>
      <c r="OU73" s="98"/>
      <c r="OV73" s="98"/>
      <c r="OW73" s="98"/>
      <c r="PB73" s="98"/>
      <c r="PD73" s="98"/>
      <c r="PE73" s="98"/>
      <c r="PF73" s="98"/>
      <c r="PG73" s="98"/>
      <c r="PH73" s="98"/>
      <c r="PI73" s="98"/>
      <c r="PJ73" s="98"/>
      <c r="PK73" s="98"/>
      <c r="PL73" s="98"/>
      <c r="PM73" s="98"/>
      <c r="PN73" s="98"/>
      <c r="PO73" s="98"/>
      <c r="PP73" s="98"/>
      <c r="PQ73" s="98"/>
      <c r="PR73" s="98"/>
      <c r="PS73" s="98"/>
      <c r="PT73" s="98"/>
      <c r="PU73" s="98"/>
      <c r="PV73" s="98"/>
      <c r="PW73" s="98"/>
      <c r="PX73" s="98"/>
      <c r="PY73" s="98"/>
      <c r="PZ73" s="98"/>
      <c r="QA73" s="98"/>
      <c r="QB73" s="98"/>
      <c r="QC73" s="98"/>
      <c r="QD73" s="98"/>
      <c r="QE73" s="98"/>
      <c r="QF73" s="98"/>
      <c r="QG73" s="98"/>
      <c r="QH73" s="98"/>
      <c r="QI73" s="98"/>
      <c r="QJ73" s="98"/>
      <c r="QK73" s="98"/>
      <c r="QL73" s="98"/>
      <c r="QM73" s="98"/>
      <c r="QN73" s="98"/>
      <c r="QO73" s="98"/>
      <c r="QP73" s="98"/>
      <c r="QQ73" s="98"/>
      <c r="QR73" s="98"/>
      <c r="QS73" s="98"/>
      <c r="QT73" s="98"/>
      <c r="QU73" s="98"/>
      <c r="QV73" s="98"/>
      <c r="QW73" s="98"/>
      <c r="QX73" s="98"/>
      <c r="QY73" s="98"/>
      <c r="QZ73" s="98"/>
      <c r="RA73" s="98"/>
      <c r="RB73" s="98"/>
      <c r="RC73" s="98"/>
      <c r="RD73" s="98"/>
      <c r="RE73" s="98"/>
      <c r="RF73" s="98"/>
      <c r="RG73" s="98"/>
      <c r="RH73" s="98"/>
      <c r="RI73" s="98"/>
      <c r="RJ73" s="98"/>
      <c r="RK73" s="98"/>
      <c r="RL73" s="98"/>
      <c r="RM73" s="98"/>
      <c r="RN73" s="98"/>
      <c r="RO73" s="98"/>
      <c r="RP73" s="98"/>
      <c r="RQ73" s="98"/>
      <c r="RR73" s="98"/>
      <c r="RS73" s="98"/>
      <c r="RT73" s="98"/>
      <c r="RU73" s="98"/>
      <c r="RV73" s="98"/>
      <c r="RW73" s="98"/>
      <c r="RX73" s="98"/>
      <c r="RY73" s="98"/>
      <c r="RZ73" s="98"/>
      <c r="SA73" s="98"/>
      <c r="SB73" s="98"/>
      <c r="SC73" s="98"/>
      <c r="SD73" s="98"/>
      <c r="SE73" s="98"/>
      <c r="SF73" s="98"/>
      <c r="SG73" s="98"/>
      <c r="SH73" s="98"/>
      <c r="SI73" s="253"/>
      <c r="SJ73" s="98"/>
      <c r="SK73" s="98"/>
      <c r="SL73" s="98"/>
      <c r="SM73" s="98"/>
      <c r="SN73" s="98"/>
      <c r="SO73" s="98"/>
      <c r="SP73" s="98"/>
      <c r="SQ73" s="98"/>
      <c r="SR73" s="98"/>
      <c r="SS73" s="98"/>
      <c r="ST73" s="98"/>
      <c r="SU73" s="98"/>
      <c r="SV73" s="98"/>
      <c r="SW73" s="98"/>
      <c r="SX73" s="98"/>
      <c r="SY73" s="98"/>
      <c r="SZ73" s="98"/>
      <c r="TA73" s="98"/>
      <c r="TB73" s="98"/>
      <c r="TC73" s="98"/>
      <c r="TD73" s="98"/>
      <c r="TE73" s="98"/>
      <c r="TF73" s="98"/>
      <c r="TG73" s="98"/>
      <c r="TH73" s="98"/>
      <c r="TI73" s="98"/>
      <c r="TJ73" s="98"/>
      <c r="TK73" s="98"/>
      <c r="TL73" s="98"/>
      <c r="TM73" s="98"/>
      <c r="TN73" s="98"/>
      <c r="TO73" s="98"/>
      <c r="TP73" s="98"/>
      <c r="TQ73" s="98"/>
      <c r="TR73" s="98"/>
      <c r="TS73" s="98"/>
      <c r="TT73" s="98"/>
      <c r="TU73" s="98"/>
      <c r="TV73" s="98"/>
      <c r="TW73" s="98"/>
      <c r="TX73" s="98"/>
      <c r="TY73" s="98"/>
      <c r="TZ73" s="98"/>
      <c r="UA73" s="98"/>
      <c r="UB73" s="98"/>
      <c r="UC73" s="98"/>
      <c r="UD73" s="98"/>
      <c r="UE73" s="98"/>
      <c r="UF73" s="98"/>
      <c r="UG73" s="98"/>
      <c r="UH73" s="98"/>
      <c r="UI73" s="98"/>
      <c r="UJ73" s="98"/>
      <c r="UK73" s="98"/>
      <c r="UL73" s="98"/>
      <c r="UM73" s="98"/>
      <c r="UN73" s="98"/>
      <c r="UO73" s="98"/>
      <c r="UP73" s="98"/>
      <c r="UQ73" s="98"/>
      <c r="UR73" s="98"/>
      <c r="US73" s="98"/>
      <c r="UT73" s="98"/>
      <c r="UU73" s="98"/>
      <c r="UV73" s="98"/>
      <c r="UW73" s="98"/>
      <c r="UX73" s="98"/>
      <c r="UY73" s="98"/>
      <c r="UZ73" s="98"/>
      <c r="VA73" s="98"/>
      <c r="VB73" s="98"/>
      <c r="VC73" s="98"/>
      <c r="VD73" s="98"/>
      <c r="VE73" s="98"/>
      <c r="VF73" s="98"/>
      <c r="VG73" s="98"/>
      <c r="VH73" s="98"/>
      <c r="VI73" s="98"/>
      <c r="VJ73" s="98"/>
      <c r="VK73" s="98"/>
      <c r="VL73" s="98"/>
      <c r="VM73" s="98"/>
      <c r="VN73" s="98"/>
      <c r="VO73" s="98"/>
      <c r="VV73" s="98"/>
      <c r="VW73" s="98"/>
      <c r="VX73" s="98"/>
      <c r="VY73" s="98"/>
      <c r="VZ73" s="98"/>
      <c r="WA73" s="98"/>
      <c r="WB73" s="98"/>
      <c r="WC73" s="98"/>
      <c r="WD73" s="98"/>
      <c r="WE73" s="98"/>
      <c r="WF73" s="98"/>
      <c r="WG73" s="98"/>
      <c r="WH73" s="98"/>
      <c r="WI73" s="98"/>
      <c r="WJ73" s="98"/>
      <c r="WK73" s="98"/>
      <c r="WL73" s="98"/>
      <c r="WM73" s="98"/>
      <c r="WN73" s="98"/>
      <c r="WO73" s="98"/>
      <c r="WP73" s="98"/>
      <c r="WQ73" s="98"/>
      <c r="WR73" s="98"/>
      <c r="WS73" s="98"/>
      <c r="WT73" s="98"/>
      <c r="WU73" s="98"/>
      <c r="WV73" s="98"/>
      <c r="WW73" s="98"/>
      <c r="WX73" s="98"/>
      <c r="WY73" s="98"/>
      <c r="WZ73" s="98"/>
      <c r="XA73" s="98"/>
      <c r="XB73" s="98"/>
      <c r="XC73" s="98"/>
      <c r="XD73" s="98"/>
      <c r="ZF73" s="98"/>
      <c r="ZG73" s="98"/>
      <c r="ZH73" s="98"/>
      <c r="ZI73" s="98"/>
      <c r="ZJ73" s="98"/>
      <c r="ZK73" s="98"/>
      <c r="ZL73" s="98"/>
      <c r="ZM73" s="98"/>
      <c r="ZN73" s="98"/>
      <c r="ZO73" s="98"/>
      <c r="ZP73" s="98"/>
      <c r="ZQ73" s="98"/>
      <c r="ZR73" s="98"/>
      <c r="ZS73" s="98"/>
      <c r="ZT73" s="98"/>
      <c r="ZU73" s="98"/>
      <c r="ZV73" s="98"/>
      <c r="ZW73" s="98"/>
      <c r="ZX73" s="98"/>
      <c r="ZY73" s="98"/>
      <c r="ZZ73" s="98"/>
      <c r="AAA73" s="98"/>
      <c r="AAB73" s="98"/>
      <c r="AAC73" s="98"/>
      <c r="AAD73" s="98"/>
      <c r="AAE73" s="98"/>
      <c r="AAF73" s="98"/>
      <c r="AAG73" s="98"/>
      <c r="AAH73" s="98"/>
    </row>
    <row r="74" spans="2:710" x14ac:dyDescent="0.25">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c r="BK74" s="98"/>
      <c r="BL74" s="98"/>
      <c r="BM74" s="98"/>
      <c r="BN74" s="98"/>
      <c r="BO74" s="98"/>
      <c r="BP74" s="98"/>
      <c r="BQ74" s="98"/>
      <c r="BR74" s="98"/>
      <c r="BS74" s="98"/>
      <c r="BT74" s="98"/>
      <c r="BU74" s="98"/>
      <c r="BV74" s="98"/>
      <c r="BW74" s="98"/>
      <c r="BX74" s="98"/>
      <c r="BY74" s="98"/>
      <c r="BZ74" s="98"/>
      <c r="CA74" s="98"/>
      <c r="CB74" s="98"/>
      <c r="CC74" s="98"/>
      <c r="CD74" s="98"/>
      <c r="CE74" s="98"/>
      <c r="CF74" s="98"/>
      <c r="CG74" s="98"/>
      <c r="CH74" s="98"/>
      <c r="CI74" s="98"/>
      <c r="CJ74" s="98"/>
      <c r="CK74" s="98"/>
      <c r="CL74" s="98"/>
      <c r="CM74" s="98"/>
      <c r="CN74" s="98"/>
      <c r="CO74" s="98"/>
      <c r="CP74" s="98"/>
      <c r="CQ74" s="98"/>
      <c r="CR74" s="98"/>
      <c r="CS74" s="98"/>
      <c r="CT74" s="98"/>
      <c r="CU74" s="98"/>
      <c r="CV74" s="98"/>
      <c r="CW74" s="98"/>
      <c r="CX74" s="98"/>
      <c r="CY74" s="98"/>
      <c r="CZ74" s="98"/>
      <c r="DA74" s="98"/>
      <c r="DB74" s="98"/>
      <c r="DC74" s="98"/>
      <c r="DD74" s="98"/>
      <c r="DE74" s="98"/>
      <c r="DF74" s="98"/>
      <c r="DG74" s="98"/>
      <c r="DH74" s="98"/>
      <c r="DI74" s="98"/>
      <c r="DJ74" s="98"/>
      <c r="DK74" s="98"/>
      <c r="DL74" s="98"/>
      <c r="DM74" s="98"/>
      <c r="DN74" s="98"/>
      <c r="DO74" s="98"/>
      <c r="DP74" s="98"/>
      <c r="DQ74" s="98"/>
      <c r="DR74" s="98"/>
      <c r="DS74" s="98"/>
      <c r="DT74" s="98"/>
      <c r="DU74" s="98"/>
      <c r="DV74" s="98"/>
      <c r="DW74" s="98"/>
      <c r="DX74" s="98"/>
      <c r="DY74" s="98"/>
      <c r="DZ74" s="98"/>
      <c r="EA74" s="98"/>
      <c r="EB74" s="98"/>
      <c r="EC74" s="98"/>
      <c r="ED74" s="98"/>
      <c r="EE74" s="98"/>
      <c r="EF74" s="98"/>
      <c r="EG74" s="98"/>
      <c r="EH74" s="98"/>
      <c r="EI74" s="98"/>
      <c r="EJ74" s="98"/>
      <c r="EK74" s="98"/>
      <c r="EL74" s="98"/>
      <c r="EM74" s="98"/>
      <c r="EN74" s="98"/>
      <c r="EO74" s="98"/>
      <c r="EP74" s="98"/>
      <c r="EQ74" s="98"/>
      <c r="ER74" s="98"/>
      <c r="ES74" s="98"/>
      <c r="ET74" s="98"/>
      <c r="EU74" s="98"/>
      <c r="EV74" s="98"/>
      <c r="EW74" s="98"/>
      <c r="EX74" s="98"/>
      <c r="EY74" s="98"/>
      <c r="EZ74" s="98"/>
      <c r="FA74" s="98"/>
      <c r="FB74" s="98"/>
      <c r="FC74" s="98"/>
      <c r="FD74" s="98"/>
      <c r="FE74" s="98"/>
      <c r="FF74" s="98"/>
      <c r="FG74" s="98"/>
      <c r="FH74" s="98"/>
      <c r="FI74" s="98"/>
      <c r="FJ74" s="98"/>
      <c r="FK74" s="98"/>
      <c r="FL74" s="98"/>
      <c r="FM74" s="98"/>
      <c r="FN74" s="98"/>
      <c r="FO74" s="98"/>
      <c r="FP74" s="98"/>
      <c r="FQ74" s="98"/>
      <c r="FR74" s="98"/>
      <c r="FS74" s="98"/>
      <c r="FT74" s="98"/>
      <c r="FU74" s="98"/>
      <c r="FV74" s="98"/>
      <c r="FW74" s="98"/>
      <c r="FX74" s="98"/>
      <c r="FY74" s="98"/>
      <c r="FZ74" s="98"/>
      <c r="GA74" s="98"/>
      <c r="GB74" s="98"/>
      <c r="GC74" s="98"/>
      <c r="GD74" s="98"/>
      <c r="GE74" s="98"/>
      <c r="GF74" s="98"/>
      <c r="GG74" s="98"/>
      <c r="GH74" s="98"/>
      <c r="GI74" s="98"/>
      <c r="GJ74" s="98"/>
      <c r="GK74" s="98"/>
      <c r="GL74" s="98"/>
      <c r="GM74" s="98"/>
      <c r="GN74" s="98"/>
      <c r="GO74" s="98"/>
      <c r="GP74" s="98"/>
      <c r="GQ74" s="98"/>
      <c r="GR74" s="98"/>
      <c r="GS74" s="98"/>
      <c r="GT74" s="98"/>
      <c r="GU74" s="98"/>
      <c r="GV74" s="98"/>
      <c r="GW74" s="98"/>
      <c r="GX74" s="98"/>
      <c r="GY74" s="98"/>
      <c r="GZ74" s="98"/>
      <c r="HA74" s="98"/>
      <c r="HB74" s="98"/>
      <c r="HC74" s="98"/>
      <c r="HD74" s="98"/>
      <c r="HE74" s="98"/>
      <c r="HF74" s="98"/>
      <c r="HG74" s="98"/>
      <c r="HJ74" s="98"/>
      <c r="HL74" s="98"/>
      <c r="HN74" s="98"/>
      <c r="HO74" s="98"/>
      <c r="HP74" s="98"/>
      <c r="HQ74" s="98"/>
      <c r="HR74" s="98"/>
      <c r="HS74" s="98"/>
      <c r="HT74" s="98"/>
      <c r="HU74" s="98"/>
      <c r="HV74" s="98"/>
      <c r="HW74" s="98"/>
      <c r="HX74" s="98"/>
      <c r="HY74" s="98"/>
      <c r="HZ74" s="98"/>
      <c r="IA74" s="98"/>
      <c r="IB74" s="98"/>
      <c r="IC74" s="98"/>
      <c r="ID74" s="98"/>
      <c r="IE74" s="98"/>
      <c r="IF74" s="98"/>
      <c r="IG74" s="98"/>
      <c r="IH74" s="98"/>
      <c r="II74" s="98"/>
      <c r="IJ74" s="98"/>
      <c r="IK74" s="98"/>
      <c r="IL74" s="98"/>
      <c r="IM74" s="98"/>
      <c r="IN74" s="98"/>
      <c r="IO74" s="98"/>
      <c r="IP74" s="98"/>
      <c r="IQ74" s="98"/>
      <c r="IR74" s="98"/>
      <c r="IS74" s="98"/>
      <c r="IT74" s="98"/>
      <c r="IU74" s="98"/>
      <c r="IV74" s="98"/>
      <c r="IW74" s="98"/>
      <c r="IX74" s="98"/>
      <c r="IY74" s="98"/>
      <c r="IZ74" s="98"/>
      <c r="JA74" s="98"/>
      <c r="JB74" s="98"/>
      <c r="JC74" s="98"/>
      <c r="JD74" s="98"/>
      <c r="JE74" s="98"/>
      <c r="JF74" s="98"/>
      <c r="JG74" s="98"/>
      <c r="JH74" s="98"/>
      <c r="JI74" s="98"/>
      <c r="JJ74" s="98"/>
      <c r="JK74" s="98"/>
      <c r="JL74" s="98"/>
      <c r="JM74" s="98"/>
      <c r="JN74" s="98"/>
      <c r="JO74" s="98"/>
      <c r="JP74" s="98"/>
      <c r="JQ74" s="98"/>
      <c r="JR74" s="98"/>
      <c r="JS74" s="98"/>
      <c r="JT74" s="98"/>
      <c r="JU74" s="98"/>
      <c r="JV74" s="98"/>
      <c r="JW74" s="98"/>
      <c r="JX74" s="98"/>
      <c r="JY74" s="98"/>
      <c r="JZ74" s="98"/>
      <c r="KA74" s="98"/>
      <c r="KB74" s="98"/>
      <c r="KC74" s="98"/>
      <c r="KD74" s="98"/>
      <c r="KE74" s="98"/>
      <c r="KF74" s="98"/>
      <c r="KG74" s="98"/>
      <c r="KH74" s="98"/>
      <c r="KI74" s="98"/>
      <c r="KJ74" s="98"/>
      <c r="KK74" s="98"/>
      <c r="KL74" s="98"/>
      <c r="KM74" s="98"/>
      <c r="KN74" s="98"/>
      <c r="KO74" s="98"/>
      <c r="KQ74" s="98"/>
      <c r="KR74" s="98"/>
      <c r="KS74" s="98"/>
      <c r="KT74" s="98"/>
      <c r="KU74" s="98"/>
      <c r="KV74" s="98"/>
      <c r="KW74" s="98"/>
      <c r="KX74" s="98"/>
      <c r="KY74" s="98"/>
      <c r="KZ74" s="98"/>
      <c r="LA74" s="98"/>
      <c r="LB74" s="98"/>
      <c r="LC74" s="98"/>
      <c r="LD74" s="98"/>
      <c r="LE74" s="98"/>
      <c r="LF74" s="98"/>
      <c r="LG74" s="98"/>
      <c r="LH74" s="98"/>
      <c r="LI74" s="98"/>
      <c r="LJ74" s="98"/>
      <c r="LK74" s="98"/>
      <c r="LL74" s="98"/>
      <c r="LM74" s="98"/>
      <c r="LN74" s="98"/>
      <c r="LO74" s="98"/>
      <c r="LP74" s="98"/>
      <c r="LQ74" s="98"/>
      <c r="LR74" s="98"/>
      <c r="LS74" s="98"/>
      <c r="LT74" s="98"/>
      <c r="LU74" s="98"/>
      <c r="LV74" s="98"/>
      <c r="LW74" s="98"/>
      <c r="LX74" s="98"/>
      <c r="LY74" s="98"/>
      <c r="LZ74" s="98"/>
      <c r="MA74" s="98"/>
      <c r="MB74" s="98"/>
      <c r="MC74" s="98"/>
      <c r="MD74" s="98"/>
      <c r="ME74" s="98"/>
      <c r="MF74" s="98"/>
      <c r="MG74" s="98"/>
      <c r="MH74" s="98"/>
      <c r="MI74" s="98"/>
      <c r="MJ74" s="98"/>
      <c r="MK74" s="98"/>
      <c r="ML74" s="98"/>
      <c r="MM74" s="98"/>
      <c r="MP74" s="98"/>
      <c r="MR74" s="98"/>
      <c r="MS74" s="98"/>
      <c r="MT74" s="98"/>
      <c r="MU74" s="98"/>
      <c r="MV74" s="98"/>
      <c r="MW74" s="98"/>
      <c r="MY74" s="98"/>
      <c r="MZ74" s="98"/>
      <c r="NA74" s="98"/>
      <c r="NB74" s="98"/>
      <c r="NC74" s="98"/>
      <c r="NE74" s="98"/>
      <c r="NF74" s="98"/>
      <c r="NG74" s="98"/>
      <c r="NH74" s="98"/>
      <c r="NI74" s="98"/>
      <c r="NJ74" s="252"/>
      <c r="NK74" s="98"/>
      <c r="NL74" s="98"/>
      <c r="NM74" s="98"/>
      <c r="NN74" s="98"/>
      <c r="NO74" s="98"/>
      <c r="NP74" s="98"/>
      <c r="NQ74" s="98"/>
      <c r="NR74" s="98"/>
      <c r="NS74" s="98"/>
      <c r="NT74" s="98"/>
      <c r="NU74" s="98"/>
      <c r="NV74" s="98"/>
      <c r="NW74" s="98"/>
      <c r="NX74" s="98"/>
      <c r="NY74" s="98"/>
      <c r="NZ74" s="98"/>
      <c r="OA74" s="98"/>
      <c r="OB74" s="98"/>
      <c r="OC74" s="98"/>
      <c r="OD74" s="98"/>
      <c r="OE74" s="98"/>
      <c r="OF74" s="98"/>
      <c r="OG74" s="98"/>
      <c r="OH74" s="98"/>
      <c r="OI74" s="98"/>
      <c r="OJ74" s="98"/>
      <c r="OK74" s="98"/>
      <c r="OL74" s="98"/>
      <c r="OM74" s="98"/>
      <c r="ON74" s="98"/>
      <c r="OO74" s="98"/>
      <c r="OP74" s="98"/>
      <c r="OQ74" s="98"/>
      <c r="OR74" s="98"/>
      <c r="OS74" s="98"/>
      <c r="OT74" s="98"/>
      <c r="OU74" s="98"/>
      <c r="OV74" s="98"/>
      <c r="OW74" s="98"/>
      <c r="PB74" s="98"/>
      <c r="PD74" s="98"/>
      <c r="PE74" s="98"/>
      <c r="PF74" s="98"/>
      <c r="PG74" s="98"/>
      <c r="PH74" s="98"/>
      <c r="PI74" s="98"/>
      <c r="PJ74" s="98"/>
      <c r="PK74" s="98"/>
      <c r="PL74" s="98"/>
      <c r="PM74" s="98"/>
      <c r="PN74" s="98"/>
      <c r="PO74" s="98"/>
      <c r="PP74" s="98"/>
      <c r="PQ74" s="98"/>
      <c r="PR74" s="98"/>
      <c r="PS74" s="98"/>
      <c r="PT74" s="98"/>
      <c r="PU74" s="98"/>
      <c r="PV74" s="98"/>
      <c r="PW74" s="98"/>
      <c r="PX74" s="98"/>
      <c r="PY74" s="98"/>
      <c r="PZ74" s="98"/>
      <c r="QA74" s="98"/>
      <c r="QB74" s="98"/>
      <c r="QC74" s="98"/>
      <c r="QD74" s="98"/>
      <c r="QE74" s="98"/>
      <c r="QF74" s="98"/>
      <c r="QG74" s="98"/>
      <c r="QH74" s="98"/>
      <c r="QI74" s="98"/>
      <c r="QJ74" s="98"/>
      <c r="QK74" s="98"/>
      <c r="QL74" s="98"/>
      <c r="QM74" s="98"/>
      <c r="QN74" s="98"/>
      <c r="QO74" s="98"/>
      <c r="QP74" s="98"/>
      <c r="QQ74" s="98"/>
      <c r="QR74" s="98"/>
      <c r="QS74" s="98"/>
      <c r="QT74" s="98"/>
      <c r="QU74" s="98"/>
      <c r="QV74" s="98"/>
      <c r="QW74" s="98"/>
      <c r="QX74" s="98"/>
      <c r="QY74" s="98"/>
      <c r="QZ74" s="98"/>
      <c r="RA74" s="98"/>
      <c r="RB74" s="98"/>
      <c r="RC74" s="98"/>
      <c r="RD74" s="98"/>
      <c r="RE74" s="98"/>
      <c r="RF74" s="98"/>
      <c r="RG74" s="98"/>
      <c r="RH74" s="98"/>
      <c r="RI74" s="98"/>
      <c r="RJ74" s="98"/>
      <c r="RK74" s="98"/>
      <c r="RL74" s="98"/>
      <c r="RM74" s="98"/>
      <c r="RN74" s="98"/>
      <c r="RO74" s="98"/>
      <c r="RP74" s="98"/>
      <c r="RQ74" s="98"/>
      <c r="RR74" s="98"/>
      <c r="RS74" s="98"/>
      <c r="RT74" s="98"/>
      <c r="RU74" s="98"/>
      <c r="RV74" s="98"/>
      <c r="RW74" s="98"/>
      <c r="RX74" s="98"/>
      <c r="RY74" s="98"/>
      <c r="RZ74" s="98"/>
      <c r="SA74" s="98"/>
      <c r="SB74" s="98"/>
      <c r="SC74" s="98"/>
      <c r="SD74" s="98"/>
      <c r="SE74" s="98"/>
      <c r="SF74" s="98"/>
      <c r="SG74" s="98"/>
      <c r="SH74" s="98"/>
      <c r="SI74" s="253"/>
      <c r="SJ74" s="98"/>
      <c r="SK74" s="98"/>
      <c r="SL74" s="98"/>
      <c r="SM74" s="98"/>
      <c r="SN74" s="98"/>
      <c r="SO74" s="98"/>
      <c r="SP74" s="98"/>
      <c r="SQ74" s="98"/>
      <c r="SR74" s="98"/>
      <c r="SS74" s="98"/>
      <c r="ST74" s="98"/>
      <c r="SU74" s="98"/>
      <c r="SV74" s="98"/>
      <c r="SW74" s="98"/>
      <c r="SX74" s="98"/>
      <c r="SY74" s="98"/>
      <c r="SZ74" s="98"/>
      <c r="TA74" s="98"/>
      <c r="TB74" s="98"/>
      <c r="TC74" s="98"/>
      <c r="TD74" s="98"/>
      <c r="TE74" s="98"/>
      <c r="TF74" s="98"/>
      <c r="TG74" s="98"/>
      <c r="TH74" s="98"/>
      <c r="TI74" s="98"/>
      <c r="TJ74" s="98"/>
      <c r="TK74" s="98"/>
      <c r="TL74" s="98"/>
      <c r="TM74" s="98"/>
      <c r="TN74" s="98"/>
      <c r="TO74" s="98"/>
      <c r="TP74" s="98"/>
      <c r="TQ74" s="98"/>
      <c r="TR74" s="98"/>
      <c r="TS74" s="98"/>
      <c r="TT74" s="98"/>
      <c r="TU74" s="98"/>
      <c r="TV74" s="98"/>
      <c r="TW74" s="98"/>
      <c r="TX74" s="98"/>
      <c r="TY74" s="98"/>
      <c r="TZ74" s="98"/>
      <c r="UA74" s="98"/>
      <c r="UB74" s="98"/>
      <c r="UC74" s="98"/>
      <c r="UD74" s="98"/>
      <c r="UE74" s="98"/>
      <c r="UF74" s="98"/>
      <c r="UG74" s="98"/>
      <c r="UH74" s="98"/>
      <c r="UI74" s="98"/>
      <c r="UJ74" s="98"/>
      <c r="UK74" s="98"/>
      <c r="UL74" s="98"/>
      <c r="UM74" s="98"/>
      <c r="UN74" s="98"/>
      <c r="UO74" s="98"/>
      <c r="UP74" s="98"/>
      <c r="UQ74" s="98"/>
      <c r="UR74" s="98"/>
      <c r="US74" s="98"/>
      <c r="UT74" s="98"/>
      <c r="UU74" s="98"/>
      <c r="UV74" s="98"/>
      <c r="UW74" s="98"/>
      <c r="UX74" s="98"/>
      <c r="UY74" s="98"/>
      <c r="UZ74" s="98"/>
      <c r="VA74" s="98"/>
      <c r="VB74" s="98"/>
      <c r="VC74" s="98"/>
      <c r="VD74" s="98"/>
      <c r="VE74" s="98"/>
      <c r="VF74" s="98"/>
      <c r="VG74" s="98"/>
      <c r="VH74" s="98"/>
      <c r="VI74" s="98"/>
      <c r="VJ74" s="98"/>
      <c r="VK74" s="98"/>
      <c r="VL74" s="98"/>
      <c r="VM74" s="98"/>
      <c r="VN74" s="98"/>
      <c r="VO74" s="98"/>
      <c r="VV74" s="98"/>
      <c r="VW74" s="98"/>
      <c r="VX74" s="98"/>
      <c r="VY74" s="98"/>
      <c r="VZ74" s="98"/>
      <c r="WA74" s="98"/>
      <c r="WB74" s="98"/>
      <c r="WC74" s="98"/>
      <c r="WD74" s="98"/>
      <c r="WE74" s="98"/>
      <c r="WF74" s="98"/>
      <c r="WG74" s="98"/>
      <c r="WH74" s="98"/>
      <c r="WI74" s="98"/>
      <c r="WJ74" s="98"/>
      <c r="WK74" s="98"/>
      <c r="WL74" s="98"/>
      <c r="WM74" s="98"/>
      <c r="WN74" s="98"/>
      <c r="WO74" s="98"/>
      <c r="WP74" s="98"/>
      <c r="WQ74" s="98"/>
      <c r="WR74" s="98"/>
      <c r="WS74" s="98"/>
      <c r="WT74" s="98"/>
      <c r="WU74" s="98"/>
      <c r="WV74" s="98"/>
      <c r="WW74" s="98"/>
      <c r="WX74" s="98"/>
      <c r="WY74" s="98"/>
      <c r="WZ74" s="98"/>
      <c r="XA74" s="98"/>
      <c r="XB74" s="98"/>
      <c r="XC74" s="98"/>
      <c r="XD74" s="98"/>
      <c r="ZF74" s="98"/>
      <c r="ZG74" s="98"/>
      <c r="ZH74" s="98"/>
      <c r="ZI74" s="98"/>
      <c r="ZJ74" s="98"/>
      <c r="ZK74" s="98"/>
      <c r="ZL74" s="98"/>
      <c r="ZM74" s="98"/>
      <c r="ZN74" s="98"/>
      <c r="ZO74" s="98"/>
      <c r="ZP74" s="98"/>
      <c r="ZQ74" s="98"/>
      <c r="ZR74" s="98"/>
      <c r="ZS74" s="98"/>
      <c r="ZT74" s="98"/>
      <c r="ZU74" s="98"/>
      <c r="ZV74" s="98"/>
      <c r="ZW74" s="98"/>
      <c r="ZX74" s="98"/>
      <c r="ZY74" s="98"/>
      <c r="ZZ74" s="98"/>
      <c r="AAA74" s="98"/>
      <c r="AAB74" s="98"/>
      <c r="AAC74" s="98"/>
      <c r="AAD74" s="98"/>
      <c r="AAE74" s="98"/>
      <c r="AAF74" s="98"/>
      <c r="AAG74" s="98"/>
      <c r="AAH74" s="98"/>
    </row>
    <row r="75" spans="2:710" x14ac:dyDescent="0.25">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c r="BK75" s="98"/>
      <c r="BL75" s="98"/>
      <c r="BM75" s="98"/>
      <c r="BN75" s="98"/>
      <c r="BO75" s="98"/>
      <c r="BP75" s="98"/>
      <c r="BQ75" s="98"/>
      <c r="BR75" s="98"/>
      <c r="BS75" s="98"/>
      <c r="BT75" s="98"/>
      <c r="BU75" s="98"/>
      <c r="BV75" s="98"/>
      <c r="BW75" s="98"/>
      <c r="BX75" s="98"/>
      <c r="BY75" s="98"/>
      <c r="BZ75" s="98"/>
      <c r="CA75" s="98"/>
      <c r="CB75" s="98"/>
      <c r="CC75" s="98"/>
      <c r="CD75" s="98"/>
      <c r="CE75" s="98"/>
      <c r="CF75" s="98"/>
      <c r="CG75" s="98"/>
      <c r="CH75" s="98"/>
      <c r="CI75" s="98"/>
      <c r="CJ75" s="98"/>
      <c r="CK75" s="98"/>
      <c r="CL75" s="98"/>
      <c r="CM75" s="98"/>
      <c r="CN75" s="98"/>
      <c r="CO75" s="98"/>
      <c r="CP75" s="98"/>
      <c r="CQ75" s="98"/>
      <c r="CR75" s="98"/>
      <c r="CS75" s="98"/>
      <c r="CT75" s="98"/>
      <c r="CU75" s="98"/>
      <c r="CV75" s="98"/>
      <c r="CW75" s="98"/>
      <c r="CX75" s="98"/>
      <c r="CY75" s="98"/>
      <c r="CZ75" s="98"/>
      <c r="DA75" s="98"/>
      <c r="DB75" s="98"/>
      <c r="DC75" s="98"/>
      <c r="DD75" s="98"/>
      <c r="DE75" s="98"/>
      <c r="DF75" s="98"/>
      <c r="DG75" s="98"/>
      <c r="DH75" s="98"/>
      <c r="DI75" s="98"/>
      <c r="DJ75" s="98"/>
      <c r="DK75" s="98"/>
      <c r="DL75" s="98"/>
      <c r="DM75" s="98"/>
      <c r="DN75" s="98"/>
      <c r="DO75" s="98"/>
      <c r="DP75" s="98"/>
      <c r="DQ75" s="98"/>
      <c r="DR75" s="98"/>
      <c r="DS75" s="98"/>
      <c r="DT75" s="98"/>
      <c r="DU75" s="98"/>
      <c r="DV75" s="98"/>
      <c r="DW75" s="98"/>
      <c r="DX75" s="98"/>
      <c r="DY75" s="98"/>
      <c r="DZ75" s="98"/>
      <c r="EA75" s="98"/>
      <c r="EB75" s="98"/>
      <c r="EC75" s="98"/>
      <c r="ED75" s="98"/>
      <c r="EE75" s="98"/>
      <c r="EF75" s="98"/>
      <c r="EG75" s="98"/>
      <c r="EH75" s="98"/>
      <c r="EI75" s="98"/>
      <c r="EJ75" s="98"/>
      <c r="EK75" s="98"/>
      <c r="EL75" s="98"/>
      <c r="EM75" s="98"/>
      <c r="EN75" s="98"/>
      <c r="EO75" s="98"/>
      <c r="EP75" s="98"/>
      <c r="EQ75" s="98"/>
      <c r="ER75" s="98"/>
      <c r="ES75" s="98"/>
      <c r="ET75" s="98"/>
      <c r="EU75" s="98"/>
      <c r="EV75" s="98"/>
      <c r="EW75" s="98"/>
      <c r="EX75" s="98"/>
      <c r="EY75" s="98"/>
      <c r="EZ75" s="98"/>
      <c r="FA75" s="98"/>
      <c r="FB75" s="98"/>
      <c r="FC75" s="98"/>
      <c r="FD75" s="98"/>
      <c r="FE75" s="98"/>
      <c r="FF75" s="98"/>
      <c r="FG75" s="98"/>
      <c r="FH75" s="98"/>
      <c r="FI75" s="98"/>
      <c r="FJ75" s="98"/>
      <c r="FK75" s="98"/>
      <c r="FL75" s="98"/>
      <c r="FM75" s="98"/>
      <c r="FN75" s="98"/>
      <c r="FO75" s="98"/>
      <c r="FP75" s="98"/>
      <c r="FQ75" s="98"/>
      <c r="FR75" s="98"/>
      <c r="FS75" s="98"/>
      <c r="FT75" s="98"/>
      <c r="FU75" s="98"/>
      <c r="FV75" s="98"/>
      <c r="FW75" s="98"/>
      <c r="FX75" s="98"/>
      <c r="FY75" s="98"/>
      <c r="FZ75" s="98"/>
      <c r="GA75" s="98"/>
      <c r="GB75" s="98"/>
      <c r="GC75" s="98"/>
      <c r="GD75" s="98"/>
      <c r="GE75" s="98"/>
      <c r="GF75" s="98"/>
      <c r="GG75" s="98"/>
      <c r="GH75" s="98"/>
      <c r="GI75" s="98"/>
      <c r="GJ75" s="98"/>
      <c r="GK75" s="98"/>
      <c r="GL75" s="98"/>
      <c r="GM75" s="98"/>
      <c r="GN75" s="98"/>
      <c r="GO75" s="98"/>
      <c r="GP75" s="98"/>
      <c r="GQ75" s="98"/>
      <c r="GR75" s="98"/>
      <c r="GS75" s="98"/>
      <c r="GT75" s="98"/>
      <c r="GU75" s="98"/>
      <c r="GV75" s="98"/>
      <c r="GW75" s="98"/>
      <c r="GX75" s="98"/>
      <c r="GY75" s="98"/>
      <c r="GZ75" s="98"/>
      <c r="HA75" s="98"/>
      <c r="HB75" s="98"/>
      <c r="HC75" s="98"/>
      <c r="HD75" s="98"/>
      <c r="HE75" s="98"/>
      <c r="HF75" s="98"/>
      <c r="HG75" s="98"/>
      <c r="HJ75" s="98"/>
      <c r="HL75" s="98"/>
      <c r="HN75" s="98"/>
      <c r="HO75" s="98"/>
      <c r="HP75" s="98"/>
      <c r="HQ75" s="98"/>
      <c r="HR75" s="98"/>
      <c r="HS75" s="98"/>
      <c r="HT75" s="98"/>
      <c r="HU75" s="98"/>
      <c r="HV75" s="98"/>
      <c r="HW75" s="98"/>
      <c r="HX75" s="98"/>
      <c r="HY75" s="98"/>
      <c r="HZ75" s="98"/>
      <c r="IA75" s="98"/>
      <c r="IB75" s="98"/>
      <c r="IC75" s="98"/>
      <c r="ID75" s="98"/>
      <c r="IE75" s="98"/>
      <c r="IF75" s="98"/>
      <c r="IG75" s="98"/>
      <c r="IH75" s="98"/>
      <c r="II75" s="98"/>
      <c r="IJ75" s="98"/>
      <c r="IK75" s="98"/>
      <c r="IL75" s="98"/>
      <c r="IM75" s="98"/>
      <c r="IN75" s="98"/>
      <c r="IO75" s="98"/>
      <c r="IP75" s="98"/>
      <c r="IQ75" s="98"/>
      <c r="IR75" s="98"/>
      <c r="IS75" s="98"/>
      <c r="IT75" s="98"/>
      <c r="IU75" s="98"/>
      <c r="IV75" s="98"/>
      <c r="IW75" s="98"/>
      <c r="IX75" s="98"/>
      <c r="IY75" s="98"/>
      <c r="IZ75" s="98"/>
      <c r="JA75" s="98"/>
      <c r="JB75" s="98"/>
      <c r="JC75" s="98"/>
      <c r="JD75" s="98"/>
      <c r="JE75" s="98"/>
      <c r="JF75" s="98"/>
      <c r="JG75" s="98"/>
      <c r="JH75" s="98"/>
      <c r="JI75" s="98"/>
      <c r="JJ75" s="98"/>
      <c r="JK75" s="98"/>
      <c r="JL75" s="98"/>
      <c r="JM75" s="98"/>
      <c r="JN75" s="98"/>
      <c r="JO75" s="98"/>
      <c r="JP75" s="98"/>
      <c r="JQ75" s="98"/>
      <c r="JR75" s="98"/>
      <c r="JS75" s="98"/>
      <c r="JT75" s="98"/>
      <c r="JU75" s="98"/>
      <c r="JV75" s="98"/>
      <c r="JW75" s="98"/>
      <c r="JX75" s="98"/>
      <c r="JY75" s="98"/>
      <c r="JZ75" s="98"/>
      <c r="KA75" s="98"/>
      <c r="KB75" s="98"/>
      <c r="KC75" s="98"/>
      <c r="KD75" s="98"/>
      <c r="KE75" s="98"/>
      <c r="KF75" s="98"/>
      <c r="KG75" s="98"/>
      <c r="KH75" s="98"/>
      <c r="KI75" s="98"/>
      <c r="KJ75" s="98"/>
      <c r="KK75" s="98"/>
      <c r="KL75" s="98"/>
      <c r="KM75" s="98"/>
      <c r="KN75" s="98"/>
      <c r="KO75" s="98"/>
      <c r="KQ75" s="98"/>
      <c r="KR75" s="98"/>
      <c r="KS75" s="98"/>
      <c r="KT75" s="98"/>
      <c r="KU75" s="98"/>
      <c r="KV75" s="98"/>
      <c r="KW75" s="98"/>
      <c r="KX75" s="98"/>
      <c r="KY75" s="98"/>
      <c r="KZ75" s="98"/>
      <c r="LA75" s="98"/>
      <c r="LB75" s="98"/>
      <c r="LC75" s="98"/>
      <c r="LD75" s="98"/>
      <c r="LE75" s="98"/>
      <c r="LF75" s="98"/>
      <c r="LG75" s="98"/>
      <c r="LH75" s="98"/>
      <c r="LI75" s="98"/>
      <c r="LJ75" s="98"/>
      <c r="LK75" s="98"/>
      <c r="LL75" s="98"/>
      <c r="LM75" s="98"/>
      <c r="LN75" s="98"/>
      <c r="LO75" s="98"/>
      <c r="LP75" s="98"/>
      <c r="LQ75" s="98"/>
      <c r="LR75" s="98"/>
      <c r="LS75" s="98"/>
      <c r="LT75" s="98"/>
      <c r="LU75" s="98"/>
      <c r="LV75" s="98"/>
      <c r="LW75" s="98"/>
      <c r="LX75" s="98"/>
      <c r="LY75" s="98"/>
      <c r="LZ75" s="98"/>
      <c r="MA75" s="98"/>
      <c r="MB75" s="98"/>
      <c r="MC75" s="98"/>
      <c r="MD75" s="98"/>
      <c r="ME75" s="98"/>
      <c r="MF75" s="98"/>
      <c r="MG75" s="98"/>
      <c r="MH75" s="98"/>
      <c r="MI75" s="98"/>
      <c r="MJ75" s="98"/>
      <c r="MK75" s="98"/>
      <c r="ML75" s="98"/>
      <c r="MM75" s="98"/>
      <c r="MP75" s="98"/>
      <c r="MR75" s="98"/>
      <c r="MS75" s="98"/>
      <c r="MT75" s="98"/>
      <c r="MU75" s="98"/>
      <c r="MV75" s="98"/>
      <c r="MW75" s="98"/>
      <c r="MY75" s="98"/>
      <c r="MZ75" s="98"/>
      <c r="NA75" s="98"/>
      <c r="NB75" s="98"/>
      <c r="NC75" s="98"/>
      <c r="NE75" s="98"/>
      <c r="NF75" s="98"/>
      <c r="NG75" s="98"/>
      <c r="NH75" s="98"/>
      <c r="NI75" s="98"/>
      <c r="NJ75" s="252"/>
      <c r="NK75" s="98"/>
      <c r="NL75" s="98"/>
      <c r="NM75" s="98"/>
      <c r="NN75" s="98"/>
      <c r="NO75" s="98"/>
      <c r="NP75" s="98"/>
      <c r="NQ75" s="98"/>
      <c r="NR75" s="98"/>
      <c r="NS75" s="98"/>
      <c r="NT75" s="98"/>
      <c r="NU75" s="98"/>
      <c r="NV75" s="98"/>
      <c r="NW75" s="98"/>
      <c r="NX75" s="98"/>
      <c r="NY75" s="98"/>
      <c r="NZ75" s="98"/>
      <c r="OA75" s="98"/>
      <c r="OB75" s="98"/>
      <c r="OC75" s="98"/>
      <c r="OD75" s="98"/>
      <c r="OE75" s="98"/>
      <c r="OF75" s="98"/>
      <c r="OG75" s="98"/>
      <c r="OH75" s="98"/>
      <c r="OI75" s="98"/>
      <c r="OJ75" s="98"/>
      <c r="OK75" s="98"/>
      <c r="OL75" s="98"/>
      <c r="OM75" s="98"/>
      <c r="ON75" s="98"/>
      <c r="OO75" s="98"/>
      <c r="OP75" s="98"/>
      <c r="OQ75" s="98"/>
      <c r="OR75" s="98"/>
      <c r="OS75" s="98"/>
      <c r="OT75" s="98"/>
      <c r="OU75" s="98"/>
      <c r="OV75" s="98"/>
      <c r="OW75" s="98"/>
      <c r="PB75" s="98"/>
      <c r="PD75" s="98"/>
      <c r="PE75" s="98"/>
      <c r="PF75" s="98"/>
      <c r="PG75" s="98"/>
      <c r="PH75" s="98"/>
      <c r="PI75" s="98"/>
      <c r="PJ75" s="98"/>
      <c r="PK75" s="98"/>
      <c r="PL75" s="98"/>
      <c r="PM75" s="98"/>
      <c r="PN75" s="98"/>
      <c r="PO75" s="98"/>
      <c r="PP75" s="98"/>
      <c r="PQ75" s="98"/>
      <c r="PR75" s="98"/>
      <c r="PS75" s="98"/>
      <c r="PT75" s="98"/>
      <c r="PU75" s="98"/>
      <c r="PV75" s="98"/>
      <c r="PW75" s="98"/>
      <c r="PX75" s="98"/>
      <c r="PY75" s="98"/>
      <c r="PZ75" s="98"/>
      <c r="QA75" s="98"/>
      <c r="QB75" s="98"/>
      <c r="QC75" s="98"/>
      <c r="QD75" s="98"/>
      <c r="QE75" s="98"/>
      <c r="QF75" s="98"/>
      <c r="QG75" s="98"/>
      <c r="QH75" s="98"/>
      <c r="QI75" s="98"/>
      <c r="QJ75" s="98"/>
      <c r="QK75" s="98"/>
      <c r="QL75" s="98"/>
      <c r="QM75" s="98"/>
      <c r="QN75" s="98"/>
      <c r="QO75" s="98"/>
      <c r="QP75" s="98"/>
      <c r="QQ75" s="98"/>
      <c r="QR75" s="98"/>
      <c r="QS75" s="98"/>
      <c r="QT75" s="98"/>
      <c r="QU75" s="98"/>
      <c r="QV75" s="98"/>
      <c r="QW75" s="98"/>
      <c r="QX75" s="98"/>
      <c r="QY75" s="98"/>
      <c r="QZ75" s="98"/>
      <c r="RA75" s="98"/>
      <c r="RB75" s="98"/>
      <c r="RC75" s="98"/>
      <c r="RD75" s="98"/>
      <c r="RE75" s="98"/>
      <c r="RF75" s="98"/>
      <c r="RG75" s="98"/>
      <c r="RH75" s="98"/>
      <c r="RI75" s="98"/>
      <c r="RJ75" s="98"/>
      <c r="RK75" s="98"/>
      <c r="RL75" s="98"/>
      <c r="RM75" s="98"/>
      <c r="RN75" s="98"/>
      <c r="RO75" s="98"/>
      <c r="RP75" s="98"/>
      <c r="RQ75" s="98"/>
      <c r="RR75" s="98"/>
      <c r="RS75" s="98"/>
      <c r="RT75" s="98"/>
      <c r="RU75" s="98"/>
      <c r="RV75" s="98"/>
      <c r="RW75" s="98"/>
      <c r="RX75" s="98"/>
      <c r="RY75" s="98"/>
      <c r="RZ75" s="98"/>
      <c r="SA75" s="98"/>
      <c r="SB75" s="98"/>
      <c r="SC75" s="98"/>
      <c r="SD75" s="98"/>
      <c r="SE75" s="98"/>
      <c r="SF75" s="98"/>
      <c r="SG75" s="98"/>
      <c r="SH75" s="98"/>
      <c r="SI75" s="253"/>
      <c r="SJ75" s="98"/>
      <c r="SK75" s="98"/>
      <c r="SL75" s="98"/>
      <c r="SM75" s="98"/>
      <c r="SN75" s="98"/>
      <c r="SO75" s="98"/>
      <c r="SP75" s="98"/>
      <c r="SQ75" s="98"/>
      <c r="SR75" s="98"/>
      <c r="SS75" s="98"/>
      <c r="ST75" s="98"/>
      <c r="SU75" s="98"/>
      <c r="SV75" s="98"/>
      <c r="SW75" s="98"/>
      <c r="SX75" s="98"/>
      <c r="SY75" s="98"/>
      <c r="SZ75" s="98"/>
      <c r="TA75" s="98"/>
      <c r="TB75" s="98"/>
      <c r="TC75" s="98"/>
      <c r="TD75" s="98"/>
      <c r="TE75" s="98"/>
      <c r="TF75" s="98"/>
      <c r="TG75" s="98"/>
      <c r="TH75" s="98"/>
      <c r="TI75" s="98"/>
      <c r="TJ75" s="98"/>
      <c r="TK75" s="98"/>
      <c r="TL75" s="98"/>
      <c r="TM75" s="98"/>
      <c r="TN75" s="98"/>
      <c r="TO75" s="98"/>
      <c r="TP75" s="98"/>
      <c r="TQ75" s="98"/>
      <c r="TR75" s="98"/>
      <c r="TS75" s="98"/>
      <c r="TT75" s="98"/>
      <c r="TU75" s="98"/>
      <c r="TV75" s="98"/>
      <c r="TW75" s="98"/>
      <c r="TX75" s="98"/>
      <c r="TY75" s="98"/>
      <c r="TZ75" s="98"/>
      <c r="UA75" s="98"/>
      <c r="UB75" s="98"/>
      <c r="UC75" s="98"/>
      <c r="UD75" s="98"/>
      <c r="UE75" s="98"/>
      <c r="UF75" s="98"/>
      <c r="UG75" s="98"/>
      <c r="UH75" s="98"/>
      <c r="UI75" s="98"/>
      <c r="UJ75" s="98"/>
      <c r="UK75" s="98"/>
      <c r="UL75" s="98"/>
      <c r="UM75" s="98"/>
      <c r="UN75" s="98"/>
      <c r="UO75" s="98"/>
      <c r="UP75" s="98"/>
      <c r="UQ75" s="98"/>
      <c r="UR75" s="98"/>
      <c r="US75" s="98"/>
      <c r="UT75" s="98"/>
      <c r="UU75" s="98"/>
      <c r="UV75" s="98"/>
      <c r="UW75" s="98"/>
      <c r="UX75" s="98"/>
      <c r="UY75" s="98"/>
      <c r="UZ75" s="98"/>
      <c r="VA75" s="98"/>
      <c r="VB75" s="98"/>
      <c r="VC75" s="98"/>
      <c r="VD75" s="98"/>
      <c r="VE75" s="98"/>
      <c r="VF75" s="98"/>
      <c r="VG75" s="98"/>
      <c r="VH75" s="98"/>
      <c r="VI75" s="98"/>
      <c r="VJ75" s="98"/>
      <c r="VK75" s="98"/>
      <c r="VL75" s="98"/>
      <c r="VM75" s="98"/>
      <c r="VN75" s="98"/>
      <c r="VO75" s="98"/>
      <c r="VV75" s="98"/>
      <c r="VW75" s="98"/>
      <c r="VX75" s="98"/>
      <c r="VY75" s="98"/>
      <c r="VZ75" s="98"/>
      <c r="WA75" s="98"/>
      <c r="WB75" s="98"/>
      <c r="WC75" s="98"/>
      <c r="WD75" s="98"/>
      <c r="WE75" s="98"/>
      <c r="WF75" s="98"/>
      <c r="WG75" s="98"/>
      <c r="WH75" s="98"/>
      <c r="WI75" s="98"/>
      <c r="WJ75" s="98"/>
      <c r="WK75" s="98"/>
      <c r="WL75" s="98"/>
      <c r="WM75" s="98"/>
      <c r="WN75" s="98"/>
      <c r="WO75" s="98"/>
      <c r="WP75" s="98"/>
      <c r="WQ75" s="98"/>
      <c r="WR75" s="98"/>
      <c r="WS75" s="98"/>
      <c r="WT75" s="98"/>
      <c r="WU75" s="98"/>
      <c r="WV75" s="98"/>
      <c r="WW75" s="98"/>
      <c r="WX75" s="98"/>
      <c r="WY75" s="98"/>
      <c r="WZ75" s="98"/>
      <c r="XA75" s="98"/>
      <c r="XB75" s="98"/>
      <c r="XC75" s="98"/>
      <c r="XD75" s="98"/>
      <c r="ZF75" s="98"/>
      <c r="ZG75" s="98"/>
      <c r="ZH75" s="98"/>
      <c r="ZI75" s="98"/>
      <c r="ZJ75" s="98"/>
      <c r="ZK75" s="98"/>
      <c r="ZL75" s="98"/>
      <c r="ZM75" s="98"/>
      <c r="ZN75" s="98"/>
      <c r="ZO75" s="98"/>
      <c r="ZP75" s="98"/>
      <c r="ZQ75" s="98"/>
      <c r="ZR75" s="98"/>
      <c r="ZS75" s="98"/>
      <c r="ZT75" s="98"/>
      <c r="ZU75" s="98"/>
      <c r="ZV75" s="98"/>
      <c r="ZW75" s="98"/>
      <c r="ZX75" s="98"/>
      <c r="ZY75" s="98"/>
      <c r="ZZ75" s="98"/>
      <c r="AAA75" s="98"/>
      <c r="AAB75" s="98"/>
      <c r="AAC75" s="98"/>
      <c r="AAD75" s="98"/>
      <c r="AAE75" s="98"/>
      <c r="AAF75" s="98"/>
      <c r="AAG75" s="98"/>
      <c r="AAH75" s="98"/>
    </row>
    <row r="76" spans="2:710" x14ac:dyDescent="0.25">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c r="BK76" s="98"/>
      <c r="BL76" s="98"/>
      <c r="BM76" s="98"/>
      <c r="BN76" s="98"/>
      <c r="BO76" s="98"/>
      <c r="BP76" s="98"/>
      <c r="BQ76" s="98"/>
      <c r="BR76" s="98"/>
      <c r="BS76" s="98"/>
      <c r="BT76" s="98"/>
      <c r="BU76" s="98"/>
      <c r="BV76" s="98"/>
      <c r="BW76" s="98"/>
      <c r="BX76" s="98"/>
      <c r="BY76" s="98"/>
      <c r="BZ76" s="98"/>
      <c r="CA76" s="98"/>
      <c r="CB76" s="98"/>
      <c r="CC76" s="98"/>
      <c r="CD76" s="98"/>
      <c r="CE76" s="98"/>
      <c r="CF76" s="98"/>
      <c r="CG76" s="98"/>
      <c r="CH76" s="98"/>
      <c r="CI76" s="9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H76" s="98"/>
      <c r="DI76" s="98"/>
      <c r="DJ76" s="98"/>
      <c r="DK76" s="98"/>
      <c r="DL76" s="98"/>
      <c r="DM76" s="98"/>
      <c r="DN76" s="98"/>
      <c r="DO76" s="98"/>
      <c r="DP76" s="98"/>
      <c r="DQ76" s="98"/>
      <c r="DR76" s="98"/>
      <c r="DS76" s="98"/>
      <c r="DT76" s="98"/>
      <c r="DU76" s="98"/>
      <c r="DV76" s="98"/>
      <c r="DW76" s="98"/>
      <c r="DX76" s="98"/>
      <c r="DY76" s="98"/>
      <c r="DZ76" s="98"/>
      <c r="EA76" s="98"/>
      <c r="EB76" s="98"/>
      <c r="EC76" s="98"/>
      <c r="ED76" s="98"/>
      <c r="EE76" s="98"/>
      <c r="EF76" s="98"/>
      <c r="EG76" s="98"/>
      <c r="EH76" s="98"/>
      <c r="EI76" s="98"/>
      <c r="EJ76" s="98"/>
      <c r="EK76" s="98"/>
      <c r="EL76" s="98"/>
      <c r="EM76" s="98"/>
      <c r="EN76" s="98"/>
      <c r="EO76" s="98"/>
      <c r="EP76" s="98"/>
      <c r="EQ76" s="98"/>
      <c r="ER76" s="98"/>
      <c r="ES76" s="98"/>
      <c r="ET76" s="98"/>
      <c r="EU76" s="98"/>
      <c r="EV76" s="98"/>
      <c r="EW76" s="98"/>
      <c r="EX76" s="98"/>
      <c r="EY76" s="98"/>
      <c r="EZ76" s="98"/>
      <c r="FA76" s="98"/>
      <c r="FB76" s="98"/>
      <c r="FC76" s="98"/>
      <c r="FD76" s="98"/>
      <c r="FE76" s="98"/>
      <c r="FF76" s="98"/>
      <c r="FG76" s="98"/>
      <c r="FH76" s="98"/>
      <c r="FI76" s="98"/>
      <c r="FJ76" s="98"/>
      <c r="FK76" s="98"/>
      <c r="FL76" s="98"/>
      <c r="FM76" s="98"/>
      <c r="FN76" s="98"/>
      <c r="FO76" s="98"/>
      <c r="FP76" s="98"/>
      <c r="FQ76" s="98"/>
      <c r="FR76" s="98"/>
      <c r="FS76" s="98"/>
      <c r="FT76" s="98"/>
      <c r="FU76" s="98"/>
      <c r="FV76" s="98"/>
      <c r="FW76" s="98"/>
      <c r="FX76" s="98"/>
      <c r="FY76" s="98"/>
      <c r="FZ76" s="98"/>
      <c r="GA76" s="98"/>
      <c r="GB76" s="98"/>
      <c r="GC76" s="98"/>
      <c r="GD76" s="98"/>
      <c r="GE76" s="98"/>
      <c r="GF76" s="98"/>
      <c r="GG76" s="98"/>
      <c r="GH76" s="98"/>
      <c r="GI76" s="98"/>
      <c r="GJ76" s="98"/>
      <c r="GK76" s="98"/>
      <c r="GL76" s="98"/>
      <c r="GM76" s="98"/>
      <c r="GN76" s="98"/>
      <c r="GO76" s="98"/>
      <c r="GP76" s="98"/>
      <c r="GQ76" s="98"/>
      <c r="GR76" s="98"/>
      <c r="GS76" s="98"/>
      <c r="GT76" s="98"/>
      <c r="GU76" s="98"/>
      <c r="GV76" s="98"/>
      <c r="GW76" s="98"/>
      <c r="GX76" s="98"/>
      <c r="GY76" s="98"/>
      <c r="GZ76" s="98"/>
      <c r="HA76" s="98"/>
      <c r="HB76" s="98"/>
      <c r="HC76" s="98"/>
      <c r="HD76" s="98"/>
      <c r="HE76" s="98"/>
      <c r="HF76" s="98"/>
      <c r="HG76" s="98"/>
      <c r="HJ76" s="98"/>
      <c r="HL76" s="98"/>
      <c r="HN76" s="98"/>
      <c r="HO76" s="98"/>
      <c r="HP76" s="98"/>
      <c r="HQ76" s="98"/>
      <c r="HR76" s="98"/>
      <c r="HS76" s="98"/>
      <c r="HT76" s="98"/>
      <c r="HU76" s="98"/>
      <c r="HV76" s="98"/>
      <c r="HW76" s="98"/>
      <c r="HX76" s="98"/>
      <c r="HY76" s="98"/>
      <c r="HZ76" s="98"/>
      <c r="IA76" s="98"/>
      <c r="IB76" s="98"/>
      <c r="IC76" s="98"/>
      <c r="ID76" s="98"/>
      <c r="IE76" s="98"/>
      <c r="IF76" s="98"/>
      <c r="IG76" s="98"/>
      <c r="IH76" s="98"/>
      <c r="II76" s="98"/>
      <c r="IJ76" s="98"/>
      <c r="IK76" s="98"/>
      <c r="IL76" s="98"/>
      <c r="IM76" s="98"/>
      <c r="IN76" s="98"/>
      <c r="IO76" s="98"/>
      <c r="IP76" s="98"/>
      <c r="IQ76" s="98"/>
      <c r="IR76" s="98"/>
      <c r="IS76" s="98"/>
      <c r="IT76" s="98"/>
      <c r="IU76" s="98"/>
      <c r="IV76" s="98"/>
      <c r="IW76" s="98"/>
      <c r="IX76" s="98"/>
      <c r="IY76" s="98"/>
      <c r="IZ76" s="98"/>
      <c r="JA76" s="98"/>
      <c r="JB76" s="98"/>
      <c r="JC76" s="98"/>
      <c r="JD76" s="98"/>
      <c r="JE76" s="98"/>
      <c r="JF76" s="98"/>
      <c r="JG76" s="98"/>
      <c r="JH76" s="98"/>
      <c r="JI76" s="98"/>
      <c r="JJ76" s="98"/>
      <c r="JK76" s="98"/>
      <c r="JL76" s="98"/>
      <c r="JM76" s="98"/>
      <c r="JN76" s="98"/>
      <c r="JO76" s="98"/>
      <c r="JP76" s="98"/>
      <c r="JQ76" s="98"/>
      <c r="JR76" s="98"/>
      <c r="JS76" s="98"/>
      <c r="JT76" s="98"/>
      <c r="JU76" s="98"/>
      <c r="JV76" s="98"/>
      <c r="JW76" s="98"/>
      <c r="JX76" s="98"/>
      <c r="JY76" s="98"/>
      <c r="JZ76" s="98"/>
      <c r="KA76" s="98"/>
      <c r="KB76" s="98"/>
      <c r="KC76" s="98"/>
      <c r="KD76" s="98"/>
      <c r="KE76" s="98"/>
      <c r="KF76" s="98"/>
      <c r="KG76" s="98"/>
      <c r="KH76" s="98"/>
      <c r="KI76" s="98"/>
      <c r="KJ76" s="98"/>
      <c r="KK76" s="98"/>
      <c r="KL76" s="98"/>
      <c r="KM76" s="98"/>
      <c r="KN76" s="98"/>
      <c r="KO76" s="98"/>
      <c r="KQ76" s="98"/>
      <c r="KR76" s="98"/>
      <c r="KS76" s="98"/>
      <c r="KT76" s="98"/>
      <c r="KU76" s="98"/>
      <c r="KV76" s="98"/>
      <c r="KW76" s="98"/>
      <c r="KX76" s="98"/>
      <c r="KY76" s="98"/>
      <c r="KZ76" s="98"/>
      <c r="LA76" s="98"/>
      <c r="LB76" s="98"/>
      <c r="LC76" s="98"/>
      <c r="LD76" s="98"/>
      <c r="LE76" s="98"/>
      <c r="LF76" s="98"/>
      <c r="LG76" s="98"/>
      <c r="LH76" s="98"/>
      <c r="LI76" s="98"/>
      <c r="LJ76" s="98"/>
      <c r="LK76" s="98"/>
      <c r="LL76" s="98"/>
      <c r="LM76" s="98"/>
      <c r="LN76" s="98"/>
      <c r="LO76" s="98"/>
      <c r="LP76" s="98"/>
      <c r="LQ76" s="98"/>
      <c r="LR76" s="98"/>
      <c r="LS76" s="98"/>
      <c r="LT76" s="98"/>
      <c r="LU76" s="98"/>
      <c r="LV76" s="98"/>
      <c r="LW76" s="98"/>
      <c r="LX76" s="98"/>
      <c r="LY76" s="98"/>
      <c r="LZ76" s="98"/>
      <c r="MA76" s="98"/>
      <c r="MB76" s="98"/>
      <c r="MC76" s="98"/>
      <c r="MD76" s="98"/>
      <c r="ME76" s="98"/>
      <c r="MF76" s="98"/>
      <c r="MG76" s="98"/>
      <c r="MH76" s="98"/>
      <c r="MI76" s="98"/>
      <c r="MJ76" s="98"/>
      <c r="MK76" s="98"/>
      <c r="ML76" s="98"/>
      <c r="MM76" s="98"/>
      <c r="MP76" s="98"/>
      <c r="MR76" s="98"/>
      <c r="MS76" s="98"/>
      <c r="MT76" s="98"/>
      <c r="MU76" s="98"/>
      <c r="MV76" s="98"/>
      <c r="MW76" s="98"/>
      <c r="MY76" s="98"/>
      <c r="MZ76" s="98"/>
      <c r="NA76" s="98"/>
      <c r="NB76" s="98"/>
      <c r="NC76" s="98"/>
      <c r="NE76" s="98"/>
      <c r="NF76" s="98"/>
      <c r="NG76" s="98"/>
      <c r="NH76" s="98"/>
      <c r="NI76" s="98"/>
      <c r="NJ76" s="252"/>
      <c r="NK76" s="98"/>
      <c r="NL76" s="98"/>
      <c r="NM76" s="98"/>
      <c r="NN76" s="98"/>
      <c r="NO76" s="98"/>
      <c r="NP76" s="98"/>
      <c r="NQ76" s="98"/>
      <c r="NR76" s="98"/>
      <c r="NS76" s="98"/>
      <c r="NT76" s="98"/>
      <c r="NU76" s="98"/>
      <c r="NV76" s="98"/>
      <c r="NW76" s="98"/>
      <c r="NX76" s="98"/>
      <c r="NY76" s="98"/>
      <c r="NZ76" s="98"/>
      <c r="OA76" s="98"/>
      <c r="OB76" s="98"/>
      <c r="OC76" s="98"/>
      <c r="OD76" s="98"/>
      <c r="OE76" s="98"/>
      <c r="OF76" s="98"/>
      <c r="OG76" s="98"/>
      <c r="OH76" s="98"/>
      <c r="OI76" s="98"/>
      <c r="OJ76" s="98"/>
      <c r="OK76" s="98"/>
      <c r="OL76" s="98"/>
      <c r="OM76" s="98"/>
      <c r="ON76" s="98"/>
      <c r="OO76" s="98"/>
      <c r="OP76" s="98"/>
      <c r="OQ76" s="98"/>
      <c r="OR76" s="98"/>
      <c r="OS76" s="98"/>
      <c r="OT76" s="98"/>
      <c r="OU76" s="98"/>
      <c r="OV76" s="98"/>
      <c r="OW76" s="98"/>
      <c r="PB76" s="98"/>
      <c r="PD76" s="98"/>
      <c r="PE76" s="98"/>
      <c r="PF76" s="98"/>
      <c r="PG76" s="98"/>
      <c r="PH76" s="98"/>
      <c r="PI76" s="98"/>
      <c r="PJ76" s="98"/>
      <c r="PK76" s="98"/>
      <c r="PL76" s="98"/>
      <c r="PM76" s="98"/>
      <c r="PN76" s="98"/>
      <c r="PO76" s="98"/>
      <c r="PP76" s="98"/>
      <c r="PQ76" s="98"/>
      <c r="PR76" s="98"/>
      <c r="PS76" s="98"/>
      <c r="PT76" s="98"/>
      <c r="PU76" s="98"/>
      <c r="PV76" s="98"/>
      <c r="PW76" s="98"/>
      <c r="PX76" s="98"/>
      <c r="PY76" s="98"/>
      <c r="PZ76" s="98"/>
      <c r="QA76" s="98"/>
      <c r="QB76" s="98"/>
      <c r="QC76" s="98"/>
      <c r="QD76" s="98"/>
      <c r="QE76" s="98"/>
      <c r="QF76" s="98"/>
      <c r="QG76" s="98"/>
      <c r="QH76" s="98"/>
      <c r="QI76" s="98"/>
      <c r="QJ76" s="98"/>
      <c r="QK76" s="98"/>
      <c r="QL76" s="98"/>
      <c r="QM76" s="98"/>
      <c r="QN76" s="98"/>
      <c r="QO76" s="98"/>
      <c r="QP76" s="98"/>
      <c r="QQ76" s="98"/>
      <c r="QR76" s="98"/>
      <c r="QS76" s="98"/>
      <c r="QT76" s="98"/>
      <c r="QU76" s="98"/>
      <c r="QV76" s="98"/>
      <c r="QW76" s="98"/>
      <c r="QX76" s="98"/>
      <c r="QY76" s="98"/>
      <c r="QZ76" s="98"/>
      <c r="RA76" s="98"/>
      <c r="RB76" s="98"/>
      <c r="RC76" s="98"/>
      <c r="RD76" s="98"/>
      <c r="RE76" s="98"/>
      <c r="RF76" s="98"/>
      <c r="RG76" s="98"/>
      <c r="RH76" s="98"/>
      <c r="RI76" s="98"/>
      <c r="RJ76" s="98"/>
      <c r="RK76" s="98"/>
      <c r="RL76" s="98"/>
      <c r="RM76" s="98"/>
      <c r="RN76" s="98"/>
      <c r="RO76" s="98"/>
      <c r="RP76" s="98"/>
      <c r="RQ76" s="98"/>
      <c r="RR76" s="98"/>
      <c r="RS76" s="98"/>
      <c r="RT76" s="98"/>
      <c r="RU76" s="98"/>
      <c r="RV76" s="98"/>
      <c r="RW76" s="98"/>
      <c r="RX76" s="98"/>
      <c r="RY76" s="98"/>
      <c r="RZ76" s="98"/>
      <c r="SA76" s="98"/>
      <c r="SB76" s="98"/>
      <c r="SC76" s="98"/>
      <c r="SD76" s="98"/>
      <c r="SE76" s="98"/>
      <c r="SF76" s="98"/>
      <c r="SG76" s="98"/>
      <c r="SH76" s="98"/>
      <c r="SI76" s="253"/>
      <c r="SJ76" s="98"/>
      <c r="SK76" s="98"/>
      <c r="SL76" s="98"/>
      <c r="SM76" s="98"/>
      <c r="SN76" s="98"/>
      <c r="SO76" s="98"/>
      <c r="SP76" s="98"/>
      <c r="SQ76" s="98"/>
      <c r="SR76" s="98"/>
      <c r="SS76" s="98"/>
      <c r="ST76" s="98"/>
      <c r="SU76" s="98"/>
      <c r="SV76" s="98"/>
      <c r="SW76" s="98"/>
      <c r="SX76" s="98"/>
      <c r="SY76" s="98"/>
      <c r="SZ76" s="98"/>
      <c r="TA76" s="98"/>
      <c r="TB76" s="98"/>
      <c r="TC76" s="98"/>
      <c r="TD76" s="98"/>
      <c r="TE76" s="98"/>
      <c r="TF76" s="98"/>
      <c r="TG76" s="98"/>
      <c r="TH76" s="98"/>
      <c r="TI76" s="98"/>
      <c r="TJ76" s="98"/>
      <c r="TK76" s="98"/>
      <c r="TL76" s="98"/>
      <c r="TM76" s="98"/>
      <c r="TN76" s="98"/>
      <c r="TO76" s="98"/>
      <c r="TP76" s="98"/>
      <c r="TQ76" s="98"/>
      <c r="TR76" s="98"/>
      <c r="TS76" s="98"/>
      <c r="TT76" s="98"/>
      <c r="TU76" s="98"/>
      <c r="TV76" s="98"/>
      <c r="TW76" s="98"/>
      <c r="TX76" s="98"/>
      <c r="TY76" s="98"/>
      <c r="TZ76" s="98"/>
      <c r="UA76" s="98"/>
      <c r="UB76" s="98"/>
      <c r="UC76" s="98"/>
      <c r="UD76" s="98"/>
      <c r="UE76" s="98"/>
      <c r="UF76" s="98"/>
      <c r="UG76" s="98"/>
      <c r="UH76" s="98"/>
      <c r="UI76" s="98"/>
      <c r="UJ76" s="98"/>
      <c r="UK76" s="98"/>
      <c r="UL76" s="98"/>
      <c r="UM76" s="98"/>
      <c r="UN76" s="98"/>
      <c r="UO76" s="98"/>
      <c r="UP76" s="98"/>
      <c r="UQ76" s="98"/>
      <c r="UR76" s="98"/>
      <c r="US76" s="98"/>
      <c r="UT76" s="98"/>
      <c r="UU76" s="98"/>
      <c r="UV76" s="98"/>
      <c r="UW76" s="98"/>
      <c r="UX76" s="98"/>
      <c r="UY76" s="98"/>
      <c r="UZ76" s="98"/>
      <c r="VA76" s="98"/>
      <c r="VB76" s="98"/>
      <c r="VC76" s="98"/>
      <c r="VD76" s="98"/>
      <c r="VE76" s="98"/>
      <c r="VF76" s="98"/>
      <c r="VG76" s="98"/>
      <c r="VH76" s="98"/>
      <c r="VI76" s="98"/>
      <c r="VJ76" s="98"/>
      <c r="VK76" s="98"/>
      <c r="VL76" s="98"/>
      <c r="VM76" s="98"/>
      <c r="VN76" s="98"/>
      <c r="VO76" s="98"/>
      <c r="VV76" s="98"/>
      <c r="VW76" s="98"/>
      <c r="VX76" s="98"/>
      <c r="VY76" s="98"/>
      <c r="VZ76" s="98"/>
      <c r="WA76" s="98"/>
      <c r="WB76" s="98"/>
      <c r="WC76" s="98"/>
      <c r="WD76" s="98"/>
      <c r="WE76" s="98"/>
      <c r="WF76" s="98"/>
      <c r="WG76" s="98"/>
      <c r="WH76" s="98"/>
      <c r="WI76" s="98"/>
      <c r="WJ76" s="98"/>
      <c r="WK76" s="98"/>
      <c r="WL76" s="98"/>
      <c r="WM76" s="98"/>
      <c r="WN76" s="98"/>
      <c r="WO76" s="98"/>
      <c r="WP76" s="98"/>
      <c r="WQ76" s="98"/>
      <c r="WR76" s="98"/>
      <c r="WS76" s="98"/>
      <c r="WT76" s="98"/>
      <c r="WU76" s="98"/>
      <c r="WV76" s="98"/>
      <c r="WW76" s="98"/>
      <c r="WX76" s="98"/>
      <c r="WY76" s="98"/>
      <c r="WZ76" s="98"/>
      <c r="XA76" s="98"/>
      <c r="XB76" s="98"/>
      <c r="XC76" s="98"/>
      <c r="XD76" s="98"/>
      <c r="ZF76" s="98"/>
      <c r="ZG76" s="98"/>
      <c r="ZH76" s="98"/>
      <c r="ZI76" s="98"/>
      <c r="ZJ76" s="98"/>
      <c r="ZK76" s="98"/>
      <c r="ZL76" s="98"/>
      <c r="ZM76" s="98"/>
      <c r="ZN76" s="98"/>
      <c r="ZO76" s="98"/>
      <c r="ZP76" s="98"/>
      <c r="ZQ76" s="98"/>
      <c r="ZR76" s="98"/>
      <c r="ZS76" s="98"/>
      <c r="ZT76" s="98"/>
      <c r="ZU76" s="98"/>
      <c r="ZV76" s="98"/>
      <c r="ZW76" s="98"/>
      <c r="ZX76" s="98"/>
      <c r="ZY76" s="98"/>
      <c r="ZZ76" s="98"/>
      <c r="AAA76" s="98"/>
      <c r="AAB76" s="98"/>
      <c r="AAC76" s="98"/>
      <c r="AAD76" s="98"/>
      <c r="AAE76" s="98"/>
      <c r="AAF76" s="98"/>
      <c r="AAG76" s="98"/>
      <c r="AAH76" s="98"/>
    </row>
    <row r="77" spans="2:710" x14ac:dyDescent="0.25">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c r="BK77" s="98"/>
      <c r="BL77" s="98"/>
      <c r="BM77" s="98"/>
      <c r="BN77" s="98"/>
      <c r="BO77" s="98"/>
      <c r="BP77" s="98"/>
      <c r="BQ77" s="98"/>
      <c r="BR77" s="98"/>
      <c r="BS77" s="98"/>
      <c r="BT77" s="98"/>
      <c r="BU77" s="98"/>
      <c r="BV77" s="98"/>
      <c r="BW77" s="98"/>
      <c r="BX77" s="98"/>
      <c r="BY77" s="98"/>
      <c r="BZ77" s="98"/>
      <c r="CA77" s="98"/>
      <c r="CB77" s="98"/>
      <c r="CC77" s="98"/>
      <c r="CD77" s="98"/>
      <c r="CE77" s="98"/>
      <c r="CF77" s="98"/>
      <c r="CG77" s="98"/>
      <c r="CH77" s="98"/>
      <c r="CI77" s="9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H77" s="98"/>
      <c r="DI77" s="98"/>
      <c r="DJ77" s="98"/>
      <c r="DK77" s="98"/>
      <c r="DL77" s="98"/>
      <c r="DM77" s="98"/>
      <c r="DN77" s="98"/>
      <c r="DO77" s="98"/>
      <c r="DP77" s="98"/>
      <c r="DQ77" s="98"/>
      <c r="DR77" s="98"/>
      <c r="DS77" s="98"/>
      <c r="DT77" s="98"/>
      <c r="DU77" s="98"/>
      <c r="DV77" s="98"/>
      <c r="DW77" s="98"/>
      <c r="DX77" s="98"/>
      <c r="DY77" s="98"/>
      <c r="DZ77" s="98"/>
      <c r="EA77" s="98"/>
      <c r="EB77" s="98"/>
      <c r="EC77" s="98"/>
      <c r="ED77" s="98"/>
      <c r="EE77" s="98"/>
      <c r="EF77" s="98"/>
      <c r="EG77" s="98"/>
      <c r="EH77" s="98"/>
      <c r="EI77" s="98"/>
      <c r="EJ77" s="98"/>
      <c r="EK77" s="98"/>
      <c r="EL77" s="98"/>
      <c r="EM77" s="98"/>
      <c r="EN77" s="98"/>
      <c r="EO77" s="98"/>
      <c r="EP77" s="98"/>
      <c r="EQ77" s="98"/>
      <c r="ER77" s="98"/>
      <c r="ES77" s="98"/>
      <c r="ET77" s="98"/>
      <c r="EU77" s="98"/>
      <c r="EV77" s="98"/>
      <c r="EW77" s="98"/>
      <c r="EX77" s="98"/>
      <c r="EY77" s="98"/>
      <c r="EZ77" s="98"/>
      <c r="FA77" s="98"/>
      <c r="FB77" s="98"/>
      <c r="FC77" s="98"/>
      <c r="FD77" s="98"/>
      <c r="FE77" s="98"/>
      <c r="FF77" s="98"/>
      <c r="FG77" s="98"/>
      <c r="FH77" s="98"/>
      <c r="FI77" s="98"/>
      <c r="FJ77" s="98"/>
      <c r="FK77" s="98"/>
      <c r="FL77" s="98"/>
      <c r="FM77" s="98"/>
      <c r="FN77" s="98"/>
      <c r="FO77" s="98"/>
      <c r="FP77" s="98"/>
      <c r="FQ77" s="98"/>
      <c r="FR77" s="98"/>
      <c r="FS77" s="98"/>
      <c r="FT77" s="98"/>
      <c r="FU77" s="98"/>
      <c r="FV77" s="98"/>
      <c r="FW77" s="98"/>
      <c r="FX77" s="98"/>
      <c r="FY77" s="98"/>
      <c r="FZ77" s="98"/>
      <c r="GA77" s="98"/>
      <c r="GB77" s="98"/>
      <c r="GC77" s="98"/>
      <c r="GD77" s="98"/>
      <c r="GE77" s="98"/>
      <c r="GF77" s="98"/>
      <c r="GG77" s="98"/>
      <c r="GH77" s="98"/>
      <c r="GI77" s="98"/>
      <c r="GJ77" s="98"/>
      <c r="GK77" s="98"/>
      <c r="GL77" s="98"/>
      <c r="GM77" s="98"/>
      <c r="GN77" s="98"/>
      <c r="GO77" s="98"/>
      <c r="GP77" s="98"/>
      <c r="GQ77" s="98"/>
      <c r="GR77" s="98"/>
      <c r="GS77" s="98"/>
      <c r="GT77" s="98"/>
      <c r="GU77" s="98"/>
      <c r="GV77" s="98"/>
      <c r="GW77" s="98"/>
      <c r="GX77" s="98"/>
      <c r="GY77" s="98"/>
      <c r="GZ77" s="98"/>
      <c r="HA77" s="98"/>
      <c r="HB77" s="98"/>
      <c r="HC77" s="98"/>
      <c r="HD77" s="98"/>
      <c r="HE77" s="98"/>
      <c r="HF77" s="98"/>
      <c r="HG77" s="98"/>
      <c r="HJ77" s="98"/>
      <c r="HL77" s="98"/>
      <c r="HN77" s="98"/>
      <c r="HO77" s="98"/>
      <c r="HP77" s="98"/>
      <c r="HQ77" s="98"/>
      <c r="HR77" s="98"/>
      <c r="HS77" s="98"/>
      <c r="HT77" s="98"/>
      <c r="HU77" s="98"/>
      <c r="HV77" s="98"/>
      <c r="HW77" s="98"/>
      <c r="HX77" s="98"/>
      <c r="HY77" s="98"/>
      <c r="HZ77" s="98"/>
      <c r="IA77" s="98"/>
      <c r="IB77" s="98"/>
      <c r="IC77" s="98"/>
      <c r="ID77" s="98"/>
      <c r="IE77" s="98"/>
      <c r="IF77" s="98"/>
      <c r="IG77" s="98"/>
      <c r="IH77" s="98"/>
      <c r="II77" s="98"/>
      <c r="IJ77" s="98"/>
      <c r="IK77" s="98"/>
      <c r="IL77" s="98"/>
      <c r="IM77" s="98"/>
      <c r="IN77" s="98"/>
      <c r="IO77" s="98"/>
      <c r="IP77" s="98"/>
      <c r="IQ77" s="98"/>
      <c r="IR77" s="98"/>
      <c r="IS77" s="98"/>
      <c r="IT77" s="98"/>
      <c r="IU77" s="98"/>
      <c r="IV77" s="98"/>
      <c r="IW77" s="98"/>
      <c r="IX77" s="98"/>
      <c r="IY77" s="98"/>
      <c r="IZ77" s="98"/>
      <c r="JA77" s="98"/>
      <c r="JB77" s="98"/>
      <c r="JC77" s="98"/>
      <c r="JD77" s="98"/>
      <c r="JE77" s="98"/>
      <c r="JF77" s="98"/>
      <c r="JG77" s="98"/>
      <c r="JH77" s="98"/>
      <c r="JI77" s="98"/>
      <c r="JJ77" s="98"/>
      <c r="JK77" s="98"/>
      <c r="JL77" s="98"/>
      <c r="JM77" s="98"/>
      <c r="JN77" s="98"/>
      <c r="JO77" s="98"/>
      <c r="JP77" s="98"/>
      <c r="JQ77" s="98"/>
      <c r="JR77" s="98"/>
      <c r="JS77" s="98"/>
      <c r="JT77" s="98"/>
      <c r="JU77" s="98"/>
      <c r="JV77" s="98"/>
      <c r="JW77" s="98"/>
      <c r="JX77" s="98"/>
      <c r="JY77" s="98"/>
      <c r="JZ77" s="98"/>
      <c r="KA77" s="98"/>
      <c r="KB77" s="98"/>
      <c r="KC77" s="98"/>
      <c r="KD77" s="98"/>
      <c r="KE77" s="98"/>
      <c r="KF77" s="98"/>
      <c r="KG77" s="98"/>
      <c r="KH77" s="98"/>
      <c r="KI77" s="98"/>
      <c r="KJ77" s="98"/>
      <c r="KK77" s="98"/>
      <c r="KL77" s="98"/>
      <c r="KM77" s="98"/>
      <c r="KN77" s="98"/>
      <c r="KO77" s="98"/>
      <c r="KQ77" s="98"/>
      <c r="KR77" s="98"/>
      <c r="KS77" s="98"/>
      <c r="KT77" s="98"/>
      <c r="KU77" s="98"/>
      <c r="KV77" s="98"/>
      <c r="KW77" s="98"/>
      <c r="KX77" s="98"/>
      <c r="KY77" s="98"/>
      <c r="KZ77" s="98"/>
      <c r="LA77" s="98"/>
      <c r="LB77" s="98"/>
      <c r="LC77" s="98"/>
      <c r="LD77" s="98"/>
      <c r="LE77" s="98"/>
      <c r="LF77" s="98"/>
      <c r="LG77" s="98"/>
      <c r="LH77" s="98"/>
      <c r="LI77" s="98"/>
      <c r="LJ77" s="98"/>
      <c r="LK77" s="98"/>
      <c r="LL77" s="98"/>
      <c r="LM77" s="98"/>
      <c r="LN77" s="98"/>
      <c r="LO77" s="98"/>
      <c r="LP77" s="98"/>
      <c r="LQ77" s="98"/>
      <c r="LR77" s="98"/>
      <c r="LS77" s="98"/>
      <c r="LT77" s="98"/>
      <c r="LU77" s="98"/>
      <c r="LV77" s="98"/>
      <c r="LW77" s="98"/>
      <c r="LX77" s="98"/>
      <c r="LY77" s="98"/>
      <c r="LZ77" s="98"/>
      <c r="MA77" s="98"/>
      <c r="MB77" s="98"/>
      <c r="MC77" s="98"/>
      <c r="MD77" s="98"/>
      <c r="ME77" s="98"/>
      <c r="MF77" s="98"/>
      <c r="MG77" s="98"/>
      <c r="MH77" s="98"/>
      <c r="MI77" s="98"/>
      <c r="MJ77" s="98"/>
      <c r="MK77" s="98"/>
      <c r="ML77" s="98"/>
      <c r="MM77" s="98"/>
      <c r="MP77" s="98"/>
      <c r="MR77" s="98"/>
      <c r="MS77" s="98"/>
      <c r="MT77" s="98"/>
      <c r="MU77" s="98"/>
      <c r="MV77" s="98"/>
      <c r="MW77" s="98"/>
      <c r="MY77" s="98"/>
      <c r="MZ77" s="98"/>
      <c r="NA77" s="98"/>
      <c r="NB77" s="98"/>
      <c r="NC77" s="98"/>
      <c r="NE77" s="98"/>
      <c r="NF77" s="98"/>
      <c r="NG77" s="98"/>
      <c r="NH77" s="98"/>
      <c r="NI77" s="98"/>
      <c r="NJ77" s="252"/>
      <c r="NK77" s="98"/>
      <c r="NL77" s="98"/>
      <c r="NM77" s="98"/>
      <c r="NN77" s="98"/>
      <c r="NO77" s="98"/>
      <c r="NP77" s="98"/>
      <c r="NQ77" s="98"/>
      <c r="NR77" s="98"/>
      <c r="NS77" s="98"/>
      <c r="NT77" s="98"/>
      <c r="NU77" s="98"/>
      <c r="NV77" s="98"/>
      <c r="NW77" s="98"/>
      <c r="NX77" s="98"/>
      <c r="NY77" s="98"/>
      <c r="NZ77" s="98"/>
      <c r="OA77" s="98"/>
      <c r="OB77" s="98"/>
      <c r="OC77" s="98"/>
      <c r="OD77" s="98"/>
      <c r="OE77" s="98"/>
      <c r="OF77" s="98"/>
      <c r="OG77" s="98"/>
      <c r="OH77" s="98"/>
      <c r="OI77" s="98"/>
      <c r="OJ77" s="98"/>
      <c r="OK77" s="98"/>
      <c r="OL77" s="98"/>
      <c r="OM77" s="98"/>
      <c r="ON77" s="98"/>
      <c r="OO77" s="98"/>
      <c r="OP77" s="98"/>
      <c r="OQ77" s="98"/>
      <c r="OR77" s="98"/>
      <c r="OS77" s="98"/>
      <c r="OT77" s="98"/>
      <c r="OU77" s="98"/>
      <c r="OV77" s="98"/>
      <c r="OW77" s="98"/>
      <c r="PB77" s="98"/>
      <c r="PD77" s="98"/>
      <c r="PE77" s="98"/>
      <c r="PF77" s="98"/>
      <c r="PG77" s="98"/>
      <c r="PH77" s="98"/>
      <c r="PI77" s="98"/>
      <c r="PJ77" s="98"/>
      <c r="PK77" s="98"/>
      <c r="PL77" s="98"/>
      <c r="PM77" s="98"/>
      <c r="PN77" s="98"/>
      <c r="PO77" s="98"/>
      <c r="PP77" s="98"/>
      <c r="PQ77" s="98"/>
      <c r="PR77" s="98"/>
      <c r="PS77" s="98"/>
      <c r="PT77" s="98"/>
      <c r="PU77" s="98"/>
      <c r="PV77" s="98"/>
      <c r="PW77" s="98"/>
      <c r="PX77" s="98"/>
      <c r="PY77" s="98"/>
      <c r="PZ77" s="98"/>
      <c r="QA77" s="98"/>
      <c r="QB77" s="98"/>
      <c r="QC77" s="98"/>
      <c r="QD77" s="98"/>
      <c r="QE77" s="98"/>
      <c r="QF77" s="98"/>
      <c r="QG77" s="98"/>
      <c r="QH77" s="98"/>
      <c r="QI77" s="98"/>
      <c r="QJ77" s="98"/>
      <c r="QK77" s="98"/>
      <c r="QL77" s="98"/>
      <c r="QM77" s="98"/>
      <c r="QN77" s="98"/>
      <c r="QO77" s="98"/>
      <c r="QP77" s="98"/>
      <c r="QQ77" s="98"/>
      <c r="QR77" s="98"/>
      <c r="QS77" s="98"/>
      <c r="QT77" s="98"/>
      <c r="QU77" s="98"/>
      <c r="QV77" s="98"/>
      <c r="QW77" s="98"/>
      <c r="QX77" s="98"/>
      <c r="QY77" s="98"/>
      <c r="QZ77" s="98"/>
      <c r="RA77" s="98"/>
      <c r="RB77" s="98"/>
      <c r="RC77" s="98"/>
      <c r="RD77" s="98"/>
      <c r="RE77" s="98"/>
      <c r="RF77" s="98"/>
      <c r="RG77" s="98"/>
      <c r="RH77" s="98"/>
      <c r="RI77" s="98"/>
      <c r="RJ77" s="98"/>
      <c r="RK77" s="98"/>
      <c r="RL77" s="98"/>
      <c r="RM77" s="98"/>
      <c r="RN77" s="98"/>
      <c r="RO77" s="98"/>
      <c r="RP77" s="98"/>
      <c r="RQ77" s="98"/>
      <c r="RR77" s="98"/>
      <c r="RS77" s="98"/>
      <c r="RT77" s="98"/>
      <c r="RU77" s="98"/>
      <c r="RV77" s="98"/>
      <c r="RW77" s="98"/>
      <c r="RX77" s="98"/>
      <c r="RY77" s="98"/>
      <c r="RZ77" s="98"/>
      <c r="SA77" s="98"/>
      <c r="SB77" s="98"/>
      <c r="SC77" s="98"/>
      <c r="SD77" s="98"/>
      <c r="SE77" s="98"/>
      <c r="SF77" s="98"/>
      <c r="SG77" s="98"/>
      <c r="SH77" s="98"/>
      <c r="SI77" s="253"/>
      <c r="SJ77" s="98"/>
      <c r="SK77" s="98"/>
      <c r="SL77" s="98"/>
      <c r="SM77" s="98"/>
      <c r="SN77" s="98"/>
      <c r="SO77" s="98"/>
      <c r="SP77" s="98"/>
      <c r="SQ77" s="98"/>
      <c r="SR77" s="98"/>
      <c r="SS77" s="98"/>
      <c r="ST77" s="98"/>
      <c r="SU77" s="98"/>
      <c r="SV77" s="98"/>
      <c r="SW77" s="98"/>
      <c r="SX77" s="98"/>
      <c r="SY77" s="98"/>
      <c r="SZ77" s="98"/>
      <c r="TA77" s="98"/>
      <c r="TB77" s="98"/>
      <c r="TC77" s="98"/>
      <c r="TD77" s="98"/>
      <c r="TE77" s="98"/>
      <c r="TF77" s="98"/>
      <c r="TG77" s="98"/>
      <c r="TH77" s="98"/>
      <c r="TI77" s="98"/>
      <c r="TJ77" s="98"/>
      <c r="TK77" s="98"/>
      <c r="TL77" s="98"/>
      <c r="TM77" s="98"/>
      <c r="TN77" s="98"/>
      <c r="TO77" s="98"/>
      <c r="TP77" s="98"/>
      <c r="TQ77" s="98"/>
      <c r="TR77" s="98"/>
      <c r="TS77" s="98"/>
      <c r="TT77" s="98"/>
      <c r="TU77" s="98"/>
      <c r="TV77" s="98"/>
      <c r="TW77" s="98"/>
      <c r="TX77" s="98"/>
      <c r="TY77" s="98"/>
      <c r="TZ77" s="98"/>
      <c r="UA77" s="98"/>
      <c r="UB77" s="98"/>
      <c r="UC77" s="98"/>
      <c r="UD77" s="98"/>
      <c r="UE77" s="98"/>
      <c r="UF77" s="98"/>
      <c r="UG77" s="98"/>
      <c r="UH77" s="98"/>
      <c r="UI77" s="98"/>
      <c r="UJ77" s="98"/>
      <c r="UK77" s="98"/>
      <c r="UL77" s="98"/>
      <c r="UM77" s="98"/>
      <c r="UN77" s="98"/>
      <c r="UO77" s="98"/>
      <c r="UP77" s="98"/>
      <c r="UQ77" s="98"/>
      <c r="UR77" s="98"/>
      <c r="US77" s="98"/>
      <c r="UT77" s="98"/>
      <c r="UU77" s="98"/>
      <c r="UV77" s="98"/>
      <c r="UW77" s="98"/>
      <c r="UX77" s="98"/>
      <c r="UY77" s="98"/>
      <c r="UZ77" s="98"/>
      <c r="VA77" s="98"/>
      <c r="VB77" s="98"/>
      <c r="VC77" s="98"/>
      <c r="VD77" s="98"/>
      <c r="VE77" s="98"/>
      <c r="VF77" s="98"/>
      <c r="VG77" s="98"/>
      <c r="VH77" s="98"/>
      <c r="VI77" s="98"/>
      <c r="VJ77" s="98"/>
      <c r="VK77" s="98"/>
      <c r="VL77" s="98"/>
      <c r="VM77" s="98"/>
      <c r="VN77" s="98"/>
      <c r="VO77" s="98"/>
      <c r="VV77" s="98"/>
      <c r="VW77" s="98"/>
      <c r="VX77" s="98"/>
      <c r="VY77" s="98"/>
      <c r="VZ77" s="98"/>
      <c r="WA77" s="98"/>
      <c r="WB77" s="98"/>
      <c r="WC77" s="98"/>
      <c r="WD77" s="98"/>
      <c r="WE77" s="98"/>
      <c r="WF77" s="98"/>
      <c r="WG77" s="98"/>
      <c r="WH77" s="98"/>
      <c r="WI77" s="98"/>
      <c r="WJ77" s="98"/>
      <c r="WK77" s="98"/>
      <c r="WL77" s="98"/>
      <c r="WM77" s="98"/>
      <c r="WN77" s="98"/>
      <c r="WO77" s="98"/>
      <c r="WP77" s="98"/>
      <c r="WQ77" s="98"/>
      <c r="WR77" s="98"/>
      <c r="WS77" s="98"/>
      <c r="WT77" s="98"/>
      <c r="WU77" s="98"/>
      <c r="WV77" s="98"/>
      <c r="WW77" s="98"/>
      <c r="WX77" s="98"/>
      <c r="WY77" s="98"/>
      <c r="WZ77" s="98"/>
      <c r="XA77" s="98"/>
      <c r="XB77" s="98"/>
      <c r="XC77" s="98"/>
      <c r="XD77" s="98"/>
      <c r="ZF77" s="98"/>
      <c r="ZG77" s="98"/>
      <c r="ZH77" s="98"/>
      <c r="ZI77" s="98"/>
      <c r="ZJ77" s="98"/>
      <c r="ZK77" s="98"/>
      <c r="ZL77" s="98"/>
      <c r="ZM77" s="98"/>
      <c r="ZN77" s="98"/>
      <c r="ZO77" s="98"/>
      <c r="ZP77" s="98"/>
      <c r="ZQ77" s="98"/>
      <c r="ZR77" s="98"/>
      <c r="ZS77" s="98"/>
      <c r="ZT77" s="98"/>
      <c r="ZU77" s="98"/>
      <c r="ZV77" s="98"/>
      <c r="ZW77" s="98"/>
      <c r="ZX77" s="98"/>
      <c r="ZY77" s="98"/>
      <c r="ZZ77" s="98"/>
      <c r="AAA77" s="98"/>
      <c r="AAB77" s="98"/>
      <c r="AAC77" s="98"/>
      <c r="AAD77" s="98"/>
      <c r="AAE77" s="98"/>
      <c r="AAF77" s="98"/>
      <c r="AAG77" s="98"/>
      <c r="AAH77" s="98"/>
    </row>
    <row r="78" spans="2:710" x14ac:dyDescent="0.25">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c r="BK78" s="98"/>
      <c r="BL78" s="98"/>
      <c r="BM78" s="98"/>
      <c r="BN78" s="98"/>
      <c r="BO78" s="98"/>
      <c r="BP78" s="98"/>
      <c r="BQ78" s="98"/>
      <c r="BR78" s="98"/>
      <c r="BS78" s="98"/>
      <c r="BT78" s="98"/>
      <c r="BU78" s="98"/>
      <c r="BV78" s="98"/>
      <c r="BW78" s="98"/>
      <c r="BX78" s="98"/>
      <c r="BY78" s="98"/>
      <c r="BZ78" s="98"/>
      <c r="CA78" s="98"/>
      <c r="CB78" s="98"/>
      <c r="CC78" s="98"/>
      <c r="CD78" s="98"/>
      <c r="CE78" s="98"/>
      <c r="CF78" s="98"/>
      <c r="CG78" s="98"/>
      <c r="CH78" s="98"/>
      <c r="CI78" s="9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H78" s="98"/>
      <c r="DI78" s="98"/>
      <c r="DJ78" s="98"/>
      <c r="DK78" s="98"/>
      <c r="DL78" s="98"/>
      <c r="DM78" s="98"/>
      <c r="DN78" s="98"/>
      <c r="DO78" s="98"/>
      <c r="DP78" s="98"/>
      <c r="DQ78" s="98"/>
      <c r="DR78" s="98"/>
      <c r="DS78" s="98"/>
      <c r="DT78" s="98"/>
      <c r="DU78" s="98"/>
      <c r="DV78" s="98"/>
      <c r="DW78" s="98"/>
      <c r="DX78" s="98"/>
      <c r="DY78" s="98"/>
      <c r="DZ78" s="98"/>
      <c r="EA78" s="98"/>
      <c r="EB78" s="98"/>
      <c r="EC78" s="98"/>
      <c r="ED78" s="98"/>
      <c r="EE78" s="98"/>
      <c r="EF78" s="98"/>
      <c r="EG78" s="98"/>
      <c r="EH78" s="98"/>
      <c r="EI78" s="98"/>
      <c r="EJ78" s="98"/>
      <c r="EK78" s="98"/>
      <c r="EL78" s="98"/>
      <c r="EM78" s="98"/>
      <c r="EN78" s="98"/>
      <c r="EO78" s="98"/>
      <c r="EP78" s="98"/>
      <c r="EQ78" s="98"/>
      <c r="ER78" s="98"/>
      <c r="ES78" s="98"/>
      <c r="ET78" s="98"/>
      <c r="EU78" s="98"/>
      <c r="EV78" s="98"/>
      <c r="EW78" s="98"/>
      <c r="EX78" s="98"/>
      <c r="EY78" s="98"/>
      <c r="EZ78" s="98"/>
      <c r="FA78" s="98"/>
      <c r="FB78" s="98"/>
      <c r="FC78" s="98"/>
      <c r="FD78" s="98"/>
      <c r="FE78" s="98"/>
      <c r="FF78" s="98"/>
      <c r="FG78" s="98"/>
      <c r="FH78" s="98"/>
      <c r="FI78" s="98"/>
      <c r="FJ78" s="98"/>
      <c r="FK78" s="98"/>
      <c r="FL78" s="98"/>
      <c r="FM78" s="98"/>
      <c r="FN78" s="98"/>
      <c r="FO78" s="98"/>
      <c r="FP78" s="98"/>
      <c r="FQ78" s="98"/>
      <c r="FR78" s="98"/>
      <c r="FS78" s="98"/>
      <c r="FT78" s="98"/>
      <c r="FU78" s="98"/>
      <c r="FV78" s="98"/>
      <c r="FW78" s="98"/>
      <c r="FX78" s="98"/>
      <c r="FY78" s="98"/>
      <c r="FZ78" s="98"/>
      <c r="GA78" s="98"/>
      <c r="GB78" s="98"/>
      <c r="GC78" s="98"/>
      <c r="GD78" s="98"/>
      <c r="GE78" s="98"/>
      <c r="GF78" s="98"/>
      <c r="GG78" s="98"/>
      <c r="GH78" s="98"/>
      <c r="GI78" s="98"/>
      <c r="GJ78" s="98"/>
      <c r="GK78" s="98"/>
      <c r="GL78" s="98"/>
      <c r="GM78" s="98"/>
      <c r="GN78" s="98"/>
      <c r="GO78" s="98"/>
      <c r="GP78" s="98"/>
      <c r="GQ78" s="98"/>
      <c r="GR78" s="98"/>
      <c r="GS78" s="98"/>
      <c r="GT78" s="98"/>
      <c r="GU78" s="98"/>
      <c r="GV78" s="98"/>
      <c r="GW78" s="98"/>
      <c r="GX78" s="98"/>
      <c r="GY78" s="98"/>
      <c r="GZ78" s="98"/>
      <c r="HA78" s="98"/>
      <c r="HB78" s="98"/>
      <c r="HC78" s="98"/>
      <c r="HD78" s="98"/>
      <c r="HE78" s="98"/>
      <c r="HF78" s="98"/>
      <c r="HG78" s="98"/>
      <c r="HJ78" s="98"/>
      <c r="HL78" s="98"/>
      <c r="HN78" s="98"/>
      <c r="HO78" s="98"/>
      <c r="HP78" s="98"/>
      <c r="HQ78" s="98"/>
      <c r="HR78" s="98"/>
      <c r="HS78" s="98"/>
      <c r="HT78" s="98"/>
      <c r="HU78" s="98"/>
      <c r="HV78" s="98"/>
      <c r="HW78" s="98"/>
      <c r="HX78" s="98"/>
      <c r="HY78" s="98"/>
      <c r="HZ78" s="98"/>
      <c r="IA78" s="98"/>
      <c r="IB78" s="98"/>
      <c r="IC78" s="98"/>
      <c r="ID78" s="98"/>
      <c r="IE78" s="98"/>
      <c r="IF78" s="98"/>
      <c r="IG78" s="98"/>
      <c r="IH78" s="98"/>
      <c r="II78" s="98"/>
      <c r="IJ78" s="98"/>
      <c r="IK78" s="98"/>
      <c r="IL78" s="98"/>
      <c r="IM78" s="98"/>
      <c r="IN78" s="98"/>
      <c r="IO78" s="98"/>
      <c r="IP78" s="98"/>
      <c r="IQ78" s="98"/>
      <c r="IR78" s="98"/>
      <c r="IS78" s="98"/>
      <c r="IT78" s="98"/>
      <c r="IU78" s="98"/>
      <c r="IV78" s="98"/>
      <c r="IW78" s="98"/>
      <c r="IX78" s="98"/>
      <c r="IY78" s="98"/>
      <c r="IZ78" s="98"/>
      <c r="JA78" s="98"/>
      <c r="JB78" s="98"/>
      <c r="JC78" s="98"/>
      <c r="JD78" s="98"/>
      <c r="JE78" s="98"/>
      <c r="JF78" s="98"/>
      <c r="JG78" s="98"/>
      <c r="JH78" s="98"/>
      <c r="JI78" s="98"/>
      <c r="JJ78" s="98"/>
      <c r="JK78" s="98"/>
      <c r="JL78" s="98"/>
      <c r="JM78" s="98"/>
      <c r="JN78" s="98"/>
      <c r="JO78" s="98"/>
      <c r="JP78" s="98"/>
      <c r="JQ78" s="98"/>
      <c r="JR78" s="98"/>
      <c r="JS78" s="98"/>
      <c r="JT78" s="98"/>
      <c r="JU78" s="98"/>
      <c r="JV78" s="98"/>
      <c r="JW78" s="98"/>
      <c r="JX78" s="98"/>
      <c r="JY78" s="98"/>
      <c r="JZ78" s="98"/>
      <c r="KA78" s="98"/>
      <c r="KB78" s="98"/>
      <c r="KC78" s="98"/>
      <c r="KD78" s="98"/>
      <c r="KE78" s="98"/>
      <c r="KF78" s="98"/>
      <c r="KG78" s="98"/>
      <c r="KH78" s="98"/>
      <c r="KI78" s="98"/>
      <c r="KJ78" s="98"/>
      <c r="KK78" s="98"/>
      <c r="KL78" s="98"/>
      <c r="KM78" s="98"/>
      <c r="KN78" s="98"/>
      <c r="KO78" s="98"/>
      <c r="KQ78" s="98"/>
      <c r="KR78" s="98"/>
      <c r="KS78" s="98"/>
      <c r="KT78" s="98"/>
      <c r="KU78" s="98"/>
      <c r="KV78" s="98"/>
      <c r="KW78" s="98"/>
      <c r="KX78" s="98"/>
      <c r="KY78" s="98"/>
      <c r="KZ78" s="98"/>
      <c r="LA78" s="98"/>
      <c r="LB78" s="98"/>
      <c r="LC78" s="98"/>
      <c r="LD78" s="98"/>
      <c r="LE78" s="98"/>
      <c r="LF78" s="98"/>
      <c r="LG78" s="98"/>
      <c r="LH78" s="98"/>
      <c r="LI78" s="98"/>
      <c r="LJ78" s="98"/>
      <c r="LK78" s="98"/>
      <c r="LL78" s="98"/>
      <c r="LM78" s="98"/>
      <c r="LN78" s="98"/>
      <c r="LO78" s="98"/>
      <c r="LP78" s="98"/>
      <c r="LQ78" s="98"/>
      <c r="LR78" s="98"/>
      <c r="LS78" s="98"/>
      <c r="LT78" s="98"/>
      <c r="LU78" s="98"/>
      <c r="LV78" s="98"/>
      <c r="LW78" s="98"/>
      <c r="LX78" s="98"/>
      <c r="LY78" s="98"/>
      <c r="LZ78" s="98"/>
      <c r="MA78" s="98"/>
      <c r="MB78" s="98"/>
      <c r="MC78" s="98"/>
      <c r="MD78" s="98"/>
      <c r="ME78" s="98"/>
      <c r="MF78" s="98"/>
      <c r="MG78" s="98"/>
      <c r="MH78" s="98"/>
      <c r="MI78" s="98"/>
      <c r="MJ78" s="98"/>
      <c r="MK78" s="98"/>
      <c r="ML78" s="98"/>
      <c r="MM78" s="98"/>
      <c r="MP78" s="98"/>
      <c r="MR78" s="98"/>
      <c r="MS78" s="98"/>
      <c r="MT78" s="98"/>
      <c r="MU78" s="98"/>
      <c r="MV78" s="98"/>
      <c r="MW78" s="98"/>
      <c r="MY78" s="98"/>
      <c r="MZ78" s="98"/>
      <c r="NA78" s="98"/>
      <c r="NB78" s="98"/>
      <c r="NC78" s="98"/>
      <c r="NE78" s="98"/>
      <c r="NF78" s="98"/>
      <c r="NG78" s="98"/>
      <c r="NH78" s="98"/>
      <c r="NI78" s="98"/>
      <c r="NJ78" s="252"/>
      <c r="NK78" s="98"/>
      <c r="NL78" s="98"/>
      <c r="NM78" s="98"/>
      <c r="NN78" s="98"/>
      <c r="NO78" s="98"/>
      <c r="NP78" s="98"/>
      <c r="NQ78" s="98"/>
      <c r="NR78" s="98"/>
      <c r="NS78" s="98"/>
      <c r="NT78" s="98"/>
      <c r="NU78" s="98"/>
      <c r="NV78" s="98"/>
      <c r="NW78" s="98"/>
      <c r="NX78" s="98"/>
      <c r="NY78" s="98"/>
      <c r="NZ78" s="98"/>
      <c r="OA78" s="98"/>
      <c r="OB78" s="98"/>
      <c r="OC78" s="98"/>
      <c r="OD78" s="98"/>
      <c r="OE78" s="98"/>
      <c r="OF78" s="98"/>
      <c r="OG78" s="98"/>
      <c r="OH78" s="98"/>
      <c r="OI78" s="98"/>
      <c r="OJ78" s="98"/>
      <c r="OK78" s="98"/>
      <c r="OL78" s="98"/>
      <c r="OM78" s="98"/>
      <c r="ON78" s="98"/>
      <c r="OO78" s="98"/>
      <c r="OP78" s="98"/>
      <c r="OQ78" s="98"/>
      <c r="OR78" s="98"/>
      <c r="OS78" s="98"/>
      <c r="OT78" s="98"/>
      <c r="OU78" s="98"/>
      <c r="OV78" s="98"/>
      <c r="OW78" s="98"/>
      <c r="PB78" s="98"/>
      <c r="PD78" s="98"/>
      <c r="PE78" s="98"/>
      <c r="PF78" s="98"/>
      <c r="PG78" s="98"/>
      <c r="PH78" s="98"/>
      <c r="PI78" s="98"/>
      <c r="PJ78" s="98"/>
      <c r="PK78" s="98"/>
      <c r="PL78" s="98"/>
      <c r="PM78" s="98"/>
      <c r="PN78" s="98"/>
      <c r="PO78" s="98"/>
      <c r="PP78" s="98"/>
      <c r="PQ78" s="98"/>
      <c r="PR78" s="98"/>
      <c r="PS78" s="98"/>
      <c r="PT78" s="98"/>
      <c r="PU78" s="98"/>
      <c r="PV78" s="98"/>
      <c r="PW78" s="98"/>
      <c r="PX78" s="98"/>
      <c r="PY78" s="98"/>
      <c r="PZ78" s="98"/>
      <c r="QA78" s="98"/>
      <c r="QB78" s="98"/>
      <c r="QC78" s="98"/>
      <c r="QD78" s="98"/>
      <c r="QE78" s="98"/>
      <c r="QF78" s="98"/>
      <c r="QG78" s="98"/>
      <c r="QH78" s="98"/>
      <c r="QI78" s="98"/>
      <c r="QJ78" s="98"/>
      <c r="QK78" s="98"/>
      <c r="QL78" s="98"/>
      <c r="QM78" s="98"/>
      <c r="QN78" s="98"/>
      <c r="QO78" s="98"/>
      <c r="QP78" s="98"/>
      <c r="QQ78" s="98"/>
      <c r="QR78" s="98"/>
      <c r="QS78" s="98"/>
      <c r="QT78" s="98"/>
      <c r="QU78" s="98"/>
      <c r="QV78" s="98"/>
      <c r="QW78" s="98"/>
      <c r="QX78" s="98"/>
      <c r="QY78" s="98"/>
      <c r="QZ78" s="98"/>
      <c r="RA78" s="98"/>
      <c r="RB78" s="98"/>
      <c r="RC78" s="98"/>
      <c r="RD78" s="98"/>
      <c r="RE78" s="98"/>
      <c r="RF78" s="98"/>
      <c r="RG78" s="98"/>
      <c r="RH78" s="98"/>
      <c r="RI78" s="98"/>
      <c r="RJ78" s="98"/>
      <c r="RK78" s="98"/>
      <c r="RL78" s="98"/>
      <c r="RM78" s="98"/>
      <c r="RN78" s="98"/>
      <c r="RO78" s="98"/>
      <c r="RP78" s="98"/>
      <c r="RQ78" s="98"/>
      <c r="RR78" s="98"/>
      <c r="RS78" s="98"/>
      <c r="RT78" s="98"/>
      <c r="RU78" s="98"/>
      <c r="RV78" s="98"/>
      <c r="RW78" s="98"/>
      <c r="RX78" s="98"/>
      <c r="RY78" s="98"/>
      <c r="RZ78" s="98"/>
      <c r="SA78" s="98"/>
      <c r="SB78" s="98"/>
      <c r="SC78" s="98"/>
      <c r="SD78" s="98"/>
      <c r="SE78" s="98"/>
      <c r="SF78" s="98"/>
      <c r="SG78" s="98"/>
      <c r="SH78" s="98"/>
      <c r="SI78" s="253"/>
      <c r="SJ78" s="98"/>
      <c r="SK78" s="98"/>
      <c r="SL78" s="98"/>
      <c r="SM78" s="98"/>
      <c r="SN78" s="98"/>
      <c r="SO78" s="98"/>
      <c r="SP78" s="98"/>
      <c r="SQ78" s="98"/>
      <c r="SR78" s="98"/>
      <c r="SS78" s="98"/>
      <c r="ST78" s="98"/>
      <c r="SU78" s="98"/>
      <c r="SV78" s="98"/>
      <c r="SW78" s="98"/>
      <c r="SX78" s="98"/>
      <c r="SY78" s="98"/>
      <c r="SZ78" s="98"/>
      <c r="TA78" s="98"/>
      <c r="TB78" s="98"/>
      <c r="TC78" s="98"/>
      <c r="TD78" s="98"/>
      <c r="TE78" s="98"/>
      <c r="TF78" s="98"/>
      <c r="TG78" s="98"/>
      <c r="TH78" s="98"/>
      <c r="TI78" s="98"/>
      <c r="TJ78" s="98"/>
      <c r="TK78" s="98"/>
      <c r="TL78" s="98"/>
      <c r="TM78" s="98"/>
      <c r="TN78" s="98"/>
      <c r="TO78" s="98"/>
      <c r="TP78" s="98"/>
      <c r="TQ78" s="98"/>
      <c r="TR78" s="98"/>
      <c r="TS78" s="98"/>
      <c r="TT78" s="98"/>
      <c r="TU78" s="98"/>
      <c r="TV78" s="98"/>
      <c r="TW78" s="98"/>
      <c r="TX78" s="98"/>
      <c r="TY78" s="98"/>
      <c r="TZ78" s="98"/>
      <c r="UA78" s="98"/>
      <c r="UB78" s="98"/>
      <c r="UC78" s="98"/>
      <c r="UD78" s="98"/>
      <c r="UE78" s="98"/>
      <c r="UF78" s="98"/>
      <c r="UG78" s="98"/>
      <c r="UH78" s="98"/>
      <c r="UI78" s="98"/>
      <c r="UJ78" s="98"/>
      <c r="UK78" s="98"/>
      <c r="UL78" s="98"/>
      <c r="UM78" s="98"/>
      <c r="UN78" s="98"/>
      <c r="UO78" s="98"/>
      <c r="UP78" s="98"/>
      <c r="UQ78" s="98"/>
      <c r="UR78" s="98"/>
      <c r="US78" s="98"/>
      <c r="UT78" s="98"/>
      <c r="UU78" s="98"/>
      <c r="UV78" s="98"/>
      <c r="UW78" s="98"/>
      <c r="UX78" s="98"/>
      <c r="UY78" s="98"/>
      <c r="UZ78" s="98"/>
      <c r="VA78" s="98"/>
      <c r="VB78" s="98"/>
      <c r="VC78" s="98"/>
      <c r="VD78" s="98"/>
      <c r="VE78" s="98"/>
      <c r="VF78" s="98"/>
      <c r="VG78" s="98"/>
      <c r="VH78" s="98"/>
      <c r="VI78" s="98"/>
      <c r="VJ78" s="98"/>
      <c r="VK78" s="98"/>
      <c r="VL78" s="98"/>
      <c r="VM78" s="98"/>
      <c r="VN78" s="98"/>
      <c r="VO78" s="98"/>
      <c r="VV78" s="98"/>
      <c r="VW78" s="98"/>
      <c r="VX78" s="98"/>
      <c r="VY78" s="98"/>
      <c r="VZ78" s="98"/>
      <c r="WA78" s="98"/>
      <c r="WB78" s="98"/>
      <c r="WC78" s="98"/>
      <c r="WD78" s="98"/>
      <c r="WE78" s="98"/>
      <c r="WF78" s="98"/>
      <c r="WG78" s="98"/>
      <c r="WH78" s="98"/>
      <c r="WI78" s="98"/>
      <c r="WJ78" s="98"/>
      <c r="WK78" s="98"/>
      <c r="WL78" s="98"/>
      <c r="WM78" s="98"/>
      <c r="WN78" s="98"/>
      <c r="WO78" s="98"/>
      <c r="WP78" s="98"/>
      <c r="WQ78" s="98"/>
      <c r="WR78" s="98"/>
      <c r="WS78" s="98"/>
      <c r="WT78" s="98"/>
      <c r="WU78" s="98"/>
      <c r="WV78" s="98"/>
      <c r="WW78" s="98"/>
      <c r="WX78" s="98"/>
      <c r="WY78" s="98"/>
      <c r="WZ78" s="98"/>
      <c r="XA78" s="98"/>
      <c r="XB78" s="98"/>
      <c r="XC78" s="98"/>
      <c r="XD78" s="98"/>
      <c r="ZF78" s="98"/>
      <c r="ZG78" s="98"/>
      <c r="ZH78" s="98"/>
      <c r="ZI78" s="98"/>
      <c r="ZJ78" s="98"/>
      <c r="ZK78" s="98"/>
      <c r="ZL78" s="98"/>
      <c r="ZM78" s="98"/>
      <c r="ZN78" s="98"/>
      <c r="ZO78" s="98"/>
      <c r="ZP78" s="98"/>
      <c r="ZQ78" s="98"/>
      <c r="ZR78" s="98"/>
      <c r="ZS78" s="98"/>
      <c r="ZT78" s="98"/>
      <c r="ZU78" s="98"/>
      <c r="ZV78" s="98"/>
      <c r="ZW78" s="98"/>
      <c r="ZX78" s="98"/>
      <c r="ZY78" s="98"/>
      <c r="ZZ78" s="98"/>
      <c r="AAA78" s="98"/>
      <c r="AAB78" s="98"/>
      <c r="AAC78" s="98"/>
      <c r="AAD78" s="98"/>
      <c r="AAE78" s="98"/>
      <c r="AAF78" s="98"/>
      <c r="AAG78" s="98"/>
      <c r="AAH78" s="98"/>
    </row>
    <row r="79" spans="2:710" x14ac:dyDescent="0.25">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c r="BK79" s="98"/>
      <c r="BL79" s="98"/>
      <c r="BM79" s="98"/>
      <c r="BN79" s="98"/>
      <c r="BO79" s="98"/>
      <c r="BP79" s="98"/>
      <c r="BQ79" s="98"/>
      <c r="BR79" s="98"/>
      <c r="BS79" s="98"/>
      <c r="BT79" s="98"/>
      <c r="BU79" s="98"/>
      <c r="BV79" s="98"/>
      <c r="BW79" s="98"/>
      <c r="BX79" s="98"/>
      <c r="BY79" s="98"/>
      <c r="BZ79" s="98"/>
      <c r="CA79" s="98"/>
      <c r="CB79" s="98"/>
      <c r="CC79" s="98"/>
      <c r="CD79" s="98"/>
      <c r="CE79" s="98"/>
      <c r="CF79" s="98"/>
      <c r="CG79" s="98"/>
      <c r="CH79" s="98"/>
      <c r="CI79" s="9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H79" s="98"/>
      <c r="DI79" s="98"/>
      <c r="DJ79" s="98"/>
      <c r="DK79" s="98"/>
      <c r="DL79" s="98"/>
      <c r="DM79" s="98"/>
      <c r="DN79" s="98"/>
      <c r="DO79" s="98"/>
      <c r="DP79" s="98"/>
      <c r="DQ79" s="98"/>
      <c r="DR79" s="98"/>
      <c r="DS79" s="98"/>
      <c r="DT79" s="98"/>
      <c r="DU79" s="98"/>
      <c r="DV79" s="98"/>
      <c r="DW79" s="98"/>
      <c r="DX79" s="98"/>
      <c r="DY79" s="98"/>
      <c r="DZ79" s="98"/>
      <c r="EA79" s="98"/>
      <c r="EB79" s="98"/>
      <c r="EC79" s="98"/>
      <c r="ED79" s="98"/>
      <c r="EE79" s="98"/>
      <c r="EF79" s="98"/>
      <c r="EG79" s="98"/>
      <c r="EH79" s="98"/>
      <c r="EI79" s="98"/>
      <c r="EJ79" s="98"/>
      <c r="EK79" s="98"/>
      <c r="EL79" s="98"/>
      <c r="EM79" s="98"/>
      <c r="EN79" s="98"/>
      <c r="EO79" s="98"/>
      <c r="EP79" s="98"/>
      <c r="EQ79" s="98"/>
      <c r="ER79" s="98"/>
      <c r="ES79" s="98"/>
      <c r="ET79" s="98"/>
      <c r="EU79" s="98"/>
      <c r="EV79" s="98"/>
      <c r="EW79" s="98"/>
      <c r="EX79" s="98"/>
      <c r="EY79" s="98"/>
      <c r="EZ79" s="98"/>
      <c r="FA79" s="98"/>
      <c r="FB79" s="98"/>
      <c r="FC79" s="98"/>
      <c r="FD79" s="98"/>
      <c r="FE79" s="98"/>
      <c r="FF79" s="98"/>
      <c r="FG79" s="98"/>
      <c r="FH79" s="98"/>
      <c r="FI79" s="98"/>
      <c r="FJ79" s="98"/>
      <c r="FK79" s="98"/>
      <c r="FL79" s="98"/>
      <c r="FM79" s="98"/>
      <c r="FN79" s="98"/>
      <c r="FO79" s="98"/>
      <c r="FP79" s="98"/>
      <c r="FQ79" s="98"/>
      <c r="FR79" s="98"/>
      <c r="FS79" s="98"/>
      <c r="FT79" s="98"/>
      <c r="FU79" s="98"/>
      <c r="FV79" s="98"/>
      <c r="FW79" s="98"/>
      <c r="FX79" s="98"/>
      <c r="FY79" s="98"/>
      <c r="FZ79" s="98"/>
      <c r="GA79" s="98"/>
      <c r="GB79" s="98"/>
      <c r="GC79" s="98"/>
      <c r="GD79" s="98"/>
      <c r="GE79" s="98"/>
      <c r="GF79" s="98"/>
      <c r="GG79" s="98"/>
      <c r="GH79" s="98"/>
      <c r="GI79" s="98"/>
      <c r="GJ79" s="98"/>
      <c r="GK79" s="98"/>
      <c r="GL79" s="98"/>
      <c r="GM79" s="98"/>
      <c r="GN79" s="98"/>
      <c r="GO79" s="98"/>
      <c r="GP79" s="98"/>
      <c r="GQ79" s="98"/>
      <c r="GR79" s="98"/>
      <c r="GS79" s="98"/>
      <c r="GT79" s="98"/>
      <c r="GU79" s="98"/>
      <c r="GV79" s="98"/>
      <c r="GW79" s="98"/>
      <c r="GX79" s="98"/>
      <c r="GY79" s="98"/>
      <c r="GZ79" s="98"/>
      <c r="HA79" s="98"/>
      <c r="HB79" s="98"/>
      <c r="HC79" s="98"/>
      <c r="HD79" s="98"/>
      <c r="HE79" s="98"/>
      <c r="HF79" s="98"/>
      <c r="HG79" s="98"/>
      <c r="HJ79" s="98"/>
      <c r="HL79" s="98"/>
      <c r="HN79" s="98"/>
      <c r="HO79" s="98"/>
      <c r="HP79" s="98"/>
      <c r="HQ79" s="98"/>
      <c r="HR79" s="98"/>
      <c r="HS79" s="98"/>
      <c r="HT79" s="98"/>
      <c r="HU79" s="98"/>
      <c r="HV79" s="98"/>
      <c r="HW79" s="98"/>
      <c r="HX79" s="98"/>
      <c r="HY79" s="98"/>
      <c r="HZ79" s="98"/>
      <c r="IA79" s="98"/>
      <c r="IB79" s="98"/>
      <c r="IC79" s="98"/>
      <c r="ID79" s="98"/>
      <c r="IE79" s="98"/>
      <c r="IF79" s="98"/>
      <c r="IG79" s="98"/>
      <c r="IH79" s="98"/>
      <c r="II79" s="98"/>
      <c r="IJ79" s="98"/>
      <c r="IK79" s="98"/>
      <c r="IL79" s="98"/>
      <c r="IM79" s="98"/>
      <c r="IN79" s="98"/>
      <c r="IO79" s="98"/>
      <c r="IP79" s="98"/>
      <c r="IQ79" s="98"/>
      <c r="IR79" s="98"/>
      <c r="IS79" s="98"/>
      <c r="IT79" s="98"/>
      <c r="IU79" s="98"/>
      <c r="IV79" s="98"/>
      <c r="IW79" s="98"/>
      <c r="IX79" s="98"/>
      <c r="IY79" s="98"/>
      <c r="IZ79" s="98"/>
      <c r="JA79" s="98"/>
      <c r="JB79" s="98"/>
      <c r="JC79" s="98"/>
      <c r="JD79" s="98"/>
      <c r="JE79" s="98"/>
      <c r="JF79" s="98"/>
      <c r="JG79" s="98"/>
      <c r="JH79" s="98"/>
      <c r="JI79" s="98"/>
      <c r="JJ79" s="98"/>
      <c r="JK79" s="98"/>
      <c r="JL79" s="98"/>
      <c r="JM79" s="98"/>
      <c r="JN79" s="98"/>
      <c r="JO79" s="98"/>
      <c r="JP79" s="98"/>
      <c r="JQ79" s="98"/>
      <c r="JR79" s="98"/>
      <c r="JS79" s="98"/>
      <c r="JT79" s="98"/>
      <c r="JU79" s="98"/>
      <c r="JV79" s="98"/>
      <c r="JW79" s="98"/>
      <c r="JX79" s="98"/>
      <c r="JY79" s="98"/>
      <c r="JZ79" s="98"/>
      <c r="KA79" s="98"/>
      <c r="KB79" s="98"/>
      <c r="KC79" s="98"/>
      <c r="KD79" s="98"/>
      <c r="KE79" s="98"/>
      <c r="KF79" s="98"/>
      <c r="KG79" s="98"/>
      <c r="KH79" s="98"/>
      <c r="KI79" s="98"/>
      <c r="KJ79" s="98"/>
      <c r="KK79" s="98"/>
      <c r="KL79" s="98"/>
      <c r="KM79" s="98"/>
      <c r="KN79" s="98"/>
      <c r="KO79" s="98"/>
      <c r="KQ79" s="98"/>
      <c r="KR79" s="98"/>
      <c r="KS79" s="98"/>
      <c r="KT79" s="98"/>
      <c r="KU79" s="98"/>
      <c r="KV79" s="98"/>
      <c r="KW79" s="98"/>
      <c r="KX79" s="98"/>
      <c r="KY79" s="98"/>
      <c r="KZ79" s="98"/>
      <c r="LA79" s="98"/>
      <c r="LB79" s="98"/>
      <c r="LC79" s="98"/>
      <c r="LD79" s="98"/>
      <c r="LE79" s="98"/>
      <c r="LF79" s="98"/>
      <c r="LG79" s="98"/>
      <c r="LH79" s="98"/>
      <c r="LI79" s="98"/>
      <c r="LJ79" s="98"/>
      <c r="LK79" s="98"/>
      <c r="LL79" s="98"/>
      <c r="LM79" s="98"/>
      <c r="LN79" s="98"/>
      <c r="LO79" s="98"/>
      <c r="LP79" s="98"/>
      <c r="LQ79" s="98"/>
      <c r="LR79" s="98"/>
      <c r="LS79" s="98"/>
      <c r="LT79" s="98"/>
      <c r="LU79" s="98"/>
      <c r="LV79" s="98"/>
      <c r="LW79" s="98"/>
      <c r="LX79" s="98"/>
      <c r="LY79" s="98"/>
      <c r="LZ79" s="98"/>
      <c r="MA79" s="98"/>
      <c r="MB79" s="98"/>
      <c r="MC79" s="98"/>
      <c r="MD79" s="98"/>
      <c r="ME79" s="98"/>
      <c r="MF79" s="98"/>
      <c r="MG79" s="98"/>
      <c r="MH79" s="98"/>
      <c r="MI79" s="98"/>
      <c r="MJ79" s="98"/>
      <c r="MK79" s="98"/>
      <c r="ML79" s="98"/>
      <c r="MM79" s="98"/>
      <c r="MP79" s="98"/>
      <c r="MR79" s="98"/>
      <c r="MS79" s="98"/>
      <c r="MT79" s="98"/>
      <c r="MU79" s="98"/>
      <c r="MV79" s="98"/>
      <c r="MW79" s="98"/>
      <c r="MY79" s="98"/>
      <c r="MZ79" s="98"/>
      <c r="NA79" s="98"/>
      <c r="NB79" s="98"/>
      <c r="NC79" s="98"/>
      <c r="NE79" s="98"/>
      <c r="NF79" s="98"/>
      <c r="NG79" s="98"/>
      <c r="NH79" s="98"/>
      <c r="NI79" s="98"/>
      <c r="NJ79" s="252"/>
      <c r="NK79" s="98"/>
      <c r="NL79" s="98"/>
      <c r="NM79" s="98"/>
      <c r="NN79" s="98"/>
      <c r="NO79" s="98"/>
      <c r="NP79" s="98"/>
      <c r="NQ79" s="98"/>
      <c r="NR79" s="98"/>
      <c r="NS79" s="98"/>
      <c r="NT79" s="98"/>
      <c r="NU79" s="98"/>
      <c r="NV79" s="98"/>
      <c r="NW79" s="98"/>
      <c r="NX79" s="98"/>
      <c r="NY79" s="98"/>
      <c r="NZ79" s="98"/>
      <c r="OA79" s="98"/>
      <c r="OB79" s="98"/>
      <c r="OC79" s="98"/>
      <c r="OD79" s="98"/>
      <c r="OE79" s="98"/>
      <c r="OF79" s="98"/>
      <c r="OG79" s="98"/>
      <c r="OH79" s="98"/>
      <c r="OI79" s="98"/>
      <c r="OJ79" s="98"/>
      <c r="OK79" s="98"/>
      <c r="OL79" s="98"/>
      <c r="OM79" s="98"/>
      <c r="ON79" s="98"/>
      <c r="OO79" s="98"/>
      <c r="OP79" s="98"/>
      <c r="OQ79" s="98"/>
      <c r="OR79" s="98"/>
      <c r="OS79" s="98"/>
      <c r="OT79" s="98"/>
      <c r="OU79" s="98"/>
      <c r="OV79" s="98"/>
      <c r="OW79" s="98"/>
      <c r="PB79" s="98"/>
      <c r="PD79" s="98"/>
      <c r="PE79" s="98"/>
      <c r="PF79" s="98"/>
      <c r="PG79" s="98"/>
      <c r="PH79" s="98"/>
      <c r="PI79" s="98"/>
      <c r="PJ79" s="98"/>
      <c r="PK79" s="98"/>
      <c r="PL79" s="98"/>
      <c r="PM79" s="98"/>
      <c r="PN79" s="98"/>
      <c r="PO79" s="98"/>
      <c r="PP79" s="98"/>
      <c r="PQ79" s="98"/>
      <c r="PR79" s="98"/>
      <c r="PS79" s="98"/>
      <c r="PT79" s="98"/>
      <c r="PU79" s="98"/>
      <c r="PV79" s="98"/>
      <c r="PW79" s="98"/>
      <c r="PX79" s="98"/>
      <c r="PY79" s="98"/>
      <c r="PZ79" s="98"/>
      <c r="QA79" s="98"/>
      <c r="QB79" s="98"/>
      <c r="QC79" s="98"/>
      <c r="QD79" s="98"/>
      <c r="QE79" s="98"/>
      <c r="QF79" s="98"/>
      <c r="QG79" s="98"/>
      <c r="QH79" s="98"/>
      <c r="QI79" s="98"/>
      <c r="QJ79" s="98"/>
      <c r="QK79" s="98"/>
      <c r="QL79" s="98"/>
      <c r="QM79" s="98"/>
      <c r="QN79" s="98"/>
      <c r="QO79" s="98"/>
      <c r="QP79" s="98"/>
      <c r="QQ79" s="98"/>
      <c r="QR79" s="98"/>
      <c r="QS79" s="98"/>
      <c r="QT79" s="98"/>
      <c r="QU79" s="98"/>
      <c r="QV79" s="98"/>
      <c r="QW79" s="98"/>
      <c r="QX79" s="98"/>
      <c r="QY79" s="98"/>
      <c r="QZ79" s="98"/>
      <c r="RA79" s="98"/>
      <c r="RB79" s="98"/>
      <c r="RC79" s="98"/>
      <c r="RD79" s="98"/>
      <c r="RE79" s="98"/>
      <c r="RF79" s="98"/>
      <c r="RG79" s="98"/>
      <c r="RH79" s="98"/>
      <c r="RI79" s="98"/>
      <c r="RJ79" s="98"/>
      <c r="RK79" s="98"/>
      <c r="RL79" s="98"/>
      <c r="RM79" s="98"/>
      <c r="RN79" s="98"/>
      <c r="RO79" s="98"/>
      <c r="RP79" s="98"/>
      <c r="RQ79" s="98"/>
      <c r="RR79" s="98"/>
      <c r="RS79" s="98"/>
      <c r="RT79" s="98"/>
      <c r="RU79" s="98"/>
      <c r="RV79" s="98"/>
      <c r="RW79" s="98"/>
      <c r="RX79" s="98"/>
      <c r="RY79" s="98"/>
      <c r="RZ79" s="98"/>
      <c r="SA79" s="98"/>
      <c r="SB79" s="98"/>
      <c r="SC79" s="98"/>
      <c r="SD79" s="98"/>
      <c r="SE79" s="98"/>
      <c r="SF79" s="98"/>
      <c r="SG79" s="98"/>
      <c r="SH79" s="98"/>
      <c r="SI79" s="253"/>
      <c r="SJ79" s="98"/>
      <c r="SK79" s="98"/>
      <c r="SL79" s="98"/>
      <c r="SM79" s="98"/>
      <c r="SN79" s="98"/>
      <c r="SO79" s="98"/>
      <c r="SP79" s="98"/>
      <c r="SQ79" s="98"/>
      <c r="SR79" s="98"/>
      <c r="SS79" s="98"/>
      <c r="ST79" s="98"/>
      <c r="SU79" s="98"/>
      <c r="SV79" s="98"/>
      <c r="SW79" s="98"/>
      <c r="SX79" s="98"/>
      <c r="SY79" s="98"/>
      <c r="SZ79" s="98"/>
      <c r="TA79" s="98"/>
      <c r="TB79" s="98"/>
      <c r="TC79" s="98"/>
      <c r="TD79" s="98"/>
      <c r="TE79" s="98"/>
      <c r="TF79" s="98"/>
      <c r="TG79" s="98"/>
      <c r="TH79" s="98"/>
      <c r="TI79" s="98"/>
      <c r="TJ79" s="98"/>
      <c r="TK79" s="98"/>
      <c r="TL79" s="98"/>
      <c r="TM79" s="98"/>
      <c r="TN79" s="98"/>
      <c r="TO79" s="98"/>
      <c r="TP79" s="98"/>
      <c r="TQ79" s="98"/>
      <c r="TR79" s="98"/>
      <c r="TS79" s="98"/>
      <c r="TT79" s="98"/>
      <c r="TU79" s="98"/>
      <c r="TV79" s="98"/>
      <c r="TW79" s="98"/>
      <c r="TX79" s="98"/>
      <c r="TY79" s="98"/>
      <c r="TZ79" s="98"/>
      <c r="UA79" s="98"/>
      <c r="UB79" s="98"/>
      <c r="UC79" s="98"/>
      <c r="UD79" s="98"/>
      <c r="UE79" s="98"/>
      <c r="UF79" s="98"/>
      <c r="UG79" s="98"/>
      <c r="UH79" s="98"/>
      <c r="UI79" s="98"/>
      <c r="UJ79" s="98"/>
      <c r="UK79" s="98"/>
      <c r="UL79" s="98"/>
      <c r="UM79" s="98"/>
      <c r="UN79" s="98"/>
      <c r="UO79" s="98"/>
      <c r="UP79" s="98"/>
      <c r="UQ79" s="98"/>
      <c r="UR79" s="98"/>
      <c r="US79" s="98"/>
      <c r="UT79" s="98"/>
      <c r="UU79" s="98"/>
      <c r="UV79" s="98"/>
      <c r="UW79" s="98"/>
      <c r="UX79" s="98"/>
      <c r="UY79" s="98"/>
      <c r="UZ79" s="98"/>
      <c r="VA79" s="98"/>
      <c r="VB79" s="98"/>
      <c r="VC79" s="98"/>
      <c r="VD79" s="98"/>
      <c r="VE79" s="98"/>
      <c r="VF79" s="98"/>
      <c r="VG79" s="98"/>
      <c r="VH79" s="98"/>
      <c r="VI79" s="98"/>
      <c r="VJ79" s="98"/>
      <c r="VK79" s="98"/>
      <c r="VL79" s="98"/>
      <c r="VM79" s="98"/>
      <c r="VN79" s="98"/>
      <c r="VO79" s="98"/>
      <c r="VV79" s="98"/>
      <c r="VW79" s="98"/>
      <c r="VX79" s="98"/>
      <c r="VY79" s="98"/>
      <c r="VZ79" s="98"/>
      <c r="WA79" s="98"/>
      <c r="WB79" s="98"/>
      <c r="WC79" s="98"/>
      <c r="WD79" s="98"/>
      <c r="WE79" s="98"/>
      <c r="WF79" s="98"/>
      <c r="WG79" s="98"/>
      <c r="WH79" s="98"/>
      <c r="WI79" s="98"/>
      <c r="WJ79" s="98"/>
      <c r="WK79" s="98"/>
      <c r="WL79" s="98"/>
      <c r="WM79" s="98"/>
      <c r="WN79" s="98"/>
      <c r="WO79" s="98"/>
      <c r="WP79" s="98"/>
      <c r="WQ79" s="98"/>
      <c r="WR79" s="98"/>
      <c r="WS79" s="98"/>
      <c r="WT79" s="98"/>
      <c r="WU79" s="98"/>
      <c r="WV79" s="98"/>
      <c r="WW79" s="98"/>
      <c r="WX79" s="98"/>
      <c r="WY79" s="98"/>
      <c r="WZ79" s="98"/>
      <c r="XA79" s="98"/>
      <c r="XB79" s="98"/>
      <c r="XC79" s="98"/>
      <c r="XD79" s="98"/>
      <c r="ZF79" s="98"/>
      <c r="ZG79" s="98"/>
      <c r="ZH79" s="98"/>
      <c r="ZI79" s="98"/>
      <c r="ZJ79" s="98"/>
      <c r="ZK79" s="98"/>
      <c r="ZL79" s="98"/>
      <c r="ZM79" s="98"/>
      <c r="ZN79" s="98"/>
      <c r="ZO79" s="98"/>
      <c r="ZP79" s="98"/>
      <c r="ZQ79" s="98"/>
      <c r="ZR79" s="98"/>
      <c r="ZS79" s="98"/>
      <c r="ZT79" s="98"/>
      <c r="ZU79" s="98"/>
      <c r="ZV79" s="98"/>
      <c r="ZW79" s="98"/>
      <c r="ZX79" s="98"/>
      <c r="ZY79" s="98"/>
      <c r="ZZ79" s="98"/>
      <c r="AAA79" s="98"/>
      <c r="AAB79" s="98"/>
      <c r="AAC79" s="98"/>
      <c r="AAD79" s="98"/>
      <c r="AAE79" s="98"/>
      <c r="AAF79" s="98"/>
      <c r="AAG79" s="98"/>
      <c r="AAH79" s="98"/>
    </row>
    <row r="80" spans="2:710" x14ac:dyDescent="0.25">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c r="BK80" s="98"/>
      <c r="BL80" s="98"/>
      <c r="BM80" s="98"/>
      <c r="BN80" s="98"/>
      <c r="BO80" s="98"/>
      <c r="BP80" s="98"/>
      <c r="BQ80" s="98"/>
      <c r="BR80" s="98"/>
      <c r="BS80" s="98"/>
      <c r="BT80" s="98"/>
      <c r="BU80" s="98"/>
      <c r="BV80" s="98"/>
      <c r="BW80" s="98"/>
      <c r="BX80" s="98"/>
      <c r="BY80" s="98"/>
      <c r="BZ80" s="98"/>
      <c r="CA80" s="98"/>
      <c r="CB80" s="98"/>
      <c r="CC80" s="98"/>
      <c r="CD80" s="98"/>
      <c r="CE80" s="98"/>
      <c r="CF80" s="98"/>
      <c r="CG80" s="98"/>
      <c r="CH80" s="98"/>
      <c r="CI80" s="9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H80" s="98"/>
      <c r="DI80" s="98"/>
      <c r="DJ80" s="98"/>
      <c r="DK80" s="98"/>
      <c r="DL80" s="98"/>
      <c r="DM80" s="98"/>
      <c r="DN80" s="98"/>
      <c r="DO80" s="98"/>
      <c r="DP80" s="98"/>
      <c r="DQ80" s="98"/>
      <c r="DR80" s="98"/>
      <c r="DS80" s="98"/>
      <c r="DT80" s="98"/>
      <c r="DU80" s="98"/>
      <c r="DV80" s="98"/>
      <c r="DW80" s="98"/>
      <c r="DX80" s="98"/>
      <c r="DY80" s="98"/>
      <c r="DZ80" s="98"/>
      <c r="EA80" s="98"/>
      <c r="EB80" s="98"/>
      <c r="EC80" s="98"/>
      <c r="ED80" s="98"/>
      <c r="EE80" s="98"/>
      <c r="EF80" s="98"/>
      <c r="EG80" s="98"/>
      <c r="EH80" s="98"/>
      <c r="EI80" s="98"/>
      <c r="EJ80" s="98"/>
      <c r="EK80" s="98"/>
      <c r="EL80" s="98"/>
      <c r="EM80" s="98"/>
      <c r="EN80" s="98"/>
      <c r="EO80" s="98"/>
      <c r="EP80" s="98"/>
      <c r="EQ80" s="98"/>
      <c r="ER80" s="98"/>
      <c r="ES80" s="98"/>
      <c r="ET80" s="98"/>
      <c r="EU80" s="98"/>
      <c r="EV80" s="98"/>
      <c r="EW80" s="98"/>
      <c r="EX80" s="98"/>
      <c r="EY80" s="98"/>
      <c r="EZ80" s="98"/>
      <c r="FA80" s="98"/>
      <c r="FB80" s="98"/>
      <c r="FC80" s="98"/>
      <c r="FD80" s="98"/>
      <c r="FE80" s="98"/>
      <c r="FF80" s="98"/>
      <c r="FG80" s="98"/>
      <c r="FH80" s="98"/>
      <c r="FI80" s="98"/>
      <c r="FJ80" s="98"/>
      <c r="FK80" s="98"/>
      <c r="FL80" s="98"/>
      <c r="FM80" s="98"/>
      <c r="FN80" s="98"/>
      <c r="FO80" s="98"/>
      <c r="FP80" s="98"/>
      <c r="FQ80" s="98"/>
      <c r="FR80" s="98"/>
      <c r="FS80" s="98"/>
      <c r="FT80" s="98"/>
      <c r="FU80" s="98"/>
      <c r="FV80" s="98"/>
      <c r="FW80" s="98"/>
      <c r="FX80" s="98"/>
      <c r="FY80" s="98"/>
      <c r="FZ80" s="98"/>
      <c r="GA80" s="98"/>
      <c r="GB80" s="98"/>
      <c r="GC80" s="98"/>
      <c r="GD80" s="98"/>
      <c r="GE80" s="98"/>
      <c r="GF80" s="98"/>
      <c r="GG80" s="98"/>
      <c r="GH80" s="98"/>
      <c r="GI80" s="98"/>
      <c r="GJ80" s="98"/>
      <c r="GK80" s="98"/>
      <c r="GL80" s="98"/>
      <c r="GM80" s="98"/>
      <c r="GN80" s="98"/>
      <c r="GO80" s="98"/>
      <c r="GP80" s="98"/>
      <c r="GQ80" s="98"/>
      <c r="GR80" s="98"/>
      <c r="GS80" s="98"/>
      <c r="GT80" s="98"/>
      <c r="GU80" s="98"/>
      <c r="GV80" s="98"/>
      <c r="GW80" s="98"/>
      <c r="GX80" s="98"/>
      <c r="GY80" s="98"/>
      <c r="GZ80" s="98"/>
      <c r="HA80" s="98"/>
      <c r="HB80" s="98"/>
      <c r="HC80" s="98"/>
      <c r="HD80" s="98"/>
      <c r="HE80" s="98"/>
      <c r="HF80" s="98"/>
      <c r="HG80" s="98"/>
      <c r="HJ80" s="98"/>
      <c r="HL80" s="98"/>
      <c r="HN80" s="98"/>
      <c r="HO80" s="98"/>
      <c r="HP80" s="98"/>
      <c r="HQ80" s="98"/>
      <c r="HR80" s="98"/>
      <c r="HS80" s="98"/>
      <c r="HT80" s="98"/>
      <c r="HU80" s="98"/>
      <c r="HV80" s="98"/>
      <c r="HW80" s="98"/>
      <c r="HX80" s="98"/>
      <c r="HY80" s="98"/>
      <c r="HZ80" s="98"/>
      <c r="IA80" s="98"/>
      <c r="IB80" s="98"/>
      <c r="IC80" s="98"/>
      <c r="ID80" s="98"/>
      <c r="IE80" s="98"/>
      <c r="IF80" s="98"/>
      <c r="IG80" s="98"/>
      <c r="IH80" s="98"/>
      <c r="II80" s="98"/>
      <c r="IJ80" s="98"/>
      <c r="IK80" s="98"/>
      <c r="IL80" s="98"/>
      <c r="IM80" s="98"/>
      <c r="IN80" s="98"/>
      <c r="IO80" s="98"/>
      <c r="IP80" s="98"/>
      <c r="IQ80" s="98"/>
      <c r="IR80" s="98"/>
      <c r="IS80" s="98"/>
      <c r="IT80" s="98"/>
      <c r="IU80" s="98"/>
      <c r="IV80" s="98"/>
      <c r="IW80" s="98"/>
      <c r="IX80" s="98"/>
      <c r="IY80" s="98"/>
      <c r="IZ80" s="98"/>
      <c r="JA80" s="98"/>
      <c r="JB80" s="98"/>
      <c r="JC80" s="98"/>
      <c r="JD80" s="98"/>
      <c r="JE80" s="98"/>
      <c r="JF80" s="98"/>
      <c r="JG80" s="98"/>
      <c r="JH80" s="98"/>
      <c r="JI80" s="98"/>
      <c r="JJ80" s="98"/>
      <c r="JK80" s="98"/>
      <c r="JL80" s="98"/>
      <c r="JM80" s="98"/>
      <c r="JN80" s="98"/>
      <c r="JO80" s="98"/>
      <c r="JP80" s="98"/>
      <c r="JQ80" s="98"/>
      <c r="JR80" s="98"/>
      <c r="JS80" s="98"/>
      <c r="JT80" s="98"/>
      <c r="JU80" s="98"/>
      <c r="JV80" s="98"/>
      <c r="JW80" s="98"/>
      <c r="JX80" s="98"/>
      <c r="JY80" s="98"/>
      <c r="JZ80" s="98"/>
      <c r="KA80" s="98"/>
      <c r="KB80" s="98"/>
      <c r="KC80" s="98"/>
      <c r="KD80" s="98"/>
      <c r="KE80" s="98"/>
      <c r="KF80" s="98"/>
      <c r="KG80" s="98"/>
      <c r="KH80" s="98"/>
      <c r="KI80" s="98"/>
      <c r="KJ80" s="98"/>
      <c r="KK80" s="98"/>
      <c r="KL80" s="98"/>
      <c r="KM80" s="98"/>
      <c r="KN80" s="98"/>
      <c r="KO80" s="98"/>
      <c r="KQ80" s="98"/>
      <c r="KR80" s="98"/>
      <c r="KS80" s="98"/>
      <c r="KT80" s="98"/>
      <c r="KU80" s="98"/>
      <c r="KV80" s="98"/>
      <c r="KW80" s="98"/>
      <c r="KX80" s="98"/>
      <c r="KY80" s="98"/>
      <c r="KZ80" s="98"/>
      <c r="LA80" s="98"/>
      <c r="LB80" s="98"/>
      <c r="LC80" s="98"/>
      <c r="LD80" s="98"/>
      <c r="LE80" s="98"/>
      <c r="LF80" s="98"/>
      <c r="LG80" s="98"/>
      <c r="LH80" s="98"/>
      <c r="LI80" s="98"/>
      <c r="LJ80" s="98"/>
      <c r="LK80" s="98"/>
      <c r="LL80" s="98"/>
      <c r="LM80" s="98"/>
      <c r="LN80" s="98"/>
      <c r="LO80" s="98"/>
      <c r="LP80" s="98"/>
      <c r="LQ80" s="98"/>
      <c r="LR80" s="98"/>
      <c r="LS80" s="98"/>
      <c r="LT80" s="98"/>
      <c r="LU80" s="98"/>
      <c r="LV80" s="98"/>
      <c r="LW80" s="98"/>
      <c r="LX80" s="98"/>
      <c r="LY80" s="98"/>
      <c r="LZ80" s="98"/>
      <c r="MA80" s="98"/>
      <c r="MB80" s="98"/>
      <c r="MC80" s="98"/>
      <c r="MD80" s="98"/>
      <c r="ME80" s="98"/>
      <c r="MF80" s="98"/>
      <c r="MG80" s="98"/>
      <c r="MH80" s="98"/>
      <c r="MI80" s="98"/>
      <c r="MJ80" s="98"/>
      <c r="MK80" s="98"/>
      <c r="ML80" s="98"/>
      <c r="MM80" s="98"/>
      <c r="MP80" s="98"/>
      <c r="MR80" s="98"/>
      <c r="MS80" s="98"/>
      <c r="MT80" s="98"/>
      <c r="MU80" s="98"/>
      <c r="MV80" s="98"/>
      <c r="MW80" s="98"/>
      <c r="MY80" s="98"/>
      <c r="MZ80" s="98"/>
      <c r="NA80" s="98"/>
      <c r="NB80" s="98"/>
      <c r="NC80" s="98"/>
      <c r="NE80" s="98"/>
      <c r="NF80" s="98"/>
      <c r="NG80" s="98"/>
      <c r="NH80" s="98"/>
      <c r="NI80" s="98"/>
      <c r="NJ80" s="252"/>
      <c r="NK80" s="98"/>
      <c r="NL80" s="98"/>
      <c r="NM80" s="98"/>
      <c r="NN80" s="98"/>
      <c r="NO80" s="98"/>
      <c r="NP80" s="98"/>
      <c r="NQ80" s="98"/>
      <c r="NR80" s="98"/>
      <c r="NS80" s="98"/>
      <c r="NT80" s="98"/>
      <c r="NU80" s="98"/>
      <c r="NV80" s="98"/>
      <c r="NW80" s="98"/>
      <c r="NX80" s="98"/>
      <c r="NY80" s="98"/>
      <c r="NZ80" s="98"/>
      <c r="OA80" s="98"/>
      <c r="OB80" s="98"/>
      <c r="OC80" s="98"/>
      <c r="OD80" s="98"/>
      <c r="OE80" s="98"/>
      <c r="OF80" s="98"/>
      <c r="OG80" s="98"/>
      <c r="OH80" s="98"/>
      <c r="OI80" s="98"/>
      <c r="OJ80" s="98"/>
      <c r="OK80" s="98"/>
      <c r="OL80" s="98"/>
      <c r="OM80" s="98"/>
      <c r="ON80" s="98"/>
      <c r="OO80" s="98"/>
      <c r="OP80" s="98"/>
      <c r="OQ80" s="98"/>
      <c r="OR80" s="98"/>
      <c r="OS80" s="98"/>
      <c r="OT80" s="98"/>
      <c r="OU80" s="98"/>
      <c r="OV80" s="98"/>
      <c r="OW80" s="98"/>
      <c r="PB80" s="98"/>
      <c r="PD80" s="98"/>
      <c r="PE80" s="98"/>
      <c r="PF80" s="98"/>
      <c r="PG80" s="98"/>
      <c r="PH80" s="98"/>
      <c r="PI80" s="98"/>
      <c r="PJ80" s="98"/>
      <c r="PK80" s="98"/>
      <c r="PL80" s="98"/>
      <c r="PM80" s="98"/>
      <c r="PN80" s="98"/>
      <c r="PO80" s="98"/>
      <c r="PP80" s="98"/>
      <c r="PQ80" s="98"/>
      <c r="PR80" s="98"/>
      <c r="PS80" s="98"/>
      <c r="PT80" s="98"/>
      <c r="PU80" s="98"/>
      <c r="PV80" s="98"/>
      <c r="PW80" s="98"/>
      <c r="PX80" s="98"/>
      <c r="PY80" s="98"/>
      <c r="PZ80" s="98"/>
      <c r="QA80" s="98"/>
      <c r="QB80" s="98"/>
      <c r="QC80" s="98"/>
      <c r="QD80" s="98"/>
      <c r="QE80" s="98"/>
      <c r="QF80" s="98"/>
      <c r="QG80" s="98"/>
      <c r="QH80" s="98"/>
      <c r="QI80" s="98"/>
      <c r="QJ80" s="98"/>
      <c r="QK80" s="98"/>
      <c r="QL80" s="98"/>
      <c r="QM80" s="98"/>
      <c r="QN80" s="98"/>
      <c r="QO80" s="98"/>
      <c r="QP80" s="98"/>
      <c r="QQ80" s="98"/>
      <c r="QR80" s="98"/>
      <c r="QS80" s="98"/>
      <c r="QT80" s="98"/>
      <c r="QU80" s="98"/>
      <c r="QV80" s="98"/>
      <c r="QW80" s="98"/>
      <c r="QX80" s="98"/>
      <c r="QY80" s="98"/>
      <c r="QZ80" s="98"/>
      <c r="RA80" s="98"/>
      <c r="RB80" s="98"/>
      <c r="RC80" s="98"/>
      <c r="RD80" s="98"/>
      <c r="RE80" s="98"/>
      <c r="RF80" s="98"/>
      <c r="RG80" s="98"/>
      <c r="RH80" s="98"/>
      <c r="RI80" s="98"/>
      <c r="RJ80" s="98"/>
      <c r="RK80" s="98"/>
      <c r="RL80" s="98"/>
      <c r="RM80" s="98"/>
      <c r="RN80" s="98"/>
      <c r="RO80" s="98"/>
      <c r="RP80" s="98"/>
      <c r="RQ80" s="98"/>
      <c r="RR80" s="98"/>
      <c r="RS80" s="98"/>
      <c r="RT80" s="98"/>
      <c r="RU80" s="98"/>
      <c r="RV80" s="98"/>
      <c r="RW80" s="98"/>
      <c r="RX80" s="98"/>
      <c r="RY80" s="98"/>
      <c r="RZ80" s="98"/>
      <c r="SA80" s="98"/>
      <c r="SB80" s="98"/>
      <c r="SC80" s="98"/>
      <c r="SD80" s="98"/>
      <c r="SE80" s="98"/>
      <c r="SF80" s="98"/>
      <c r="SG80" s="98"/>
      <c r="SH80" s="98"/>
      <c r="SI80" s="253"/>
      <c r="SJ80" s="98"/>
      <c r="SK80" s="98"/>
      <c r="SL80" s="98"/>
      <c r="SM80" s="98"/>
      <c r="SN80" s="98"/>
      <c r="SO80" s="98"/>
      <c r="SP80" s="98"/>
      <c r="SQ80" s="98"/>
      <c r="SR80" s="98"/>
      <c r="SS80" s="98"/>
      <c r="ST80" s="98"/>
      <c r="SU80" s="98"/>
      <c r="SV80" s="98"/>
      <c r="SW80" s="98"/>
      <c r="SX80" s="98"/>
      <c r="SY80" s="98"/>
      <c r="SZ80" s="98"/>
      <c r="TA80" s="98"/>
      <c r="TB80" s="98"/>
      <c r="TC80" s="98"/>
      <c r="TD80" s="98"/>
      <c r="TE80" s="98"/>
      <c r="TF80" s="98"/>
      <c r="TG80" s="98"/>
      <c r="TH80" s="98"/>
      <c r="TI80" s="98"/>
      <c r="TJ80" s="98"/>
      <c r="TK80" s="98"/>
      <c r="TL80" s="98"/>
      <c r="TM80" s="98"/>
      <c r="TN80" s="98"/>
      <c r="TO80" s="98"/>
      <c r="TP80" s="98"/>
      <c r="TQ80" s="98"/>
      <c r="TR80" s="98"/>
      <c r="TS80" s="98"/>
      <c r="TT80" s="98"/>
      <c r="TU80" s="98"/>
      <c r="TV80" s="98"/>
      <c r="TW80" s="98"/>
      <c r="TX80" s="98"/>
      <c r="TY80" s="98"/>
      <c r="TZ80" s="98"/>
      <c r="UA80" s="98"/>
      <c r="UB80" s="98"/>
      <c r="UC80" s="98"/>
      <c r="UD80" s="98"/>
      <c r="UE80" s="98"/>
      <c r="UF80" s="98"/>
      <c r="UG80" s="98"/>
      <c r="UH80" s="98"/>
      <c r="UI80" s="98"/>
      <c r="UJ80" s="98"/>
      <c r="UK80" s="98"/>
      <c r="UL80" s="98"/>
      <c r="UM80" s="98"/>
      <c r="UN80" s="98"/>
      <c r="UO80" s="98"/>
      <c r="UP80" s="98"/>
      <c r="UQ80" s="98"/>
      <c r="UR80" s="98"/>
      <c r="US80" s="98"/>
      <c r="UT80" s="98"/>
      <c r="UU80" s="98"/>
      <c r="UV80" s="98"/>
      <c r="UW80" s="98"/>
      <c r="UX80" s="98"/>
      <c r="UY80" s="98"/>
      <c r="UZ80" s="98"/>
      <c r="VA80" s="98"/>
      <c r="VB80" s="98"/>
      <c r="VC80" s="98"/>
      <c r="VD80" s="98"/>
      <c r="VE80" s="98"/>
      <c r="VF80" s="98"/>
      <c r="VG80" s="98"/>
      <c r="VH80" s="98"/>
      <c r="VI80" s="98"/>
      <c r="VJ80" s="98"/>
      <c r="VK80" s="98"/>
      <c r="VL80" s="98"/>
      <c r="VM80" s="98"/>
      <c r="VN80" s="98"/>
      <c r="VO80" s="98"/>
      <c r="VV80" s="98"/>
      <c r="VW80" s="98"/>
      <c r="VX80" s="98"/>
      <c r="VY80" s="98"/>
      <c r="VZ80" s="98"/>
      <c r="WA80" s="98"/>
      <c r="WB80" s="98"/>
      <c r="WC80" s="98"/>
      <c r="WD80" s="98"/>
      <c r="WE80" s="98"/>
      <c r="WF80" s="98"/>
      <c r="WG80" s="98"/>
      <c r="WH80" s="98"/>
      <c r="WI80" s="98"/>
      <c r="WJ80" s="98"/>
      <c r="WK80" s="98"/>
      <c r="WL80" s="98"/>
      <c r="WM80" s="98"/>
      <c r="WN80" s="98"/>
      <c r="WO80" s="98"/>
      <c r="WP80" s="98"/>
      <c r="WQ80" s="98"/>
      <c r="WR80" s="98"/>
      <c r="WS80" s="98"/>
      <c r="WT80" s="98"/>
      <c r="WU80" s="98"/>
      <c r="WV80" s="98"/>
      <c r="WW80" s="98"/>
      <c r="WX80" s="98"/>
      <c r="WY80" s="98"/>
      <c r="WZ80" s="98"/>
      <c r="XA80" s="98"/>
      <c r="XB80" s="98"/>
      <c r="XC80" s="98"/>
      <c r="XD80" s="98"/>
      <c r="ZF80" s="98"/>
      <c r="ZG80" s="98"/>
      <c r="ZH80" s="98"/>
      <c r="ZI80" s="98"/>
      <c r="ZJ80" s="98"/>
      <c r="ZK80" s="98"/>
      <c r="ZL80" s="98"/>
      <c r="ZM80" s="98"/>
      <c r="ZN80" s="98"/>
      <c r="ZO80" s="98"/>
      <c r="ZP80" s="98"/>
      <c r="ZQ80" s="98"/>
      <c r="ZR80" s="98"/>
      <c r="ZS80" s="98"/>
      <c r="ZT80" s="98"/>
      <c r="ZU80" s="98"/>
      <c r="ZV80" s="98"/>
      <c r="ZW80" s="98"/>
      <c r="ZX80" s="98"/>
      <c r="ZY80" s="98"/>
      <c r="ZZ80" s="98"/>
      <c r="AAA80" s="98"/>
      <c r="AAB80" s="98"/>
      <c r="AAC80" s="98"/>
      <c r="AAD80" s="98"/>
      <c r="AAE80" s="98"/>
      <c r="AAF80" s="98"/>
      <c r="AAG80" s="98"/>
      <c r="AAH80" s="98"/>
    </row>
    <row r="81" spans="2:710" x14ac:dyDescent="0.25">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c r="BK81" s="98"/>
      <c r="BL81" s="98"/>
      <c r="BM81" s="98"/>
      <c r="BN81" s="98"/>
      <c r="BO81" s="98"/>
      <c r="BP81" s="98"/>
      <c r="BQ81" s="98"/>
      <c r="BR81" s="98"/>
      <c r="BS81" s="98"/>
      <c r="BT81" s="98"/>
      <c r="BU81" s="98"/>
      <c r="BV81" s="98"/>
      <c r="BW81" s="98"/>
      <c r="BX81" s="98"/>
      <c r="BY81" s="98"/>
      <c r="BZ81" s="98"/>
      <c r="CA81" s="98"/>
      <c r="CB81" s="98"/>
      <c r="CC81" s="98"/>
      <c r="CD81" s="98"/>
      <c r="CE81" s="98"/>
      <c r="CF81" s="98"/>
      <c r="CG81" s="98"/>
      <c r="CH81" s="98"/>
      <c r="CI81" s="9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H81" s="98"/>
      <c r="DI81" s="98"/>
      <c r="DJ81" s="98"/>
      <c r="DK81" s="98"/>
      <c r="DL81" s="98"/>
      <c r="DM81" s="98"/>
      <c r="DN81" s="98"/>
      <c r="DO81" s="98"/>
      <c r="DP81" s="98"/>
      <c r="DQ81" s="98"/>
      <c r="DR81" s="98"/>
      <c r="DS81" s="98"/>
      <c r="DT81" s="98"/>
      <c r="DU81" s="98"/>
      <c r="DV81" s="98"/>
      <c r="DW81" s="98"/>
      <c r="DX81" s="98"/>
      <c r="DY81" s="98"/>
      <c r="DZ81" s="98"/>
      <c r="EA81" s="98"/>
      <c r="EB81" s="98"/>
      <c r="EC81" s="98"/>
      <c r="ED81" s="98"/>
      <c r="EE81" s="98"/>
      <c r="EF81" s="98"/>
      <c r="EG81" s="98"/>
      <c r="EH81" s="98"/>
      <c r="EI81" s="98"/>
      <c r="EJ81" s="98"/>
      <c r="EK81" s="98"/>
      <c r="EL81" s="98"/>
      <c r="EM81" s="98"/>
      <c r="EN81" s="98"/>
      <c r="EO81" s="98"/>
      <c r="EP81" s="98"/>
      <c r="EQ81" s="98"/>
      <c r="ER81" s="98"/>
      <c r="ES81" s="98"/>
      <c r="ET81" s="98"/>
      <c r="EU81" s="98"/>
      <c r="EV81" s="98"/>
      <c r="EW81" s="98"/>
      <c r="EX81" s="98"/>
      <c r="EY81" s="98"/>
      <c r="EZ81" s="98"/>
      <c r="FA81" s="98"/>
      <c r="FB81" s="98"/>
      <c r="FC81" s="98"/>
      <c r="FD81" s="98"/>
      <c r="FE81" s="98"/>
      <c r="FF81" s="98"/>
      <c r="FG81" s="98"/>
      <c r="FH81" s="98"/>
      <c r="FI81" s="98"/>
      <c r="FJ81" s="98"/>
      <c r="FK81" s="98"/>
      <c r="FL81" s="98"/>
      <c r="FM81" s="98"/>
      <c r="FN81" s="98"/>
      <c r="FO81" s="98"/>
      <c r="FP81" s="98"/>
      <c r="FQ81" s="98"/>
      <c r="FR81" s="98"/>
      <c r="FS81" s="98"/>
      <c r="FT81" s="98"/>
      <c r="FU81" s="98"/>
      <c r="FV81" s="98"/>
      <c r="FW81" s="98"/>
      <c r="FX81" s="98"/>
      <c r="FY81" s="98"/>
      <c r="FZ81" s="98"/>
      <c r="GA81" s="98"/>
      <c r="GB81" s="98"/>
      <c r="GC81" s="98"/>
      <c r="GD81" s="98"/>
      <c r="GE81" s="98"/>
      <c r="GF81" s="98"/>
      <c r="GG81" s="98"/>
      <c r="GH81" s="98"/>
      <c r="GI81" s="98"/>
      <c r="GJ81" s="98"/>
      <c r="GK81" s="98"/>
      <c r="GL81" s="98"/>
      <c r="GM81" s="98"/>
      <c r="GN81" s="98"/>
      <c r="GO81" s="98"/>
      <c r="GP81" s="98"/>
      <c r="GQ81" s="98"/>
      <c r="GR81" s="98"/>
      <c r="GS81" s="98"/>
      <c r="GT81" s="98"/>
      <c r="GU81" s="98"/>
      <c r="GV81" s="98"/>
      <c r="GW81" s="98"/>
      <c r="GX81" s="98"/>
      <c r="GY81" s="98"/>
      <c r="GZ81" s="98"/>
      <c r="HA81" s="98"/>
      <c r="HB81" s="98"/>
      <c r="HC81" s="98"/>
      <c r="HD81" s="98"/>
      <c r="HE81" s="98"/>
      <c r="HF81" s="98"/>
      <c r="HG81" s="98"/>
      <c r="HJ81" s="98"/>
      <c r="HL81" s="98"/>
      <c r="HN81" s="98"/>
      <c r="HO81" s="98"/>
      <c r="HP81" s="98"/>
      <c r="HQ81" s="98"/>
      <c r="HR81" s="98"/>
      <c r="HS81" s="98"/>
      <c r="HT81" s="98"/>
      <c r="HU81" s="98"/>
      <c r="HV81" s="98"/>
      <c r="HW81" s="98"/>
      <c r="HX81" s="98"/>
      <c r="HY81" s="98"/>
      <c r="HZ81" s="98"/>
      <c r="IA81" s="98"/>
      <c r="IB81" s="98"/>
      <c r="IC81" s="98"/>
      <c r="ID81" s="98"/>
      <c r="IE81" s="98"/>
      <c r="IF81" s="98"/>
      <c r="IG81" s="98"/>
      <c r="IH81" s="98"/>
      <c r="II81" s="98"/>
      <c r="IJ81" s="98"/>
      <c r="IK81" s="98"/>
      <c r="IL81" s="98"/>
      <c r="IM81" s="98"/>
      <c r="IN81" s="98"/>
      <c r="IO81" s="98"/>
      <c r="IP81" s="98"/>
      <c r="IQ81" s="98"/>
      <c r="IR81" s="98"/>
      <c r="IS81" s="98"/>
      <c r="IT81" s="98"/>
      <c r="IU81" s="98"/>
      <c r="IV81" s="98"/>
      <c r="IW81" s="98"/>
      <c r="IX81" s="98"/>
      <c r="IY81" s="98"/>
      <c r="IZ81" s="98"/>
      <c r="JA81" s="98"/>
      <c r="JB81" s="98"/>
      <c r="JC81" s="98"/>
      <c r="JD81" s="98"/>
      <c r="JE81" s="98"/>
      <c r="JF81" s="98"/>
      <c r="JG81" s="98"/>
      <c r="JH81" s="98"/>
      <c r="JI81" s="98"/>
      <c r="JJ81" s="98"/>
      <c r="JK81" s="98"/>
      <c r="JL81" s="98"/>
      <c r="JM81" s="98"/>
      <c r="JN81" s="98"/>
      <c r="JO81" s="98"/>
      <c r="JP81" s="98"/>
      <c r="JQ81" s="98"/>
      <c r="JR81" s="98"/>
      <c r="JS81" s="98"/>
      <c r="JT81" s="98"/>
      <c r="JU81" s="98"/>
      <c r="JV81" s="98"/>
      <c r="JW81" s="98"/>
      <c r="JX81" s="98"/>
      <c r="JY81" s="98"/>
      <c r="JZ81" s="98"/>
      <c r="KA81" s="98"/>
      <c r="KB81" s="98"/>
      <c r="KC81" s="98"/>
      <c r="KD81" s="98"/>
      <c r="KE81" s="98"/>
      <c r="KF81" s="98"/>
      <c r="KG81" s="98"/>
      <c r="KH81" s="98"/>
      <c r="KI81" s="98"/>
      <c r="KJ81" s="98"/>
      <c r="KK81" s="98"/>
      <c r="KL81" s="98"/>
      <c r="KM81" s="98"/>
      <c r="KN81" s="98"/>
      <c r="KO81" s="98"/>
      <c r="KQ81" s="98"/>
      <c r="KR81" s="98"/>
      <c r="KS81" s="98"/>
      <c r="KT81" s="98"/>
      <c r="KU81" s="98"/>
      <c r="KV81" s="98"/>
      <c r="KW81" s="98"/>
      <c r="KX81" s="98"/>
      <c r="KY81" s="98"/>
      <c r="KZ81" s="98"/>
      <c r="LA81" s="98"/>
      <c r="LB81" s="98"/>
      <c r="LC81" s="98"/>
      <c r="LD81" s="98"/>
      <c r="LE81" s="98"/>
      <c r="LF81" s="98"/>
      <c r="LG81" s="98"/>
      <c r="LH81" s="98"/>
      <c r="LI81" s="98"/>
      <c r="LJ81" s="98"/>
      <c r="LK81" s="98"/>
      <c r="LL81" s="98"/>
      <c r="LM81" s="98"/>
      <c r="LN81" s="98"/>
      <c r="LO81" s="98"/>
      <c r="LP81" s="98"/>
      <c r="LQ81" s="98"/>
      <c r="LR81" s="98"/>
      <c r="LS81" s="98"/>
      <c r="LT81" s="98"/>
      <c r="LU81" s="98"/>
      <c r="LV81" s="98"/>
      <c r="LW81" s="98"/>
      <c r="LX81" s="98"/>
      <c r="LY81" s="98"/>
      <c r="LZ81" s="98"/>
      <c r="MA81" s="98"/>
      <c r="MB81" s="98"/>
      <c r="MC81" s="98"/>
      <c r="MD81" s="98"/>
      <c r="ME81" s="98"/>
      <c r="MF81" s="98"/>
      <c r="MG81" s="98"/>
      <c r="MH81" s="98"/>
      <c r="MI81" s="98"/>
      <c r="MJ81" s="98"/>
      <c r="MK81" s="98"/>
      <c r="ML81" s="98"/>
      <c r="MM81" s="98"/>
      <c r="MP81" s="98"/>
      <c r="MR81" s="98"/>
      <c r="MS81" s="98"/>
      <c r="MT81" s="98"/>
      <c r="MU81" s="98"/>
      <c r="MV81" s="98"/>
      <c r="MW81" s="98"/>
      <c r="MY81" s="98"/>
      <c r="MZ81" s="98"/>
      <c r="NA81" s="98"/>
      <c r="NB81" s="98"/>
      <c r="NC81" s="98"/>
      <c r="NE81" s="98"/>
      <c r="NF81" s="98"/>
      <c r="NG81" s="98"/>
      <c r="NH81" s="98"/>
      <c r="NI81" s="98"/>
      <c r="NJ81" s="252"/>
      <c r="NK81" s="98"/>
      <c r="NL81" s="98"/>
      <c r="NM81" s="98"/>
      <c r="NN81" s="98"/>
      <c r="NO81" s="98"/>
      <c r="NP81" s="98"/>
      <c r="NQ81" s="98"/>
      <c r="NR81" s="98"/>
      <c r="NS81" s="98"/>
      <c r="NT81" s="98"/>
      <c r="NU81" s="98"/>
      <c r="NV81" s="98"/>
      <c r="NW81" s="98"/>
      <c r="NX81" s="98"/>
      <c r="NY81" s="98"/>
      <c r="NZ81" s="98"/>
      <c r="OA81" s="98"/>
      <c r="OB81" s="98"/>
      <c r="OC81" s="98"/>
      <c r="OD81" s="98"/>
      <c r="OE81" s="98"/>
      <c r="OF81" s="98"/>
      <c r="OG81" s="98"/>
      <c r="OH81" s="98"/>
      <c r="OI81" s="98"/>
      <c r="OJ81" s="98"/>
      <c r="OK81" s="98"/>
      <c r="OL81" s="98"/>
      <c r="OM81" s="98"/>
      <c r="ON81" s="98"/>
      <c r="OO81" s="98"/>
      <c r="OP81" s="98"/>
      <c r="OQ81" s="98"/>
      <c r="OR81" s="98"/>
      <c r="OS81" s="98"/>
      <c r="OT81" s="98"/>
      <c r="OU81" s="98"/>
      <c r="OV81" s="98"/>
      <c r="OW81" s="98"/>
      <c r="PB81" s="98"/>
      <c r="PD81" s="98"/>
      <c r="PE81" s="98"/>
      <c r="PF81" s="98"/>
      <c r="PG81" s="98"/>
      <c r="PH81" s="98"/>
      <c r="PI81" s="98"/>
      <c r="PJ81" s="98"/>
      <c r="PK81" s="98"/>
      <c r="PL81" s="98"/>
      <c r="PM81" s="98"/>
      <c r="PN81" s="98"/>
      <c r="PO81" s="98"/>
      <c r="PP81" s="98"/>
      <c r="PQ81" s="98"/>
      <c r="PR81" s="98"/>
      <c r="PS81" s="98"/>
      <c r="PT81" s="98"/>
      <c r="PU81" s="98"/>
      <c r="PV81" s="98"/>
      <c r="PW81" s="98"/>
      <c r="PX81" s="98"/>
      <c r="PY81" s="98"/>
      <c r="PZ81" s="98"/>
      <c r="QA81" s="98"/>
      <c r="QB81" s="98"/>
      <c r="QC81" s="98"/>
      <c r="QD81" s="98"/>
      <c r="QE81" s="98"/>
      <c r="QF81" s="98"/>
      <c r="QG81" s="98"/>
      <c r="QH81" s="98"/>
      <c r="QI81" s="98"/>
      <c r="QJ81" s="98"/>
      <c r="QK81" s="98"/>
      <c r="QL81" s="98"/>
      <c r="QM81" s="98"/>
      <c r="QN81" s="98"/>
      <c r="QO81" s="98"/>
      <c r="QP81" s="98"/>
      <c r="QQ81" s="98"/>
      <c r="QR81" s="98"/>
      <c r="QS81" s="98"/>
      <c r="QT81" s="98"/>
      <c r="QU81" s="98"/>
      <c r="QV81" s="98"/>
      <c r="QW81" s="98"/>
      <c r="QX81" s="98"/>
      <c r="QY81" s="98"/>
      <c r="QZ81" s="98"/>
      <c r="RA81" s="98"/>
      <c r="RB81" s="98"/>
      <c r="RC81" s="98"/>
      <c r="RD81" s="98"/>
      <c r="RE81" s="98"/>
      <c r="RF81" s="98"/>
      <c r="RG81" s="98"/>
      <c r="RH81" s="98"/>
      <c r="RI81" s="98"/>
      <c r="RJ81" s="98"/>
      <c r="RK81" s="98"/>
      <c r="RL81" s="98"/>
      <c r="RM81" s="98"/>
      <c r="RN81" s="98"/>
      <c r="RO81" s="98"/>
      <c r="RP81" s="98"/>
      <c r="RQ81" s="98"/>
      <c r="RR81" s="98"/>
      <c r="RS81" s="98"/>
      <c r="RT81" s="98"/>
      <c r="RU81" s="98"/>
      <c r="RV81" s="98"/>
      <c r="RW81" s="98"/>
      <c r="RX81" s="98"/>
      <c r="RY81" s="98"/>
      <c r="RZ81" s="98"/>
      <c r="SA81" s="98"/>
      <c r="SB81" s="98"/>
      <c r="SC81" s="98"/>
      <c r="SD81" s="98"/>
      <c r="SE81" s="98"/>
      <c r="SF81" s="98"/>
      <c r="SG81" s="98"/>
      <c r="SH81" s="98"/>
      <c r="SI81" s="253"/>
      <c r="SJ81" s="98"/>
      <c r="SK81" s="98"/>
      <c r="SL81" s="98"/>
      <c r="SM81" s="98"/>
      <c r="SN81" s="98"/>
      <c r="SO81" s="98"/>
      <c r="SP81" s="98"/>
      <c r="SQ81" s="98"/>
      <c r="SR81" s="98"/>
      <c r="SS81" s="98"/>
      <c r="ST81" s="98"/>
      <c r="SU81" s="98"/>
      <c r="SV81" s="98"/>
      <c r="SW81" s="98"/>
      <c r="SX81" s="98"/>
      <c r="SY81" s="98"/>
      <c r="SZ81" s="98"/>
      <c r="TA81" s="98"/>
      <c r="TB81" s="98"/>
      <c r="TC81" s="98"/>
      <c r="TD81" s="98"/>
      <c r="TE81" s="98"/>
      <c r="TF81" s="98"/>
      <c r="TG81" s="98"/>
      <c r="TH81" s="98"/>
      <c r="TI81" s="98"/>
      <c r="TJ81" s="98"/>
      <c r="TK81" s="98"/>
      <c r="TL81" s="98"/>
      <c r="TM81" s="98"/>
      <c r="TN81" s="98"/>
      <c r="TO81" s="98"/>
      <c r="TP81" s="98"/>
      <c r="TQ81" s="98"/>
      <c r="TR81" s="98"/>
      <c r="TS81" s="98"/>
      <c r="TT81" s="98"/>
      <c r="TU81" s="98"/>
      <c r="TV81" s="98"/>
      <c r="TW81" s="98"/>
      <c r="TX81" s="98"/>
      <c r="TY81" s="98"/>
      <c r="TZ81" s="98"/>
      <c r="UA81" s="98"/>
      <c r="UB81" s="98"/>
      <c r="UC81" s="98"/>
      <c r="UD81" s="98"/>
      <c r="UE81" s="98"/>
      <c r="UF81" s="98"/>
      <c r="UG81" s="98"/>
      <c r="UH81" s="98"/>
      <c r="UI81" s="98"/>
      <c r="UJ81" s="98"/>
      <c r="UK81" s="98"/>
      <c r="UL81" s="98"/>
      <c r="UM81" s="98"/>
      <c r="UN81" s="98"/>
      <c r="UO81" s="98"/>
      <c r="UP81" s="98"/>
      <c r="UQ81" s="98"/>
      <c r="UR81" s="98"/>
      <c r="US81" s="98"/>
      <c r="UT81" s="98"/>
      <c r="UU81" s="98"/>
      <c r="UV81" s="98"/>
      <c r="UW81" s="98"/>
      <c r="UX81" s="98"/>
      <c r="UY81" s="98"/>
      <c r="UZ81" s="98"/>
      <c r="VA81" s="98"/>
      <c r="VB81" s="98"/>
      <c r="VC81" s="98"/>
      <c r="VD81" s="98"/>
      <c r="VE81" s="98"/>
      <c r="VF81" s="98"/>
      <c r="VG81" s="98"/>
      <c r="VH81" s="98"/>
      <c r="VI81" s="98"/>
      <c r="VJ81" s="98"/>
      <c r="VK81" s="98"/>
      <c r="VL81" s="98"/>
      <c r="VM81" s="98"/>
      <c r="VN81" s="98"/>
      <c r="VO81" s="98"/>
      <c r="VV81" s="98"/>
      <c r="VW81" s="98"/>
      <c r="VX81" s="98"/>
      <c r="VY81" s="98"/>
      <c r="VZ81" s="98"/>
      <c r="WA81" s="98"/>
      <c r="WB81" s="98"/>
      <c r="WC81" s="98"/>
      <c r="WD81" s="98"/>
      <c r="WE81" s="98"/>
      <c r="WF81" s="98"/>
      <c r="WG81" s="98"/>
      <c r="WH81" s="98"/>
      <c r="WI81" s="98"/>
      <c r="WJ81" s="98"/>
      <c r="WK81" s="98"/>
      <c r="WL81" s="98"/>
      <c r="WM81" s="98"/>
      <c r="WN81" s="98"/>
      <c r="WO81" s="98"/>
      <c r="WP81" s="98"/>
      <c r="WQ81" s="98"/>
      <c r="WR81" s="98"/>
      <c r="WS81" s="98"/>
      <c r="WT81" s="98"/>
      <c r="WU81" s="98"/>
      <c r="WV81" s="98"/>
      <c r="WW81" s="98"/>
      <c r="WX81" s="98"/>
      <c r="WY81" s="98"/>
      <c r="WZ81" s="98"/>
      <c r="XA81" s="98"/>
      <c r="XB81" s="98"/>
      <c r="XC81" s="98"/>
      <c r="XD81" s="98"/>
      <c r="ZF81" s="98"/>
      <c r="ZG81" s="98"/>
      <c r="ZH81" s="98"/>
      <c r="ZI81" s="98"/>
      <c r="ZJ81" s="98"/>
      <c r="ZK81" s="98"/>
      <c r="ZL81" s="98"/>
      <c r="ZM81" s="98"/>
      <c r="ZN81" s="98"/>
      <c r="ZO81" s="98"/>
      <c r="ZP81" s="98"/>
      <c r="ZQ81" s="98"/>
      <c r="ZR81" s="98"/>
      <c r="ZS81" s="98"/>
      <c r="ZT81" s="98"/>
      <c r="ZU81" s="98"/>
      <c r="ZV81" s="98"/>
      <c r="ZW81" s="98"/>
      <c r="ZX81" s="98"/>
      <c r="ZY81" s="98"/>
      <c r="ZZ81" s="98"/>
      <c r="AAA81" s="98"/>
      <c r="AAB81" s="98"/>
      <c r="AAC81" s="98"/>
      <c r="AAD81" s="98"/>
      <c r="AAE81" s="98"/>
      <c r="AAF81" s="98"/>
      <c r="AAG81" s="98"/>
      <c r="AAH81" s="98"/>
    </row>
    <row r="82" spans="2:710" x14ac:dyDescent="0.25">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c r="BK82" s="98"/>
      <c r="BL82" s="98"/>
      <c r="BM82" s="98"/>
      <c r="BN82" s="98"/>
      <c r="BO82" s="98"/>
      <c r="BP82" s="98"/>
      <c r="BQ82" s="98"/>
      <c r="BR82" s="98"/>
      <c r="BS82" s="98"/>
      <c r="BT82" s="98"/>
      <c r="BU82" s="98"/>
      <c r="BV82" s="98"/>
      <c r="BW82" s="98"/>
      <c r="BX82" s="98"/>
      <c r="BY82" s="98"/>
      <c r="BZ82" s="98"/>
      <c r="CA82" s="98"/>
      <c r="CB82" s="98"/>
      <c r="CC82" s="98"/>
      <c r="CD82" s="98"/>
      <c r="CE82" s="98"/>
      <c r="CF82" s="98"/>
      <c r="CG82" s="98"/>
      <c r="CH82" s="98"/>
      <c r="CI82" s="9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H82" s="98"/>
      <c r="DI82" s="98"/>
      <c r="DJ82" s="98"/>
      <c r="DK82" s="98"/>
      <c r="DL82" s="98"/>
      <c r="DM82" s="98"/>
      <c r="DN82" s="98"/>
      <c r="DO82" s="98"/>
      <c r="DP82" s="98"/>
      <c r="DQ82" s="98"/>
      <c r="DR82" s="98"/>
      <c r="DS82" s="98"/>
      <c r="DT82" s="98"/>
      <c r="DU82" s="98"/>
      <c r="DV82" s="98"/>
      <c r="DW82" s="98"/>
      <c r="DX82" s="98"/>
      <c r="DY82" s="98"/>
      <c r="DZ82" s="98"/>
      <c r="EA82" s="98"/>
      <c r="EB82" s="98"/>
      <c r="EC82" s="98"/>
      <c r="ED82" s="98"/>
      <c r="EE82" s="98"/>
      <c r="EF82" s="98"/>
      <c r="EG82" s="98"/>
      <c r="EH82" s="98"/>
      <c r="EI82" s="98"/>
      <c r="EJ82" s="98"/>
      <c r="EK82" s="98"/>
      <c r="EL82" s="98"/>
      <c r="EM82" s="98"/>
      <c r="EN82" s="98"/>
      <c r="EO82" s="98"/>
      <c r="EP82" s="98"/>
      <c r="EQ82" s="98"/>
      <c r="ER82" s="98"/>
      <c r="ES82" s="98"/>
      <c r="ET82" s="98"/>
      <c r="EU82" s="98"/>
      <c r="EV82" s="98"/>
      <c r="EW82" s="98"/>
      <c r="EX82" s="98"/>
      <c r="EY82" s="98"/>
      <c r="EZ82" s="98"/>
      <c r="FA82" s="98"/>
      <c r="FB82" s="98"/>
      <c r="FC82" s="98"/>
      <c r="FD82" s="98"/>
      <c r="FE82" s="98"/>
      <c r="FF82" s="98"/>
      <c r="FG82" s="98"/>
      <c r="FH82" s="98"/>
      <c r="FI82" s="98"/>
      <c r="FJ82" s="98"/>
      <c r="FK82" s="98"/>
      <c r="FL82" s="98"/>
      <c r="FM82" s="98"/>
      <c r="FN82" s="98"/>
      <c r="FO82" s="98"/>
      <c r="FP82" s="98"/>
      <c r="FQ82" s="98"/>
      <c r="FR82" s="98"/>
      <c r="FS82" s="98"/>
      <c r="FT82" s="98"/>
      <c r="FU82" s="98"/>
      <c r="FV82" s="98"/>
      <c r="FW82" s="98"/>
      <c r="FX82" s="98"/>
      <c r="FY82" s="98"/>
      <c r="FZ82" s="98"/>
      <c r="GA82" s="98"/>
      <c r="GB82" s="98"/>
      <c r="GC82" s="98"/>
      <c r="GD82" s="98"/>
      <c r="GE82" s="98"/>
      <c r="GF82" s="98"/>
      <c r="GG82" s="98"/>
      <c r="GH82" s="98"/>
      <c r="GI82" s="98"/>
      <c r="GJ82" s="98"/>
      <c r="GK82" s="98"/>
      <c r="GL82" s="98"/>
      <c r="GM82" s="98"/>
      <c r="GN82" s="98"/>
      <c r="GO82" s="98"/>
      <c r="GP82" s="98"/>
      <c r="GQ82" s="98"/>
      <c r="GR82" s="98"/>
      <c r="GS82" s="98"/>
      <c r="GT82" s="98"/>
      <c r="GU82" s="98"/>
      <c r="GV82" s="98"/>
      <c r="GW82" s="98"/>
      <c r="GX82" s="98"/>
      <c r="GY82" s="98"/>
      <c r="GZ82" s="98"/>
      <c r="HA82" s="98"/>
      <c r="HB82" s="98"/>
      <c r="HC82" s="98"/>
      <c r="HD82" s="98"/>
      <c r="HE82" s="98"/>
      <c r="HF82" s="98"/>
      <c r="HG82" s="98"/>
      <c r="HJ82" s="98"/>
      <c r="HL82" s="98"/>
      <c r="HN82" s="98"/>
      <c r="HO82" s="98"/>
      <c r="HP82" s="98"/>
      <c r="HQ82" s="98"/>
      <c r="HR82" s="98"/>
      <c r="HS82" s="98"/>
      <c r="HT82" s="98"/>
      <c r="HU82" s="98"/>
      <c r="HV82" s="98"/>
      <c r="HW82" s="98"/>
      <c r="HX82" s="98"/>
      <c r="HY82" s="98"/>
      <c r="HZ82" s="98"/>
      <c r="IA82" s="98"/>
      <c r="IB82" s="98"/>
      <c r="IC82" s="98"/>
      <c r="ID82" s="98"/>
      <c r="IE82" s="98"/>
      <c r="IF82" s="98"/>
      <c r="IG82" s="98"/>
      <c r="IH82" s="98"/>
      <c r="II82" s="98"/>
      <c r="IJ82" s="98"/>
      <c r="IK82" s="98"/>
      <c r="IL82" s="98"/>
      <c r="IM82" s="98"/>
      <c r="IN82" s="98"/>
      <c r="IO82" s="98"/>
      <c r="IP82" s="98"/>
      <c r="IQ82" s="98"/>
      <c r="IR82" s="98"/>
      <c r="IS82" s="98"/>
      <c r="IT82" s="98"/>
      <c r="IU82" s="98"/>
      <c r="IV82" s="98"/>
      <c r="IW82" s="98"/>
      <c r="IX82" s="98"/>
      <c r="IY82" s="98"/>
      <c r="IZ82" s="98"/>
      <c r="JA82" s="98"/>
      <c r="JB82" s="98"/>
      <c r="JC82" s="98"/>
      <c r="JD82" s="98"/>
      <c r="JE82" s="98"/>
      <c r="JF82" s="98"/>
      <c r="JG82" s="98"/>
      <c r="JH82" s="98"/>
      <c r="JI82" s="98"/>
      <c r="JJ82" s="98"/>
      <c r="JK82" s="98"/>
      <c r="JL82" s="98"/>
      <c r="JM82" s="98"/>
      <c r="JN82" s="98"/>
      <c r="JO82" s="98"/>
      <c r="JP82" s="98"/>
      <c r="JQ82" s="98"/>
      <c r="JR82" s="98"/>
      <c r="JS82" s="98"/>
      <c r="JT82" s="98"/>
      <c r="JU82" s="98"/>
      <c r="JV82" s="98"/>
      <c r="JW82" s="98"/>
      <c r="JX82" s="98"/>
      <c r="JY82" s="98"/>
      <c r="JZ82" s="98"/>
      <c r="KA82" s="98"/>
      <c r="KB82" s="98"/>
      <c r="KC82" s="98"/>
      <c r="KD82" s="98"/>
      <c r="KE82" s="98"/>
      <c r="KF82" s="98"/>
      <c r="KG82" s="98"/>
      <c r="KH82" s="98"/>
      <c r="KI82" s="98"/>
      <c r="KJ82" s="98"/>
      <c r="KK82" s="98"/>
      <c r="KL82" s="98"/>
      <c r="KM82" s="98"/>
      <c r="KN82" s="98"/>
      <c r="KO82" s="98"/>
      <c r="KQ82" s="98"/>
      <c r="KR82" s="98"/>
      <c r="KS82" s="98"/>
      <c r="KT82" s="98"/>
      <c r="KU82" s="98"/>
      <c r="KV82" s="98"/>
      <c r="KW82" s="98"/>
      <c r="KX82" s="98"/>
      <c r="KY82" s="98"/>
      <c r="KZ82" s="98"/>
      <c r="LA82" s="98"/>
      <c r="LB82" s="98"/>
      <c r="LC82" s="98"/>
      <c r="LD82" s="98"/>
      <c r="LE82" s="98"/>
      <c r="LF82" s="98"/>
      <c r="LG82" s="98"/>
      <c r="LH82" s="98"/>
      <c r="LI82" s="98"/>
      <c r="LJ82" s="98"/>
      <c r="LK82" s="98"/>
      <c r="LL82" s="98"/>
      <c r="LM82" s="98"/>
      <c r="LN82" s="98"/>
      <c r="LO82" s="98"/>
      <c r="LP82" s="98"/>
      <c r="LQ82" s="98"/>
      <c r="LR82" s="98"/>
      <c r="LS82" s="98"/>
      <c r="LT82" s="98"/>
      <c r="LU82" s="98"/>
      <c r="LV82" s="98"/>
      <c r="LW82" s="98"/>
      <c r="LX82" s="98"/>
      <c r="LY82" s="98"/>
      <c r="LZ82" s="98"/>
      <c r="MA82" s="98"/>
      <c r="MB82" s="98"/>
      <c r="MC82" s="98"/>
      <c r="MD82" s="98"/>
      <c r="ME82" s="98"/>
      <c r="MF82" s="98"/>
      <c r="MG82" s="98"/>
      <c r="MH82" s="98"/>
      <c r="MI82" s="98"/>
      <c r="MJ82" s="98"/>
      <c r="MK82" s="98"/>
      <c r="ML82" s="98"/>
      <c r="MM82" s="98"/>
      <c r="MP82" s="98"/>
      <c r="MR82" s="98"/>
      <c r="MS82" s="98"/>
      <c r="MT82" s="98"/>
      <c r="MU82" s="98"/>
      <c r="MV82" s="98"/>
      <c r="MW82" s="98"/>
      <c r="MY82" s="98"/>
      <c r="MZ82" s="98"/>
      <c r="NA82" s="98"/>
      <c r="NB82" s="98"/>
      <c r="NC82" s="98"/>
      <c r="NE82" s="98"/>
      <c r="NF82" s="98"/>
      <c r="NG82" s="98"/>
      <c r="NH82" s="98"/>
      <c r="NI82" s="98"/>
      <c r="NJ82" s="252"/>
      <c r="NK82" s="98"/>
      <c r="NL82" s="98"/>
      <c r="NM82" s="98"/>
      <c r="NN82" s="98"/>
      <c r="NO82" s="98"/>
      <c r="NP82" s="98"/>
      <c r="NQ82" s="98"/>
      <c r="NR82" s="98"/>
      <c r="NS82" s="98"/>
      <c r="NT82" s="98"/>
      <c r="NU82" s="98"/>
      <c r="NV82" s="98"/>
      <c r="NW82" s="98"/>
      <c r="NX82" s="98"/>
      <c r="NY82" s="98"/>
      <c r="NZ82" s="98"/>
      <c r="OA82" s="98"/>
      <c r="OB82" s="98"/>
      <c r="OC82" s="98"/>
      <c r="OD82" s="98"/>
      <c r="OE82" s="98"/>
      <c r="OF82" s="98"/>
      <c r="OG82" s="98"/>
      <c r="OH82" s="98"/>
      <c r="OI82" s="98"/>
      <c r="OJ82" s="98"/>
      <c r="OK82" s="98"/>
      <c r="OL82" s="98"/>
      <c r="OM82" s="98"/>
      <c r="ON82" s="98"/>
      <c r="OO82" s="98"/>
      <c r="OP82" s="98"/>
      <c r="OQ82" s="98"/>
      <c r="OR82" s="98"/>
      <c r="OS82" s="98"/>
      <c r="OT82" s="98"/>
      <c r="OU82" s="98"/>
      <c r="OV82" s="98"/>
      <c r="OW82" s="98"/>
      <c r="PB82" s="98"/>
      <c r="PD82" s="98"/>
      <c r="PE82" s="98"/>
      <c r="PF82" s="98"/>
      <c r="PG82" s="98"/>
      <c r="PH82" s="98"/>
      <c r="PI82" s="98"/>
      <c r="PJ82" s="98"/>
      <c r="PK82" s="98"/>
      <c r="PL82" s="98"/>
      <c r="PM82" s="98"/>
      <c r="PN82" s="98"/>
      <c r="PO82" s="98"/>
      <c r="PP82" s="98"/>
      <c r="PQ82" s="98"/>
      <c r="PR82" s="98"/>
      <c r="PS82" s="98"/>
      <c r="PT82" s="98"/>
      <c r="PU82" s="98"/>
      <c r="PV82" s="98"/>
      <c r="PW82" s="98"/>
      <c r="PX82" s="98"/>
      <c r="PY82" s="98"/>
      <c r="PZ82" s="98"/>
      <c r="QA82" s="98"/>
      <c r="QB82" s="98"/>
      <c r="QC82" s="98"/>
      <c r="QD82" s="98"/>
      <c r="QE82" s="98"/>
      <c r="QF82" s="98"/>
      <c r="QG82" s="98"/>
      <c r="QH82" s="98"/>
      <c r="QI82" s="98"/>
      <c r="QJ82" s="98"/>
      <c r="QK82" s="98"/>
      <c r="QL82" s="98"/>
      <c r="QM82" s="98"/>
      <c r="QN82" s="98"/>
      <c r="QO82" s="98"/>
      <c r="QP82" s="98"/>
      <c r="QQ82" s="98"/>
      <c r="QR82" s="98"/>
      <c r="QS82" s="98"/>
      <c r="QT82" s="98"/>
      <c r="QU82" s="98"/>
      <c r="QV82" s="98"/>
      <c r="QW82" s="98"/>
      <c r="QX82" s="98"/>
      <c r="QY82" s="98"/>
      <c r="QZ82" s="98"/>
      <c r="RA82" s="98"/>
      <c r="RB82" s="98"/>
      <c r="RC82" s="98"/>
      <c r="RD82" s="98"/>
      <c r="RE82" s="98"/>
      <c r="RF82" s="98"/>
      <c r="RG82" s="98"/>
      <c r="RH82" s="98"/>
      <c r="RI82" s="98"/>
      <c r="RJ82" s="98"/>
      <c r="RK82" s="98"/>
      <c r="RL82" s="98"/>
      <c r="RM82" s="98"/>
      <c r="RN82" s="98"/>
      <c r="RO82" s="98"/>
      <c r="RP82" s="98"/>
      <c r="RQ82" s="98"/>
      <c r="RR82" s="98"/>
      <c r="RS82" s="98"/>
      <c r="RT82" s="98"/>
      <c r="RU82" s="98"/>
      <c r="RV82" s="98"/>
      <c r="RW82" s="98"/>
      <c r="RX82" s="98"/>
      <c r="RY82" s="98"/>
      <c r="RZ82" s="98"/>
      <c r="SA82" s="98"/>
      <c r="SB82" s="98"/>
      <c r="SC82" s="98"/>
      <c r="SD82" s="98"/>
      <c r="SE82" s="98"/>
      <c r="SF82" s="98"/>
      <c r="SG82" s="98"/>
      <c r="SH82" s="98"/>
      <c r="SI82" s="253"/>
      <c r="SJ82" s="98"/>
      <c r="SK82" s="98"/>
      <c r="SL82" s="98"/>
      <c r="SM82" s="98"/>
      <c r="SN82" s="98"/>
      <c r="SO82" s="98"/>
      <c r="SP82" s="98"/>
      <c r="SQ82" s="98"/>
      <c r="SR82" s="98"/>
      <c r="SS82" s="98"/>
      <c r="ST82" s="98"/>
      <c r="SU82" s="98"/>
      <c r="SV82" s="98"/>
      <c r="SW82" s="98"/>
      <c r="SX82" s="98"/>
      <c r="SY82" s="98"/>
      <c r="SZ82" s="98"/>
      <c r="TA82" s="98"/>
      <c r="TB82" s="98"/>
      <c r="TC82" s="98"/>
      <c r="TD82" s="98"/>
      <c r="TE82" s="98"/>
      <c r="TF82" s="98"/>
      <c r="TG82" s="98"/>
      <c r="TH82" s="98"/>
      <c r="TI82" s="98"/>
      <c r="TJ82" s="98"/>
      <c r="TK82" s="98"/>
      <c r="TL82" s="98"/>
      <c r="TM82" s="98"/>
      <c r="TN82" s="98"/>
      <c r="TO82" s="98"/>
      <c r="TP82" s="98"/>
      <c r="TQ82" s="98"/>
      <c r="TR82" s="98"/>
      <c r="TS82" s="98"/>
      <c r="TT82" s="98"/>
      <c r="TU82" s="98"/>
      <c r="TV82" s="98"/>
      <c r="TW82" s="98"/>
      <c r="TX82" s="98"/>
      <c r="TY82" s="98"/>
      <c r="TZ82" s="98"/>
      <c r="UA82" s="98"/>
      <c r="UB82" s="98"/>
      <c r="UC82" s="98"/>
      <c r="UD82" s="98"/>
      <c r="UE82" s="98"/>
      <c r="UF82" s="98"/>
      <c r="UG82" s="98"/>
      <c r="UH82" s="98"/>
      <c r="UI82" s="98"/>
      <c r="UJ82" s="98"/>
      <c r="UK82" s="98"/>
      <c r="UL82" s="98"/>
      <c r="UM82" s="98"/>
      <c r="UN82" s="98"/>
      <c r="UO82" s="98"/>
      <c r="UP82" s="98"/>
      <c r="UQ82" s="98"/>
      <c r="UR82" s="98"/>
      <c r="US82" s="98"/>
      <c r="UT82" s="98"/>
      <c r="UU82" s="98"/>
      <c r="UV82" s="98"/>
      <c r="UW82" s="98"/>
      <c r="UX82" s="98"/>
      <c r="UY82" s="98"/>
      <c r="UZ82" s="98"/>
      <c r="VA82" s="98"/>
      <c r="VB82" s="98"/>
      <c r="VC82" s="98"/>
      <c r="VD82" s="98"/>
      <c r="VE82" s="98"/>
      <c r="VF82" s="98"/>
      <c r="VG82" s="98"/>
      <c r="VH82" s="98"/>
      <c r="VI82" s="98"/>
      <c r="VJ82" s="98"/>
      <c r="VK82" s="98"/>
      <c r="VL82" s="98"/>
      <c r="VM82" s="98"/>
      <c r="VN82" s="98"/>
      <c r="VO82" s="98"/>
      <c r="VV82" s="98"/>
      <c r="VW82" s="98"/>
      <c r="VX82" s="98"/>
      <c r="VY82" s="98"/>
      <c r="VZ82" s="98"/>
      <c r="WA82" s="98"/>
      <c r="WB82" s="98"/>
      <c r="WC82" s="98"/>
      <c r="WD82" s="98"/>
      <c r="WE82" s="98"/>
      <c r="WF82" s="98"/>
      <c r="WG82" s="98"/>
      <c r="WH82" s="98"/>
      <c r="WI82" s="98"/>
      <c r="WJ82" s="98"/>
      <c r="WK82" s="98"/>
      <c r="WL82" s="98"/>
      <c r="WM82" s="98"/>
      <c r="WN82" s="98"/>
      <c r="WO82" s="98"/>
      <c r="WP82" s="98"/>
      <c r="WQ82" s="98"/>
      <c r="WR82" s="98"/>
      <c r="WS82" s="98"/>
      <c r="WT82" s="98"/>
      <c r="WU82" s="98"/>
      <c r="WV82" s="98"/>
      <c r="WW82" s="98"/>
      <c r="WX82" s="98"/>
      <c r="WY82" s="98"/>
      <c r="WZ82" s="98"/>
      <c r="XA82" s="98"/>
      <c r="XB82" s="98"/>
      <c r="XC82" s="98"/>
      <c r="XD82" s="98"/>
      <c r="ZF82" s="98"/>
      <c r="ZG82" s="98"/>
      <c r="ZH82" s="98"/>
      <c r="ZI82" s="98"/>
      <c r="ZJ82" s="98"/>
      <c r="ZK82" s="98"/>
      <c r="ZL82" s="98"/>
      <c r="ZM82" s="98"/>
      <c r="ZN82" s="98"/>
      <c r="ZO82" s="98"/>
      <c r="ZP82" s="98"/>
      <c r="ZQ82" s="98"/>
      <c r="ZR82" s="98"/>
      <c r="ZS82" s="98"/>
      <c r="ZT82" s="98"/>
      <c r="ZU82" s="98"/>
      <c r="ZV82" s="98"/>
      <c r="ZW82" s="98"/>
      <c r="ZX82" s="98"/>
      <c r="ZY82" s="98"/>
      <c r="ZZ82" s="98"/>
      <c r="AAA82" s="98"/>
      <c r="AAB82" s="98"/>
      <c r="AAC82" s="98"/>
      <c r="AAD82" s="98"/>
      <c r="AAE82" s="98"/>
      <c r="AAF82" s="98"/>
      <c r="AAG82" s="98"/>
      <c r="AAH82" s="98"/>
    </row>
    <row r="83" spans="2:710" x14ac:dyDescent="0.25">
      <c r="B83" s="98"/>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c r="BK83" s="98"/>
      <c r="BL83" s="98"/>
      <c r="BM83" s="98"/>
      <c r="BN83" s="98"/>
      <c r="BO83" s="98"/>
      <c r="BP83" s="98"/>
      <c r="BQ83" s="98"/>
      <c r="BR83" s="98"/>
      <c r="BS83" s="98"/>
      <c r="BT83" s="98"/>
      <c r="BU83" s="98"/>
      <c r="BV83" s="98"/>
      <c r="BW83" s="98"/>
      <c r="BX83" s="98"/>
      <c r="BY83" s="98"/>
      <c r="BZ83" s="98"/>
      <c r="CA83" s="98"/>
      <c r="CB83" s="98"/>
      <c r="CC83" s="98"/>
      <c r="CD83" s="98"/>
      <c r="CE83" s="98"/>
      <c r="CF83" s="98"/>
      <c r="CG83" s="98"/>
      <c r="CH83" s="98"/>
      <c r="CI83" s="9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H83" s="98"/>
      <c r="DI83" s="98"/>
      <c r="DJ83" s="98"/>
      <c r="DK83" s="98"/>
      <c r="DL83" s="98"/>
      <c r="DM83" s="98"/>
      <c r="DN83" s="98"/>
      <c r="DO83" s="98"/>
      <c r="DP83" s="98"/>
      <c r="DQ83" s="98"/>
      <c r="DR83" s="98"/>
      <c r="DS83" s="98"/>
      <c r="DT83" s="98"/>
      <c r="DU83" s="98"/>
      <c r="DV83" s="98"/>
      <c r="DW83" s="98"/>
      <c r="DX83" s="98"/>
      <c r="DY83" s="98"/>
      <c r="DZ83" s="98"/>
      <c r="EA83" s="98"/>
      <c r="EB83" s="98"/>
      <c r="EC83" s="98"/>
      <c r="ED83" s="98"/>
      <c r="EE83" s="98"/>
      <c r="EF83" s="98"/>
      <c r="EG83" s="98"/>
      <c r="EH83" s="98"/>
      <c r="EI83" s="98"/>
      <c r="EJ83" s="98"/>
      <c r="EK83" s="98"/>
      <c r="EL83" s="98"/>
      <c r="EM83" s="98"/>
      <c r="EN83" s="98"/>
      <c r="EO83" s="98"/>
      <c r="EP83" s="98"/>
      <c r="EQ83" s="98"/>
      <c r="ER83" s="98"/>
      <c r="ES83" s="98"/>
      <c r="ET83" s="98"/>
      <c r="EU83" s="98"/>
      <c r="EV83" s="98"/>
      <c r="EW83" s="98"/>
      <c r="EX83" s="98"/>
      <c r="EY83" s="98"/>
      <c r="EZ83" s="98"/>
      <c r="FA83" s="98"/>
      <c r="FB83" s="98"/>
      <c r="FC83" s="98"/>
      <c r="FD83" s="98"/>
      <c r="FE83" s="98"/>
      <c r="FF83" s="98"/>
      <c r="FG83" s="98"/>
      <c r="FH83" s="98"/>
      <c r="FI83" s="98"/>
      <c r="FJ83" s="98"/>
      <c r="FK83" s="98"/>
      <c r="FL83" s="98"/>
      <c r="FM83" s="98"/>
      <c r="FN83" s="98"/>
      <c r="FO83" s="98"/>
      <c r="FP83" s="98"/>
      <c r="FQ83" s="98"/>
      <c r="FR83" s="98"/>
      <c r="FS83" s="98"/>
      <c r="FT83" s="98"/>
      <c r="FU83" s="98"/>
      <c r="FV83" s="98"/>
      <c r="FW83" s="98"/>
      <c r="FX83" s="98"/>
      <c r="FY83" s="98"/>
      <c r="FZ83" s="98"/>
      <c r="GA83" s="98"/>
      <c r="GB83" s="98"/>
      <c r="GC83" s="98"/>
      <c r="GD83" s="98"/>
      <c r="GE83" s="98"/>
      <c r="GF83" s="98"/>
      <c r="GG83" s="98"/>
      <c r="GH83" s="98"/>
      <c r="GI83" s="98"/>
      <c r="GJ83" s="98"/>
      <c r="GK83" s="98"/>
      <c r="GL83" s="98"/>
      <c r="GM83" s="98"/>
      <c r="GN83" s="98"/>
      <c r="GO83" s="98"/>
      <c r="GP83" s="98"/>
      <c r="GQ83" s="98"/>
      <c r="GR83" s="98"/>
      <c r="GS83" s="98"/>
      <c r="GT83" s="98"/>
      <c r="GU83" s="98"/>
      <c r="GV83" s="98"/>
      <c r="GW83" s="98"/>
      <c r="GX83" s="98"/>
      <c r="GY83" s="98"/>
      <c r="GZ83" s="98"/>
      <c r="HA83" s="98"/>
      <c r="HB83" s="98"/>
      <c r="HC83" s="98"/>
      <c r="HD83" s="98"/>
      <c r="HE83" s="98"/>
      <c r="HF83" s="98"/>
      <c r="HG83" s="98"/>
      <c r="HJ83" s="98"/>
      <c r="HL83" s="98"/>
      <c r="HN83" s="98"/>
      <c r="HO83" s="98"/>
      <c r="HP83" s="98"/>
      <c r="HQ83" s="98"/>
      <c r="HR83" s="98"/>
      <c r="HS83" s="98"/>
      <c r="HT83" s="98"/>
      <c r="HU83" s="98"/>
      <c r="HV83" s="98"/>
      <c r="HW83" s="98"/>
      <c r="HX83" s="98"/>
      <c r="HY83" s="98"/>
      <c r="HZ83" s="98"/>
      <c r="IA83" s="98"/>
      <c r="IB83" s="98"/>
      <c r="IC83" s="98"/>
      <c r="ID83" s="98"/>
      <c r="IE83" s="98"/>
      <c r="IF83" s="98"/>
      <c r="IG83" s="98"/>
      <c r="IH83" s="98"/>
      <c r="II83" s="98"/>
      <c r="IJ83" s="98"/>
      <c r="IK83" s="98"/>
      <c r="IL83" s="98"/>
      <c r="IM83" s="98"/>
      <c r="IN83" s="98"/>
      <c r="IO83" s="98"/>
      <c r="IP83" s="98"/>
      <c r="IQ83" s="98"/>
      <c r="IR83" s="98"/>
      <c r="IS83" s="98"/>
      <c r="IT83" s="98"/>
      <c r="IU83" s="98"/>
      <c r="IV83" s="98"/>
      <c r="IW83" s="98"/>
      <c r="IX83" s="98"/>
      <c r="IY83" s="98"/>
      <c r="IZ83" s="98"/>
      <c r="JA83" s="98"/>
      <c r="JB83" s="98"/>
      <c r="JC83" s="98"/>
      <c r="JD83" s="98"/>
      <c r="JE83" s="98"/>
      <c r="JF83" s="98"/>
      <c r="JG83" s="98"/>
      <c r="JH83" s="98"/>
      <c r="JI83" s="98"/>
      <c r="JJ83" s="98"/>
      <c r="JK83" s="98"/>
      <c r="JL83" s="98"/>
      <c r="JM83" s="98"/>
      <c r="JN83" s="98"/>
      <c r="JO83" s="98"/>
      <c r="JP83" s="98"/>
      <c r="JQ83" s="98"/>
      <c r="JR83" s="98"/>
      <c r="JS83" s="98"/>
      <c r="JT83" s="98"/>
      <c r="JU83" s="98"/>
      <c r="JV83" s="98"/>
      <c r="JW83" s="98"/>
      <c r="JX83" s="98"/>
      <c r="JY83" s="98"/>
      <c r="JZ83" s="98"/>
      <c r="KA83" s="98"/>
      <c r="KB83" s="98"/>
      <c r="KC83" s="98"/>
      <c r="KD83" s="98"/>
      <c r="KE83" s="98"/>
      <c r="KF83" s="98"/>
      <c r="KG83" s="98"/>
      <c r="KH83" s="98"/>
      <c r="KI83" s="98"/>
      <c r="KJ83" s="98"/>
      <c r="KK83" s="98"/>
      <c r="KL83" s="98"/>
      <c r="KM83" s="98"/>
      <c r="KN83" s="98"/>
      <c r="KO83" s="98"/>
      <c r="KQ83" s="98"/>
      <c r="KR83" s="98"/>
      <c r="KS83" s="98"/>
      <c r="KT83" s="98"/>
      <c r="KU83" s="98"/>
      <c r="KV83" s="98"/>
      <c r="KW83" s="98"/>
      <c r="KX83" s="98"/>
      <c r="KY83" s="98"/>
      <c r="KZ83" s="98"/>
      <c r="LA83" s="98"/>
      <c r="LB83" s="98"/>
      <c r="LC83" s="98"/>
      <c r="LD83" s="98"/>
      <c r="LE83" s="98"/>
      <c r="LF83" s="98"/>
      <c r="LG83" s="98"/>
      <c r="LH83" s="98"/>
      <c r="LI83" s="98"/>
      <c r="LJ83" s="98"/>
      <c r="LK83" s="98"/>
      <c r="LL83" s="98"/>
      <c r="LM83" s="98"/>
      <c r="LN83" s="98"/>
      <c r="LO83" s="98"/>
      <c r="LP83" s="98"/>
      <c r="LQ83" s="98"/>
      <c r="LR83" s="98"/>
      <c r="LS83" s="98"/>
      <c r="LT83" s="98"/>
      <c r="LU83" s="98"/>
      <c r="LV83" s="98"/>
      <c r="LW83" s="98"/>
      <c r="LX83" s="98"/>
      <c r="LY83" s="98"/>
      <c r="LZ83" s="98"/>
      <c r="MA83" s="98"/>
      <c r="MB83" s="98"/>
      <c r="MC83" s="98"/>
      <c r="MD83" s="98"/>
      <c r="ME83" s="98"/>
      <c r="MF83" s="98"/>
      <c r="MG83" s="98"/>
      <c r="MH83" s="98"/>
      <c r="MI83" s="98"/>
      <c r="MJ83" s="98"/>
      <c r="MK83" s="98"/>
      <c r="ML83" s="98"/>
      <c r="MM83" s="98"/>
      <c r="MP83" s="98"/>
      <c r="MR83" s="98"/>
      <c r="MS83" s="98"/>
      <c r="MT83" s="98"/>
      <c r="MU83" s="98"/>
      <c r="MV83" s="98"/>
      <c r="MW83" s="98"/>
      <c r="MY83" s="98"/>
      <c r="MZ83" s="98"/>
      <c r="NA83" s="98"/>
      <c r="NB83" s="98"/>
      <c r="NC83" s="98"/>
      <c r="NE83" s="98"/>
      <c r="NF83" s="98"/>
      <c r="NG83" s="98"/>
      <c r="NH83" s="98"/>
      <c r="NI83" s="98"/>
      <c r="NJ83" s="252"/>
      <c r="NK83" s="98"/>
      <c r="NL83" s="98"/>
      <c r="NM83" s="98"/>
      <c r="NN83" s="98"/>
      <c r="NO83" s="98"/>
      <c r="NP83" s="98"/>
      <c r="NQ83" s="98"/>
      <c r="NR83" s="98"/>
      <c r="NS83" s="98"/>
      <c r="NT83" s="98"/>
      <c r="NU83" s="98"/>
      <c r="NV83" s="98"/>
      <c r="NW83" s="98"/>
      <c r="NX83" s="98"/>
      <c r="NY83" s="98"/>
      <c r="NZ83" s="98"/>
      <c r="OA83" s="98"/>
      <c r="OB83" s="98"/>
      <c r="OC83" s="98"/>
      <c r="OD83" s="98"/>
      <c r="OE83" s="98"/>
      <c r="OF83" s="98"/>
      <c r="OG83" s="98"/>
      <c r="OH83" s="98"/>
      <c r="OI83" s="98"/>
      <c r="OJ83" s="98"/>
      <c r="OK83" s="98"/>
      <c r="OL83" s="98"/>
      <c r="OM83" s="98"/>
      <c r="ON83" s="98"/>
      <c r="OO83" s="98"/>
      <c r="OP83" s="98"/>
      <c r="OQ83" s="98"/>
      <c r="OR83" s="98"/>
      <c r="OS83" s="98"/>
      <c r="OT83" s="98"/>
      <c r="OU83" s="98"/>
      <c r="OV83" s="98"/>
      <c r="OW83" s="98"/>
      <c r="PB83" s="98"/>
      <c r="PD83" s="98"/>
      <c r="PE83" s="98"/>
      <c r="PF83" s="98"/>
      <c r="PG83" s="98"/>
      <c r="PH83" s="98"/>
      <c r="PI83" s="98"/>
      <c r="PJ83" s="98"/>
      <c r="PK83" s="98"/>
      <c r="PL83" s="98"/>
      <c r="PM83" s="98"/>
      <c r="PN83" s="98"/>
      <c r="PO83" s="98"/>
      <c r="PP83" s="98"/>
      <c r="PQ83" s="98"/>
      <c r="PR83" s="98"/>
      <c r="PS83" s="98"/>
      <c r="PT83" s="98"/>
      <c r="PU83" s="98"/>
      <c r="PV83" s="98"/>
      <c r="PW83" s="98"/>
      <c r="PX83" s="98"/>
      <c r="PY83" s="98"/>
      <c r="PZ83" s="98"/>
      <c r="QA83" s="98"/>
      <c r="QB83" s="98"/>
      <c r="QC83" s="98"/>
      <c r="QD83" s="98"/>
      <c r="QE83" s="98"/>
      <c r="QF83" s="98"/>
      <c r="QG83" s="98"/>
      <c r="QH83" s="98"/>
      <c r="QI83" s="98"/>
      <c r="QJ83" s="98"/>
      <c r="QK83" s="98"/>
      <c r="QL83" s="98"/>
      <c r="QM83" s="98"/>
      <c r="QN83" s="98"/>
      <c r="QO83" s="98"/>
      <c r="QP83" s="98"/>
      <c r="QQ83" s="98"/>
      <c r="QR83" s="98"/>
      <c r="QS83" s="98"/>
      <c r="QT83" s="98"/>
      <c r="QU83" s="98"/>
      <c r="QV83" s="98"/>
      <c r="QW83" s="98"/>
      <c r="QX83" s="98"/>
      <c r="QY83" s="98"/>
      <c r="QZ83" s="98"/>
      <c r="RA83" s="98"/>
      <c r="RB83" s="98"/>
      <c r="RC83" s="98"/>
      <c r="RD83" s="98"/>
      <c r="RE83" s="98"/>
      <c r="RF83" s="98"/>
      <c r="RG83" s="98"/>
      <c r="RH83" s="98"/>
      <c r="RI83" s="98"/>
      <c r="RJ83" s="98"/>
      <c r="RK83" s="98"/>
      <c r="RL83" s="98"/>
      <c r="RM83" s="98"/>
      <c r="RN83" s="98"/>
      <c r="RO83" s="98"/>
      <c r="RP83" s="98"/>
      <c r="RQ83" s="98"/>
      <c r="RR83" s="98"/>
      <c r="RS83" s="98"/>
      <c r="RT83" s="98"/>
      <c r="RU83" s="98"/>
      <c r="RV83" s="98"/>
      <c r="RW83" s="98"/>
      <c r="RX83" s="98"/>
      <c r="RY83" s="98"/>
      <c r="RZ83" s="98"/>
      <c r="SA83" s="98"/>
      <c r="SB83" s="98"/>
      <c r="SC83" s="98"/>
      <c r="SD83" s="98"/>
      <c r="SE83" s="98"/>
      <c r="SF83" s="98"/>
      <c r="SG83" s="98"/>
      <c r="SH83" s="98"/>
      <c r="SI83" s="253"/>
      <c r="SJ83" s="98"/>
      <c r="SK83" s="98"/>
      <c r="SL83" s="98"/>
      <c r="SM83" s="98"/>
      <c r="SN83" s="98"/>
      <c r="SO83" s="98"/>
      <c r="SP83" s="98"/>
      <c r="SQ83" s="98"/>
      <c r="SR83" s="98"/>
      <c r="SS83" s="98"/>
      <c r="ST83" s="98"/>
      <c r="SU83" s="98"/>
      <c r="SV83" s="98"/>
      <c r="SW83" s="98"/>
      <c r="SX83" s="98"/>
      <c r="SY83" s="98"/>
      <c r="SZ83" s="98"/>
      <c r="TA83" s="98"/>
      <c r="TB83" s="98"/>
      <c r="TC83" s="98"/>
      <c r="TD83" s="98"/>
      <c r="TE83" s="98"/>
      <c r="TF83" s="98"/>
      <c r="TG83" s="98"/>
      <c r="TH83" s="98"/>
      <c r="TI83" s="98"/>
      <c r="TJ83" s="98"/>
      <c r="TK83" s="98"/>
      <c r="TL83" s="98"/>
      <c r="TM83" s="98"/>
      <c r="TN83" s="98"/>
      <c r="TO83" s="98"/>
      <c r="TP83" s="98"/>
      <c r="TQ83" s="98"/>
      <c r="TR83" s="98"/>
      <c r="TS83" s="98"/>
      <c r="TT83" s="98"/>
      <c r="TU83" s="98"/>
      <c r="TV83" s="98"/>
      <c r="TW83" s="98"/>
      <c r="TX83" s="98"/>
      <c r="TY83" s="98"/>
      <c r="TZ83" s="98"/>
      <c r="UA83" s="98"/>
      <c r="UB83" s="98"/>
      <c r="UC83" s="98"/>
      <c r="UD83" s="98"/>
      <c r="UE83" s="98"/>
      <c r="UF83" s="98"/>
      <c r="UG83" s="98"/>
      <c r="UH83" s="98"/>
      <c r="UI83" s="98"/>
      <c r="UJ83" s="98"/>
      <c r="UK83" s="98"/>
      <c r="UL83" s="98"/>
      <c r="UM83" s="98"/>
      <c r="UN83" s="98"/>
      <c r="UO83" s="98"/>
      <c r="UP83" s="98"/>
      <c r="UQ83" s="98"/>
      <c r="UR83" s="98"/>
      <c r="US83" s="98"/>
      <c r="UT83" s="98"/>
      <c r="UU83" s="98"/>
      <c r="UV83" s="98"/>
      <c r="UW83" s="98"/>
      <c r="UX83" s="98"/>
      <c r="UY83" s="98"/>
      <c r="UZ83" s="98"/>
      <c r="VA83" s="98"/>
      <c r="VB83" s="98"/>
      <c r="VC83" s="98"/>
      <c r="VD83" s="98"/>
      <c r="VE83" s="98"/>
      <c r="VF83" s="98"/>
      <c r="VG83" s="98"/>
      <c r="VH83" s="98"/>
      <c r="VI83" s="98"/>
      <c r="VJ83" s="98"/>
      <c r="VK83" s="98"/>
      <c r="VL83" s="98"/>
      <c r="VM83" s="98"/>
      <c r="VN83" s="98"/>
      <c r="VO83" s="98"/>
      <c r="VV83" s="98"/>
      <c r="VW83" s="98"/>
      <c r="VX83" s="98"/>
      <c r="VY83" s="98"/>
      <c r="VZ83" s="98"/>
      <c r="WA83" s="98"/>
      <c r="WB83" s="98"/>
      <c r="WC83" s="98"/>
      <c r="WD83" s="98"/>
      <c r="WE83" s="98"/>
      <c r="WF83" s="98"/>
      <c r="WG83" s="98"/>
      <c r="WH83" s="98"/>
      <c r="WI83" s="98"/>
      <c r="WJ83" s="98"/>
      <c r="WK83" s="98"/>
      <c r="WL83" s="98"/>
      <c r="WM83" s="98"/>
      <c r="WN83" s="98"/>
      <c r="WO83" s="98"/>
      <c r="WP83" s="98"/>
      <c r="WQ83" s="98"/>
      <c r="WR83" s="98"/>
      <c r="WS83" s="98"/>
      <c r="WT83" s="98"/>
      <c r="WU83" s="98"/>
      <c r="WV83" s="98"/>
      <c r="WW83" s="98"/>
      <c r="WX83" s="98"/>
      <c r="WY83" s="98"/>
      <c r="WZ83" s="98"/>
      <c r="XA83" s="98"/>
      <c r="XB83" s="98"/>
      <c r="XC83" s="98"/>
      <c r="XD83" s="98"/>
      <c r="ZF83" s="98"/>
      <c r="ZG83" s="98"/>
      <c r="ZH83" s="98"/>
      <c r="ZI83" s="98"/>
      <c r="ZJ83" s="98"/>
      <c r="ZK83" s="98"/>
      <c r="ZL83" s="98"/>
      <c r="ZM83" s="98"/>
      <c r="ZN83" s="98"/>
      <c r="ZO83" s="98"/>
      <c r="ZP83" s="98"/>
      <c r="ZQ83" s="98"/>
      <c r="ZR83" s="98"/>
      <c r="ZS83" s="98"/>
      <c r="ZT83" s="98"/>
      <c r="ZU83" s="98"/>
      <c r="ZV83" s="98"/>
      <c r="ZW83" s="98"/>
      <c r="ZX83" s="98"/>
      <c r="ZY83" s="98"/>
      <c r="ZZ83" s="98"/>
      <c r="AAA83" s="98"/>
      <c r="AAB83" s="98"/>
      <c r="AAC83" s="98"/>
      <c r="AAD83" s="98"/>
      <c r="AAE83" s="98"/>
      <c r="AAF83" s="98"/>
      <c r="AAG83" s="98"/>
      <c r="AAH83" s="98"/>
    </row>
    <row r="84" spans="2:710" x14ac:dyDescent="0.25">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c r="BK84" s="98"/>
      <c r="BL84" s="98"/>
      <c r="BM84" s="98"/>
      <c r="BN84" s="98"/>
      <c r="BO84" s="98"/>
      <c r="BP84" s="98"/>
      <c r="BQ84" s="98"/>
      <c r="BR84" s="98"/>
      <c r="BS84" s="98"/>
      <c r="BT84" s="98"/>
      <c r="BU84" s="98"/>
      <c r="BV84" s="98"/>
      <c r="BW84" s="98"/>
      <c r="BX84" s="98"/>
      <c r="BY84" s="98"/>
      <c r="BZ84" s="98"/>
      <c r="CA84" s="98"/>
      <c r="CB84" s="98"/>
      <c r="CC84" s="98"/>
      <c r="CD84" s="98"/>
      <c r="CE84" s="98"/>
      <c r="CF84" s="98"/>
      <c r="CG84" s="98"/>
      <c r="CH84" s="98"/>
      <c r="CI84" s="9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H84" s="98"/>
      <c r="DI84" s="98"/>
      <c r="DJ84" s="98"/>
      <c r="DK84" s="98"/>
      <c r="DL84" s="98"/>
      <c r="DM84" s="98"/>
      <c r="DN84" s="98"/>
      <c r="DO84" s="98"/>
      <c r="DP84" s="98"/>
      <c r="DQ84" s="98"/>
      <c r="DR84" s="98"/>
      <c r="DS84" s="98"/>
      <c r="DT84" s="98"/>
      <c r="DU84" s="98"/>
      <c r="DV84" s="98"/>
      <c r="DW84" s="98"/>
      <c r="DX84" s="98"/>
      <c r="DY84" s="98"/>
      <c r="DZ84" s="98"/>
      <c r="EA84" s="98"/>
      <c r="EB84" s="98"/>
      <c r="EC84" s="98"/>
      <c r="ED84" s="98"/>
      <c r="EE84" s="98"/>
      <c r="EF84" s="98"/>
      <c r="EG84" s="98"/>
      <c r="EH84" s="98"/>
      <c r="EI84" s="98"/>
      <c r="EJ84" s="98"/>
      <c r="EK84" s="98"/>
      <c r="EL84" s="98"/>
      <c r="EM84" s="98"/>
      <c r="EN84" s="98"/>
      <c r="EO84" s="98"/>
      <c r="EP84" s="98"/>
      <c r="EQ84" s="98"/>
      <c r="ER84" s="98"/>
      <c r="ES84" s="98"/>
      <c r="ET84" s="98"/>
      <c r="EU84" s="98"/>
      <c r="EV84" s="98"/>
      <c r="EW84" s="98"/>
      <c r="EX84" s="98"/>
      <c r="EY84" s="98"/>
      <c r="EZ84" s="98"/>
      <c r="FA84" s="98"/>
      <c r="FB84" s="98"/>
      <c r="FC84" s="98"/>
      <c r="FD84" s="98"/>
      <c r="FE84" s="98"/>
      <c r="FF84" s="98"/>
      <c r="FG84" s="98"/>
      <c r="FH84" s="98"/>
      <c r="FI84" s="98"/>
      <c r="FJ84" s="98"/>
      <c r="FK84" s="98"/>
      <c r="FL84" s="98"/>
      <c r="FM84" s="98"/>
      <c r="FN84" s="98"/>
      <c r="FO84" s="98"/>
      <c r="FP84" s="98"/>
      <c r="FQ84" s="98"/>
      <c r="FR84" s="98"/>
      <c r="FS84" s="98"/>
      <c r="FT84" s="98"/>
      <c r="FU84" s="98"/>
      <c r="FV84" s="98"/>
      <c r="FW84" s="98"/>
      <c r="FX84" s="98"/>
      <c r="FY84" s="98"/>
      <c r="FZ84" s="98"/>
      <c r="GA84" s="98"/>
      <c r="GB84" s="98"/>
      <c r="GC84" s="98"/>
      <c r="GD84" s="98"/>
      <c r="GE84" s="98"/>
      <c r="GF84" s="98"/>
      <c r="GG84" s="98"/>
      <c r="GH84" s="98"/>
      <c r="GI84" s="98"/>
      <c r="GJ84" s="98"/>
      <c r="GK84" s="98"/>
      <c r="GL84" s="98"/>
      <c r="GM84" s="98"/>
      <c r="GN84" s="98"/>
      <c r="GO84" s="98"/>
      <c r="GP84" s="98"/>
      <c r="GQ84" s="98"/>
      <c r="GR84" s="98"/>
      <c r="GS84" s="98"/>
      <c r="GT84" s="98"/>
      <c r="GU84" s="98"/>
      <c r="GV84" s="98"/>
      <c r="GW84" s="98"/>
      <c r="GX84" s="98"/>
      <c r="GY84" s="98"/>
      <c r="GZ84" s="98"/>
      <c r="HA84" s="98"/>
      <c r="HB84" s="98"/>
      <c r="HC84" s="98"/>
      <c r="HD84" s="98"/>
      <c r="HE84" s="98"/>
      <c r="HF84" s="98"/>
      <c r="HG84" s="98"/>
      <c r="HJ84" s="98"/>
      <c r="HL84" s="98"/>
      <c r="HN84" s="98"/>
      <c r="HO84" s="98"/>
      <c r="HP84" s="98"/>
      <c r="HQ84" s="98"/>
      <c r="HR84" s="98"/>
      <c r="HS84" s="98"/>
      <c r="HT84" s="98"/>
      <c r="HU84" s="98"/>
      <c r="HV84" s="98"/>
      <c r="HW84" s="98"/>
      <c r="HX84" s="98"/>
      <c r="HY84" s="98"/>
      <c r="HZ84" s="98"/>
      <c r="IA84" s="98"/>
      <c r="IB84" s="98"/>
      <c r="IC84" s="98"/>
      <c r="ID84" s="98"/>
      <c r="IE84" s="98"/>
      <c r="IF84" s="98"/>
      <c r="IG84" s="98"/>
      <c r="IH84" s="98"/>
      <c r="II84" s="98"/>
      <c r="IJ84" s="98"/>
      <c r="IK84" s="98"/>
      <c r="IL84" s="98"/>
      <c r="IM84" s="98"/>
      <c r="IN84" s="98"/>
      <c r="IO84" s="98"/>
      <c r="IP84" s="98"/>
      <c r="IQ84" s="98"/>
      <c r="IR84" s="98"/>
      <c r="IS84" s="98"/>
      <c r="IT84" s="98"/>
      <c r="IU84" s="98"/>
      <c r="IV84" s="98"/>
      <c r="IW84" s="98"/>
      <c r="IX84" s="98"/>
      <c r="IY84" s="98"/>
      <c r="IZ84" s="98"/>
      <c r="JA84" s="98"/>
      <c r="JB84" s="98"/>
      <c r="JC84" s="98"/>
      <c r="JD84" s="98"/>
      <c r="JE84" s="98"/>
      <c r="JF84" s="98"/>
      <c r="JG84" s="98"/>
      <c r="JH84" s="98"/>
      <c r="JI84" s="98"/>
      <c r="JJ84" s="98"/>
      <c r="JK84" s="98"/>
      <c r="JL84" s="98"/>
      <c r="JM84" s="98"/>
      <c r="JN84" s="98"/>
      <c r="JO84" s="98"/>
      <c r="JP84" s="98"/>
      <c r="JQ84" s="98"/>
      <c r="JR84" s="98"/>
      <c r="JS84" s="98"/>
      <c r="JT84" s="98"/>
      <c r="JU84" s="98"/>
      <c r="JV84" s="98"/>
      <c r="JW84" s="98"/>
      <c r="JX84" s="98"/>
      <c r="JY84" s="98"/>
      <c r="JZ84" s="98"/>
      <c r="KA84" s="98"/>
      <c r="KB84" s="98"/>
      <c r="KC84" s="98"/>
      <c r="KD84" s="98"/>
      <c r="KE84" s="98"/>
      <c r="KF84" s="98"/>
      <c r="KG84" s="98"/>
      <c r="KH84" s="98"/>
      <c r="KI84" s="98"/>
      <c r="KJ84" s="98"/>
      <c r="KK84" s="98"/>
      <c r="KL84" s="98"/>
      <c r="KM84" s="98"/>
      <c r="KN84" s="98"/>
      <c r="KO84" s="98"/>
      <c r="KQ84" s="98"/>
      <c r="KR84" s="98"/>
      <c r="KS84" s="98"/>
      <c r="KT84" s="98"/>
      <c r="KU84" s="98"/>
      <c r="KV84" s="98"/>
      <c r="KW84" s="98"/>
      <c r="KX84" s="98"/>
      <c r="KY84" s="98"/>
      <c r="KZ84" s="98"/>
      <c r="LA84" s="98"/>
      <c r="LB84" s="98"/>
      <c r="LC84" s="98"/>
      <c r="LD84" s="98"/>
      <c r="LE84" s="98"/>
      <c r="LF84" s="98"/>
      <c r="LG84" s="98"/>
      <c r="LH84" s="98"/>
      <c r="LI84" s="98"/>
      <c r="LJ84" s="98"/>
      <c r="LK84" s="98"/>
      <c r="LL84" s="98"/>
      <c r="LM84" s="98"/>
      <c r="LN84" s="98"/>
      <c r="LO84" s="98"/>
      <c r="LP84" s="98"/>
      <c r="LQ84" s="98"/>
      <c r="LR84" s="98"/>
      <c r="LS84" s="98"/>
      <c r="LT84" s="98"/>
      <c r="LU84" s="98"/>
      <c r="LV84" s="98"/>
      <c r="LW84" s="98"/>
      <c r="LX84" s="98"/>
      <c r="LY84" s="98"/>
      <c r="LZ84" s="98"/>
      <c r="MA84" s="98"/>
      <c r="MB84" s="98"/>
      <c r="MC84" s="98"/>
      <c r="MD84" s="98"/>
      <c r="ME84" s="98"/>
      <c r="MF84" s="98"/>
      <c r="MG84" s="98"/>
      <c r="MH84" s="98"/>
      <c r="MI84" s="98"/>
      <c r="MJ84" s="98"/>
      <c r="MK84" s="98"/>
      <c r="ML84" s="98"/>
      <c r="MM84" s="98"/>
      <c r="MP84" s="98"/>
      <c r="MR84" s="98"/>
      <c r="MS84" s="98"/>
      <c r="MT84" s="98"/>
      <c r="MU84" s="98"/>
      <c r="MV84" s="98"/>
      <c r="MW84" s="98"/>
      <c r="MY84" s="98"/>
      <c r="MZ84" s="98"/>
      <c r="NA84" s="98"/>
      <c r="NB84" s="98"/>
      <c r="NC84" s="98"/>
      <c r="NE84" s="98"/>
      <c r="NF84" s="98"/>
      <c r="NG84" s="98"/>
      <c r="NH84" s="98"/>
      <c r="NI84" s="98"/>
      <c r="NJ84" s="252"/>
      <c r="NK84" s="98"/>
      <c r="NL84" s="98"/>
      <c r="NM84" s="98"/>
      <c r="NN84" s="98"/>
      <c r="NO84" s="98"/>
      <c r="NP84" s="98"/>
      <c r="NQ84" s="98"/>
      <c r="NR84" s="98"/>
      <c r="NS84" s="98"/>
      <c r="NT84" s="98"/>
      <c r="NU84" s="98"/>
      <c r="NV84" s="98"/>
      <c r="NW84" s="98"/>
      <c r="NX84" s="98"/>
      <c r="NY84" s="98"/>
      <c r="NZ84" s="98"/>
      <c r="OA84" s="98"/>
      <c r="OB84" s="98"/>
      <c r="OC84" s="98"/>
      <c r="OD84" s="98"/>
      <c r="OE84" s="98"/>
      <c r="OF84" s="98"/>
      <c r="OG84" s="98"/>
      <c r="OH84" s="98"/>
      <c r="OI84" s="98"/>
      <c r="OJ84" s="98"/>
      <c r="OK84" s="98"/>
      <c r="OL84" s="98"/>
      <c r="OM84" s="98"/>
      <c r="ON84" s="98"/>
      <c r="OO84" s="98"/>
      <c r="OP84" s="98"/>
      <c r="OQ84" s="98"/>
      <c r="OR84" s="98"/>
      <c r="OS84" s="98"/>
      <c r="OT84" s="98"/>
      <c r="OU84" s="98"/>
      <c r="OV84" s="98"/>
      <c r="OW84" s="98"/>
      <c r="PB84" s="98"/>
      <c r="PD84" s="98"/>
      <c r="PE84" s="98"/>
      <c r="PF84" s="98"/>
      <c r="PG84" s="98"/>
      <c r="PH84" s="98"/>
      <c r="PI84" s="98"/>
      <c r="PJ84" s="98"/>
      <c r="PK84" s="98"/>
      <c r="PL84" s="98"/>
      <c r="PM84" s="98"/>
      <c r="PN84" s="98"/>
      <c r="PO84" s="98"/>
      <c r="PP84" s="98"/>
      <c r="PQ84" s="98"/>
      <c r="PR84" s="98"/>
      <c r="PS84" s="98"/>
      <c r="PT84" s="98"/>
      <c r="PU84" s="98"/>
      <c r="PV84" s="98"/>
      <c r="PW84" s="98"/>
      <c r="PX84" s="98"/>
      <c r="PY84" s="98"/>
      <c r="PZ84" s="98"/>
      <c r="QA84" s="98"/>
      <c r="QB84" s="98"/>
      <c r="QC84" s="98"/>
      <c r="QD84" s="98"/>
      <c r="QE84" s="98"/>
      <c r="QF84" s="98"/>
      <c r="QG84" s="98"/>
      <c r="QH84" s="98"/>
      <c r="QI84" s="98"/>
      <c r="QJ84" s="98"/>
      <c r="QK84" s="98"/>
      <c r="QL84" s="98"/>
      <c r="QM84" s="98"/>
      <c r="QN84" s="98"/>
      <c r="QO84" s="98"/>
      <c r="QP84" s="98"/>
      <c r="QQ84" s="98"/>
      <c r="QR84" s="98"/>
      <c r="QS84" s="98"/>
      <c r="QT84" s="98"/>
      <c r="QU84" s="98"/>
      <c r="QV84" s="98"/>
      <c r="QW84" s="98"/>
      <c r="QX84" s="98"/>
      <c r="QY84" s="98"/>
      <c r="QZ84" s="98"/>
      <c r="RA84" s="98"/>
      <c r="RB84" s="98"/>
      <c r="RC84" s="98"/>
      <c r="RD84" s="98"/>
      <c r="RE84" s="98"/>
      <c r="RF84" s="98"/>
      <c r="RG84" s="98"/>
      <c r="RH84" s="98"/>
      <c r="RI84" s="98"/>
      <c r="RJ84" s="98"/>
      <c r="RK84" s="98"/>
      <c r="RL84" s="98"/>
      <c r="RM84" s="98"/>
      <c r="RN84" s="98"/>
      <c r="RO84" s="98"/>
      <c r="RP84" s="98"/>
      <c r="RQ84" s="98"/>
      <c r="RR84" s="98"/>
      <c r="RS84" s="98"/>
      <c r="RT84" s="98"/>
      <c r="RU84" s="98"/>
      <c r="RV84" s="98"/>
      <c r="RW84" s="98"/>
      <c r="RX84" s="98"/>
      <c r="RY84" s="98"/>
      <c r="RZ84" s="98"/>
      <c r="SA84" s="98"/>
      <c r="SB84" s="98"/>
      <c r="SC84" s="98"/>
      <c r="SD84" s="98"/>
      <c r="SE84" s="98"/>
      <c r="SF84" s="98"/>
      <c r="SG84" s="98"/>
      <c r="SH84" s="98"/>
      <c r="SI84" s="253"/>
      <c r="SJ84" s="98"/>
      <c r="SK84" s="98"/>
      <c r="SL84" s="98"/>
      <c r="SM84" s="98"/>
      <c r="SN84" s="98"/>
      <c r="SO84" s="98"/>
      <c r="SP84" s="98"/>
      <c r="SQ84" s="98"/>
      <c r="SR84" s="98"/>
      <c r="SS84" s="98"/>
      <c r="ST84" s="98"/>
      <c r="SU84" s="98"/>
      <c r="SV84" s="98"/>
      <c r="SW84" s="98"/>
      <c r="SX84" s="98"/>
      <c r="SY84" s="98"/>
      <c r="SZ84" s="98"/>
      <c r="TA84" s="98"/>
      <c r="TB84" s="98"/>
      <c r="TC84" s="98"/>
      <c r="TD84" s="98"/>
      <c r="TE84" s="98"/>
      <c r="TF84" s="98"/>
      <c r="TG84" s="98"/>
      <c r="TH84" s="98"/>
      <c r="TI84" s="98"/>
      <c r="TJ84" s="98"/>
      <c r="TK84" s="98"/>
      <c r="TL84" s="98"/>
      <c r="TM84" s="98"/>
      <c r="TN84" s="98"/>
      <c r="TO84" s="98"/>
      <c r="TP84" s="98"/>
      <c r="TQ84" s="98"/>
      <c r="TR84" s="98"/>
      <c r="TS84" s="98"/>
      <c r="TT84" s="98"/>
      <c r="TU84" s="98"/>
      <c r="TV84" s="98"/>
      <c r="TW84" s="98"/>
      <c r="TX84" s="98"/>
      <c r="TY84" s="98"/>
      <c r="TZ84" s="98"/>
      <c r="UA84" s="98"/>
      <c r="UB84" s="98"/>
      <c r="UC84" s="98"/>
      <c r="UD84" s="98"/>
      <c r="UE84" s="98"/>
      <c r="UF84" s="98"/>
      <c r="UG84" s="98"/>
      <c r="UH84" s="98"/>
      <c r="UI84" s="98"/>
      <c r="UJ84" s="98"/>
      <c r="UK84" s="98"/>
      <c r="UL84" s="98"/>
      <c r="UM84" s="98"/>
      <c r="UN84" s="98"/>
      <c r="UO84" s="98"/>
      <c r="UP84" s="98"/>
      <c r="UQ84" s="98"/>
      <c r="UR84" s="98"/>
      <c r="US84" s="98"/>
      <c r="UT84" s="98"/>
      <c r="UU84" s="98"/>
      <c r="UV84" s="98"/>
      <c r="UW84" s="98"/>
      <c r="UX84" s="98"/>
      <c r="UY84" s="98"/>
      <c r="UZ84" s="98"/>
      <c r="VA84" s="98"/>
      <c r="VB84" s="98"/>
      <c r="VC84" s="98"/>
      <c r="VD84" s="98"/>
      <c r="VE84" s="98"/>
      <c r="VF84" s="98"/>
      <c r="VG84" s="98"/>
      <c r="VH84" s="98"/>
      <c r="VI84" s="98"/>
      <c r="VJ84" s="98"/>
      <c r="VK84" s="98"/>
      <c r="VL84" s="98"/>
      <c r="VM84" s="98"/>
      <c r="VN84" s="98"/>
      <c r="VO84" s="98"/>
      <c r="VV84" s="98"/>
      <c r="VW84" s="98"/>
      <c r="VX84" s="98"/>
      <c r="VY84" s="98"/>
      <c r="VZ84" s="98"/>
      <c r="WA84" s="98"/>
      <c r="WB84" s="98"/>
      <c r="WC84" s="98"/>
      <c r="WD84" s="98"/>
      <c r="WE84" s="98"/>
      <c r="WF84" s="98"/>
      <c r="WG84" s="98"/>
      <c r="WH84" s="98"/>
      <c r="WI84" s="98"/>
      <c r="WJ84" s="98"/>
      <c r="WK84" s="98"/>
      <c r="WL84" s="98"/>
      <c r="WM84" s="98"/>
      <c r="WN84" s="98"/>
      <c r="WO84" s="98"/>
      <c r="WP84" s="98"/>
      <c r="WQ84" s="98"/>
      <c r="WR84" s="98"/>
      <c r="WS84" s="98"/>
      <c r="WT84" s="98"/>
      <c r="WU84" s="98"/>
      <c r="WV84" s="98"/>
      <c r="WW84" s="98"/>
      <c r="WX84" s="98"/>
      <c r="WY84" s="98"/>
      <c r="WZ84" s="98"/>
      <c r="XA84" s="98"/>
      <c r="XB84" s="98"/>
      <c r="XC84" s="98"/>
      <c r="XD84" s="98"/>
      <c r="ZF84" s="98"/>
      <c r="ZG84" s="98"/>
      <c r="ZH84" s="98"/>
      <c r="ZI84" s="98"/>
      <c r="ZJ84" s="98"/>
      <c r="ZK84" s="98"/>
      <c r="ZL84" s="98"/>
      <c r="ZM84" s="98"/>
      <c r="ZN84" s="98"/>
      <c r="ZO84" s="98"/>
      <c r="ZP84" s="98"/>
      <c r="ZQ84" s="98"/>
      <c r="ZR84" s="98"/>
      <c r="ZS84" s="98"/>
      <c r="ZT84" s="98"/>
      <c r="ZU84" s="98"/>
      <c r="ZV84" s="98"/>
      <c r="ZW84" s="98"/>
      <c r="ZX84" s="98"/>
      <c r="ZY84" s="98"/>
      <c r="ZZ84" s="98"/>
      <c r="AAA84" s="98"/>
      <c r="AAB84" s="98"/>
      <c r="AAC84" s="98"/>
      <c r="AAD84" s="98"/>
      <c r="AAE84" s="98"/>
      <c r="AAF84" s="98"/>
      <c r="AAG84" s="98"/>
      <c r="AAH84" s="98"/>
    </row>
    <row r="85" spans="2:710" x14ac:dyDescent="0.25">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c r="AK85" s="98"/>
      <c r="AL85" s="98"/>
      <c r="AM85" s="98"/>
      <c r="AN85" s="98"/>
      <c r="AO85" s="98"/>
      <c r="AP85" s="98"/>
      <c r="AQ85" s="98"/>
      <c r="AR85" s="98"/>
      <c r="AS85" s="98"/>
      <c r="AT85" s="98"/>
      <c r="AU85" s="98"/>
      <c r="AV85" s="98"/>
      <c r="AW85" s="98"/>
      <c r="AX85" s="98"/>
      <c r="AY85" s="98"/>
      <c r="AZ85" s="98"/>
      <c r="BA85" s="98"/>
      <c r="BB85" s="98"/>
      <c r="BC85" s="98"/>
      <c r="BD85" s="98"/>
      <c r="BE85" s="98"/>
      <c r="BF85" s="98"/>
      <c r="BG85" s="98"/>
      <c r="BH85" s="98"/>
      <c r="BI85" s="98"/>
      <c r="BJ85" s="98"/>
      <c r="BK85" s="98"/>
      <c r="BL85" s="98"/>
      <c r="BM85" s="98"/>
      <c r="BN85" s="98"/>
      <c r="BO85" s="98"/>
      <c r="BP85" s="98"/>
      <c r="BQ85" s="98"/>
      <c r="BR85" s="98"/>
      <c r="BS85" s="98"/>
      <c r="BT85" s="98"/>
      <c r="BU85" s="98"/>
      <c r="BV85" s="98"/>
      <c r="BW85" s="98"/>
      <c r="BX85" s="98"/>
      <c r="BY85" s="98"/>
      <c r="BZ85" s="98"/>
      <c r="CA85" s="98"/>
      <c r="CB85" s="98"/>
      <c r="CC85" s="98"/>
      <c r="CD85" s="98"/>
      <c r="CE85" s="98"/>
      <c r="CF85" s="98"/>
      <c r="CG85" s="98"/>
      <c r="CH85" s="98"/>
      <c r="CI85" s="9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H85" s="98"/>
      <c r="DI85" s="98"/>
      <c r="DJ85" s="98"/>
      <c r="DK85" s="98"/>
      <c r="DL85" s="98"/>
      <c r="DM85" s="98"/>
      <c r="DN85" s="98"/>
      <c r="DO85" s="98"/>
      <c r="DP85" s="98"/>
      <c r="DQ85" s="98"/>
      <c r="DR85" s="98"/>
      <c r="DS85" s="98"/>
      <c r="DT85" s="98"/>
      <c r="DU85" s="98"/>
      <c r="DV85" s="98"/>
      <c r="DW85" s="98"/>
      <c r="DX85" s="98"/>
      <c r="DY85" s="98"/>
      <c r="DZ85" s="98"/>
      <c r="EA85" s="98"/>
      <c r="EB85" s="98"/>
      <c r="EC85" s="98"/>
      <c r="ED85" s="98"/>
      <c r="EE85" s="98"/>
      <c r="EF85" s="98"/>
      <c r="EG85" s="98"/>
      <c r="EH85" s="98"/>
      <c r="EI85" s="98"/>
      <c r="EJ85" s="98"/>
      <c r="EK85" s="98"/>
      <c r="EL85" s="98"/>
      <c r="EM85" s="98"/>
      <c r="EN85" s="98"/>
      <c r="EO85" s="98"/>
      <c r="EP85" s="98"/>
      <c r="EQ85" s="98"/>
      <c r="ER85" s="98"/>
      <c r="ES85" s="98"/>
      <c r="ET85" s="98"/>
      <c r="EU85" s="98"/>
      <c r="EV85" s="98"/>
      <c r="EW85" s="98"/>
      <c r="EX85" s="98"/>
      <c r="EY85" s="98"/>
      <c r="EZ85" s="98"/>
      <c r="FA85" s="98"/>
      <c r="FB85" s="98"/>
      <c r="FC85" s="98"/>
      <c r="FD85" s="98"/>
      <c r="FE85" s="98"/>
      <c r="FF85" s="98"/>
      <c r="FG85" s="98"/>
      <c r="FH85" s="98"/>
      <c r="FI85" s="98"/>
      <c r="FJ85" s="98"/>
      <c r="FK85" s="98"/>
      <c r="FL85" s="98"/>
      <c r="FM85" s="98"/>
      <c r="FN85" s="98"/>
      <c r="FO85" s="98"/>
      <c r="FP85" s="98"/>
      <c r="FQ85" s="98"/>
      <c r="FR85" s="98"/>
      <c r="FS85" s="98"/>
      <c r="FT85" s="98"/>
      <c r="FU85" s="98"/>
      <c r="FV85" s="98"/>
      <c r="FW85" s="98"/>
      <c r="FX85" s="98"/>
      <c r="FY85" s="98"/>
      <c r="FZ85" s="98"/>
      <c r="GA85" s="98"/>
      <c r="GB85" s="98"/>
      <c r="GC85" s="98"/>
      <c r="GD85" s="98"/>
      <c r="GE85" s="98"/>
      <c r="GF85" s="98"/>
      <c r="GG85" s="98"/>
      <c r="GH85" s="98"/>
      <c r="GI85" s="98"/>
      <c r="GJ85" s="98"/>
      <c r="GK85" s="98"/>
      <c r="GL85" s="98"/>
      <c r="GM85" s="98"/>
      <c r="GN85" s="98"/>
      <c r="GO85" s="98"/>
      <c r="GP85" s="98"/>
      <c r="GQ85" s="98"/>
      <c r="GR85" s="98"/>
      <c r="GS85" s="98"/>
      <c r="GT85" s="98"/>
      <c r="GU85" s="98"/>
      <c r="GV85" s="98"/>
      <c r="GW85" s="98"/>
      <c r="GX85" s="98"/>
      <c r="GY85" s="98"/>
      <c r="GZ85" s="98"/>
      <c r="HA85" s="98"/>
      <c r="HB85" s="98"/>
      <c r="HC85" s="98"/>
      <c r="HD85" s="98"/>
      <c r="HE85" s="98"/>
      <c r="HF85" s="98"/>
      <c r="HG85" s="98"/>
      <c r="HJ85" s="98"/>
      <c r="HL85" s="98"/>
      <c r="HN85" s="98"/>
      <c r="HO85" s="98"/>
      <c r="HP85" s="98"/>
      <c r="HQ85" s="98"/>
      <c r="HR85" s="98"/>
      <c r="HS85" s="98"/>
      <c r="HT85" s="98"/>
      <c r="HU85" s="98"/>
      <c r="HV85" s="98"/>
      <c r="HW85" s="98"/>
      <c r="HX85" s="98"/>
      <c r="HY85" s="98"/>
      <c r="HZ85" s="98"/>
      <c r="IA85" s="98"/>
      <c r="IB85" s="98"/>
      <c r="IC85" s="98"/>
      <c r="ID85" s="98"/>
      <c r="IE85" s="98"/>
      <c r="IF85" s="98"/>
      <c r="IG85" s="98"/>
      <c r="IH85" s="98"/>
      <c r="II85" s="98"/>
      <c r="IJ85" s="98"/>
      <c r="IK85" s="98"/>
      <c r="IL85" s="98"/>
      <c r="IM85" s="98"/>
      <c r="IN85" s="98"/>
      <c r="IO85" s="98"/>
      <c r="IP85" s="98"/>
      <c r="IQ85" s="98"/>
      <c r="IR85" s="98"/>
      <c r="IS85" s="98"/>
      <c r="IT85" s="98"/>
      <c r="IU85" s="98"/>
      <c r="IV85" s="98"/>
      <c r="IW85" s="98"/>
      <c r="IX85" s="98"/>
      <c r="IY85" s="98"/>
      <c r="IZ85" s="98"/>
      <c r="JA85" s="98"/>
      <c r="JB85" s="98"/>
      <c r="JC85" s="98"/>
      <c r="JD85" s="98"/>
      <c r="JE85" s="98"/>
      <c r="JF85" s="98"/>
      <c r="JG85" s="98"/>
      <c r="JH85" s="98"/>
      <c r="JI85" s="98"/>
      <c r="JJ85" s="98"/>
      <c r="JK85" s="98"/>
      <c r="JL85" s="98"/>
      <c r="JM85" s="98"/>
      <c r="JN85" s="98"/>
      <c r="JO85" s="98"/>
      <c r="JP85" s="98"/>
      <c r="JQ85" s="98"/>
      <c r="JR85" s="98"/>
      <c r="JS85" s="98"/>
      <c r="JT85" s="98"/>
      <c r="JU85" s="98"/>
      <c r="JV85" s="98"/>
      <c r="JW85" s="98"/>
      <c r="JX85" s="98"/>
      <c r="JY85" s="98"/>
      <c r="JZ85" s="98"/>
      <c r="KA85" s="98"/>
      <c r="KB85" s="98"/>
      <c r="KC85" s="98"/>
      <c r="KD85" s="98"/>
      <c r="KE85" s="98"/>
      <c r="KF85" s="98"/>
      <c r="KG85" s="98"/>
      <c r="KH85" s="98"/>
      <c r="KI85" s="98"/>
      <c r="KJ85" s="98"/>
      <c r="KK85" s="98"/>
      <c r="KL85" s="98"/>
      <c r="KM85" s="98"/>
      <c r="KN85" s="98"/>
      <c r="KO85" s="98"/>
      <c r="KQ85" s="98"/>
      <c r="KR85" s="98"/>
      <c r="KS85" s="98"/>
      <c r="KT85" s="98"/>
      <c r="KU85" s="98"/>
      <c r="KV85" s="98"/>
      <c r="KW85" s="98"/>
      <c r="KX85" s="98"/>
      <c r="KY85" s="98"/>
      <c r="KZ85" s="98"/>
      <c r="LA85" s="98"/>
      <c r="LB85" s="98"/>
      <c r="LC85" s="98"/>
      <c r="LD85" s="98"/>
      <c r="LE85" s="98"/>
      <c r="LF85" s="98"/>
      <c r="LG85" s="98"/>
      <c r="LH85" s="98"/>
      <c r="LI85" s="98"/>
      <c r="LJ85" s="98"/>
      <c r="LK85" s="98"/>
      <c r="LL85" s="98"/>
      <c r="LM85" s="98"/>
      <c r="LN85" s="98"/>
      <c r="LO85" s="98"/>
      <c r="LP85" s="98"/>
      <c r="LQ85" s="98"/>
      <c r="LR85" s="98"/>
      <c r="LS85" s="98"/>
      <c r="LT85" s="98"/>
      <c r="LU85" s="98"/>
      <c r="LV85" s="98"/>
      <c r="LW85" s="98"/>
      <c r="LX85" s="98"/>
      <c r="LY85" s="98"/>
      <c r="LZ85" s="98"/>
      <c r="MA85" s="98"/>
      <c r="MB85" s="98"/>
      <c r="MC85" s="98"/>
      <c r="MD85" s="98"/>
      <c r="ME85" s="98"/>
      <c r="MF85" s="98"/>
      <c r="MG85" s="98"/>
      <c r="MH85" s="98"/>
      <c r="MI85" s="98"/>
      <c r="MJ85" s="98"/>
      <c r="MK85" s="98"/>
      <c r="ML85" s="98"/>
      <c r="MM85" s="98"/>
      <c r="MP85" s="98"/>
      <c r="MR85" s="98"/>
      <c r="MS85" s="98"/>
      <c r="MT85" s="98"/>
      <c r="MU85" s="98"/>
      <c r="MV85" s="98"/>
      <c r="MW85" s="98"/>
      <c r="MY85" s="98"/>
      <c r="MZ85" s="98"/>
      <c r="NA85" s="98"/>
      <c r="NB85" s="98"/>
      <c r="NC85" s="98"/>
      <c r="NE85" s="98"/>
      <c r="NF85" s="98"/>
      <c r="NG85" s="98"/>
      <c r="NH85" s="98"/>
      <c r="NI85" s="98"/>
      <c r="NJ85" s="252"/>
      <c r="NK85" s="98"/>
      <c r="NL85" s="98"/>
      <c r="NM85" s="98"/>
      <c r="NN85" s="98"/>
      <c r="NO85" s="98"/>
      <c r="NP85" s="98"/>
      <c r="NQ85" s="98"/>
      <c r="NR85" s="98"/>
      <c r="NS85" s="98"/>
      <c r="NT85" s="98"/>
      <c r="NU85" s="98"/>
      <c r="NV85" s="98"/>
      <c r="NW85" s="98"/>
      <c r="NX85" s="98"/>
      <c r="NY85" s="98"/>
      <c r="NZ85" s="98"/>
      <c r="OA85" s="98"/>
      <c r="OB85" s="98"/>
      <c r="OC85" s="98"/>
      <c r="OD85" s="98"/>
      <c r="OE85" s="98"/>
      <c r="OF85" s="98"/>
      <c r="OG85" s="98"/>
      <c r="OH85" s="98"/>
      <c r="OI85" s="98"/>
      <c r="OJ85" s="98"/>
      <c r="OK85" s="98"/>
      <c r="OL85" s="98"/>
      <c r="OM85" s="98"/>
      <c r="ON85" s="98"/>
      <c r="OO85" s="98"/>
      <c r="OP85" s="98"/>
      <c r="OQ85" s="98"/>
      <c r="OR85" s="98"/>
      <c r="OS85" s="98"/>
      <c r="OT85" s="98"/>
      <c r="OU85" s="98"/>
      <c r="OV85" s="98"/>
      <c r="OW85" s="98"/>
      <c r="PB85" s="98"/>
      <c r="PD85" s="98"/>
      <c r="PE85" s="98"/>
      <c r="PF85" s="98"/>
      <c r="PG85" s="98"/>
      <c r="PH85" s="98"/>
      <c r="PI85" s="98"/>
      <c r="PJ85" s="98"/>
      <c r="PK85" s="98"/>
      <c r="PL85" s="98"/>
      <c r="PM85" s="98"/>
      <c r="PN85" s="98"/>
      <c r="PO85" s="98"/>
      <c r="PP85" s="98"/>
      <c r="PQ85" s="98"/>
      <c r="PR85" s="98"/>
      <c r="PS85" s="98"/>
      <c r="PT85" s="98"/>
      <c r="PU85" s="98"/>
      <c r="PV85" s="98"/>
      <c r="PW85" s="98"/>
      <c r="PX85" s="98"/>
      <c r="PY85" s="98"/>
      <c r="PZ85" s="98"/>
      <c r="QA85" s="98"/>
      <c r="QB85" s="98"/>
      <c r="QC85" s="98"/>
      <c r="QD85" s="98"/>
      <c r="QE85" s="98"/>
      <c r="QF85" s="98"/>
      <c r="QG85" s="98"/>
      <c r="QH85" s="98"/>
      <c r="QI85" s="98"/>
      <c r="QJ85" s="98"/>
      <c r="QK85" s="98"/>
      <c r="QL85" s="98"/>
      <c r="QM85" s="98"/>
      <c r="QN85" s="98"/>
      <c r="QO85" s="98"/>
      <c r="QP85" s="98"/>
      <c r="QQ85" s="98"/>
      <c r="QR85" s="98"/>
      <c r="QS85" s="98"/>
      <c r="QT85" s="98"/>
      <c r="QU85" s="98"/>
      <c r="QV85" s="98"/>
      <c r="QW85" s="98"/>
      <c r="QX85" s="98"/>
      <c r="QY85" s="98"/>
      <c r="QZ85" s="98"/>
      <c r="RA85" s="98"/>
      <c r="RB85" s="98"/>
      <c r="RC85" s="98"/>
      <c r="RD85" s="98"/>
      <c r="RE85" s="98"/>
      <c r="RF85" s="98"/>
      <c r="RG85" s="98"/>
      <c r="RH85" s="98"/>
      <c r="RI85" s="98"/>
      <c r="RJ85" s="98"/>
      <c r="RK85" s="98"/>
      <c r="RL85" s="98"/>
      <c r="RM85" s="98"/>
      <c r="RN85" s="98"/>
      <c r="RO85" s="98"/>
      <c r="RP85" s="98"/>
      <c r="RQ85" s="98"/>
      <c r="RR85" s="98"/>
      <c r="RS85" s="98"/>
      <c r="RT85" s="98"/>
      <c r="RU85" s="98"/>
      <c r="RV85" s="98"/>
      <c r="RW85" s="98"/>
      <c r="RX85" s="98"/>
      <c r="RY85" s="98"/>
      <c r="RZ85" s="98"/>
      <c r="SA85" s="98"/>
      <c r="SB85" s="98"/>
      <c r="SC85" s="98"/>
      <c r="SD85" s="98"/>
      <c r="SE85" s="98"/>
      <c r="SF85" s="98"/>
      <c r="SG85" s="98"/>
      <c r="SH85" s="98"/>
      <c r="SI85" s="253"/>
      <c r="SJ85" s="98"/>
      <c r="SK85" s="98"/>
      <c r="SL85" s="98"/>
      <c r="SM85" s="98"/>
      <c r="SN85" s="98"/>
      <c r="SO85" s="98"/>
      <c r="SP85" s="98"/>
      <c r="SQ85" s="98"/>
      <c r="SR85" s="98"/>
      <c r="SS85" s="98"/>
      <c r="ST85" s="98"/>
      <c r="SU85" s="98"/>
      <c r="SV85" s="98"/>
      <c r="SW85" s="98"/>
      <c r="SX85" s="98"/>
      <c r="SY85" s="98"/>
      <c r="SZ85" s="98"/>
      <c r="TA85" s="98"/>
      <c r="TB85" s="98"/>
      <c r="TC85" s="98"/>
      <c r="TD85" s="98"/>
      <c r="TE85" s="98"/>
      <c r="TF85" s="98"/>
      <c r="TG85" s="98"/>
      <c r="TH85" s="98"/>
      <c r="TI85" s="98"/>
      <c r="TJ85" s="98"/>
      <c r="TK85" s="98"/>
      <c r="TL85" s="98"/>
      <c r="TM85" s="98"/>
      <c r="TN85" s="98"/>
      <c r="TO85" s="98"/>
      <c r="TP85" s="98"/>
      <c r="TQ85" s="98"/>
      <c r="TR85" s="98"/>
      <c r="TS85" s="98"/>
      <c r="TT85" s="98"/>
      <c r="TU85" s="98"/>
      <c r="TV85" s="98"/>
      <c r="TW85" s="98"/>
      <c r="TX85" s="98"/>
      <c r="TY85" s="98"/>
      <c r="TZ85" s="98"/>
      <c r="UA85" s="98"/>
      <c r="UB85" s="98"/>
      <c r="UC85" s="98"/>
      <c r="UD85" s="98"/>
      <c r="UE85" s="98"/>
      <c r="UF85" s="98"/>
      <c r="UG85" s="98"/>
      <c r="UH85" s="98"/>
      <c r="UI85" s="98"/>
      <c r="UJ85" s="98"/>
      <c r="UK85" s="98"/>
      <c r="UL85" s="98"/>
      <c r="UM85" s="98"/>
      <c r="UN85" s="98"/>
      <c r="UO85" s="98"/>
      <c r="UP85" s="98"/>
      <c r="UQ85" s="98"/>
      <c r="UR85" s="98"/>
      <c r="US85" s="98"/>
      <c r="UT85" s="98"/>
      <c r="UU85" s="98"/>
      <c r="UV85" s="98"/>
      <c r="UW85" s="98"/>
      <c r="UX85" s="98"/>
      <c r="UY85" s="98"/>
      <c r="UZ85" s="98"/>
      <c r="VA85" s="98"/>
      <c r="VB85" s="98"/>
      <c r="VC85" s="98"/>
      <c r="VD85" s="98"/>
      <c r="VE85" s="98"/>
      <c r="VF85" s="98"/>
      <c r="VG85" s="98"/>
      <c r="VH85" s="98"/>
      <c r="VI85" s="98"/>
      <c r="VJ85" s="98"/>
      <c r="VK85" s="98"/>
      <c r="VL85" s="98"/>
      <c r="VM85" s="98"/>
      <c r="VN85" s="98"/>
      <c r="VO85" s="98"/>
      <c r="VV85" s="98"/>
      <c r="VW85" s="98"/>
      <c r="VX85" s="98"/>
      <c r="VY85" s="98"/>
      <c r="VZ85" s="98"/>
      <c r="WA85" s="98"/>
      <c r="WB85" s="98"/>
      <c r="WC85" s="98"/>
      <c r="WD85" s="98"/>
      <c r="WE85" s="98"/>
      <c r="WF85" s="98"/>
      <c r="WG85" s="98"/>
      <c r="WH85" s="98"/>
      <c r="WI85" s="98"/>
      <c r="WJ85" s="98"/>
      <c r="WK85" s="98"/>
      <c r="WL85" s="98"/>
      <c r="WM85" s="98"/>
      <c r="WN85" s="98"/>
      <c r="WO85" s="98"/>
      <c r="WP85" s="98"/>
      <c r="WQ85" s="98"/>
      <c r="WR85" s="98"/>
      <c r="WS85" s="98"/>
      <c r="WT85" s="98"/>
      <c r="WU85" s="98"/>
      <c r="WV85" s="98"/>
      <c r="WW85" s="98"/>
      <c r="WX85" s="98"/>
      <c r="WY85" s="98"/>
      <c r="WZ85" s="98"/>
      <c r="XA85" s="98"/>
      <c r="XB85" s="98"/>
      <c r="XC85" s="98"/>
      <c r="XD85" s="98"/>
      <c r="ZF85" s="98"/>
      <c r="ZG85" s="98"/>
      <c r="ZH85" s="98"/>
      <c r="ZI85" s="98"/>
      <c r="ZJ85" s="98"/>
      <c r="ZK85" s="98"/>
      <c r="ZL85" s="98"/>
      <c r="ZM85" s="98"/>
      <c r="ZN85" s="98"/>
      <c r="ZO85" s="98"/>
      <c r="ZP85" s="98"/>
      <c r="ZQ85" s="98"/>
      <c r="ZR85" s="98"/>
      <c r="ZS85" s="98"/>
      <c r="ZT85" s="98"/>
      <c r="ZU85" s="98"/>
      <c r="ZV85" s="98"/>
      <c r="ZW85" s="98"/>
      <c r="ZX85" s="98"/>
      <c r="ZY85" s="98"/>
      <c r="ZZ85" s="98"/>
      <c r="AAA85" s="98"/>
      <c r="AAB85" s="98"/>
      <c r="AAC85" s="98"/>
      <c r="AAD85" s="98"/>
      <c r="AAE85" s="98"/>
      <c r="AAF85" s="98"/>
      <c r="AAG85" s="98"/>
      <c r="AAH85" s="98"/>
    </row>
    <row r="86" spans="2:710" x14ac:dyDescent="0.25">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c r="AB86" s="98"/>
      <c r="AC86" s="98"/>
      <c r="AD86" s="98"/>
      <c r="AE86" s="98"/>
      <c r="AF86" s="98"/>
      <c r="AG86" s="98"/>
      <c r="AH86" s="98"/>
      <c r="AI86" s="98"/>
      <c r="AJ86" s="98"/>
      <c r="AK86" s="98"/>
      <c r="AL86" s="98"/>
      <c r="AM86" s="98"/>
      <c r="AN86" s="98"/>
      <c r="AO86" s="98"/>
      <c r="AP86" s="98"/>
      <c r="AQ86" s="98"/>
      <c r="AR86" s="98"/>
      <c r="AS86" s="98"/>
      <c r="AT86" s="98"/>
      <c r="AU86" s="98"/>
      <c r="AV86" s="98"/>
      <c r="AW86" s="98"/>
      <c r="AX86" s="98"/>
      <c r="AY86" s="98"/>
      <c r="AZ86" s="98"/>
      <c r="BA86" s="98"/>
      <c r="BB86" s="98"/>
      <c r="BC86" s="98"/>
      <c r="BD86" s="98"/>
      <c r="BE86" s="98"/>
      <c r="BF86" s="98"/>
      <c r="BG86" s="98"/>
      <c r="BH86" s="98"/>
      <c r="BI86" s="98"/>
      <c r="BJ86" s="98"/>
      <c r="BK86" s="98"/>
      <c r="BL86" s="98"/>
      <c r="BM86" s="98"/>
      <c r="BN86" s="98"/>
      <c r="BO86" s="98"/>
      <c r="BP86" s="98"/>
      <c r="BQ86" s="98"/>
      <c r="BR86" s="98"/>
      <c r="BS86" s="98"/>
      <c r="BT86" s="98"/>
      <c r="BU86" s="98"/>
      <c r="BV86" s="98"/>
      <c r="BW86" s="98"/>
      <c r="BX86" s="98"/>
      <c r="BY86" s="98"/>
      <c r="BZ86" s="98"/>
      <c r="CA86" s="98"/>
      <c r="CB86" s="98"/>
      <c r="CC86" s="98"/>
      <c r="CD86" s="98"/>
      <c r="CE86" s="98"/>
      <c r="CF86" s="98"/>
      <c r="CG86" s="98"/>
      <c r="CH86" s="98"/>
      <c r="CI86" s="9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H86" s="98"/>
      <c r="DI86" s="98"/>
      <c r="DJ86" s="98"/>
      <c r="DK86" s="98"/>
      <c r="DL86" s="98"/>
      <c r="DM86" s="98"/>
      <c r="DN86" s="98"/>
      <c r="DO86" s="98"/>
      <c r="DP86" s="98"/>
      <c r="DQ86" s="98"/>
      <c r="DR86" s="98"/>
      <c r="DS86" s="98"/>
      <c r="DT86" s="98"/>
      <c r="DU86" s="98"/>
      <c r="DV86" s="98"/>
      <c r="DW86" s="98"/>
      <c r="DX86" s="98"/>
      <c r="DY86" s="98"/>
      <c r="DZ86" s="98"/>
      <c r="EA86" s="98"/>
      <c r="EB86" s="98"/>
      <c r="EC86" s="98"/>
      <c r="ED86" s="98"/>
      <c r="EE86" s="98"/>
      <c r="EF86" s="98"/>
      <c r="EG86" s="98"/>
      <c r="EH86" s="98"/>
      <c r="EI86" s="98"/>
      <c r="EJ86" s="98"/>
      <c r="EK86" s="98"/>
      <c r="EL86" s="98"/>
      <c r="EM86" s="98"/>
      <c r="EN86" s="98"/>
      <c r="EO86" s="98"/>
      <c r="EP86" s="98"/>
      <c r="EQ86" s="98"/>
      <c r="ER86" s="98"/>
      <c r="ES86" s="98"/>
      <c r="ET86" s="98"/>
      <c r="EU86" s="98"/>
      <c r="EV86" s="98"/>
      <c r="EW86" s="98"/>
      <c r="EX86" s="98"/>
      <c r="EY86" s="98"/>
      <c r="EZ86" s="98"/>
      <c r="FA86" s="98"/>
      <c r="FB86" s="98"/>
      <c r="FC86" s="98"/>
      <c r="FD86" s="98"/>
      <c r="FE86" s="98"/>
      <c r="FF86" s="98"/>
      <c r="FG86" s="98"/>
      <c r="FH86" s="98"/>
      <c r="FI86" s="98"/>
      <c r="FJ86" s="98"/>
      <c r="FK86" s="98"/>
      <c r="FL86" s="98"/>
      <c r="FM86" s="98"/>
      <c r="FN86" s="98"/>
      <c r="FO86" s="98"/>
      <c r="FP86" s="98"/>
      <c r="FQ86" s="98"/>
      <c r="FR86" s="98"/>
      <c r="FS86" s="98"/>
      <c r="FT86" s="98"/>
      <c r="FU86" s="98"/>
      <c r="FV86" s="98"/>
      <c r="FW86" s="98"/>
      <c r="FX86" s="98"/>
      <c r="FY86" s="98"/>
      <c r="FZ86" s="98"/>
      <c r="GA86" s="98"/>
      <c r="GB86" s="98"/>
      <c r="GC86" s="98"/>
      <c r="GD86" s="98"/>
      <c r="GE86" s="98"/>
      <c r="GF86" s="98"/>
      <c r="GG86" s="98"/>
      <c r="GH86" s="98"/>
      <c r="GI86" s="98"/>
      <c r="GJ86" s="98"/>
      <c r="GK86" s="98"/>
      <c r="GL86" s="98"/>
      <c r="GM86" s="98"/>
      <c r="GN86" s="98"/>
      <c r="GO86" s="98"/>
      <c r="GP86" s="98"/>
      <c r="GQ86" s="98"/>
      <c r="GR86" s="98"/>
      <c r="GS86" s="98"/>
      <c r="GT86" s="98"/>
      <c r="GU86" s="98"/>
      <c r="GV86" s="98"/>
      <c r="GW86" s="98"/>
      <c r="GX86" s="98"/>
      <c r="GY86" s="98"/>
      <c r="GZ86" s="98"/>
      <c r="HA86" s="98"/>
      <c r="HB86" s="98"/>
      <c r="HC86" s="98"/>
      <c r="HD86" s="98"/>
      <c r="HE86" s="98"/>
      <c r="HF86" s="98"/>
      <c r="HG86" s="98"/>
      <c r="HJ86" s="98"/>
      <c r="HL86" s="98"/>
      <c r="HN86" s="98"/>
      <c r="HO86" s="98"/>
      <c r="HP86" s="98"/>
      <c r="HQ86" s="98"/>
      <c r="HR86" s="98"/>
      <c r="HS86" s="98"/>
      <c r="HT86" s="98"/>
      <c r="HU86" s="98"/>
      <c r="HV86" s="98"/>
      <c r="HW86" s="98"/>
      <c r="HX86" s="98"/>
      <c r="HY86" s="98"/>
      <c r="HZ86" s="98"/>
      <c r="IA86" s="98"/>
      <c r="IB86" s="98"/>
      <c r="IC86" s="98"/>
      <c r="ID86" s="98"/>
      <c r="IE86" s="98"/>
      <c r="IF86" s="98"/>
      <c r="IG86" s="98"/>
      <c r="IH86" s="98"/>
      <c r="II86" s="98"/>
      <c r="IJ86" s="98"/>
      <c r="IK86" s="98"/>
      <c r="IL86" s="98"/>
      <c r="IM86" s="98"/>
      <c r="IN86" s="98"/>
      <c r="IO86" s="98"/>
      <c r="IP86" s="98"/>
      <c r="IQ86" s="98"/>
      <c r="IR86" s="98"/>
      <c r="IS86" s="98"/>
      <c r="IT86" s="98"/>
      <c r="IU86" s="98"/>
      <c r="IV86" s="98"/>
      <c r="IW86" s="98"/>
      <c r="IX86" s="98"/>
      <c r="IY86" s="98"/>
      <c r="IZ86" s="98"/>
      <c r="JA86" s="98"/>
      <c r="JB86" s="98"/>
      <c r="JC86" s="98"/>
      <c r="JD86" s="98"/>
      <c r="JE86" s="98"/>
      <c r="JF86" s="98"/>
      <c r="JG86" s="98"/>
      <c r="JH86" s="98"/>
      <c r="JI86" s="98"/>
      <c r="JJ86" s="98"/>
      <c r="JK86" s="98"/>
      <c r="JL86" s="98"/>
      <c r="JM86" s="98"/>
      <c r="JN86" s="98"/>
      <c r="JO86" s="98"/>
      <c r="JP86" s="98"/>
      <c r="JQ86" s="98"/>
      <c r="JR86" s="98"/>
      <c r="JS86" s="98"/>
      <c r="JT86" s="98"/>
      <c r="JU86" s="98"/>
      <c r="JV86" s="98"/>
      <c r="JW86" s="98"/>
      <c r="JX86" s="98"/>
      <c r="JY86" s="98"/>
      <c r="JZ86" s="98"/>
      <c r="KA86" s="98"/>
      <c r="KB86" s="98"/>
      <c r="KC86" s="98"/>
      <c r="KD86" s="98"/>
      <c r="KE86" s="98"/>
      <c r="KF86" s="98"/>
      <c r="KG86" s="98"/>
      <c r="KH86" s="98"/>
      <c r="KI86" s="98"/>
      <c r="KJ86" s="98"/>
      <c r="KK86" s="98"/>
      <c r="KL86" s="98"/>
      <c r="KM86" s="98"/>
      <c r="KN86" s="98"/>
      <c r="KO86" s="98"/>
      <c r="KQ86" s="98"/>
      <c r="KR86" s="98"/>
      <c r="KS86" s="98"/>
      <c r="KT86" s="98"/>
      <c r="KU86" s="98"/>
      <c r="KV86" s="98"/>
      <c r="KW86" s="98"/>
      <c r="KX86" s="98"/>
      <c r="KY86" s="98"/>
      <c r="KZ86" s="98"/>
      <c r="LA86" s="98"/>
      <c r="LB86" s="98"/>
      <c r="LC86" s="98"/>
      <c r="LD86" s="98"/>
      <c r="LE86" s="98"/>
      <c r="LF86" s="98"/>
      <c r="LG86" s="98"/>
      <c r="LH86" s="98"/>
      <c r="LI86" s="98"/>
      <c r="LJ86" s="98"/>
      <c r="LK86" s="98"/>
      <c r="LL86" s="98"/>
      <c r="LM86" s="98"/>
      <c r="LN86" s="98"/>
      <c r="LO86" s="98"/>
      <c r="LP86" s="98"/>
      <c r="LQ86" s="98"/>
      <c r="LR86" s="98"/>
      <c r="LS86" s="98"/>
      <c r="LT86" s="98"/>
      <c r="LU86" s="98"/>
      <c r="LV86" s="98"/>
      <c r="LW86" s="98"/>
      <c r="LX86" s="98"/>
      <c r="LY86" s="98"/>
      <c r="LZ86" s="98"/>
      <c r="MA86" s="98"/>
      <c r="MB86" s="98"/>
      <c r="MC86" s="98"/>
      <c r="MD86" s="98"/>
      <c r="ME86" s="98"/>
      <c r="MF86" s="98"/>
      <c r="MG86" s="98"/>
      <c r="MH86" s="98"/>
      <c r="MI86" s="98"/>
      <c r="MJ86" s="98"/>
      <c r="MK86" s="98"/>
      <c r="ML86" s="98"/>
      <c r="MM86" s="98"/>
      <c r="MP86" s="98"/>
      <c r="MR86" s="98"/>
      <c r="MS86" s="98"/>
      <c r="MT86" s="98"/>
      <c r="MU86" s="98"/>
      <c r="MV86" s="98"/>
      <c r="MW86" s="98"/>
      <c r="MY86" s="98"/>
      <c r="MZ86" s="98"/>
      <c r="NA86" s="98"/>
      <c r="NB86" s="98"/>
      <c r="NC86" s="98"/>
      <c r="NE86" s="98"/>
      <c r="NF86" s="98"/>
      <c r="NG86" s="98"/>
      <c r="NH86" s="98"/>
      <c r="NI86" s="98"/>
      <c r="NJ86" s="252"/>
      <c r="NK86" s="98"/>
      <c r="NL86" s="98"/>
      <c r="NM86" s="98"/>
      <c r="NN86" s="98"/>
      <c r="NO86" s="98"/>
      <c r="NP86" s="98"/>
      <c r="NQ86" s="98"/>
      <c r="NR86" s="98"/>
      <c r="NS86" s="98"/>
      <c r="NT86" s="98"/>
      <c r="NU86" s="98"/>
      <c r="NV86" s="98"/>
      <c r="NW86" s="98"/>
      <c r="NX86" s="98"/>
      <c r="NY86" s="98"/>
      <c r="NZ86" s="98"/>
      <c r="OA86" s="98"/>
      <c r="OB86" s="98"/>
      <c r="OC86" s="98"/>
      <c r="OD86" s="98"/>
      <c r="OE86" s="98"/>
      <c r="OF86" s="98"/>
      <c r="OG86" s="98"/>
      <c r="OH86" s="98"/>
      <c r="OI86" s="98"/>
      <c r="OJ86" s="98"/>
      <c r="OK86" s="98"/>
      <c r="OL86" s="98"/>
      <c r="OM86" s="98"/>
      <c r="ON86" s="98"/>
      <c r="OO86" s="98"/>
      <c r="OP86" s="98"/>
      <c r="OQ86" s="98"/>
      <c r="OR86" s="98"/>
      <c r="OS86" s="98"/>
      <c r="OT86" s="98"/>
      <c r="OU86" s="98"/>
      <c r="OV86" s="98"/>
      <c r="OW86" s="98"/>
      <c r="PB86" s="98"/>
      <c r="PD86" s="98"/>
      <c r="PE86" s="98"/>
      <c r="PF86" s="98"/>
      <c r="PG86" s="98"/>
      <c r="PH86" s="98"/>
      <c r="PI86" s="98"/>
      <c r="PJ86" s="98"/>
      <c r="PK86" s="98"/>
      <c r="PL86" s="98"/>
      <c r="PM86" s="98"/>
      <c r="PN86" s="98"/>
      <c r="PO86" s="98"/>
      <c r="PP86" s="98"/>
      <c r="PQ86" s="98"/>
      <c r="PR86" s="98"/>
      <c r="PS86" s="98"/>
      <c r="PT86" s="98"/>
      <c r="PU86" s="98"/>
      <c r="PV86" s="98"/>
      <c r="PW86" s="98"/>
      <c r="PX86" s="98"/>
      <c r="PY86" s="98"/>
      <c r="PZ86" s="98"/>
      <c r="QA86" s="98"/>
      <c r="QB86" s="98"/>
      <c r="QC86" s="98"/>
      <c r="QD86" s="98"/>
      <c r="QE86" s="98"/>
      <c r="QF86" s="98"/>
      <c r="QG86" s="98"/>
      <c r="QH86" s="98"/>
      <c r="QI86" s="98"/>
      <c r="QJ86" s="98"/>
      <c r="QK86" s="98"/>
      <c r="QL86" s="98"/>
      <c r="QM86" s="98"/>
      <c r="QN86" s="98"/>
      <c r="QO86" s="98"/>
      <c r="QP86" s="98"/>
      <c r="QQ86" s="98"/>
      <c r="QR86" s="98"/>
      <c r="QS86" s="98"/>
      <c r="QT86" s="98"/>
      <c r="QU86" s="98"/>
      <c r="QV86" s="98"/>
      <c r="QW86" s="98"/>
      <c r="QX86" s="98"/>
      <c r="QY86" s="98"/>
      <c r="QZ86" s="98"/>
      <c r="RA86" s="98"/>
      <c r="RB86" s="98"/>
      <c r="RC86" s="98"/>
      <c r="RD86" s="98"/>
      <c r="RE86" s="98"/>
      <c r="RF86" s="98"/>
      <c r="RG86" s="98"/>
      <c r="RH86" s="98"/>
      <c r="RI86" s="98"/>
      <c r="RJ86" s="98"/>
      <c r="RK86" s="98"/>
      <c r="RL86" s="98"/>
      <c r="RM86" s="98"/>
      <c r="RN86" s="98"/>
      <c r="RO86" s="98"/>
      <c r="RP86" s="98"/>
      <c r="RQ86" s="98"/>
      <c r="RR86" s="98"/>
      <c r="RS86" s="98"/>
      <c r="RT86" s="98"/>
      <c r="RU86" s="98"/>
      <c r="RV86" s="98"/>
      <c r="RW86" s="98"/>
      <c r="RX86" s="98"/>
      <c r="RY86" s="98"/>
      <c r="RZ86" s="98"/>
      <c r="SA86" s="98"/>
      <c r="SB86" s="98"/>
      <c r="SC86" s="98"/>
      <c r="SD86" s="98"/>
      <c r="SE86" s="98"/>
      <c r="SF86" s="98"/>
      <c r="SG86" s="98"/>
      <c r="SH86" s="98"/>
      <c r="SI86" s="253"/>
      <c r="SJ86" s="98"/>
      <c r="SK86" s="98"/>
      <c r="SL86" s="98"/>
      <c r="SM86" s="98"/>
      <c r="SN86" s="98"/>
      <c r="SO86" s="98"/>
      <c r="SP86" s="98"/>
      <c r="SQ86" s="98"/>
      <c r="SR86" s="98"/>
      <c r="SS86" s="98"/>
      <c r="ST86" s="98"/>
      <c r="SU86" s="98"/>
      <c r="SV86" s="98"/>
      <c r="SW86" s="98"/>
      <c r="SX86" s="98"/>
      <c r="SY86" s="98"/>
      <c r="SZ86" s="98"/>
      <c r="TA86" s="98"/>
      <c r="TB86" s="98"/>
      <c r="TC86" s="98"/>
      <c r="TD86" s="98"/>
      <c r="TE86" s="98"/>
      <c r="TF86" s="98"/>
      <c r="TG86" s="98"/>
      <c r="TH86" s="98"/>
      <c r="TI86" s="98"/>
      <c r="TJ86" s="98"/>
      <c r="TK86" s="98"/>
      <c r="TL86" s="98"/>
      <c r="TM86" s="98"/>
      <c r="TN86" s="98"/>
      <c r="TO86" s="98"/>
      <c r="TP86" s="98"/>
      <c r="TQ86" s="98"/>
      <c r="TR86" s="98"/>
      <c r="TS86" s="98"/>
      <c r="TT86" s="98"/>
      <c r="TU86" s="98"/>
      <c r="TV86" s="98"/>
      <c r="TW86" s="98"/>
      <c r="TX86" s="98"/>
      <c r="TY86" s="98"/>
      <c r="TZ86" s="98"/>
      <c r="UA86" s="98"/>
      <c r="UB86" s="98"/>
      <c r="UC86" s="98"/>
      <c r="UD86" s="98"/>
      <c r="UE86" s="98"/>
      <c r="UF86" s="98"/>
      <c r="UG86" s="98"/>
      <c r="UH86" s="98"/>
      <c r="UI86" s="98"/>
      <c r="UJ86" s="98"/>
      <c r="UK86" s="98"/>
      <c r="UL86" s="98"/>
      <c r="UM86" s="98"/>
      <c r="UN86" s="98"/>
      <c r="UO86" s="98"/>
      <c r="UP86" s="98"/>
      <c r="UQ86" s="98"/>
      <c r="UR86" s="98"/>
      <c r="US86" s="98"/>
      <c r="UT86" s="98"/>
      <c r="UU86" s="98"/>
      <c r="UV86" s="98"/>
      <c r="UW86" s="98"/>
      <c r="UX86" s="98"/>
      <c r="UY86" s="98"/>
      <c r="UZ86" s="98"/>
      <c r="VA86" s="98"/>
      <c r="VB86" s="98"/>
      <c r="VC86" s="98"/>
      <c r="VD86" s="98"/>
      <c r="VE86" s="98"/>
      <c r="VF86" s="98"/>
      <c r="VG86" s="98"/>
      <c r="VH86" s="98"/>
      <c r="VI86" s="98"/>
      <c r="VJ86" s="98"/>
      <c r="VK86" s="98"/>
      <c r="VL86" s="98"/>
      <c r="VM86" s="98"/>
      <c r="VN86" s="98"/>
      <c r="VO86" s="98"/>
      <c r="VV86" s="98"/>
      <c r="VW86" s="98"/>
      <c r="VX86" s="98"/>
      <c r="VY86" s="98"/>
      <c r="VZ86" s="98"/>
      <c r="WA86" s="98"/>
      <c r="WB86" s="98"/>
      <c r="WC86" s="98"/>
      <c r="WD86" s="98"/>
      <c r="WE86" s="98"/>
      <c r="WF86" s="98"/>
      <c r="WG86" s="98"/>
      <c r="WH86" s="98"/>
      <c r="WI86" s="98"/>
      <c r="WJ86" s="98"/>
      <c r="WK86" s="98"/>
      <c r="WL86" s="98"/>
      <c r="WM86" s="98"/>
      <c r="WN86" s="98"/>
      <c r="WO86" s="98"/>
      <c r="WP86" s="98"/>
      <c r="WQ86" s="98"/>
      <c r="WR86" s="98"/>
      <c r="WS86" s="98"/>
      <c r="WT86" s="98"/>
      <c r="WU86" s="98"/>
      <c r="WV86" s="98"/>
      <c r="WW86" s="98"/>
      <c r="WX86" s="98"/>
      <c r="WY86" s="98"/>
      <c r="WZ86" s="98"/>
      <c r="XA86" s="98"/>
      <c r="XB86" s="98"/>
      <c r="XC86" s="98"/>
      <c r="XD86" s="98"/>
      <c r="ZF86" s="98"/>
      <c r="ZG86" s="98"/>
      <c r="ZH86" s="98"/>
      <c r="ZI86" s="98"/>
      <c r="ZJ86" s="98"/>
      <c r="ZK86" s="98"/>
      <c r="ZL86" s="98"/>
      <c r="ZM86" s="98"/>
      <c r="ZN86" s="98"/>
      <c r="ZO86" s="98"/>
      <c r="ZP86" s="98"/>
      <c r="ZQ86" s="98"/>
      <c r="ZR86" s="98"/>
      <c r="ZS86" s="98"/>
      <c r="ZT86" s="98"/>
      <c r="ZU86" s="98"/>
      <c r="ZV86" s="98"/>
      <c r="ZW86" s="98"/>
      <c r="ZX86" s="98"/>
      <c r="ZY86" s="98"/>
      <c r="ZZ86" s="98"/>
      <c r="AAA86" s="98"/>
      <c r="AAB86" s="98"/>
      <c r="AAC86" s="98"/>
      <c r="AAD86" s="98"/>
      <c r="AAE86" s="98"/>
      <c r="AAF86" s="98"/>
      <c r="AAG86" s="98"/>
      <c r="AAH86" s="98"/>
    </row>
    <row r="87" spans="2:710" x14ac:dyDescent="0.25">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c r="AK87" s="98"/>
      <c r="AL87" s="98"/>
      <c r="AM87" s="98"/>
      <c r="AN87" s="98"/>
      <c r="AO87" s="98"/>
      <c r="AP87" s="98"/>
      <c r="AQ87" s="98"/>
      <c r="AR87" s="98"/>
      <c r="AS87" s="98"/>
      <c r="AT87" s="98"/>
      <c r="AU87" s="98"/>
      <c r="AV87" s="98"/>
      <c r="AW87" s="98"/>
      <c r="AX87" s="98"/>
      <c r="AY87" s="98"/>
      <c r="AZ87" s="98"/>
      <c r="BA87" s="98"/>
      <c r="BB87" s="98"/>
      <c r="BC87" s="98"/>
      <c r="BD87" s="98"/>
      <c r="BE87" s="98"/>
      <c r="BF87" s="98"/>
      <c r="BG87" s="98"/>
      <c r="BH87" s="98"/>
      <c r="BI87" s="98"/>
      <c r="BJ87" s="98"/>
      <c r="BK87" s="98"/>
      <c r="BL87" s="98"/>
      <c r="BM87" s="98"/>
      <c r="BN87" s="98"/>
      <c r="BO87" s="98"/>
      <c r="BP87" s="98"/>
      <c r="BQ87" s="98"/>
      <c r="BR87" s="98"/>
      <c r="BS87" s="98"/>
      <c r="BT87" s="98"/>
      <c r="BU87" s="98"/>
      <c r="BV87" s="98"/>
      <c r="BW87" s="98"/>
      <c r="BX87" s="98"/>
      <c r="BY87" s="98"/>
      <c r="BZ87" s="98"/>
      <c r="CA87" s="98"/>
      <c r="CB87" s="98"/>
      <c r="CC87" s="98"/>
      <c r="CD87" s="98"/>
      <c r="CE87" s="98"/>
      <c r="CF87" s="98"/>
      <c r="CG87" s="98"/>
      <c r="CH87" s="98"/>
      <c r="CI87" s="9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H87" s="98"/>
      <c r="DI87" s="98"/>
      <c r="DJ87" s="98"/>
      <c r="DK87" s="98"/>
      <c r="DL87" s="98"/>
      <c r="DM87" s="98"/>
      <c r="DN87" s="98"/>
      <c r="DO87" s="98"/>
      <c r="DP87" s="98"/>
      <c r="DQ87" s="98"/>
      <c r="DR87" s="98"/>
      <c r="DS87" s="98"/>
      <c r="DT87" s="98"/>
      <c r="DU87" s="98"/>
      <c r="DV87" s="98"/>
      <c r="DW87" s="98"/>
      <c r="DX87" s="98"/>
      <c r="DY87" s="98"/>
      <c r="DZ87" s="98"/>
      <c r="EA87" s="98"/>
      <c r="EB87" s="98"/>
      <c r="EC87" s="98"/>
      <c r="ED87" s="98"/>
      <c r="EE87" s="98"/>
      <c r="EF87" s="98"/>
      <c r="EG87" s="98"/>
      <c r="EH87" s="98"/>
      <c r="EI87" s="98"/>
      <c r="EJ87" s="98"/>
      <c r="EK87" s="98"/>
      <c r="EL87" s="98"/>
      <c r="EM87" s="98"/>
      <c r="EN87" s="98"/>
      <c r="EO87" s="98"/>
      <c r="EP87" s="98"/>
      <c r="EQ87" s="98"/>
      <c r="ER87" s="98"/>
      <c r="ES87" s="98"/>
      <c r="ET87" s="98"/>
      <c r="EU87" s="98"/>
      <c r="EV87" s="98"/>
      <c r="EW87" s="98"/>
      <c r="EX87" s="98"/>
      <c r="EY87" s="98"/>
      <c r="EZ87" s="98"/>
      <c r="FA87" s="98"/>
      <c r="FB87" s="98"/>
      <c r="FC87" s="98"/>
      <c r="FD87" s="98"/>
      <c r="FE87" s="98"/>
      <c r="FF87" s="98"/>
      <c r="FG87" s="98"/>
      <c r="FH87" s="98"/>
      <c r="FI87" s="98"/>
      <c r="FJ87" s="98"/>
      <c r="FK87" s="98"/>
      <c r="FL87" s="98"/>
      <c r="FM87" s="98"/>
      <c r="FN87" s="98"/>
      <c r="FO87" s="98"/>
      <c r="FP87" s="98"/>
      <c r="FQ87" s="98"/>
      <c r="FR87" s="98"/>
      <c r="FS87" s="98"/>
      <c r="FT87" s="98"/>
      <c r="FU87" s="98"/>
      <c r="FV87" s="98"/>
      <c r="FW87" s="98"/>
      <c r="FX87" s="98"/>
      <c r="FY87" s="98"/>
      <c r="FZ87" s="98"/>
      <c r="GA87" s="98"/>
      <c r="GB87" s="98"/>
      <c r="GC87" s="98"/>
      <c r="GD87" s="98"/>
      <c r="GE87" s="98"/>
      <c r="GF87" s="98"/>
      <c r="GG87" s="98"/>
      <c r="GH87" s="98"/>
      <c r="GI87" s="98"/>
      <c r="GJ87" s="98"/>
      <c r="GK87" s="98"/>
      <c r="GL87" s="98"/>
      <c r="GM87" s="98"/>
      <c r="GN87" s="98"/>
      <c r="GO87" s="98"/>
      <c r="GP87" s="98"/>
      <c r="GQ87" s="98"/>
      <c r="GR87" s="98"/>
      <c r="GS87" s="98"/>
      <c r="GT87" s="98"/>
      <c r="GU87" s="98"/>
      <c r="GV87" s="98"/>
      <c r="GW87" s="98"/>
      <c r="GX87" s="98"/>
      <c r="GY87" s="98"/>
      <c r="GZ87" s="98"/>
      <c r="HA87" s="98"/>
      <c r="HB87" s="98"/>
      <c r="HC87" s="98"/>
      <c r="HD87" s="98"/>
      <c r="HE87" s="98"/>
      <c r="HF87" s="98"/>
      <c r="HG87" s="98"/>
      <c r="HJ87" s="98"/>
      <c r="HL87" s="98"/>
      <c r="HN87" s="98"/>
      <c r="HO87" s="98"/>
      <c r="HP87" s="98"/>
      <c r="HQ87" s="98"/>
      <c r="HR87" s="98"/>
      <c r="HS87" s="98"/>
      <c r="HT87" s="98"/>
      <c r="HU87" s="98"/>
      <c r="HV87" s="98"/>
      <c r="HW87" s="98"/>
      <c r="HX87" s="98"/>
      <c r="HY87" s="98"/>
      <c r="HZ87" s="98"/>
      <c r="IA87" s="98"/>
      <c r="IB87" s="98"/>
      <c r="IC87" s="98"/>
      <c r="ID87" s="98"/>
      <c r="IE87" s="98"/>
      <c r="IF87" s="98"/>
      <c r="IG87" s="98"/>
      <c r="IH87" s="98"/>
      <c r="II87" s="98"/>
      <c r="IJ87" s="98"/>
      <c r="IK87" s="98"/>
      <c r="IL87" s="98"/>
      <c r="IM87" s="98"/>
      <c r="IN87" s="98"/>
      <c r="IO87" s="98"/>
      <c r="IP87" s="98"/>
      <c r="IQ87" s="98"/>
      <c r="IR87" s="98"/>
      <c r="IS87" s="98"/>
      <c r="IT87" s="98"/>
      <c r="IU87" s="98"/>
      <c r="IV87" s="98"/>
      <c r="IW87" s="98"/>
      <c r="IX87" s="98"/>
      <c r="IY87" s="98"/>
      <c r="IZ87" s="98"/>
      <c r="JA87" s="98"/>
      <c r="JB87" s="98"/>
      <c r="JC87" s="98"/>
      <c r="JD87" s="98"/>
      <c r="JE87" s="98"/>
      <c r="JF87" s="98"/>
      <c r="JG87" s="98"/>
      <c r="JH87" s="98"/>
      <c r="JI87" s="98"/>
      <c r="JJ87" s="98"/>
      <c r="JK87" s="98"/>
      <c r="JL87" s="98"/>
      <c r="JM87" s="98"/>
      <c r="JN87" s="98"/>
      <c r="JO87" s="98"/>
      <c r="JP87" s="98"/>
      <c r="JQ87" s="98"/>
      <c r="JR87" s="98"/>
      <c r="JS87" s="98"/>
      <c r="JT87" s="98"/>
      <c r="JU87" s="98"/>
      <c r="JV87" s="98"/>
      <c r="JW87" s="98"/>
      <c r="JX87" s="98"/>
      <c r="JY87" s="98"/>
      <c r="JZ87" s="98"/>
      <c r="KA87" s="98"/>
      <c r="KB87" s="98"/>
      <c r="KC87" s="98"/>
      <c r="KD87" s="98"/>
      <c r="KE87" s="98"/>
      <c r="KF87" s="98"/>
      <c r="KG87" s="98"/>
      <c r="KH87" s="98"/>
      <c r="KI87" s="98"/>
      <c r="KJ87" s="98"/>
      <c r="KK87" s="98"/>
      <c r="KL87" s="98"/>
      <c r="KM87" s="98"/>
      <c r="KN87" s="98"/>
      <c r="KO87" s="98"/>
      <c r="KQ87" s="98"/>
      <c r="KR87" s="98"/>
      <c r="KS87" s="98"/>
      <c r="KT87" s="98"/>
      <c r="KU87" s="98"/>
      <c r="KV87" s="98"/>
      <c r="KW87" s="98"/>
      <c r="KX87" s="98"/>
      <c r="KY87" s="98"/>
      <c r="KZ87" s="98"/>
      <c r="LA87" s="98"/>
      <c r="LB87" s="98"/>
      <c r="LC87" s="98"/>
      <c r="LD87" s="98"/>
      <c r="LE87" s="98"/>
      <c r="LF87" s="98"/>
      <c r="LG87" s="98"/>
      <c r="LH87" s="98"/>
      <c r="LI87" s="98"/>
      <c r="LJ87" s="98"/>
      <c r="LK87" s="98"/>
      <c r="LL87" s="98"/>
      <c r="LM87" s="98"/>
      <c r="LN87" s="98"/>
      <c r="LO87" s="98"/>
      <c r="LP87" s="98"/>
      <c r="LQ87" s="98"/>
      <c r="LR87" s="98"/>
      <c r="LS87" s="98"/>
      <c r="LT87" s="98"/>
      <c r="LU87" s="98"/>
      <c r="LV87" s="98"/>
      <c r="LW87" s="98"/>
      <c r="LX87" s="98"/>
      <c r="LY87" s="98"/>
      <c r="LZ87" s="98"/>
      <c r="MA87" s="98"/>
      <c r="MB87" s="98"/>
      <c r="MC87" s="98"/>
      <c r="MD87" s="98"/>
      <c r="ME87" s="98"/>
      <c r="MF87" s="98"/>
      <c r="MG87" s="98"/>
      <c r="MH87" s="98"/>
      <c r="MI87" s="98"/>
      <c r="MJ87" s="98"/>
      <c r="MK87" s="98"/>
      <c r="ML87" s="98"/>
      <c r="MM87" s="98"/>
      <c r="MP87" s="98"/>
      <c r="MR87" s="98"/>
      <c r="MS87" s="98"/>
      <c r="MT87" s="98"/>
      <c r="MU87" s="98"/>
      <c r="MV87" s="98"/>
      <c r="MW87" s="98"/>
      <c r="MY87" s="98"/>
      <c r="MZ87" s="98"/>
      <c r="NA87" s="98"/>
      <c r="NB87" s="98"/>
      <c r="NC87" s="98"/>
      <c r="NE87" s="98"/>
      <c r="NF87" s="98"/>
      <c r="NG87" s="98"/>
      <c r="NH87" s="98"/>
      <c r="NI87" s="98"/>
      <c r="NJ87" s="252"/>
      <c r="NK87" s="98"/>
      <c r="NL87" s="98"/>
      <c r="NM87" s="98"/>
      <c r="NN87" s="98"/>
      <c r="NO87" s="98"/>
      <c r="NP87" s="98"/>
      <c r="NQ87" s="98"/>
      <c r="NR87" s="98"/>
      <c r="NS87" s="98"/>
      <c r="NT87" s="98"/>
      <c r="NU87" s="98"/>
      <c r="NV87" s="98"/>
      <c r="NW87" s="98"/>
      <c r="NX87" s="98"/>
      <c r="NY87" s="98"/>
      <c r="NZ87" s="98"/>
      <c r="OA87" s="98"/>
      <c r="OB87" s="98"/>
      <c r="OC87" s="98"/>
      <c r="OD87" s="98"/>
      <c r="OE87" s="98"/>
      <c r="OF87" s="98"/>
      <c r="OG87" s="98"/>
      <c r="OH87" s="98"/>
      <c r="OI87" s="98"/>
      <c r="OJ87" s="98"/>
      <c r="OK87" s="98"/>
      <c r="OL87" s="98"/>
      <c r="OM87" s="98"/>
      <c r="ON87" s="98"/>
      <c r="OO87" s="98"/>
      <c r="OP87" s="98"/>
      <c r="OQ87" s="98"/>
      <c r="OR87" s="98"/>
      <c r="OS87" s="98"/>
      <c r="OT87" s="98"/>
      <c r="OU87" s="98"/>
      <c r="OV87" s="98"/>
      <c r="OW87" s="98"/>
      <c r="PB87" s="98"/>
      <c r="PD87" s="98"/>
      <c r="PE87" s="98"/>
      <c r="PF87" s="98"/>
      <c r="PG87" s="98"/>
      <c r="PH87" s="98"/>
      <c r="PI87" s="98"/>
      <c r="PJ87" s="98"/>
      <c r="PK87" s="98"/>
      <c r="PL87" s="98"/>
      <c r="PM87" s="98"/>
      <c r="PN87" s="98"/>
      <c r="PO87" s="98"/>
      <c r="PP87" s="98"/>
      <c r="PQ87" s="98"/>
      <c r="PR87" s="98"/>
      <c r="PS87" s="98"/>
      <c r="PT87" s="98"/>
      <c r="PU87" s="98"/>
      <c r="PV87" s="98"/>
      <c r="PW87" s="98"/>
      <c r="PX87" s="98"/>
      <c r="PY87" s="98"/>
      <c r="PZ87" s="98"/>
      <c r="QA87" s="98"/>
      <c r="QB87" s="98"/>
      <c r="QC87" s="98"/>
      <c r="QD87" s="98"/>
      <c r="QE87" s="98"/>
      <c r="QF87" s="98"/>
      <c r="QG87" s="98"/>
      <c r="QH87" s="98"/>
      <c r="QI87" s="98"/>
      <c r="QJ87" s="98"/>
      <c r="QK87" s="98"/>
      <c r="QL87" s="98"/>
      <c r="QM87" s="98"/>
      <c r="QN87" s="98"/>
      <c r="QO87" s="98"/>
      <c r="QP87" s="98"/>
      <c r="QQ87" s="98"/>
      <c r="QR87" s="98"/>
      <c r="QS87" s="98"/>
      <c r="QT87" s="98"/>
      <c r="QU87" s="98"/>
      <c r="QV87" s="98"/>
      <c r="QW87" s="98"/>
      <c r="QX87" s="98"/>
      <c r="QY87" s="98"/>
      <c r="QZ87" s="98"/>
      <c r="RA87" s="98"/>
      <c r="RB87" s="98"/>
      <c r="RC87" s="98"/>
      <c r="RD87" s="98"/>
      <c r="RE87" s="98"/>
      <c r="RF87" s="98"/>
      <c r="RG87" s="98"/>
      <c r="RH87" s="98"/>
      <c r="RI87" s="98"/>
      <c r="RJ87" s="98"/>
      <c r="RK87" s="98"/>
      <c r="RL87" s="98"/>
      <c r="RM87" s="98"/>
      <c r="RN87" s="98"/>
      <c r="RO87" s="98"/>
      <c r="RP87" s="98"/>
      <c r="RQ87" s="98"/>
      <c r="RR87" s="98"/>
      <c r="RS87" s="98"/>
      <c r="RT87" s="98"/>
      <c r="RU87" s="98"/>
      <c r="RV87" s="98"/>
      <c r="RW87" s="98"/>
      <c r="RX87" s="98"/>
      <c r="RY87" s="98"/>
      <c r="RZ87" s="98"/>
      <c r="SA87" s="98"/>
      <c r="SB87" s="98"/>
      <c r="SC87" s="98"/>
      <c r="SD87" s="98"/>
      <c r="SE87" s="98"/>
      <c r="SF87" s="98"/>
      <c r="SG87" s="98"/>
      <c r="SH87" s="98"/>
      <c r="SI87" s="253"/>
      <c r="SJ87" s="98"/>
      <c r="SK87" s="98"/>
      <c r="SL87" s="98"/>
      <c r="SM87" s="98"/>
      <c r="SN87" s="98"/>
      <c r="SO87" s="98"/>
      <c r="SP87" s="98"/>
      <c r="SQ87" s="98"/>
      <c r="SR87" s="98"/>
      <c r="SS87" s="98"/>
      <c r="ST87" s="98"/>
      <c r="SU87" s="98"/>
      <c r="SV87" s="98"/>
      <c r="SW87" s="98"/>
      <c r="SX87" s="98"/>
      <c r="SY87" s="98"/>
      <c r="SZ87" s="98"/>
      <c r="TA87" s="98"/>
      <c r="TB87" s="98"/>
      <c r="TC87" s="98"/>
      <c r="TD87" s="98"/>
      <c r="TE87" s="98"/>
      <c r="TF87" s="98"/>
      <c r="TG87" s="98"/>
      <c r="TH87" s="98"/>
      <c r="TI87" s="98"/>
      <c r="TJ87" s="98"/>
      <c r="TK87" s="98"/>
      <c r="TL87" s="98"/>
      <c r="TM87" s="98"/>
      <c r="TN87" s="98"/>
      <c r="TO87" s="98"/>
      <c r="TP87" s="98"/>
      <c r="TQ87" s="98"/>
      <c r="TR87" s="98"/>
      <c r="TS87" s="98"/>
      <c r="TT87" s="98"/>
      <c r="TU87" s="98"/>
      <c r="TV87" s="98"/>
      <c r="TW87" s="98"/>
      <c r="TX87" s="98"/>
      <c r="TY87" s="98"/>
      <c r="TZ87" s="98"/>
      <c r="UA87" s="98"/>
      <c r="UB87" s="98"/>
      <c r="UC87" s="98"/>
      <c r="UD87" s="98"/>
      <c r="UE87" s="98"/>
      <c r="UF87" s="98"/>
      <c r="UG87" s="98"/>
      <c r="UH87" s="98"/>
      <c r="UI87" s="98"/>
      <c r="UJ87" s="98"/>
      <c r="UK87" s="98"/>
      <c r="UL87" s="98"/>
      <c r="UM87" s="98"/>
      <c r="UN87" s="98"/>
      <c r="UO87" s="98"/>
      <c r="UP87" s="98"/>
      <c r="UQ87" s="98"/>
      <c r="UR87" s="98"/>
      <c r="US87" s="98"/>
      <c r="UT87" s="98"/>
      <c r="UU87" s="98"/>
      <c r="UV87" s="98"/>
      <c r="UW87" s="98"/>
      <c r="UX87" s="98"/>
      <c r="UY87" s="98"/>
      <c r="UZ87" s="98"/>
      <c r="VA87" s="98"/>
      <c r="VB87" s="98"/>
      <c r="VC87" s="98"/>
      <c r="VD87" s="98"/>
      <c r="VE87" s="98"/>
      <c r="VF87" s="98"/>
      <c r="VG87" s="98"/>
      <c r="VH87" s="98"/>
      <c r="VI87" s="98"/>
      <c r="VJ87" s="98"/>
      <c r="VK87" s="98"/>
      <c r="VL87" s="98"/>
      <c r="VM87" s="98"/>
      <c r="VN87" s="98"/>
      <c r="VO87" s="98"/>
      <c r="VV87" s="98"/>
      <c r="VW87" s="98"/>
      <c r="VX87" s="98"/>
      <c r="VY87" s="98"/>
      <c r="VZ87" s="98"/>
      <c r="WA87" s="98"/>
      <c r="WB87" s="98"/>
      <c r="WC87" s="98"/>
      <c r="WD87" s="98"/>
      <c r="WE87" s="98"/>
      <c r="WF87" s="98"/>
      <c r="WG87" s="98"/>
      <c r="WH87" s="98"/>
      <c r="WI87" s="98"/>
      <c r="WJ87" s="98"/>
      <c r="WK87" s="98"/>
      <c r="WL87" s="98"/>
      <c r="WM87" s="98"/>
      <c r="WN87" s="98"/>
      <c r="WO87" s="98"/>
      <c r="WP87" s="98"/>
      <c r="WQ87" s="98"/>
      <c r="WR87" s="98"/>
      <c r="WS87" s="98"/>
      <c r="WT87" s="98"/>
      <c r="WU87" s="98"/>
      <c r="WV87" s="98"/>
      <c r="WW87" s="98"/>
      <c r="WX87" s="98"/>
      <c r="WY87" s="98"/>
      <c r="WZ87" s="98"/>
      <c r="XA87" s="98"/>
      <c r="XB87" s="98"/>
      <c r="XC87" s="98"/>
      <c r="XD87" s="98"/>
      <c r="ZF87" s="98"/>
      <c r="ZG87" s="98"/>
      <c r="ZH87" s="98"/>
      <c r="ZI87" s="98"/>
      <c r="ZJ87" s="98"/>
      <c r="ZK87" s="98"/>
      <c r="ZL87" s="98"/>
      <c r="ZM87" s="98"/>
      <c r="ZN87" s="98"/>
      <c r="ZO87" s="98"/>
      <c r="ZP87" s="98"/>
      <c r="ZQ87" s="98"/>
      <c r="ZR87" s="98"/>
      <c r="ZS87" s="98"/>
      <c r="ZT87" s="98"/>
      <c r="ZU87" s="98"/>
      <c r="ZV87" s="98"/>
      <c r="ZW87" s="98"/>
      <c r="ZX87" s="98"/>
      <c r="ZY87" s="98"/>
      <c r="ZZ87" s="98"/>
      <c r="AAA87" s="98"/>
      <c r="AAB87" s="98"/>
      <c r="AAC87" s="98"/>
      <c r="AAD87" s="98"/>
      <c r="AAE87" s="98"/>
      <c r="AAF87" s="98"/>
      <c r="AAG87" s="98"/>
      <c r="AAH87" s="98"/>
    </row>
    <row r="88" spans="2:710" x14ac:dyDescent="0.25">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c r="AK88" s="98"/>
      <c r="AL88" s="98"/>
      <c r="AM88" s="98"/>
      <c r="AN88" s="98"/>
      <c r="AO88" s="98"/>
      <c r="AP88" s="98"/>
      <c r="AQ88" s="98"/>
      <c r="AR88" s="98"/>
      <c r="AS88" s="98"/>
      <c r="AT88" s="98"/>
      <c r="AU88" s="98"/>
      <c r="AV88" s="98"/>
      <c r="AW88" s="98"/>
      <c r="AX88" s="98"/>
      <c r="AY88" s="98"/>
      <c r="AZ88" s="98"/>
      <c r="BA88" s="98"/>
      <c r="BB88" s="98"/>
      <c r="BC88" s="98"/>
      <c r="BD88" s="98"/>
      <c r="BE88" s="98"/>
      <c r="BF88" s="98"/>
      <c r="BG88" s="98"/>
      <c r="BH88" s="98"/>
      <c r="BI88" s="98"/>
      <c r="BJ88" s="98"/>
      <c r="BK88" s="98"/>
      <c r="BL88" s="98"/>
      <c r="BM88" s="98"/>
      <c r="BN88" s="98"/>
      <c r="BO88" s="98"/>
      <c r="BP88" s="98"/>
      <c r="BQ88" s="98"/>
      <c r="BR88" s="98"/>
      <c r="BS88" s="98"/>
      <c r="BT88" s="98"/>
      <c r="BU88" s="98"/>
      <c r="BV88" s="98"/>
      <c r="BW88" s="98"/>
      <c r="BX88" s="98"/>
      <c r="BY88" s="98"/>
      <c r="BZ88" s="98"/>
      <c r="CA88" s="98"/>
      <c r="CB88" s="98"/>
      <c r="CC88" s="98"/>
      <c r="CD88" s="98"/>
      <c r="CE88" s="98"/>
      <c r="CF88" s="98"/>
      <c r="CG88" s="98"/>
      <c r="CH88" s="98"/>
      <c r="CI88" s="9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H88" s="98"/>
      <c r="DI88" s="98"/>
      <c r="DJ88" s="98"/>
      <c r="DK88" s="98"/>
      <c r="DL88" s="98"/>
      <c r="DM88" s="98"/>
      <c r="DN88" s="98"/>
      <c r="DO88" s="98"/>
      <c r="DP88" s="98"/>
      <c r="DQ88" s="98"/>
      <c r="DR88" s="98"/>
      <c r="DS88" s="98"/>
      <c r="DT88" s="98"/>
      <c r="DU88" s="98"/>
      <c r="DV88" s="98"/>
      <c r="DW88" s="98"/>
      <c r="DX88" s="98"/>
      <c r="DY88" s="98"/>
      <c r="DZ88" s="98"/>
      <c r="EA88" s="98"/>
      <c r="EB88" s="98"/>
      <c r="EC88" s="98"/>
      <c r="ED88" s="98"/>
      <c r="EE88" s="98"/>
      <c r="EF88" s="98"/>
      <c r="EG88" s="98"/>
      <c r="EH88" s="98"/>
      <c r="EI88" s="98"/>
      <c r="EJ88" s="98"/>
      <c r="EK88" s="98"/>
      <c r="EL88" s="98"/>
      <c r="EM88" s="98"/>
      <c r="EN88" s="98"/>
      <c r="EO88" s="98"/>
      <c r="EP88" s="98"/>
      <c r="EQ88" s="98"/>
      <c r="ER88" s="98"/>
      <c r="ES88" s="98"/>
      <c r="ET88" s="98"/>
      <c r="EU88" s="98"/>
      <c r="EV88" s="98"/>
      <c r="EW88" s="98"/>
      <c r="EX88" s="98"/>
      <c r="EY88" s="98"/>
      <c r="EZ88" s="98"/>
      <c r="FA88" s="98"/>
      <c r="FB88" s="98"/>
      <c r="FC88" s="98"/>
      <c r="FD88" s="98"/>
      <c r="FE88" s="98"/>
      <c r="FF88" s="98"/>
      <c r="FG88" s="98"/>
      <c r="FH88" s="98"/>
      <c r="FI88" s="98"/>
      <c r="FJ88" s="98"/>
      <c r="FK88" s="98"/>
      <c r="FL88" s="98"/>
      <c r="FM88" s="98"/>
      <c r="FN88" s="98"/>
      <c r="FO88" s="98"/>
      <c r="FP88" s="98"/>
      <c r="FQ88" s="98"/>
      <c r="FR88" s="98"/>
      <c r="FS88" s="98"/>
      <c r="FT88" s="98"/>
      <c r="FU88" s="98"/>
      <c r="FV88" s="98"/>
      <c r="FW88" s="98"/>
      <c r="FX88" s="98"/>
      <c r="FY88" s="98"/>
      <c r="FZ88" s="98"/>
      <c r="GA88" s="98"/>
      <c r="GB88" s="98"/>
      <c r="GC88" s="98"/>
      <c r="GD88" s="98"/>
      <c r="GE88" s="98"/>
      <c r="GF88" s="98"/>
      <c r="GG88" s="98"/>
      <c r="GH88" s="98"/>
      <c r="GI88" s="98"/>
      <c r="GJ88" s="98"/>
      <c r="GK88" s="98"/>
      <c r="GL88" s="98"/>
      <c r="GM88" s="98"/>
      <c r="GN88" s="98"/>
      <c r="GO88" s="98"/>
      <c r="GP88" s="98"/>
      <c r="GQ88" s="98"/>
      <c r="GR88" s="98"/>
      <c r="GS88" s="98"/>
      <c r="GT88" s="98"/>
      <c r="GU88" s="98"/>
      <c r="GV88" s="98"/>
      <c r="GW88" s="98"/>
      <c r="GX88" s="98"/>
      <c r="GY88" s="98"/>
      <c r="GZ88" s="98"/>
      <c r="HA88" s="98"/>
      <c r="HB88" s="98"/>
      <c r="HC88" s="98"/>
      <c r="HD88" s="98"/>
      <c r="HE88" s="98"/>
      <c r="HF88" s="98"/>
      <c r="HG88" s="98"/>
      <c r="HJ88" s="98"/>
      <c r="HL88" s="98"/>
      <c r="HN88" s="98"/>
      <c r="HO88" s="98"/>
      <c r="HP88" s="98"/>
      <c r="HQ88" s="98"/>
      <c r="HR88" s="98"/>
      <c r="HS88" s="98"/>
      <c r="HT88" s="98"/>
      <c r="HU88" s="98"/>
      <c r="HV88" s="98"/>
      <c r="HW88" s="98"/>
      <c r="HX88" s="98"/>
      <c r="HY88" s="98"/>
      <c r="HZ88" s="98"/>
      <c r="IA88" s="98"/>
      <c r="IB88" s="98"/>
      <c r="IC88" s="98"/>
      <c r="ID88" s="98"/>
      <c r="IE88" s="98"/>
      <c r="IF88" s="98"/>
      <c r="IG88" s="98"/>
      <c r="IH88" s="98"/>
      <c r="II88" s="98"/>
      <c r="IJ88" s="98"/>
      <c r="IK88" s="98"/>
      <c r="IL88" s="98"/>
      <c r="IM88" s="98"/>
      <c r="IN88" s="98"/>
      <c r="IO88" s="98"/>
      <c r="IP88" s="98"/>
      <c r="IQ88" s="98"/>
      <c r="IR88" s="98"/>
      <c r="IS88" s="98"/>
      <c r="IT88" s="98"/>
      <c r="IU88" s="98"/>
      <c r="IV88" s="98"/>
      <c r="IW88" s="98"/>
      <c r="IX88" s="98"/>
      <c r="IY88" s="98"/>
      <c r="IZ88" s="98"/>
      <c r="JA88" s="98"/>
      <c r="JB88" s="98"/>
      <c r="JC88" s="98"/>
      <c r="JD88" s="98"/>
      <c r="JE88" s="98"/>
      <c r="JF88" s="98"/>
      <c r="JG88" s="98"/>
      <c r="JH88" s="98"/>
      <c r="JI88" s="98"/>
      <c r="JJ88" s="98"/>
      <c r="JK88" s="98"/>
      <c r="JL88" s="98"/>
      <c r="JM88" s="98"/>
      <c r="JN88" s="98"/>
      <c r="JO88" s="98"/>
      <c r="JP88" s="98"/>
      <c r="JQ88" s="98"/>
      <c r="JR88" s="98"/>
      <c r="JS88" s="98"/>
      <c r="JT88" s="98"/>
      <c r="JU88" s="98"/>
      <c r="JV88" s="98"/>
      <c r="JW88" s="98"/>
      <c r="JX88" s="98"/>
      <c r="JY88" s="98"/>
      <c r="JZ88" s="98"/>
      <c r="KA88" s="98"/>
      <c r="KB88" s="98"/>
      <c r="KC88" s="98"/>
      <c r="KD88" s="98"/>
      <c r="KE88" s="98"/>
      <c r="KF88" s="98"/>
      <c r="KG88" s="98"/>
      <c r="KH88" s="98"/>
      <c r="KI88" s="98"/>
      <c r="KJ88" s="98"/>
      <c r="KK88" s="98"/>
      <c r="KL88" s="98"/>
      <c r="KM88" s="98"/>
      <c r="KN88" s="98"/>
      <c r="KO88" s="98"/>
      <c r="KQ88" s="98"/>
      <c r="KR88" s="98"/>
      <c r="KS88" s="98"/>
      <c r="KT88" s="98"/>
      <c r="KU88" s="98"/>
      <c r="KV88" s="98"/>
      <c r="KW88" s="98"/>
      <c r="KX88" s="98"/>
      <c r="KY88" s="98"/>
      <c r="KZ88" s="98"/>
      <c r="LA88" s="98"/>
      <c r="LB88" s="98"/>
      <c r="LC88" s="98"/>
      <c r="LD88" s="98"/>
      <c r="LE88" s="98"/>
      <c r="LF88" s="98"/>
      <c r="LG88" s="98"/>
      <c r="LH88" s="98"/>
      <c r="LI88" s="98"/>
      <c r="LJ88" s="98"/>
      <c r="LK88" s="98"/>
      <c r="LL88" s="98"/>
      <c r="LM88" s="98"/>
      <c r="LN88" s="98"/>
      <c r="LO88" s="98"/>
      <c r="LP88" s="98"/>
      <c r="LQ88" s="98"/>
      <c r="LR88" s="98"/>
      <c r="LS88" s="98"/>
      <c r="LT88" s="98"/>
      <c r="LU88" s="98"/>
      <c r="LV88" s="98"/>
      <c r="LW88" s="98"/>
      <c r="LX88" s="98"/>
      <c r="LY88" s="98"/>
      <c r="LZ88" s="98"/>
      <c r="MA88" s="98"/>
      <c r="MB88" s="98"/>
      <c r="MC88" s="98"/>
      <c r="MD88" s="98"/>
      <c r="ME88" s="98"/>
      <c r="MF88" s="98"/>
      <c r="MG88" s="98"/>
      <c r="MH88" s="98"/>
      <c r="MI88" s="98"/>
      <c r="MJ88" s="98"/>
      <c r="MK88" s="98"/>
      <c r="ML88" s="98"/>
      <c r="MM88" s="98"/>
      <c r="MP88" s="98"/>
      <c r="MR88" s="98"/>
      <c r="MS88" s="98"/>
      <c r="MT88" s="98"/>
      <c r="MU88" s="98"/>
      <c r="MV88" s="98"/>
      <c r="MW88" s="98"/>
      <c r="MY88" s="98"/>
      <c r="MZ88" s="98"/>
      <c r="NA88" s="98"/>
      <c r="NB88" s="98"/>
      <c r="NC88" s="98"/>
      <c r="NE88" s="98"/>
      <c r="NF88" s="98"/>
      <c r="NG88" s="98"/>
      <c r="NH88" s="98"/>
      <c r="NI88" s="98"/>
      <c r="NJ88" s="252"/>
      <c r="NK88" s="98"/>
      <c r="NL88" s="98"/>
      <c r="NM88" s="98"/>
      <c r="NN88" s="98"/>
      <c r="NO88" s="98"/>
      <c r="NP88" s="98"/>
      <c r="NQ88" s="98"/>
      <c r="NR88" s="98"/>
      <c r="NS88" s="98"/>
      <c r="NT88" s="98"/>
      <c r="NU88" s="98"/>
      <c r="NV88" s="98"/>
      <c r="NW88" s="98"/>
      <c r="NX88" s="98"/>
      <c r="NY88" s="98"/>
      <c r="NZ88" s="98"/>
      <c r="OA88" s="98"/>
      <c r="OB88" s="98"/>
      <c r="OC88" s="98"/>
      <c r="OD88" s="98"/>
      <c r="OE88" s="98"/>
      <c r="OF88" s="98"/>
      <c r="OG88" s="98"/>
      <c r="OH88" s="98"/>
      <c r="OI88" s="98"/>
      <c r="OJ88" s="98"/>
      <c r="OK88" s="98"/>
      <c r="OL88" s="98"/>
      <c r="OM88" s="98"/>
      <c r="ON88" s="98"/>
      <c r="OO88" s="98"/>
      <c r="OP88" s="98"/>
      <c r="OQ88" s="98"/>
      <c r="OR88" s="98"/>
      <c r="OS88" s="98"/>
      <c r="OT88" s="98"/>
      <c r="OU88" s="98"/>
      <c r="OV88" s="98"/>
      <c r="OW88" s="98"/>
      <c r="PB88" s="98"/>
      <c r="PD88" s="98"/>
      <c r="PE88" s="98"/>
      <c r="PF88" s="98"/>
      <c r="PG88" s="98"/>
      <c r="PH88" s="98"/>
      <c r="PI88" s="98"/>
      <c r="PJ88" s="98"/>
      <c r="PK88" s="98"/>
      <c r="PL88" s="98"/>
      <c r="PM88" s="98"/>
      <c r="PN88" s="98"/>
      <c r="PO88" s="98"/>
      <c r="PP88" s="98"/>
      <c r="PQ88" s="98"/>
      <c r="PR88" s="98"/>
      <c r="PS88" s="98"/>
      <c r="PT88" s="98"/>
      <c r="PU88" s="98"/>
      <c r="PV88" s="98"/>
      <c r="PW88" s="98"/>
      <c r="PX88" s="98"/>
      <c r="PY88" s="98"/>
      <c r="PZ88" s="98"/>
      <c r="QA88" s="98"/>
      <c r="QB88" s="98"/>
      <c r="QC88" s="98"/>
      <c r="QD88" s="98"/>
      <c r="QE88" s="98"/>
      <c r="QF88" s="98"/>
      <c r="QG88" s="98"/>
      <c r="QH88" s="98"/>
      <c r="QI88" s="98"/>
      <c r="QJ88" s="98"/>
      <c r="QK88" s="98"/>
      <c r="QL88" s="98"/>
      <c r="QM88" s="98"/>
      <c r="QN88" s="98"/>
      <c r="QO88" s="98"/>
      <c r="QP88" s="98"/>
      <c r="QQ88" s="98"/>
      <c r="QR88" s="98"/>
      <c r="QS88" s="98"/>
      <c r="QT88" s="98"/>
      <c r="QU88" s="98"/>
      <c r="QV88" s="98"/>
      <c r="QW88" s="98"/>
      <c r="QX88" s="98"/>
      <c r="QY88" s="98"/>
      <c r="QZ88" s="98"/>
      <c r="RA88" s="98"/>
      <c r="RB88" s="98"/>
      <c r="RC88" s="98"/>
      <c r="RD88" s="98"/>
      <c r="RE88" s="98"/>
      <c r="RF88" s="98"/>
      <c r="RG88" s="98"/>
      <c r="RH88" s="98"/>
      <c r="RI88" s="98"/>
      <c r="RJ88" s="98"/>
      <c r="RK88" s="98"/>
      <c r="RL88" s="98"/>
      <c r="RM88" s="98"/>
      <c r="RN88" s="98"/>
      <c r="RO88" s="98"/>
      <c r="RP88" s="98"/>
      <c r="RQ88" s="98"/>
      <c r="RR88" s="98"/>
      <c r="RS88" s="98"/>
      <c r="RT88" s="98"/>
      <c r="RU88" s="98"/>
      <c r="RV88" s="98"/>
      <c r="RW88" s="98"/>
      <c r="RX88" s="98"/>
      <c r="RY88" s="98"/>
      <c r="RZ88" s="98"/>
      <c r="SA88" s="98"/>
      <c r="SB88" s="98"/>
      <c r="SC88" s="98"/>
      <c r="SD88" s="98"/>
      <c r="SE88" s="98"/>
      <c r="SF88" s="98"/>
      <c r="SG88" s="98"/>
      <c r="SH88" s="98"/>
      <c r="SI88" s="253"/>
      <c r="SJ88" s="98"/>
      <c r="SK88" s="98"/>
      <c r="SL88" s="98"/>
      <c r="SM88" s="98"/>
      <c r="SN88" s="98"/>
      <c r="SO88" s="98"/>
      <c r="SP88" s="98"/>
      <c r="SQ88" s="98"/>
      <c r="SR88" s="98"/>
      <c r="SS88" s="98"/>
      <c r="ST88" s="98"/>
      <c r="SU88" s="98"/>
      <c r="SV88" s="98"/>
      <c r="SW88" s="98"/>
      <c r="SX88" s="98"/>
      <c r="SY88" s="98"/>
      <c r="SZ88" s="98"/>
      <c r="TA88" s="98"/>
      <c r="TB88" s="98"/>
      <c r="TC88" s="98"/>
      <c r="TD88" s="98"/>
      <c r="TE88" s="98"/>
      <c r="TF88" s="98"/>
      <c r="TG88" s="98"/>
      <c r="TH88" s="98"/>
      <c r="TI88" s="98"/>
      <c r="TJ88" s="98"/>
      <c r="TK88" s="98"/>
      <c r="TL88" s="98"/>
      <c r="TM88" s="98"/>
      <c r="TN88" s="98"/>
      <c r="TO88" s="98"/>
      <c r="TP88" s="98"/>
      <c r="TQ88" s="98"/>
      <c r="TR88" s="98"/>
      <c r="TS88" s="98"/>
      <c r="TT88" s="98"/>
      <c r="TU88" s="98"/>
      <c r="TV88" s="98"/>
      <c r="TW88" s="98"/>
      <c r="TX88" s="98"/>
      <c r="TY88" s="98"/>
      <c r="TZ88" s="98"/>
      <c r="UA88" s="98"/>
      <c r="UB88" s="98"/>
      <c r="UC88" s="98"/>
      <c r="UD88" s="98"/>
      <c r="UE88" s="98"/>
      <c r="UF88" s="98"/>
      <c r="UG88" s="98"/>
      <c r="UH88" s="98"/>
      <c r="UI88" s="98"/>
      <c r="UJ88" s="98"/>
      <c r="UK88" s="98"/>
      <c r="UL88" s="98"/>
      <c r="UM88" s="98"/>
      <c r="UN88" s="98"/>
      <c r="UO88" s="98"/>
      <c r="UP88" s="98"/>
      <c r="UQ88" s="98"/>
      <c r="UR88" s="98"/>
      <c r="US88" s="98"/>
      <c r="UT88" s="98"/>
      <c r="UU88" s="98"/>
      <c r="UV88" s="98"/>
      <c r="UW88" s="98"/>
      <c r="UX88" s="98"/>
      <c r="UY88" s="98"/>
      <c r="UZ88" s="98"/>
      <c r="VA88" s="98"/>
      <c r="VB88" s="98"/>
      <c r="VC88" s="98"/>
      <c r="VD88" s="98"/>
      <c r="VE88" s="98"/>
      <c r="VF88" s="98"/>
      <c r="VG88" s="98"/>
      <c r="VH88" s="98"/>
      <c r="VI88" s="98"/>
      <c r="VJ88" s="98"/>
      <c r="VK88" s="98"/>
      <c r="VL88" s="98"/>
      <c r="VM88" s="98"/>
      <c r="VN88" s="98"/>
      <c r="VO88" s="98"/>
      <c r="VV88" s="98"/>
      <c r="VW88" s="98"/>
      <c r="VX88" s="98"/>
      <c r="VY88" s="98"/>
      <c r="VZ88" s="98"/>
      <c r="WA88" s="98"/>
      <c r="WB88" s="98"/>
      <c r="WC88" s="98"/>
      <c r="WD88" s="98"/>
      <c r="WE88" s="98"/>
      <c r="WF88" s="98"/>
      <c r="WG88" s="98"/>
      <c r="WH88" s="98"/>
      <c r="WI88" s="98"/>
      <c r="WJ88" s="98"/>
      <c r="WK88" s="98"/>
      <c r="WL88" s="98"/>
      <c r="WM88" s="98"/>
      <c r="WN88" s="98"/>
      <c r="WO88" s="98"/>
      <c r="WP88" s="98"/>
      <c r="WQ88" s="98"/>
      <c r="WR88" s="98"/>
      <c r="WS88" s="98"/>
      <c r="WT88" s="98"/>
      <c r="WU88" s="98"/>
      <c r="WV88" s="98"/>
      <c r="WW88" s="98"/>
      <c r="WX88" s="98"/>
      <c r="WY88" s="98"/>
      <c r="WZ88" s="98"/>
      <c r="XA88" s="98"/>
      <c r="XB88" s="98"/>
      <c r="XC88" s="98"/>
      <c r="XD88" s="98"/>
      <c r="ZF88" s="98"/>
      <c r="ZG88" s="98"/>
      <c r="ZH88" s="98"/>
      <c r="ZI88" s="98"/>
      <c r="ZJ88" s="98"/>
      <c r="ZK88" s="98"/>
      <c r="ZL88" s="98"/>
      <c r="ZM88" s="98"/>
      <c r="ZN88" s="98"/>
      <c r="ZO88" s="98"/>
      <c r="ZP88" s="98"/>
      <c r="ZQ88" s="98"/>
      <c r="ZR88" s="98"/>
      <c r="ZS88" s="98"/>
      <c r="ZT88" s="98"/>
      <c r="ZU88" s="98"/>
      <c r="ZV88" s="98"/>
      <c r="ZW88" s="98"/>
      <c r="ZX88" s="98"/>
      <c r="ZY88" s="98"/>
      <c r="ZZ88" s="98"/>
      <c r="AAA88" s="98"/>
      <c r="AAB88" s="98"/>
      <c r="AAC88" s="98"/>
      <c r="AAD88" s="98"/>
      <c r="AAE88" s="98"/>
      <c r="AAF88" s="98"/>
      <c r="AAG88" s="98"/>
      <c r="AAH88" s="98"/>
    </row>
    <row r="89" spans="2:710" x14ac:dyDescent="0.25">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8"/>
      <c r="AI89" s="98"/>
      <c r="AJ89" s="98"/>
      <c r="AK89" s="98"/>
      <c r="AL89" s="98"/>
      <c r="AM89" s="98"/>
      <c r="AN89" s="98"/>
      <c r="AO89" s="98"/>
      <c r="AP89" s="98"/>
      <c r="AQ89" s="98"/>
      <c r="AR89" s="98"/>
      <c r="AS89" s="98"/>
      <c r="AT89" s="98"/>
      <c r="AU89" s="98"/>
      <c r="AV89" s="98"/>
      <c r="AW89" s="98"/>
      <c r="AX89" s="98"/>
      <c r="AY89" s="98"/>
      <c r="AZ89" s="98"/>
      <c r="BA89" s="98"/>
      <c r="BB89" s="98"/>
      <c r="BC89" s="98"/>
      <c r="BD89" s="98"/>
      <c r="BE89" s="98"/>
      <c r="BF89" s="98"/>
      <c r="BG89" s="98"/>
      <c r="BH89" s="98"/>
      <c r="BI89" s="98"/>
      <c r="BJ89" s="98"/>
      <c r="BK89" s="98"/>
      <c r="BL89" s="98"/>
      <c r="BM89" s="98"/>
      <c r="BN89" s="98"/>
      <c r="BO89" s="98"/>
      <c r="BP89" s="98"/>
      <c r="BQ89" s="98"/>
      <c r="BR89" s="98"/>
      <c r="BS89" s="98"/>
      <c r="BT89" s="98"/>
      <c r="BU89" s="98"/>
      <c r="BV89" s="98"/>
      <c r="BW89" s="98"/>
      <c r="BX89" s="98"/>
      <c r="BY89" s="98"/>
      <c r="BZ89" s="98"/>
      <c r="CA89" s="98"/>
      <c r="CB89" s="98"/>
      <c r="CC89" s="98"/>
      <c r="CD89" s="98"/>
      <c r="CE89" s="98"/>
      <c r="CF89" s="98"/>
      <c r="CG89" s="98"/>
      <c r="CH89" s="98"/>
      <c r="CI89" s="9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H89" s="98"/>
      <c r="DI89" s="98"/>
      <c r="DJ89" s="98"/>
      <c r="DK89" s="98"/>
      <c r="DL89" s="98"/>
      <c r="DM89" s="98"/>
      <c r="DN89" s="98"/>
      <c r="DO89" s="98"/>
      <c r="DP89" s="98"/>
      <c r="DQ89" s="98"/>
      <c r="DR89" s="98"/>
      <c r="DS89" s="98"/>
      <c r="DT89" s="98"/>
      <c r="DU89" s="98"/>
      <c r="DV89" s="98"/>
      <c r="DW89" s="98"/>
      <c r="DX89" s="98"/>
      <c r="DY89" s="98"/>
      <c r="DZ89" s="98"/>
      <c r="EA89" s="98"/>
      <c r="EB89" s="98"/>
      <c r="EC89" s="98"/>
      <c r="ED89" s="98"/>
      <c r="EE89" s="98"/>
      <c r="EF89" s="98"/>
      <c r="EG89" s="98"/>
      <c r="EH89" s="98"/>
      <c r="EI89" s="98"/>
      <c r="EJ89" s="98"/>
      <c r="EK89" s="98"/>
      <c r="EL89" s="98"/>
      <c r="EM89" s="98"/>
      <c r="EN89" s="98"/>
      <c r="EO89" s="98"/>
      <c r="EP89" s="98"/>
      <c r="EQ89" s="98"/>
      <c r="ER89" s="98"/>
      <c r="ES89" s="98"/>
      <c r="ET89" s="98"/>
      <c r="EU89" s="98"/>
      <c r="EV89" s="98"/>
      <c r="EW89" s="98"/>
      <c r="EX89" s="98"/>
      <c r="EY89" s="98"/>
      <c r="EZ89" s="98"/>
      <c r="FA89" s="98"/>
      <c r="FB89" s="98"/>
      <c r="FC89" s="98"/>
      <c r="FD89" s="98"/>
      <c r="FE89" s="98"/>
      <c r="FF89" s="98"/>
      <c r="FG89" s="98"/>
      <c r="FH89" s="98"/>
      <c r="FI89" s="98"/>
      <c r="FJ89" s="98"/>
      <c r="FK89" s="98"/>
      <c r="FL89" s="98"/>
      <c r="FM89" s="98"/>
      <c r="FN89" s="98"/>
      <c r="FO89" s="98"/>
      <c r="FP89" s="98"/>
      <c r="FQ89" s="98"/>
      <c r="FR89" s="98"/>
      <c r="FS89" s="98"/>
      <c r="FT89" s="98"/>
      <c r="FU89" s="98"/>
      <c r="FV89" s="98"/>
      <c r="FW89" s="98"/>
      <c r="FX89" s="98"/>
      <c r="FY89" s="98"/>
      <c r="FZ89" s="98"/>
      <c r="GA89" s="98"/>
      <c r="GB89" s="98"/>
      <c r="GC89" s="98"/>
      <c r="GD89" s="98"/>
      <c r="GE89" s="98"/>
      <c r="GF89" s="98"/>
      <c r="GG89" s="98"/>
      <c r="GH89" s="98"/>
      <c r="GI89" s="98"/>
      <c r="GJ89" s="98"/>
      <c r="GK89" s="98"/>
      <c r="GL89" s="98"/>
      <c r="GM89" s="98"/>
      <c r="GN89" s="98"/>
      <c r="GO89" s="98"/>
      <c r="GP89" s="98"/>
      <c r="GQ89" s="98"/>
      <c r="GR89" s="98"/>
      <c r="GS89" s="98"/>
      <c r="GT89" s="98"/>
      <c r="GU89" s="98"/>
      <c r="GV89" s="98"/>
      <c r="GW89" s="98"/>
      <c r="GX89" s="98"/>
      <c r="GY89" s="98"/>
      <c r="GZ89" s="98"/>
      <c r="HA89" s="98"/>
      <c r="HB89" s="98"/>
      <c r="HC89" s="98"/>
      <c r="HD89" s="98"/>
      <c r="HE89" s="98"/>
      <c r="HF89" s="98"/>
      <c r="HG89" s="98"/>
      <c r="HJ89" s="98"/>
      <c r="HL89" s="98"/>
      <c r="HN89" s="98"/>
      <c r="HO89" s="98"/>
      <c r="HP89" s="98"/>
      <c r="HQ89" s="98"/>
      <c r="HR89" s="98"/>
      <c r="HS89" s="98"/>
      <c r="HT89" s="98"/>
      <c r="HU89" s="98"/>
      <c r="HV89" s="98"/>
      <c r="HW89" s="98"/>
      <c r="HX89" s="98"/>
      <c r="HY89" s="98"/>
      <c r="HZ89" s="98"/>
      <c r="IA89" s="98"/>
      <c r="IB89" s="98"/>
      <c r="IC89" s="98"/>
      <c r="ID89" s="98"/>
      <c r="IE89" s="98"/>
      <c r="IF89" s="98"/>
      <c r="IG89" s="98"/>
      <c r="IH89" s="98"/>
      <c r="II89" s="98"/>
      <c r="IJ89" s="98"/>
      <c r="IK89" s="98"/>
      <c r="IL89" s="98"/>
      <c r="IM89" s="98"/>
      <c r="IN89" s="98"/>
      <c r="IO89" s="98"/>
      <c r="IP89" s="98"/>
      <c r="IQ89" s="98"/>
      <c r="IR89" s="98"/>
      <c r="IS89" s="98"/>
      <c r="IT89" s="98"/>
      <c r="IU89" s="98"/>
      <c r="IV89" s="98"/>
      <c r="IW89" s="98"/>
      <c r="IX89" s="98"/>
      <c r="IY89" s="98"/>
      <c r="IZ89" s="98"/>
      <c r="JA89" s="98"/>
      <c r="JB89" s="98"/>
      <c r="JC89" s="98"/>
      <c r="JD89" s="98"/>
      <c r="JE89" s="98"/>
      <c r="JF89" s="98"/>
      <c r="JG89" s="98"/>
      <c r="JH89" s="98"/>
      <c r="JI89" s="98"/>
      <c r="JJ89" s="98"/>
      <c r="JK89" s="98"/>
      <c r="JL89" s="98"/>
      <c r="JM89" s="98"/>
      <c r="JN89" s="98"/>
      <c r="JO89" s="98"/>
      <c r="JP89" s="98"/>
      <c r="JQ89" s="98"/>
      <c r="JR89" s="98"/>
      <c r="JS89" s="98"/>
      <c r="JT89" s="98"/>
      <c r="JU89" s="98"/>
      <c r="JV89" s="98"/>
      <c r="JW89" s="98"/>
      <c r="JX89" s="98"/>
      <c r="JY89" s="98"/>
      <c r="JZ89" s="98"/>
      <c r="KA89" s="98"/>
      <c r="KB89" s="98"/>
      <c r="KC89" s="98"/>
      <c r="KD89" s="98"/>
      <c r="KE89" s="98"/>
      <c r="KF89" s="98"/>
      <c r="KG89" s="98"/>
      <c r="KH89" s="98"/>
      <c r="KI89" s="98"/>
      <c r="KJ89" s="98"/>
      <c r="KK89" s="98"/>
      <c r="KL89" s="98"/>
      <c r="KM89" s="98"/>
      <c r="KN89" s="98"/>
      <c r="KO89" s="98"/>
      <c r="KQ89" s="98"/>
      <c r="KR89" s="98"/>
      <c r="KS89" s="98"/>
      <c r="KT89" s="98"/>
      <c r="KU89" s="98"/>
      <c r="KV89" s="98"/>
      <c r="KW89" s="98"/>
      <c r="KX89" s="98"/>
      <c r="KY89" s="98"/>
      <c r="KZ89" s="98"/>
      <c r="LA89" s="98"/>
      <c r="LB89" s="98"/>
      <c r="LC89" s="98"/>
      <c r="LD89" s="98"/>
      <c r="LE89" s="98"/>
      <c r="LF89" s="98"/>
      <c r="LG89" s="98"/>
      <c r="LH89" s="98"/>
      <c r="LI89" s="98"/>
      <c r="LJ89" s="98"/>
      <c r="LK89" s="98"/>
      <c r="LL89" s="98"/>
      <c r="LM89" s="98"/>
      <c r="LN89" s="98"/>
      <c r="LO89" s="98"/>
      <c r="LP89" s="98"/>
      <c r="LQ89" s="98"/>
      <c r="LR89" s="98"/>
      <c r="LS89" s="98"/>
      <c r="LT89" s="98"/>
      <c r="LU89" s="98"/>
      <c r="LV89" s="98"/>
      <c r="LW89" s="98"/>
      <c r="LX89" s="98"/>
      <c r="LY89" s="98"/>
      <c r="LZ89" s="98"/>
      <c r="MA89" s="98"/>
      <c r="MB89" s="98"/>
      <c r="MC89" s="98"/>
      <c r="MD89" s="98"/>
      <c r="ME89" s="98"/>
      <c r="MF89" s="98"/>
      <c r="MG89" s="98"/>
      <c r="MH89" s="98"/>
      <c r="MI89" s="98"/>
      <c r="MJ89" s="98"/>
      <c r="MK89" s="98"/>
      <c r="ML89" s="98"/>
      <c r="MM89" s="98"/>
      <c r="MP89" s="98"/>
      <c r="MR89" s="98"/>
      <c r="MS89" s="98"/>
      <c r="MT89" s="98"/>
      <c r="MU89" s="98"/>
      <c r="MV89" s="98"/>
      <c r="MW89" s="98"/>
      <c r="MY89" s="98"/>
      <c r="MZ89" s="98"/>
      <c r="NA89" s="98"/>
      <c r="NB89" s="98"/>
      <c r="NC89" s="98"/>
      <c r="NE89" s="98"/>
      <c r="NF89" s="98"/>
      <c r="NG89" s="98"/>
      <c r="NH89" s="98"/>
      <c r="NI89" s="98"/>
      <c r="NJ89" s="252"/>
      <c r="NK89" s="98"/>
      <c r="NL89" s="98"/>
      <c r="NM89" s="98"/>
      <c r="NN89" s="98"/>
      <c r="NO89" s="98"/>
      <c r="NP89" s="98"/>
      <c r="NQ89" s="98"/>
      <c r="NR89" s="98"/>
      <c r="NS89" s="98"/>
      <c r="NT89" s="98"/>
      <c r="NU89" s="98"/>
      <c r="NV89" s="98"/>
      <c r="NW89" s="98"/>
      <c r="NX89" s="98"/>
      <c r="NY89" s="98"/>
      <c r="NZ89" s="98"/>
      <c r="OA89" s="98"/>
      <c r="OB89" s="98"/>
      <c r="OC89" s="98"/>
      <c r="OD89" s="98"/>
      <c r="OE89" s="98"/>
      <c r="OF89" s="98"/>
      <c r="OG89" s="98"/>
      <c r="OH89" s="98"/>
      <c r="OI89" s="98"/>
      <c r="OJ89" s="98"/>
      <c r="OK89" s="98"/>
      <c r="OL89" s="98"/>
      <c r="OM89" s="98"/>
      <c r="ON89" s="98"/>
      <c r="OO89" s="98"/>
      <c r="OP89" s="98"/>
      <c r="OQ89" s="98"/>
      <c r="OR89" s="98"/>
      <c r="OS89" s="98"/>
      <c r="OT89" s="98"/>
      <c r="OU89" s="98"/>
      <c r="OV89" s="98"/>
      <c r="OW89" s="98"/>
      <c r="PB89" s="98"/>
      <c r="PD89" s="98"/>
      <c r="PE89" s="98"/>
      <c r="PF89" s="98"/>
      <c r="PG89" s="98"/>
      <c r="PH89" s="98"/>
      <c r="PI89" s="98"/>
      <c r="PJ89" s="98"/>
      <c r="PK89" s="98"/>
      <c r="PL89" s="98"/>
      <c r="PM89" s="98"/>
      <c r="PN89" s="98"/>
      <c r="PO89" s="98"/>
      <c r="PP89" s="98"/>
      <c r="PQ89" s="98"/>
      <c r="PR89" s="98"/>
      <c r="PS89" s="98"/>
      <c r="PT89" s="98"/>
      <c r="PU89" s="98"/>
      <c r="PV89" s="98"/>
      <c r="PW89" s="98"/>
      <c r="PX89" s="98"/>
      <c r="PY89" s="98"/>
      <c r="PZ89" s="98"/>
      <c r="QA89" s="98"/>
      <c r="QB89" s="98"/>
      <c r="QC89" s="98"/>
      <c r="QD89" s="98"/>
      <c r="QE89" s="98"/>
      <c r="QF89" s="98"/>
      <c r="QG89" s="98"/>
      <c r="QH89" s="98"/>
      <c r="QI89" s="98"/>
      <c r="QJ89" s="98"/>
      <c r="QK89" s="98"/>
      <c r="QL89" s="98"/>
      <c r="QM89" s="98"/>
      <c r="QN89" s="98"/>
      <c r="QO89" s="98"/>
      <c r="QP89" s="98"/>
      <c r="QQ89" s="98"/>
      <c r="QR89" s="98"/>
      <c r="QS89" s="98"/>
      <c r="QT89" s="98"/>
      <c r="QU89" s="98"/>
      <c r="QV89" s="98"/>
      <c r="QW89" s="98"/>
      <c r="QX89" s="98"/>
      <c r="QY89" s="98"/>
      <c r="QZ89" s="98"/>
      <c r="RA89" s="98"/>
      <c r="RB89" s="98"/>
      <c r="RC89" s="98"/>
      <c r="RD89" s="98"/>
      <c r="RE89" s="98"/>
      <c r="RF89" s="98"/>
      <c r="RG89" s="98"/>
      <c r="RH89" s="98"/>
      <c r="RI89" s="98"/>
      <c r="RJ89" s="98"/>
      <c r="RK89" s="98"/>
      <c r="RL89" s="98"/>
      <c r="RM89" s="98"/>
      <c r="RN89" s="98"/>
      <c r="RO89" s="98"/>
      <c r="RP89" s="98"/>
      <c r="RQ89" s="98"/>
      <c r="RR89" s="98"/>
      <c r="RS89" s="98"/>
      <c r="RT89" s="98"/>
      <c r="RU89" s="98"/>
      <c r="RV89" s="98"/>
      <c r="RW89" s="98"/>
      <c r="RX89" s="98"/>
      <c r="RY89" s="98"/>
      <c r="RZ89" s="98"/>
      <c r="SA89" s="98"/>
      <c r="SB89" s="98"/>
      <c r="SC89" s="98"/>
      <c r="SD89" s="98"/>
      <c r="SE89" s="98"/>
      <c r="SF89" s="98"/>
      <c r="SG89" s="98"/>
      <c r="SH89" s="98"/>
      <c r="SI89" s="253"/>
      <c r="SJ89" s="98"/>
      <c r="SK89" s="98"/>
      <c r="SL89" s="98"/>
      <c r="SM89" s="98"/>
      <c r="SN89" s="98"/>
      <c r="SO89" s="98"/>
      <c r="SP89" s="98"/>
      <c r="SQ89" s="98"/>
      <c r="SR89" s="98"/>
      <c r="SS89" s="98"/>
      <c r="ST89" s="98"/>
      <c r="SU89" s="98"/>
      <c r="SV89" s="98"/>
      <c r="SW89" s="98"/>
      <c r="SX89" s="98"/>
      <c r="SY89" s="98"/>
      <c r="SZ89" s="98"/>
      <c r="TA89" s="98"/>
      <c r="TB89" s="98"/>
      <c r="TC89" s="98"/>
      <c r="TD89" s="98"/>
      <c r="TE89" s="98"/>
      <c r="TF89" s="98"/>
      <c r="TG89" s="98"/>
      <c r="TH89" s="98"/>
      <c r="TI89" s="98"/>
      <c r="TJ89" s="98"/>
      <c r="TK89" s="98"/>
      <c r="TL89" s="98"/>
      <c r="TM89" s="98"/>
      <c r="TN89" s="98"/>
      <c r="TO89" s="98"/>
      <c r="TP89" s="98"/>
      <c r="TQ89" s="98"/>
      <c r="TR89" s="98"/>
      <c r="TS89" s="98"/>
      <c r="TT89" s="98"/>
      <c r="TU89" s="98"/>
      <c r="TV89" s="98"/>
      <c r="TW89" s="98"/>
      <c r="TX89" s="98"/>
      <c r="TY89" s="98"/>
      <c r="TZ89" s="98"/>
      <c r="UA89" s="98"/>
      <c r="UB89" s="98"/>
      <c r="UC89" s="98"/>
      <c r="UD89" s="98"/>
      <c r="UE89" s="98"/>
      <c r="UF89" s="98"/>
      <c r="UG89" s="98"/>
      <c r="UH89" s="98"/>
      <c r="UI89" s="98"/>
      <c r="UJ89" s="98"/>
      <c r="UK89" s="98"/>
      <c r="UL89" s="98"/>
      <c r="UM89" s="98"/>
      <c r="UN89" s="98"/>
      <c r="UO89" s="98"/>
      <c r="UP89" s="98"/>
      <c r="UQ89" s="98"/>
      <c r="UR89" s="98"/>
      <c r="US89" s="98"/>
      <c r="UT89" s="98"/>
      <c r="UU89" s="98"/>
      <c r="UV89" s="98"/>
      <c r="UW89" s="98"/>
      <c r="UX89" s="98"/>
      <c r="UY89" s="98"/>
      <c r="UZ89" s="98"/>
      <c r="VA89" s="98"/>
      <c r="VB89" s="98"/>
      <c r="VC89" s="98"/>
      <c r="VD89" s="98"/>
      <c r="VE89" s="98"/>
      <c r="VF89" s="98"/>
      <c r="VG89" s="98"/>
      <c r="VH89" s="98"/>
      <c r="VI89" s="98"/>
      <c r="VJ89" s="98"/>
      <c r="VK89" s="98"/>
      <c r="VL89" s="98"/>
      <c r="VM89" s="98"/>
      <c r="VN89" s="98"/>
      <c r="VO89" s="98"/>
      <c r="VV89" s="98"/>
      <c r="VW89" s="98"/>
      <c r="VX89" s="98"/>
      <c r="VY89" s="98"/>
      <c r="VZ89" s="98"/>
      <c r="WA89" s="98"/>
      <c r="WB89" s="98"/>
      <c r="WC89" s="98"/>
      <c r="WD89" s="98"/>
      <c r="WE89" s="98"/>
      <c r="WF89" s="98"/>
      <c r="WG89" s="98"/>
      <c r="WH89" s="98"/>
      <c r="WI89" s="98"/>
      <c r="WJ89" s="98"/>
      <c r="WK89" s="98"/>
      <c r="WL89" s="98"/>
      <c r="WM89" s="98"/>
      <c r="WN89" s="98"/>
      <c r="WO89" s="98"/>
      <c r="WP89" s="98"/>
      <c r="WQ89" s="98"/>
      <c r="WR89" s="98"/>
      <c r="WS89" s="98"/>
      <c r="WT89" s="98"/>
      <c r="WU89" s="98"/>
      <c r="WV89" s="98"/>
      <c r="WW89" s="98"/>
      <c r="WX89" s="98"/>
      <c r="WY89" s="98"/>
      <c r="WZ89" s="98"/>
      <c r="XA89" s="98"/>
      <c r="XB89" s="98"/>
      <c r="XC89" s="98"/>
      <c r="XD89" s="98"/>
      <c r="ZF89" s="98"/>
      <c r="ZG89" s="98"/>
      <c r="ZH89" s="98"/>
      <c r="ZI89" s="98"/>
      <c r="ZJ89" s="98"/>
      <c r="ZK89" s="98"/>
      <c r="ZL89" s="98"/>
      <c r="ZM89" s="98"/>
      <c r="ZN89" s="98"/>
      <c r="ZO89" s="98"/>
      <c r="ZP89" s="98"/>
      <c r="ZQ89" s="98"/>
      <c r="ZR89" s="98"/>
      <c r="ZS89" s="98"/>
      <c r="ZT89" s="98"/>
      <c r="ZU89" s="98"/>
      <c r="ZV89" s="98"/>
      <c r="ZW89" s="98"/>
      <c r="ZX89" s="98"/>
      <c r="ZY89" s="98"/>
      <c r="ZZ89" s="98"/>
      <c r="AAA89" s="98"/>
      <c r="AAB89" s="98"/>
      <c r="AAC89" s="98"/>
      <c r="AAD89" s="98"/>
      <c r="AAE89" s="98"/>
      <c r="AAF89" s="98"/>
      <c r="AAG89" s="98"/>
      <c r="AAH89" s="98"/>
    </row>
    <row r="90" spans="2:710" x14ac:dyDescent="0.25">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98"/>
      <c r="AZ90" s="98"/>
      <c r="BA90" s="98"/>
      <c r="BB90" s="98"/>
      <c r="BC90" s="98"/>
      <c r="BD90" s="98"/>
      <c r="BE90" s="98"/>
      <c r="BF90" s="98"/>
      <c r="BG90" s="98"/>
      <c r="BH90" s="98"/>
      <c r="BI90" s="98"/>
      <c r="BJ90" s="98"/>
      <c r="BK90" s="98"/>
      <c r="BL90" s="98"/>
      <c r="BM90" s="98"/>
      <c r="BN90" s="98"/>
      <c r="BO90" s="98"/>
      <c r="BP90" s="98"/>
      <c r="BQ90" s="98"/>
      <c r="BR90" s="98"/>
      <c r="BS90" s="98"/>
      <c r="BT90" s="98"/>
      <c r="BU90" s="98"/>
      <c r="BV90" s="98"/>
      <c r="BW90" s="98"/>
      <c r="BX90" s="98"/>
      <c r="BY90" s="98"/>
      <c r="BZ90" s="98"/>
      <c r="CA90" s="98"/>
      <c r="CB90" s="98"/>
      <c r="CC90" s="98"/>
      <c r="CD90" s="98"/>
      <c r="CE90" s="98"/>
      <c r="CF90" s="98"/>
      <c r="CG90" s="98"/>
      <c r="CH90" s="98"/>
      <c r="CI90" s="9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H90" s="98"/>
      <c r="DI90" s="98"/>
      <c r="DJ90" s="98"/>
      <c r="DK90" s="98"/>
      <c r="DL90" s="98"/>
      <c r="DM90" s="98"/>
      <c r="DN90" s="98"/>
      <c r="DO90" s="98"/>
      <c r="DP90" s="98"/>
      <c r="DQ90" s="98"/>
      <c r="DR90" s="98"/>
      <c r="DS90" s="98"/>
      <c r="DT90" s="98"/>
      <c r="DU90" s="98"/>
      <c r="DV90" s="98"/>
      <c r="DW90" s="98"/>
      <c r="DX90" s="98"/>
      <c r="DY90" s="98"/>
      <c r="DZ90" s="98"/>
      <c r="EA90" s="98"/>
      <c r="EB90" s="98"/>
      <c r="EC90" s="98"/>
      <c r="ED90" s="98"/>
      <c r="EE90" s="98"/>
      <c r="EF90" s="98"/>
      <c r="EG90" s="98"/>
      <c r="EH90" s="98"/>
      <c r="EI90" s="98"/>
      <c r="EJ90" s="98"/>
      <c r="EK90" s="98"/>
      <c r="EL90" s="98"/>
      <c r="EM90" s="98"/>
      <c r="EN90" s="98"/>
      <c r="EO90" s="98"/>
      <c r="EP90" s="98"/>
      <c r="EQ90" s="98"/>
      <c r="ER90" s="98"/>
      <c r="ES90" s="98"/>
      <c r="ET90" s="98"/>
      <c r="EU90" s="98"/>
      <c r="EV90" s="98"/>
      <c r="EW90" s="98"/>
      <c r="EX90" s="98"/>
      <c r="EY90" s="98"/>
      <c r="EZ90" s="98"/>
      <c r="FA90" s="98"/>
      <c r="FB90" s="98"/>
      <c r="FC90" s="98"/>
      <c r="FD90" s="98"/>
      <c r="FE90" s="98"/>
      <c r="FF90" s="98"/>
      <c r="FG90" s="98"/>
      <c r="FH90" s="98"/>
      <c r="FI90" s="98"/>
      <c r="FJ90" s="98"/>
      <c r="FK90" s="98"/>
      <c r="FL90" s="98"/>
      <c r="FM90" s="98"/>
      <c r="FN90" s="98"/>
      <c r="FO90" s="98"/>
      <c r="FP90" s="98"/>
      <c r="FQ90" s="98"/>
      <c r="FR90" s="98"/>
      <c r="FS90" s="98"/>
      <c r="FT90" s="98"/>
      <c r="FU90" s="98"/>
      <c r="FV90" s="98"/>
      <c r="FW90" s="98"/>
      <c r="FX90" s="98"/>
      <c r="FY90" s="98"/>
      <c r="FZ90" s="98"/>
      <c r="GA90" s="98"/>
      <c r="GB90" s="98"/>
      <c r="GC90" s="98"/>
      <c r="GD90" s="98"/>
      <c r="GE90" s="98"/>
      <c r="GF90" s="98"/>
      <c r="GG90" s="98"/>
      <c r="GH90" s="98"/>
      <c r="GI90" s="98"/>
      <c r="GJ90" s="98"/>
      <c r="GK90" s="98"/>
      <c r="GL90" s="98"/>
      <c r="GM90" s="98"/>
      <c r="GN90" s="98"/>
      <c r="GO90" s="98"/>
      <c r="GP90" s="98"/>
      <c r="GQ90" s="98"/>
      <c r="GR90" s="98"/>
      <c r="GS90" s="98"/>
      <c r="GT90" s="98"/>
      <c r="GU90" s="98"/>
      <c r="GV90" s="98"/>
      <c r="GW90" s="98"/>
      <c r="GX90" s="98"/>
      <c r="GY90" s="98"/>
      <c r="GZ90" s="98"/>
      <c r="HA90" s="98"/>
      <c r="HB90" s="98"/>
      <c r="HC90" s="98"/>
      <c r="HD90" s="98"/>
      <c r="HE90" s="98"/>
      <c r="HF90" s="98"/>
      <c r="HG90" s="98"/>
      <c r="HJ90" s="98"/>
      <c r="HL90" s="98"/>
      <c r="HN90" s="98"/>
      <c r="HO90" s="98"/>
      <c r="HP90" s="98"/>
      <c r="HQ90" s="98"/>
      <c r="HR90" s="98"/>
      <c r="HS90" s="98"/>
      <c r="HT90" s="98"/>
      <c r="HU90" s="98"/>
      <c r="HV90" s="98"/>
      <c r="HW90" s="98"/>
      <c r="HX90" s="98"/>
      <c r="HY90" s="98"/>
      <c r="HZ90" s="98"/>
      <c r="IA90" s="98"/>
      <c r="IB90" s="98"/>
      <c r="IC90" s="98"/>
      <c r="ID90" s="98"/>
      <c r="IE90" s="98"/>
      <c r="IF90" s="98"/>
      <c r="IG90" s="98"/>
      <c r="IH90" s="98"/>
      <c r="II90" s="98"/>
      <c r="IJ90" s="98"/>
      <c r="IK90" s="98"/>
      <c r="IL90" s="98"/>
      <c r="IM90" s="98"/>
      <c r="IN90" s="98"/>
      <c r="IO90" s="98"/>
      <c r="IP90" s="98"/>
      <c r="IQ90" s="98"/>
      <c r="IR90" s="98"/>
      <c r="IS90" s="98"/>
      <c r="IT90" s="98"/>
      <c r="IU90" s="98"/>
      <c r="IV90" s="98"/>
      <c r="IW90" s="98"/>
      <c r="IX90" s="98"/>
      <c r="IY90" s="98"/>
      <c r="IZ90" s="98"/>
      <c r="JA90" s="98"/>
      <c r="JB90" s="98"/>
      <c r="JC90" s="98"/>
      <c r="JD90" s="98"/>
      <c r="JE90" s="98"/>
      <c r="JF90" s="98"/>
      <c r="JG90" s="98"/>
      <c r="JH90" s="98"/>
      <c r="JI90" s="98"/>
      <c r="JJ90" s="98"/>
      <c r="JK90" s="98"/>
      <c r="JL90" s="98"/>
      <c r="JM90" s="98"/>
      <c r="JN90" s="98"/>
      <c r="JO90" s="98"/>
      <c r="JP90" s="98"/>
      <c r="JQ90" s="98"/>
      <c r="JR90" s="98"/>
      <c r="JS90" s="98"/>
      <c r="JT90" s="98"/>
      <c r="JU90" s="98"/>
      <c r="JV90" s="98"/>
      <c r="JW90" s="98"/>
      <c r="JX90" s="98"/>
      <c r="JY90" s="98"/>
      <c r="JZ90" s="98"/>
      <c r="KA90" s="98"/>
      <c r="KB90" s="98"/>
      <c r="KC90" s="98"/>
      <c r="KD90" s="98"/>
      <c r="KE90" s="98"/>
      <c r="KF90" s="98"/>
      <c r="KG90" s="98"/>
      <c r="KH90" s="98"/>
      <c r="KI90" s="98"/>
      <c r="KJ90" s="98"/>
      <c r="KK90" s="98"/>
      <c r="KL90" s="98"/>
      <c r="KM90" s="98"/>
      <c r="KN90" s="98"/>
      <c r="KO90" s="98"/>
      <c r="KQ90" s="98"/>
      <c r="KR90" s="98"/>
      <c r="KS90" s="98"/>
      <c r="KT90" s="98"/>
      <c r="KU90" s="98"/>
      <c r="KV90" s="98"/>
      <c r="KW90" s="98"/>
      <c r="KX90" s="98"/>
      <c r="KY90" s="98"/>
      <c r="KZ90" s="98"/>
      <c r="LA90" s="98"/>
      <c r="LB90" s="98"/>
      <c r="LC90" s="98"/>
      <c r="LD90" s="98"/>
      <c r="LE90" s="98"/>
      <c r="LF90" s="98"/>
      <c r="LG90" s="98"/>
      <c r="LH90" s="98"/>
      <c r="LI90" s="98"/>
      <c r="LJ90" s="98"/>
      <c r="LK90" s="98"/>
      <c r="LL90" s="98"/>
      <c r="LM90" s="98"/>
      <c r="LN90" s="98"/>
      <c r="LO90" s="98"/>
      <c r="LP90" s="98"/>
      <c r="LQ90" s="98"/>
      <c r="LR90" s="98"/>
      <c r="LS90" s="98"/>
      <c r="LT90" s="98"/>
      <c r="LU90" s="98"/>
      <c r="LV90" s="98"/>
      <c r="LW90" s="98"/>
      <c r="LX90" s="98"/>
      <c r="LY90" s="98"/>
      <c r="LZ90" s="98"/>
      <c r="MA90" s="98"/>
      <c r="MB90" s="98"/>
      <c r="MC90" s="98"/>
      <c r="MD90" s="98"/>
      <c r="ME90" s="98"/>
      <c r="MF90" s="98"/>
      <c r="MG90" s="98"/>
      <c r="MH90" s="98"/>
      <c r="MI90" s="98"/>
      <c r="MJ90" s="98"/>
      <c r="MK90" s="98"/>
      <c r="ML90" s="98"/>
      <c r="MM90" s="98"/>
      <c r="MP90" s="98"/>
      <c r="MR90" s="98"/>
      <c r="MS90" s="98"/>
      <c r="MT90" s="98"/>
      <c r="MU90" s="98"/>
      <c r="MV90" s="98"/>
      <c r="MW90" s="98"/>
      <c r="MY90" s="98"/>
      <c r="MZ90" s="98"/>
      <c r="NA90" s="98"/>
      <c r="NB90" s="98"/>
      <c r="NC90" s="98"/>
      <c r="NE90" s="98"/>
      <c r="NF90" s="98"/>
      <c r="NG90" s="98"/>
      <c r="NH90" s="98"/>
      <c r="NI90" s="98"/>
      <c r="NJ90" s="252"/>
      <c r="NK90" s="98"/>
      <c r="NL90" s="98"/>
      <c r="NM90" s="98"/>
      <c r="NN90" s="98"/>
      <c r="NO90" s="98"/>
      <c r="NP90" s="98"/>
      <c r="NQ90" s="98"/>
      <c r="NR90" s="98"/>
      <c r="NS90" s="98"/>
      <c r="NT90" s="98"/>
      <c r="NU90" s="98"/>
      <c r="NV90" s="98"/>
      <c r="NW90" s="98"/>
      <c r="NX90" s="98"/>
      <c r="NY90" s="98"/>
      <c r="NZ90" s="98"/>
      <c r="OA90" s="98"/>
      <c r="OB90" s="98"/>
      <c r="OC90" s="98"/>
      <c r="OD90" s="98"/>
      <c r="OE90" s="98"/>
      <c r="OF90" s="98"/>
      <c r="OG90" s="98"/>
      <c r="OH90" s="98"/>
      <c r="OI90" s="98"/>
      <c r="OJ90" s="98"/>
      <c r="OK90" s="98"/>
      <c r="OL90" s="98"/>
      <c r="OM90" s="98"/>
      <c r="ON90" s="98"/>
      <c r="OO90" s="98"/>
      <c r="OP90" s="98"/>
      <c r="OQ90" s="98"/>
      <c r="OR90" s="98"/>
      <c r="OS90" s="98"/>
      <c r="OT90" s="98"/>
      <c r="OU90" s="98"/>
      <c r="OV90" s="98"/>
      <c r="OW90" s="98"/>
      <c r="PB90" s="98"/>
      <c r="PD90" s="98"/>
      <c r="PE90" s="98"/>
      <c r="PF90" s="98"/>
      <c r="PG90" s="98"/>
      <c r="PH90" s="98"/>
      <c r="PI90" s="98"/>
      <c r="PJ90" s="98"/>
      <c r="PK90" s="98"/>
      <c r="PL90" s="98"/>
      <c r="PM90" s="98"/>
      <c r="PN90" s="98"/>
      <c r="PO90" s="98"/>
      <c r="PP90" s="98"/>
      <c r="PQ90" s="98"/>
      <c r="PR90" s="98"/>
      <c r="PS90" s="98"/>
      <c r="PT90" s="98"/>
      <c r="PU90" s="98"/>
      <c r="PV90" s="98"/>
      <c r="PW90" s="98"/>
      <c r="PX90" s="98"/>
      <c r="PY90" s="98"/>
      <c r="PZ90" s="98"/>
      <c r="QA90" s="98"/>
      <c r="QB90" s="98"/>
      <c r="QC90" s="98"/>
      <c r="QD90" s="98"/>
      <c r="QE90" s="98"/>
      <c r="QF90" s="98"/>
      <c r="QG90" s="98"/>
      <c r="QH90" s="98"/>
      <c r="QI90" s="98"/>
      <c r="QJ90" s="98"/>
      <c r="QK90" s="98"/>
      <c r="QL90" s="98"/>
      <c r="QM90" s="98"/>
      <c r="QN90" s="98"/>
      <c r="QO90" s="98"/>
      <c r="QP90" s="98"/>
      <c r="QQ90" s="98"/>
      <c r="QR90" s="98"/>
      <c r="QS90" s="98"/>
      <c r="QT90" s="98"/>
      <c r="QU90" s="98"/>
      <c r="QV90" s="98"/>
      <c r="QW90" s="98"/>
      <c r="QX90" s="98"/>
      <c r="QY90" s="98"/>
      <c r="QZ90" s="98"/>
      <c r="RA90" s="98"/>
      <c r="RB90" s="98"/>
      <c r="RC90" s="98"/>
      <c r="RD90" s="98"/>
      <c r="RE90" s="98"/>
      <c r="RF90" s="98"/>
      <c r="RG90" s="98"/>
      <c r="RH90" s="98"/>
      <c r="RI90" s="98"/>
      <c r="RJ90" s="98"/>
      <c r="RK90" s="98"/>
      <c r="RL90" s="98"/>
      <c r="RM90" s="98"/>
      <c r="RN90" s="98"/>
      <c r="RO90" s="98"/>
      <c r="RP90" s="98"/>
      <c r="RQ90" s="98"/>
      <c r="RR90" s="98"/>
      <c r="RS90" s="98"/>
      <c r="RT90" s="98"/>
      <c r="RU90" s="98"/>
      <c r="RV90" s="98"/>
      <c r="RW90" s="98"/>
      <c r="RX90" s="98"/>
      <c r="RY90" s="98"/>
      <c r="RZ90" s="98"/>
      <c r="SA90" s="98"/>
      <c r="SB90" s="98"/>
      <c r="SC90" s="98"/>
      <c r="SD90" s="98"/>
      <c r="SE90" s="98"/>
      <c r="SF90" s="98"/>
      <c r="SG90" s="98"/>
      <c r="SH90" s="98"/>
      <c r="SI90" s="253"/>
      <c r="SJ90" s="98"/>
      <c r="SK90" s="98"/>
      <c r="SL90" s="98"/>
      <c r="SM90" s="98"/>
      <c r="SN90" s="98"/>
      <c r="SO90" s="98"/>
      <c r="SP90" s="98"/>
      <c r="SQ90" s="98"/>
      <c r="SR90" s="98"/>
      <c r="SS90" s="98"/>
      <c r="ST90" s="98"/>
      <c r="SU90" s="98"/>
      <c r="SV90" s="98"/>
      <c r="SW90" s="98"/>
      <c r="SX90" s="98"/>
      <c r="SY90" s="98"/>
      <c r="SZ90" s="98"/>
      <c r="TA90" s="98"/>
      <c r="TB90" s="98"/>
      <c r="TC90" s="98"/>
      <c r="TD90" s="98"/>
      <c r="TE90" s="98"/>
      <c r="TF90" s="98"/>
      <c r="TG90" s="98"/>
      <c r="TH90" s="98"/>
      <c r="TI90" s="98"/>
      <c r="TJ90" s="98"/>
      <c r="TK90" s="98"/>
      <c r="TL90" s="98"/>
      <c r="TM90" s="98"/>
      <c r="TN90" s="98"/>
      <c r="TO90" s="98"/>
      <c r="TP90" s="98"/>
      <c r="TQ90" s="98"/>
      <c r="TR90" s="98"/>
      <c r="TS90" s="98"/>
      <c r="TT90" s="98"/>
      <c r="TU90" s="98"/>
      <c r="TV90" s="98"/>
      <c r="TW90" s="98"/>
      <c r="TX90" s="98"/>
      <c r="TY90" s="98"/>
      <c r="TZ90" s="98"/>
      <c r="UA90" s="98"/>
      <c r="UB90" s="98"/>
      <c r="UC90" s="98"/>
      <c r="UD90" s="98"/>
      <c r="UE90" s="98"/>
      <c r="UF90" s="98"/>
      <c r="UG90" s="98"/>
      <c r="UH90" s="98"/>
      <c r="UI90" s="98"/>
      <c r="UJ90" s="98"/>
      <c r="UK90" s="98"/>
      <c r="UL90" s="98"/>
      <c r="UM90" s="98"/>
      <c r="UN90" s="98"/>
      <c r="UO90" s="98"/>
      <c r="UP90" s="98"/>
      <c r="UQ90" s="98"/>
      <c r="UR90" s="98"/>
      <c r="US90" s="98"/>
      <c r="UT90" s="98"/>
      <c r="UU90" s="98"/>
      <c r="UV90" s="98"/>
      <c r="UW90" s="98"/>
      <c r="UX90" s="98"/>
      <c r="UY90" s="98"/>
      <c r="UZ90" s="98"/>
      <c r="VA90" s="98"/>
      <c r="VB90" s="98"/>
      <c r="VC90" s="98"/>
      <c r="VD90" s="98"/>
      <c r="VE90" s="98"/>
      <c r="VF90" s="98"/>
      <c r="VG90" s="98"/>
      <c r="VH90" s="98"/>
      <c r="VI90" s="98"/>
      <c r="VJ90" s="98"/>
      <c r="VK90" s="98"/>
      <c r="VL90" s="98"/>
      <c r="VM90" s="98"/>
      <c r="VN90" s="98"/>
      <c r="VO90" s="98"/>
      <c r="VV90" s="98"/>
      <c r="VW90" s="98"/>
      <c r="VX90" s="98"/>
      <c r="VY90" s="98"/>
      <c r="VZ90" s="98"/>
      <c r="WA90" s="98"/>
      <c r="WB90" s="98"/>
      <c r="WC90" s="98"/>
      <c r="WD90" s="98"/>
      <c r="WE90" s="98"/>
      <c r="WF90" s="98"/>
      <c r="WG90" s="98"/>
      <c r="WH90" s="98"/>
      <c r="WI90" s="98"/>
      <c r="WJ90" s="98"/>
      <c r="WK90" s="98"/>
      <c r="WL90" s="98"/>
      <c r="WM90" s="98"/>
      <c r="WN90" s="98"/>
      <c r="WO90" s="98"/>
      <c r="WP90" s="98"/>
      <c r="WQ90" s="98"/>
      <c r="WR90" s="98"/>
      <c r="WS90" s="98"/>
      <c r="WT90" s="98"/>
      <c r="WU90" s="98"/>
      <c r="WV90" s="98"/>
      <c r="WW90" s="98"/>
      <c r="WX90" s="98"/>
      <c r="WY90" s="98"/>
      <c r="WZ90" s="98"/>
      <c r="XA90" s="98"/>
      <c r="XB90" s="98"/>
      <c r="XC90" s="98"/>
      <c r="XD90" s="98"/>
      <c r="ZF90" s="98"/>
      <c r="ZG90" s="98"/>
      <c r="ZH90" s="98"/>
      <c r="ZI90" s="98"/>
      <c r="ZJ90" s="98"/>
      <c r="ZK90" s="98"/>
      <c r="ZL90" s="98"/>
      <c r="ZM90" s="98"/>
      <c r="ZN90" s="98"/>
      <c r="ZO90" s="98"/>
      <c r="ZP90" s="98"/>
      <c r="ZQ90" s="98"/>
      <c r="ZR90" s="98"/>
      <c r="ZS90" s="98"/>
      <c r="ZT90" s="98"/>
      <c r="ZU90" s="98"/>
      <c r="ZV90" s="98"/>
      <c r="ZW90" s="98"/>
      <c r="ZX90" s="98"/>
      <c r="ZY90" s="98"/>
      <c r="ZZ90" s="98"/>
      <c r="AAA90" s="98"/>
      <c r="AAB90" s="98"/>
      <c r="AAC90" s="98"/>
      <c r="AAD90" s="98"/>
      <c r="AAE90" s="98"/>
      <c r="AAF90" s="98"/>
      <c r="AAG90" s="98"/>
      <c r="AAH90" s="98"/>
    </row>
    <row r="91" spans="2:710" x14ac:dyDescent="0.25">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98"/>
      <c r="AZ91" s="98"/>
      <c r="BA91" s="98"/>
      <c r="BB91" s="98"/>
      <c r="BC91" s="98"/>
      <c r="BD91" s="98"/>
      <c r="BE91" s="98"/>
      <c r="BF91" s="98"/>
      <c r="BG91" s="98"/>
      <c r="BH91" s="98"/>
      <c r="BI91" s="98"/>
      <c r="BJ91" s="98"/>
      <c r="BK91" s="98"/>
      <c r="BL91" s="98"/>
      <c r="BM91" s="98"/>
      <c r="BN91" s="98"/>
      <c r="BO91" s="98"/>
      <c r="BP91" s="98"/>
      <c r="BQ91" s="98"/>
      <c r="BR91" s="98"/>
      <c r="BS91" s="98"/>
      <c r="BT91" s="98"/>
      <c r="BU91" s="98"/>
      <c r="BV91" s="98"/>
      <c r="BW91" s="98"/>
      <c r="BX91" s="98"/>
      <c r="BY91" s="98"/>
      <c r="BZ91" s="98"/>
      <c r="CA91" s="98"/>
      <c r="CB91" s="98"/>
      <c r="CC91" s="98"/>
      <c r="CD91" s="98"/>
      <c r="CE91" s="98"/>
      <c r="CF91" s="98"/>
      <c r="CG91" s="98"/>
      <c r="CH91" s="98"/>
      <c r="CI91" s="9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H91" s="98"/>
      <c r="DI91" s="98"/>
      <c r="DJ91" s="98"/>
      <c r="DK91" s="98"/>
      <c r="DL91" s="98"/>
      <c r="DM91" s="98"/>
      <c r="DN91" s="98"/>
      <c r="DO91" s="98"/>
      <c r="DP91" s="98"/>
      <c r="DQ91" s="98"/>
      <c r="DR91" s="98"/>
      <c r="DS91" s="98"/>
      <c r="DT91" s="98"/>
      <c r="DU91" s="98"/>
      <c r="DV91" s="98"/>
      <c r="DW91" s="98"/>
      <c r="DX91" s="98"/>
      <c r="DY91" s="98"/>
      <c r="DZ91" s="98"/>
      <c r="EA91" s="98"/>
      <c r="EB91" s="98"/>
      <c r="EC91" s="98"/>
      <c r="ED91" s="98"/>
      <c r="EE91" s="98"/>
      <c r="EF91" s="98"/>
      <c r="EG91" s="98"/>
      <c r="EH91" s="98"/>
      <c r="EI91" s="98"/>
      <c r="EJ91" s="98"/>
      <c r="EK91" s="98"/>
      <c r="EL91" s="98"/>
      <c r="EM91" s="98"/>
      <c r="EN91" s="98"/>
      <c r="EO91" s="98"/>
      <c r="EP91" s="98"/>
      <c r="EQ91" s="98"/>
      <c r="ER91" s="98"/>
      <c r="ES91" s="98"/>
      <c r="ET91" s="98"/>
      <c r="EU91" s="98"/>
      <c r="EV91" s="98"/>
      <c r="EW91" s="98"/>
      <c r="EX91" s="98"/>
      <c r="EY91" s="98"/>
      <c r="EZ91" s="98"/>
      <c r="FA91" s="98"/>
      <c r="FB91" s="98"/>
      <c r="FC91" s="98"/>
      <c r="FD91" s="98"/>
      <c r="FE91" s="98"/>
      <c r="FF91" s="98"/>
      <c r="FG91" s="98"/>
      <c r="FH91" s="98"/>
      <c r="FI91" s="98"/>
      <c r="FJ91" s="98"/>
      <c r="FK91" s="98"/>
      <c r="FL91" s="98"/>
      <c r="FM91" s="98"/>
      <c r="FN91" s="98"/>
      <c r="FO91" s="98"/>
      <c r="FP91" s="98"/>
      <c r="FQ91" s="98"/>
      <c r="FR91" s="98"/>
      <c r="FS91" s="98"/>
      <c r="FT91" s="98"/>
      <c r="FU91" s="98"/>
      <c r="FV91" s="98"/>
      <c r="FW91" s="98"/>
      <c r="FX91" s="98"/>
      <c r="FY91" s="98"/>
      <c r="FZ91" s="98"/>
      <c r="GA91" s="98"/>
      <c r="GB91" s="98"/>
      <c r="GC91" s="98"/>
      <c r="GD91" s="98"/>
      <c r="GE91" s="98"/>
      <c r="GF91" s="98"/>
      <c r="GG91" s="98"/>
      <c r="GH91" s="98"/>
      <c r="GI91" s="98"/>
      <c r="GJ91" s="98"/>
      <c r="GK91" s="98"/>
      <c r="GL91" s="98"/>
      <c r="GM91" s="98"/>
      <c r="GN91" s="98"/>
      <c r="GO91" s="98"/>
      <c r="GP91" s="98"/>
      <c r="GQ91" s="98"/>
      <c r="GR91" s="98"/>
      <c r="GS91" s="98"/>
      <c r="GT91" s="98"/>
      <c r="GU91" s="98"/>
      <c r="GV91" s="98"/>
      <c r="GW91" s="98"/>
      <c r="GX91" s="98"/>
      <c r="GY91" s="98"/>
      <c r="GZ91" s="98"/>
      <c r="HA91" s="98"/>
      <c r="HB91" s="98"/>
      <c r="HC91" s="98"/>
      <c r="HD91" s="98"/>
      <c r="HE91" s="98"/>
      <c r="HF91" s="98"/>
      <c r="HG91" s="98"/>
      <c r="HJ91" s="98"/>
      <c r="HL91" s="98"/>
      <c r="HN91" s="98"/>
      <c r="HO91" s="98"/>
      <c r="HP91" s="98"/>
      <c r="HQ91" s="98"/>
      <c r="HR91" s="98"/>
      <c r="HS91" s="98"/>
      <c r="HT91" s="98"/>
      <c r="HU91" s="98"/>
      <c r="HV91" s="98"/>
      <c r="HW91" s="98"/>
      <c r="HX91" s="98"/>
      <c r="HY91" s="98"/>
      <c r="HZ91" s="98"/>
      <c r="IA91" s="98"/>
      <c r="IB91" s="98"/>
      <c r="IC91" s="98"/>
      <c r="ID91" s="98"/>
      <c r="IE91" s="98"/>
      <c r="IF91" s="98"/>
      <c r="IG91" s="98"/>
      <c r="IH91" s="98"/>
      <c r="II91" s="98"/>
      <c r="IJ91" s="98"/>
      <c r="IK91" s="98"/>
      <c r="IL91" s="98"/>
      <c r="IM91" s="98"/>
      <c r="IN91" s="98"/>
      <c r="IO91" s="98"/>
      <c r="IP91" s="98"/>
      <c r="IQ91" s="98"/>
      <c r="IR91" s="98"/>
      <c r="IS91" s="98"/>
      <c r="IT91" s="98"/>
      <c r="IU91" s="98"/>
      <c r="IV91" s="98"/>
      <c r="IW91" s="98"/>
      <c r="IX91" s="98"/>
      <c r="IY91" s="98"/>
      <c r="IZ91" s="98"/>
      <c r="JA91" s="98"/>
      <c r="JB91" s="98"/>
      <c r="JC91" s="98"/>
      <c r="JD91" s="98"/>
      <c r="JE91" s="98"/>
      <c r="JF91" s="98"/>
      <c r="JG91" s="98"/>
      <c r="JH91" s="98"/>
      <c r="JI91" s="98"/>
      <c r="JJ91" s="98"/>
      <c r="JK91" s="98"/>
      <c r="JL91" s="98"/>
      <c r="JM91" s="98"/>
      <c r="JN91" s="98"/>
      <c r="JO91" s="98"/>
      <c r="JP91" s="98"/>
      <c r="JQ91" s="98"/>
      <c r="JR91" s="98"/>
      <c r="JS91" s="98"/>
      <c r="JT91" s="98"/>
      <c r="JU91" s="98"/>
      <c r="JV91" s="98"/>
      <c r="JW91" s="98"/>
      <c r="JX91" s="98"/>
      <c r="JY91" s="98"/>
      <c r="JZ91" s="98"/>
      <c r="KA91" s="98"/>
      <c r="KB91" s="98"/>
      <c r="KC91" s="98"/>
      <c r="KD91" s="98"/>
      <c r="KE91" s="98"/>
      <c r="KF91" s="98"/>
      <c r="KG91" s="98"/>
      <c r="KH91" s="98"/>
      <c r="KI91" s="98"/>
      <c r="KJ91" s="98"/>
      <c r="KK91" s="98"/>
      <c r="KL91" s="98"/>
      <c r="KM91" s="98"/>
      <c r="KN91" s="98"/>
      <c r="KO91" s="98"/>
      <c r="KQ91" s="98"/>
      <c r="KR91" s="98"/>
      <c r="KS91" s="98"/>
      <c r="KT91" s="98"/>
      <c r="KU91" s="98"/>
      <c r="KV91" s="98"/>
      <c r="KW91" s="98"/>
      <c r="KX91" s="98"/>
      <c r="KY91" s="98"/>
      <c r="KZ91" s="98"/>
      <c r="LA91" s="98"/>
      <c r="LB91" s="98"/>
      <c r="LC91" s="98"/>
      <c r="LD91" s="98"/>
      <c r="LE91" s="98"/>
      <c r="LF91" s="98"/>
      <c r="LG91" s="98"/>
      <c r="LH91" s="98"/>
      <c r="LI91" s="98"/>
      <c r="LJ91" s="98"/>
      <c r="LK91" s="98"/>
      <c r="LL91" s="98"/>
      <c r="LM91" s="98"/>
      <c r="LN91" s="98"/>
      <c r="LO91" s="98"/>
      <c r="LP91" s="98"/>
      <c r="LQ91" s="98"/>
      <c r="LR91" s="98"/>
      <c r="LS91" s="98"/>
      <c r="LT91" s="98"/>
      <c r="LU91" s="98"/>
      <c r="LV91" s="98"/>
      <c r="LW91" s="98"/>
      <c r="LX91" s="98"/>
      <c r="LY91" s="98"/>
      <c r="LZ91" s="98"/>
      <c r="MA91" s="98"/>
      <c r="MB91" s="98"/>
      <c r="MC91" s="98"/>
      <c r="MD91" s="98"/>
      <c r="ME91" s="98"/>
      <c r="MF91" s="98"/>
      <c r="MG91" s="98"/>
      <c r="MH91" s="98"/>
      <c r="MI91" s="98"/>
      <c r="MJ91" s="98"/>
      <c r="MK91" s="98"/>
      <c r="ML91" s="98"/>
      <c r="MM91" s="98"/>
      <c r="MP91" s="98"/>
      <c r="MR91" s="98"/>
      <c r="MS91" s="98"/>
      <c r="MT91" s="98"/>
      <c r="MU91" s="98"/>
      <c r="MV91" s="98"/>
      <c r="MW91" s="98"/>
      <c r="MY91" s="98"/>
      <c r="MZ91" s="98"/>
      <c r="NA91" s="98"/>
      <c r="NB91" s="98"/>
      <c r="NC91" s="98"/>
      <c r="NE91" s="98"/>
      <c r="NF91" s="98"/>
      <c r="NG91" s="98"/>
      <c r="NH91" s="98"/>
      <c r="NI91" s="98"/>
      <c r="NJ91" s="252"/>
      <c r="NK91" s="98"/>
      <c r="NL91" s="98"/>
      <c r="NM91" s="98"/>
      <c r="NN91" s="98"/>
      <c r="NO91" s="98"/>
      <c r="NP91" s="98"/>
      <c r="NQ91" s="98"/>
      <c r="NR91" s="98"/>
      <c r="NS91" s="98"/>
      <c r="NT91" s="98"/>
      <c r="NU91" s="98"/>
      <c r="NV91" s="98"/>
      <c r="NW91" s="98"/>
      <c r="NX91" s="98"/>
      <c r="NY91" s="98"/>
      <c r="NZ91" s="98"/>
      <c r="OA91" s="98"/>
      <c r="OB91" s="98"/>
      <c r="OC91" s="98"/>
      <c r="OD91" s="98"/>
      <c r="OE91" s="98"/>
      <c r="OF91" s="98"/>
      <c r="OG91" s="98"/>
      <c r="OH91" s="98"/>
      <c r="OI91" s="98"/>
      <c r="OJ91" s="98"/>
      <c r="OK91" s="98"/>
      <c r="OL91" s="98"/>
      <c r="OM91" s="98"/>
      <c r="ON91" s="98"/>
      <c r="OO91" s="98"/>
      <c r="OP91" s="98"/>
      <c r="OQ91" s="98"/>
      <c r="OR91" s="98"/>
      <c r="OS91" s="98"/>
      <c r="OT91" s="98"/>
      <c r="OU91" s="98"/>
      <c r="OV91" s="98"/>
      <c r="OW91" s="98"/>
      <c r="PB91" s="98"/>
      <c r="PD91" s="98"/>
      <c r="PE91" s="98"/>
      <c r="PF91" s="98"/>
      <c r="PG91" s="98"/>
      <c r="PH91" s="98"/>
      <c r="PI91" s="98"/>
      <c r="PJ91" s="98"/>
      <c r="PK91" s="98"/>
      <c r="PL91" s="98"/>
      <c r="PM91" s="98"/>
      <c r="PN91" s="98"/>
      <c r="PO91" s="98"/>
      <c r="PP91" s="98"/>
      <c r="PQ91" s="98"/>
      <c r="PR91" s="98"/>
      <c r="PS91" s="98"/>
      <c r="PT91" s="98"/>
      <c r="PU91" s="98"/>
      <c r="PV91" s="98"/>
      <c r="PW91" s="98"/>
      <c r="PX91" s="98"/>
      <c r="PY91" s="98"/>
      <c r="PZ91" s="98"/>
      <c r="QA91" s="98"/>
      <c r="QB91" s="98"/>
      <c r="QC91" s="98"/>
      <c r="QD91" s="98"/>
      <c r="QE91" s="98"/>
      <c r="QF91" s="98"/>
      <c r="QG91" s="98"/>
      <c r="QH91" s="98"/>
      <c r="QI91" s="98"/>
      <c r="QJ91" s="98"/>
      <c r="QK91" s="98"/>
      <c r="QL91" s="98"/>
      <c r="QM91" s="98"/>
      <c r="QN91" s="98"/>
      <c r="QO91" s="98"/>
      <c r="QP91" s="98"/>
      <c r="QQ91" s="98"/>
      <c r="QR91" s="98"/>
      <c r="QS91" s="98"/>
      <c r="QT91" s="98"/>
      <c r="QU91" s="98"/>
      <c r="QV91" s="98"/>
      <c r="QW91" s="98"/>
      <c r="QX91" s="98"/>
      <c r="QY91" s="98"/>
      <c r="QZ91" s="98"/>
      <c r="RA91" s="98"/>
      <c r="RB91" s="98"/>
      <c r="RC91" s="98"/>
      <c r="RD91" s="98"/>
      <c r="RE91" s="98"/>
      <c r="RF91" s="98"/>
      <c r="RG91" s="98"/>
      <c r="RH91" s="98"/>
      <c r="RI91" s="98"/>
      <c r="RJ91" s="98"/>
      <c r="RK91" s="98"/>
      <c r="RL91" s="98"/>
      <c r="RM91" s="98"/>
      <c r="RN91" s="98"/>
      <c r="RO91" s="98"/>
      <c r="RP91" s="98"/>
      <c r="RQ91" s="98"/>
      <c r="RR91" s="98"/>
      <c r="RS91" s="98"/>
      <c r="RT91" s="98"/>
      <c r="RU91" s="98"/>
      <c r="RV91" s="98"/>
      <c r="RW91" s="98"/>
      <c r="RX91" s="98"/>
      <c r="RY91" s="98"/>
      <c r="RZ91" s="98"/>
      <c r="SA91" s="98"/>
      <c r="SB91" s="98"/>
      <c r="SC91" s="98"/>
      <c r="SD91" s="98"/>
      <c r="SE91" s="98"/>
      <c r="SF91" s="98"/>
      <c r="SG91" s="98"/>
      <c r="SH91" s="98"/>
      <c r="SI91" s="253"/>
      <c r="SJ91" s="98"/>
      <c r="SK91" s="98"/>
      <c r="SL91" s="98"/>
      <c r="SM91" s="98"/>
      <c r="SN91" s="98"/>
      <c r="SO91" s="98"/>
      <c r="SP91" s="98"/>
      <c r="SQ91" s="98"/>
      <c r="SR91" s="98"/>
      <c r="SS91" s="98"/>
      <c r="ST91" s="98"/>
      <c r="SU91" s="98"/>
      <c r="SV91" s="98"/>
      <c r="SW91" s="98"/>
      <c r="SX91" s="98"/>
      <c r="SY91" s="98"/>
      <c r="SZ91" s="98"/>
      <c r="TA91" s="98"/>
      <c r="TB91" s="98"/>
      <c r="TC91" s="98"/>
      <c r="TD91" s="98"/>
      <c r="TE91" s="98"/>
      <c r="TF91" s="98"/>
      <c r="TG91" s="98"/>
      <c r="TH91" s="98"/>
      <c r="TI91" s="98"/>
      <c r="TJ91" s="98"/>
      <c r="TK91" s="98"/>
      <c r="TL91" s="98"/>
      <c r="TM91" s="98"/>
      <c r="TN91" s="98"/>
      <c r="TO91" s="98"/>
      <c r="TP91" s="98"/>
      <c r="TQ91" s="98"/>
      <c r="TR91" s="98"/>
      <c r="TS91" s="98"/>
      <c r="TT91" s="98"/>
      <c r="TU91" s="98"/>
      <c r="TV91" s="98"/>
      <c r="TW91" s="98"/>
      <c r="TX91" s="98"/>
      <c r="TY91" s="98"/>
      <c r="TZ91" s="98"/>
      <c r="UA91" s="98"/>
      <c r="UB91" s="98"/>
      <c r="UC91" s="98"/>
      <c r="UD91" s="98"/>
      <c r="UE91" s="98"/>
      <c r="UF91" s="98"/>
      <c r="UG91" s="98"/>
      <c r="UH91" s="98"/>
      <c r="UI91" s="98"/>
      <c r="UJ91" s="98"/>
      <c r="UK91" s="98"/>
      <c r="UL91" s="98"/>
      <c r="UM91" s="98"/>
      <c r="UN91" s="98"/>
      <c r="UO91" s="98"/>
      <c r="UP91" s="98"/>
      <c r="UQ91" s="98"/>
      <c r="UR91" s="98"/>
      <c r="US91" s="98"/>
      <c r="UT91" s="98"/>
      <c r="UU91" s="98"/>
      <c r="UV91" s="98"/>
      <c r="UW91" s="98"/>
      <c r="UX91" s="98"/>
      <c r="UY91" s="98"/>
      <c r="UZ91" s="98"/>
      <c r="VA91" s="98"/>
      <c r="VB91" s="98"/>
      <c r="VC91" s="98"/>
      <c r="VD91" s="98"/>
      <c r="VE91" s="98"/>
      <c r="VF91" s="98"/>
      <c r="VG91" s="98"/>
      <c r="VH91" s="98"/>
      <c r="VI91" s="98"/>
      <c r="VJ91" s="98"/>
      <c r="VK91" s="98"/>
      <c r="VL91" s="98"/>
      <c r="VM91" s="98"/>
      <c r="VN91" s="98"/>
      <c r="VO91" s="98"/>
      <c r="VV91" s="98"/>
      <c r="VW91" s="98"/>
      <c r="VX91" s="98"/>
      <c r="VY91" s="98"/>
      <c r="VZ91" s="98"/>
      <c r="WA91" s="98"/>
      <c r="WB91" s="98"/>
      <c r="WC91" s="98"/>
      <c r="WD91" s="98"/>
      <c r="WE91" s="98"/>
      <c r="WF91" s="98"/>
      <c r="WG91" s="98"/>
      <c r="WH91" s="98"/>
      <c r="WI91" s="98"/>
      <c r="WJ91" s="98"/>
      <c r="WK91" s="98"/>
      <c r="WL91" s="98"/>
      <c r="WM91" s="98"/>
      <c r="WN91" s="98"/>
      <c r="WO91" s="98"/>
      <c r="WP91" s="98"/>
      <c r="WQ91" s="98"/>
      <c r="WR91" s="98"/>
      <c r="WS91" s="98"/>
      <c r="WT91" s="98"/>
      <c r="WU91" s="98"/>
      <c r="WV91" s="98"/>
      <c r="WW91" s="98"/>
      <c r="WX91" s="98"/>
      <c r="WY91" s="98"/>
      <c r="WZ91" s="98"/>
      <c r="XA91" s="98"/>
      <c r="XB91" s="98"/>
      <c r="XC91" s="98"/>
      <c r="XD91" s="98"/>
      <c r="ZF91" s="98"/>
      <c r="ZG91" s="98"/>
      <c r="ZH91" s="98"/>
      <c r="ZI91" s="98"/>
      <c r="ZJ91" s="98"/>
      <c r="ZK91" s="98"/>
      <c r="ZL91" s="98"/>
      <c r="ZM91" s="98"/>
      <c r="ZN91" s="98"/>
      <c r="ZO91" s="98"/>
      <c r="ZP91" s="98"/>
      <c r="ZQ91" s="98"/>
      <c r="ZR91" s="98"/>
      <c r="ZS91" s="98"/>
      <c r="ZT91" s="98"/>
      <c r="ZU91" s="98"/>
      <c r="ZV91" s="98"/>
      <c r="ZW91" s="98"/>
      <c r="ZX91" s="98"/>
      <c r="ZY91" s="98"/>
      <c r="ZZ91" s="98"/>
      <c r="AAA91" s="98"/>
      <c r="AAB91" s="98"/>
      <c r="AAC91" s="98"/>
      <c r="AAD91" s="98"/>
      <c r="AAE91" s="98"/>
      <c r="AAF91" s="98"/>
      <c r="AAG91" s="98"/>
      <c r="AAH91" s="98"/>
    </row>
    <row r="92" spans="2:710" x14ac:dyDescent="0.25">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98"/>
      <c r="AZ92" s="98"/>
      <c r="BA92" s="98"/>
      <c r="BB92" s="98"/>
      <c r="BC92" s="98"/>
      <c r="BD92" s="98"/>
      <c r="BE92" s="98"/>
      <c r="BF92" s="98"/>
      <c r="BG92" s="98"/>
      <c r="BH92" s="98"/>
      <c r="BI92" s="98"/>
      <c r="BJ92" s="98"/>
      <c r="BK92" s="98"/>
      <c r="BL92" s="98"/>
      <c r="BM92" s="98"/>
      <c r="BN92" s="98"/>
      <c r="BO92" s="98"/>
      <c r="BP92" s="98"/>
      <c r="BQ92" s="98"/>
      <c r="BR92" s="98"/>
      <c r="BS92" s="98"/>
      <c r="BT92" s="98"/>
      <c r="BU92" s="98"/>
      <c r="BV92" s="98"/>
      <c r="BW92" s="98"/>
      <c r="BX92" s="98"/>
      <c r="BY92" s="98"/>
      <c r="BZ92" s="98"/>
      <c r="CA92" s="98"/>
      <c r="CB92" s="98"/>
      <c r="CC92" s="98"/>
      <c r="CD92" s="98"/>
      <c r="CE92" s="98"/>
      <c r="CF92" s="98"/>
      <c r="CG92" s="98"/>
      <c r="CH92" s="98"/>
      <c r="CI92" s="9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H92" s="98"/>
      <c r="DI92" s="98"/>
      <c r="DJ92" s="98"/>
      <c r="DK92" s="98"/>
      <c r="DL92" s="98"/>
      <c r="DM92" s="98"/>
      <c r="DN92" s="98"/>
      <c r="DO92" s="98"/>
      <c r="DP92" s="98"/>
      <c r="DQ92" s="98"/>
      <c r="DR92" s="98"/>
      <c r="DS92" s="98"/>
      <c r="DT92" s="98"/>
      <c r="DU92" s="98"/>
      <c r="DV92" s="98"/>
      <c r="DW92" s="98"/>
      <c r="DX92" s="98"/>
      <c r="DY92" s="98"/>
      <c r="DZ92" s="98"/>
      <c r="EA92" s="98"/>
      <c r="EB92" s="98"/>
      <c r="EC92" s="98"/>
      <c r="ED92" s="98"/>
      <c r="EE92" s="98"/>
      <c r="EF92" s="98"/>
      <c r="EG92" s="98"/>
      <c r="EH92" s="98"/>
      <c r="EI92" s="98"/>
      <c r="EJ92" s="98"/>
      <c r="EK92" s="98"/>
      <c r="EL92" s="98"/>
      <c r="EM92" s="98"/>
      <c r="EN92" s="98"/>
      <c r="EO92" s="98"/>
      <c r="EP92" s="98"/>
      <c r="EQ92" s="98"/>
      <c r="ER92" s="98"/>
      <c r="ES92" s="98"/>
      <c r="ET92" s="98"/>
      <c r="EU92" s="98"/>
      <c r="EV92" s="98"/>
      <c r="EW92" s="98"/>
      <c r="EX92" s="98"/>
      <c r="EY92" s="98"/>
      <c r="EZ92" s="98"/>
      <c r="FA92" s="98"/>
      <c r="FB92" s="98"/>
      <c r="FC92" s="98"/>
      <c r="FD92" s="98"/>
      <c r="FE92" s="98"/>
      <c r="FF92" s="98"/>
      <c r="FG92" s="98"/>
      <c r="FH92" s="98"/>
      <c r="FI92" s="98"/>
      <c r="FJ92" s="98"/>
      <c r="FK92" s="98"/>
      <c r="FL92" s="98"/>
      <c r="FM92" s="98"/>
      <c r="FN92" s="98"/>
      <c r="FO92" s="98"/>
      <c r="FP92" s="98"/>
      <c r="FQ92" s="98"/>
      <c r="FR92" s="98"/>
      <c r="FS92" s="98"/>
      <c r="FT92" s="98"/>
      <c r="FU92" s="98"/>
      <c r="FV92" s="98"/>
      <c r="FW92" s="98"/>
      <c r="FX92" s="98"/>
      <c r="FY92" s="98"/>
      <c r="FZ92" s="98"/>
      <c r="GA92" s="98"/>
      <c r="GB92" s="98"/>
      <c r="GC92" s="98"/>
      <c r="GD92" s="98"/>
      <c r="GE92" s="98"/>
      <c r="GF92" s="98"/>
      <c r="GG92" s="98"/>
      <c r="GH92" s="98"/>
      <c r="GI92" s="98"/>
      <c r="GJ92" s="98"/>
      <c r="GK92" s="98"/>
      <c r="GL92" s="98"/>
      <c r="GM92" s="98"/>
      <c r="GN92" s="98"/>
      <c r="GO92" s="98"/>
      <c r="GP92" s="98"/>
      <c r="GQ92" s="98"/>
      <c r="GR92" s="98"/>
      <c r="GS92" s="98"/>
      <c r="GT92" s="98"/>
      <c r="GU92" s="98"/>
      <c r="GV92" s="98"/>
      <c r="GW92" s="98"/>
      <c r="GX92" s="98"/>
      <c r="GY92" s="98"/>
      <c r="GZ92" s="98"/>
      <c r="HA92" s="98"/>
      <c r="HB92" s="98"/>
      <c r="HC92" s="98"/>
      <c r="HD92" s="98"/>
      <c r="HE92" s="98"/>
      <c r="HF92" s="98"/>
      <c r="HG92" s="98"/>
      <c r="HJ92" s="98"/>
      <c r="HL92" s="98"/>
      <c r="HN92" s="98"/>
      <c r="HO92" s="98"/>
      <c r="HP92" s="98"/>
      <c r="HQ92" s="98"/>
      <c r="HR92" s="98"/>
      <c r="HS92" s="98"/>
      <c r="HT92" s="98"/>
      <c r="HU92" s="98"/>
      <c r="HV92" s="98"/>
      <c r="HW92" s="98"/>
      <c r="HX92" s="98"/>
      <c r="HY92" s="98"/>
      <c r="HZ92" s="98"/>
      <c r="IA92" s="98"/>
      <c r="IB92" s="98"/>
      <c r="IC92" s="98"/>
      <c r="ID92" s="98"/>
      <c r="IE92" s="98"/>
      <c r="IF92" s="98"/>
      <c r="IG92" s="98"/>
      <c r="IH92" s="98"/>
      <c r="II92" s="98"/>
      <c r="IJ92" s="98"/>
      <c r="IK92" s="98"/>
      <c r="IL92" s="98"/>
      <c r="IM92" s="98"/>
      <c r="IN92" s="98"/>
      <c r="IO92" s="98"/>
      <c r="IP92" s="98"/>
      <c r="IQ92" s="98"/>
      <c r="IR92" s="98"/>
      <c r="IS92" s="98"/>
      <c r="IT92" s="98"/>
      <c r="IU92" s="98"/>
      <c r="IV92" s="98"/>
      <c r="IW92" s="98"/>
      <c r="IX92" s="98"/>
      <c r="IY92" s="98"/>
      <c r="IZ92" s="98"/>
      <c r="JA92" s="98"/>
      <c r="JB92" s="98"/>
      <c r="JC92" s="98"/>
      <c r="JD92" s="98"/>
      <c r="JE92" s="98"/>
      <c r="JF92" s="98"/>
      <c r="JG92" s="98"/>
      <c r="JH92" s="98"/>
      <c r="JI92" s="98"/>
      <c r="JJ92" s="98"/>
      <c r="JK92" s="98"/>
      <c r="JL92" s="98"/>
      <c r="JM92" s="98"/>
      <c r="JN92" s="98"/>
      <c r="JO92" s="98"/>
      <c r="JP92" s="98"/>
      <c r="JQ92" s="98"/>
      <c r="JR92" s="98"/>
      <c r="JS92" s="98"/>
      <c r="JT92" s="98"/>
      <c r="JU92" s="98"/>
      <c r="JV92" s="98"/>
      <c r="JW92" s="98"/>
      <c r="JX92" s="98"/>
      <c r="JY92" s="98"/>
      <c r="JZ92" s="98"/>
      <c r="KA92" s="98"/>
      <c r="KB92" s="98"/>
      <c r="KC92" s="98"/>
      <c r="KD92" s="98"/>
      <c r="KE92" s="98"/>
      <c r="KF92" s="98"/>
      <c r="KG92" s="98"/>
      <c r="KH92" s="98"/>
      <c r="KI92" s="98"/>
      <c r="KJ92" s="98"/>
      <c r="KK92" s="98"/>
      <c r="KL92" s="98"/>
      <c r="KM92" s="98"/>
      <c r="KN92" s="98"/>
      <c r="KO92" s="98"/>
      <c r="KQ92" s="98"/>
      <c r="KR92" s="98"/>
      <c r="KS92" s="98"/>
      <c r="KT92" s="98"/>
      <c r="KU92" s="98"/>
      <c r="KV92" s="98"/>
      <c r="KW92" s="98"/>
      <c r="KX92" s="98"/>
      <c r="KY92" s="98"/>
      <c r="KZ92" s="98"/>
      <c r="LA92" s="98"/>
      <c r="LB92" s="98"/>
      <c r="LC92" s="98"/>
      <c r="LD92" s="98"/>
      <c r="LE92" s="98"/>
      <c r="LF92" s="98"/>
      <c r="LG92" s="98"/>
      <c r="LH92" s="98"/>
      <c r="LI92" s="98"/>
      <c r="LJ92" s="98"/>
      <c r="LK92" s="98"/>
      <c r="LL92" s="98"/>
      <c r="LM92" s="98"/>
      <c r="LN92" s="98"/>
      <c r="LO92" s="98"/>
      <c r="LP92" s="98"/>
      <c r="LQ92" s="98"/>
      <c r="LR92" s="98"/>
      <c r="LS92" s="98"/>
      <c r="LT92" s="98"/>
      <c r="LU92" s="98"/>
      <c r="LV92" s="98"/>
      <c r="LW92" s="98"/>
      <c r="LX92" s="98"/>
      <c r="LY92" s="98"/>
      <c r="LZ92" s="98"/>
      <c r="MA92" s="98"/>
      <c r="MB92" s="98"/>
      <c r="MC92" s="98"/>
      <c r="MD92" s="98"/>
      <c r="ME92" s="98"/>
      <c r="MF92" s="98"/>
      <c r="MG92" s="98"/>
      <c r="MH92" s="98"/>
      <c r="MI92" s="98"/>
      <c r="MJ92" s="98"/>
      <c r="MK92" s="98"/>
      <c r="ML92" s="98"/>
      <c r="MM92" s="98"/>
      <c r="MP92" s="98"/>
      <c r="MR92" s="98"/>
      <c r="MS92" s="98"/>
      <c r="MT92" s="98"/>
      <c r="MU92" s="98"/>
      <c r="MV92" s="98"/>
      <c r="MW92" s="98"/>
      <c r="MY92" s="98"/>
      <c r="MZ92" s="98"/>
      <c r="NA92" s="98"/>
      <c r="NB92" s="98"/>
      <c r="NC92" s="98"/>
      <c r="NE92" s="98"/>
      <c r="NF92" s="98"/>
      <c r="NG92" s="98"/>
      <c r="NH92" s="98"/>
      <c r="NI92" s="98"/>
      <c r="NJ92" s="252"/>
      <c r="NK92" s="98"/>
      <c r="NL92" s="98"/>
      <c r="NM92" s="98"/>
      <c r="NN92" s="98"/>
      <c r="NO92" s="98"/>
      <c r="NP92" s="98"/>
      <c r="NQ92" s="98"/>
      <c r="NR92" s="98"/>
      <c r="NS92" s="98"/>
      <c r="NT92" s="98"/>
      <c r="NU92" s="98"/>
      <c r="NV92" s="98"/>
      <c r="NW92" s="98"/>
      <c r="NX92" s="98"/>
      <c r="NY92" s="98"/>
      <c r="NZ92" s="98"/>
      <c r="OA92" s="98"/>
      <c r="OB92" s="98"/>
      <c r="OC92" s="98"/>
      <c r="OD92" s="98"/>
      <c r="OE92" s="98"/>
      <c r="OF92" s="98"/>
      <c r="OG92" s="98"/>
      <c r="OH92" s="98"/>
      <c r="OI92" s="98"/>
      <c r="OJ92" s="98"/>
      <c r="OK92" s="98"/>
      <c r="OL92" s="98"/>
      <c r="OM92" s="98"/>
      <c r="ON92" s="98"/>
      <c r="OO92" s="98"/>
      <c r="OP92" s="98"/>
      <c r="OQ92" s="98"/>
      <c r="OR92" s="98"/>
      <c r="OS92" s="98"/>
      <c r="OT92" s="98"/>
      <c r="OU92" s="98"/>
      <c r="OV92" s="98"/>
      <c r="OW92" s="98"/>
      <c r="PB92" s="98"/>
      <c r="PD92" s="98"/>
      <c r="PE92" s="98"/>
      <c r="PF92" s="98"/>
      <c r="PG92" s="98"/>
      <c r="PH92" s="98"/>
      <c r="PI92" s="98"/>
      <c r="PJ92" s="98"/>
      <c r="PK92" s="98"/>
      <c r="PL92" s="98"/>
      <c r="PM92" s="98"/>
      <c r="PN92" s="98"/>
      <c r="PO92" s="98"/>
      <c r="PP92" s="98"/>
      <c r="PQ92" s="98"/>
      <c r="PR92" s="98"/>
      <c r="PS92" s="98"/>
      <c r="PT92" s="98"/>
      <c r="PU92" s="98"/>
      <c r="PV92" s="98"/>
      <c r="PW92" s="98"/>
      <c r="PX92" s="98"/>
      <c r="PY92" s="98"/>
      <c r="PZ92" s="98"/>
      <c r="QA92" s="98"/>
      <c r="QB92" s="98"/>
      <c r="QC92" s="98"/>
      <c r="QD92" s="98"/>
      <c r="QE92" s="98"/>
      <c r="QF92" s="98"/>
      <c r="QG92" s="98"/>
      <c r="QH92" s="98"/>
      <c r="QI92" s="98"/>
      <c r="QJ92" s="98"/>
      <c r="QK92" s="98"/>
      <c r="QL92" s="98"/>
      <c r="QM92" s="98"/>
      <c r="QN92" s="98"/>
      <c r="QO92" s="98"/>
      <c r="QP92" s="98"/>
      <c r="QQ92" s="98"/>
      <c r="QR92" s="98"/>
      <c r="QS92" s="98"/>
      <c r="QT92" s="98"/>
      <c r="QU92" s="98"/>
      <c r="QV92" s="98"/>
      <c r="QW92" s="98"/>
      <c r="QX92" s="98"/>
      <c r="QY92" s="98"/>
      <c r="QZ92" s="98"/>
      <c r="RA92" s="98"/>
      <c r="RB92" s="98"/>
      <c r="RC92" s="98"/>
      <c r="RD92" s="98"/>
      <c r="RE92" s="98"/>
      <c r="RF92" s="98"/>
      <c r="RG92" s="98"/>
      <c r="RH92" s="98"/>
      <c r="RI92" s="98"/>
      <c r="RJ92" s="98"/>
      <c r="RK92" s="98"/>
      <c r="RL92" s="98"/>
      <c r="RM92" s="98"/>
      <c r="RN92" s="98"/>
      <c r="RO92" s="98"/>
      <c r="RP92" s="98"/>
      <c r="RQ92" s="98"/>
      <c r="RR92" s="98"/>
      <c r="RS92" s="98"/>
      <c r="RT92" s="98"/>
      <c r="RU92" s="98"/>
      <c r="RV92" s="98"/>
      <c r="RW92" s="98"/>
      <c r="RX92" s="98"/>
      <c r="RY92" s="98"/>
      <c r="RZ92" s="98"/>
      <c r="SA92" s="98"/>
      <c r="SB92" s="98"/>
      <c r="SC92" s="98"/>
      <c r="SD92" s="98"/>
      <c r="SE92" s="98"/>
      <c r="SF92" s="98"/>
      <c r="SG92" s="98"/>
      <c r="SH92" s="98"/>
      <c r="SI92" s="253"/>
      <c r="SJ92" s="98"/>
      <c r="SK92" s="98"/>
      <c r="SL92" s="98"/>
      <c r="SM92" s="98"/>
      <c r="SN92" s="98"/>
      <c r="SO92" s="98"/>
      <c r="SP92" s="98"/>
      <c r="SQ92" s="98"/>
      <c r="SR92" s="98"/>
      <c r="SS92" s="98"/>
      <c r="ST92" s="98"/>
      <c r="SU92" s="98"/>
      <c r="SV92" s="98"/>
      <c r="SW92" s="98"/>
      <c r="SX92" s="98"/>
      <c r="SY92" s="98"/>
      <c r="SZ92" s="98"/>
      <c r="TA92" s="98"/>
      <c r="TB92" s="98"/>
      <c r="TC92" s="98"/>
      <c r="TD92" s="98"/>
      <c r="TE92" s="98"/>
      <c r="TF92" s="98"/>
      <c r="TG92" s="98"/>
      <c r="TH92" s="98"/>
      <c r="TI92" s="98"/>
      <c r="TJ92" s="98"/>
      <c r="TK92" s="98"/>
      <c r="TL92" s="98"/>
      <c r="TM92" s="98"/>
      <c r="TN92" s="98"/>
      <c r="TO92" s="98"/>
      <c r="TP92" s="98"/>
      <c r="TQ92" s="98"/>
      <c r="TR92" s="98"/>
      <c r="TS92" s="98"/>
      <c r="TT92" s="98"/>
      <c r="TU92" s="98"/>
      <c r="TV92" s="98"/>
      <c r="TW92" s="98"/>
      <c r="TX92" s="98"/>
      <c r="TY92" s="98"/>
      <c r="TZ92" s="98"/>
      <c r="UA92" s="98"/>
      <c r="UB92" s="98"/>
      <c r="UC92" s="98"/>
      <c r="UD92" s="98"/>
      <c r="UE92" s="98"/>
      <c r="UF92" s="98"/>
      <c r="UG92" s="98"/>
      <c r="UH92" s="98"/>
      <c r="UI92" s="98"/>
      <c r="UJ92" s="98"/>
      <c r="UK92" s="98"/>
      <c r="UL92" s="98"/>
      <c r="UM92" s="98"/>
      <c r="UN92" s="98"/>
      <c r="UO92" s="98"/>
      <c r="UP92" s="98"/>
      <c r="UQ92" s="98"/>
      <c r="UR92" s="98"/>
      <c r="US92" s="98"/>
      <c r="UT92" s="98"/>
      <c r="UU92" s="98"/>
      <c r="UV92" s="98"/>
      <c r="UW92" s="98"/>
      <c r="UX92" s="98"/>
      <c r="UY92" s="98"/>
      <c r="UZ92" s="98"/>
      <c r="VA92" s="98"/>
      <c r="VB92" s="98"/>
      <c r="VC92" s="98"/>
      <c r="VD92" s="98"/>
      <c r="VE92" s="98"/>
      <c r="VF92" s="98"/>
      <c r="VG92" s="98"/>
      <c r="VH92" s="98"/>
      <c r="VI92" s="98"/>
      <c r="VJ92" s="98"/>
      <c r="VK92" s="98"/>
      <c r="VL92" s="98"/>
      <c r="VM92" s="98"/>
      <c r="VN92" s="98"/>
      <c r="VO92" s="98"/>
      <c r="VV92" s="98"/>
      <c r="VW92" s="98"/>
      <c r="VX92" s="98"/>
      <c r="VY92" s="98"/>
      <c r="VZ92" s="98"/>
      <c r="WA92" s="98"/>
      <c r="WB92" s="98"/>
      <c r="WC92" s="98"/>
      <c r="WD92" s="98"/>
      <c r="WE92" s="98"/>
      <c r="WF92" s="98"/>
      <c r="WG92" s="98"/>
      <c r="WH92" s="98"/>
      <c r="WI92" s="98"/>
      <c r="WJ92" s="98"/>
      <c r="WK92" s="98"/>
      <c r="WL92" s="98"/>
      <c r="WM92" s="98"/>
      <c r="WN92" s="98"/>
      <c r="WO92" s="98"/>
      <c r="WP92" s="98"/>
      <c r="WQ92" s="98"/>
      <c r="WR92" s="98"/>
      <c r="WS92" s="98"/>
      <c r="WT92" s="98"/>
      <c r="WU92" s="98"/>
      <c r="WV92" s="98"/>
      <c r="WW92" s="98"/>
      <c r="WX92" s="98"/>
      <c r="WY92" s="98"/>
      <c r="WZ92" s="98"/>
      <c r="XA92" s="98"/>
      <c r="XB92" s="98"/>
      <c r="XC92" s="98"/>
      <c r="XD92" s="98"/>
      <c r="ZF92" s="98"/>
      <c r="ZG92" s="98"/>
      <c r="ZH92" s="98"/>
      <c r="ZI92" s="98"/>
      <c r="ZJ92" s="98"/>
      <c r="ZK92" s="98"/>
      <c r="ZL92" s="98"/>
      <c r="ZM92" s="98"/>
      <c r="ZN92" s="98"/>
      <c r="ZO92" s="98"/>
      <c r="ZP92" s="98"/>
      <c r="ZQ92" s="98"/>
      <c r="ZR92" s="98"/>
      <c r="ZS92" s="98"/>
      <c r="ZT92" s="98"/>
      <c r="ZU92" s="98"/>
      <c r="ZV92" s="98"/>
      <c r="ZW92" s="98"/>
      <c r="ZX92" s="98"/>
      <c r="ZY92" s="98"/>
      <c r="ZZ92" s="98"/>
      <c r="AAA92" s="98"/>
      <c r="AAB92" s="98"/>
      <c r="AAC92" s="98"/>
      <c r="AAD92" s="98"/>
      <c r="AAE92" s="98"/>
      <c r="AAF92" s="98"/>
      <c r="AAG92" s="98"/>
      <c r="AAH92" s="98"/>
    </row>
    <row r="93" spans="2:710" x14ac:dyDescent="0.25">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98"/>
      <c r="AZ93" s="98"/>
      <c r="BA93" s="98"/>
      <c r="BB93" s="98"/>
      <c r="BC93" s="98"/>
      <c r="BD93" s="98"/>
      <c r="BE93" s="98"/>
      <c r="BF93" s="98"/>
      <c r="BG93" s="98"/>
      <c r="BH93" s="98"/>
      <c r="BI93" s="98"/>
      <c r="BJ93" s="98"/>
      <c r="BK93" s="98"/>
      <c r="BL93" s="98"/>
      <c r="BM93" s="98"/>
      <c r="BN93" s="98"/>
      <c r="BO93" s="98"/>
      <c r="BP93" s="98"/>
      <c r="BQ93" s="98"/>
      <c r="BR93" s="98"/>
      <c r="BS93" s="98"/>
      <c r="BT93" s="98"/>
      <c r="BU93" s="98"/>
      <c r="BV93" s="98"/>
      <c r="BW93" s="98"/>
      <c r="BX93" s="98"/>
      <c r="BY93" s="98"/>
      <c r="BZ93" s="98"/>
      <c r="CA93" s="98"/>
      <c r="CB93" s="98"/>
      <c r="CC93" s="98"/>
      <c r="CD93" s="98"/>
      <c r="CE93" s="98"/>
      <c r="CF93" s="98"/>
      <c r="CG93" s="98"/>
      <c r="CH93" s="98"/>
      <c r="CI93" s="98"/>
      <c r="CJ93" s="98"/>
      <c r="CK93" s="98"/>
      <c r="CL93" s="98"/>
      <c r="CM93" s="98"/>
      <c r="CN93" s="98"/>
      <c r="CO93" s="98"/>
      <c r="CP93" s="98"/>
      <c r="CQ93" s="98"/>
      <c r="CR93" s="98"/>
      <c r="CS93" s="98"/>
      <c r="CT93" s="98"/>
      <c r="CU93" s="98"/>
      <c r="CV93" s="98"/>
      <c r="CW93" s="98"/>
      <c r="CX93" s="98"/>
      <c r="CY93" s="98"/>
      <c r="CZ93" s="98"/>
      <c r="DA93" s="98"/>
      <c r="DB93" s="98"/>
      <c r="DC93" s="98"/>
      <c r="DD93" s="98"/>
      <c r="DE93" s="98"/>
      <c r="DF93" s="98"/>
      <c r="DG93" s="98"/>
      <c r="DH93" s="98"/>
      <c r="DI93" s="98"/>
      <c r="DJ93" s="98"/>
      <c r="DK93" s="98"/>
      <c r="DL93" s="98"/>
      <c r="DM93" s="98"/>
      <c r="DN93" s="98"/>
      <c r="DO93" s="98"/>
      <c r="DP93" s="98"/>
      <c r="DQ93" s="98"/>
      <c r="DR93" s="98"/>
      <c r="DS93" s="98"/>
      <c r="DT93" s="98"/>
      <c r="DU93" s="98"/>
      <c r="DV93" s="98"/>
      <c r="DW93" s="98"/>
      <c r="DX93" s="98"/>
      <c r="DY93" s="98"/>
      <c r="DZ93" s="98"/>
      <c r="EA93" s="98"/>
      <c r="EB93" s="98"/>
      <c r="EC93" s="98"/>
      <c r="ED93" s="98"/>
      <c r="EE93" s="98"/>
      <c r="EF93" s="98"/>
      <c r="EG93" s="98"/>
      <c r="EH93" s="98"/>
      <c r="EI93" s="98"/>
      <c r="EJ93" s="98"/>
      <c r="EK93" s="98"/>
      <c r="EL93" s="98"/>
      <c r="EM93" s="98"/>
      <c r="EN93" s="98"/>
      <c r="EO93" s="98"/>
      <c r="EP93" s="98"/>
      <c r="EQ93" s="98"/>
      <c r="ER93" s="98"/>
      <c r="ES93" s="98"/>
      <c r="ET93" s="98"/>
      <c r="EU93" s="98"/>
      <c r="EV93" s="98"/>
      <c r="EW93" s="98"/>
      <c r="EX93" s="98"/>
      <c r="EY93" s="98"/>
      <c r="EZ93" s="98"/>
      <c r="FA93" s="98"/>
      <c r="FB93" s="98"/>
      <c r="FC93" s="98"/>
      <c r="FD93" s="98"/>
      <c r="FE93" s="98"/>
      <c r="FF93" s="98"/>
      <c r="FG93" s="98"/>
      <c r="FH93" s="98"/>
      <c r="FI93" s="98"/>
      <c r="FJ93" s="98"/>
      <c r="FK93" s="98"/>
      <c r="FL93" s="98"/>
      <c r="FM93" s="98"/>
      <c r="FN93" s="98"/>
      <c r="FO93" s="98"/>
      <c r="FP93" s="98"/>
      <c r="FQ93" s="98"/>
      <c r="FR93" s="98"/>
      <c r="FS93" s="98"/>
      <c r="FT93" s="98"/>
      <c r="FU93" s="98"/>
      <c r="FV93" s="98"/>
      <c r="FW93" s="98"/>
      <c r="FX93" s="98"/>
      <c r="FY93" s="98"/>
      <c r="FZ93" s="98"/>
      <c r="GA93" s="98"/>
      <c r="GB93" s="98"/>
      <c r="GC93" s="98"/>
      <c r="GD93" s="98"/>
      <c r="GE93" s="98"/>
      <c r="GF93" s="98"/>
      <c r="GG93" s="98"/>
      <c r="GH93" s="98"/>
      <c r="GI93" s="98"/>
      <c r="GJ93" s="98"/>
      <c r="GK93" s="98"/>
      <c r="GL93" s="98"/>
      <c r="GM93" s="98"/>
      <c r="GN93" s="98"/>
      <c r="GO93" s="98"/>
      <c r="GP93" s="98"/>
      <c r="GQ93" s="98"/>
      <c r="GR93" s="98"/>
      <c r="GS93" s="98"/>
      <c r="GT93" s="98"/>
      <c r="GU93" s="98"/>
      <c r="GV93" s="98"/>
      <c r="GW93" s="98"/>
      <c r="GX93" s="98"/>
      <c r="GY93" s="98"/>
      <c r="GZ93" s="98"/>
      <c r="HA93" s="98"/>
      <c r="HB93" s="98"/>
      <c r="HC93" s="98"/>
      <c r="HD93" s="98"/>
      <c r="HE93" s="98"/>
      <c r="HF93" s="98"/>
      <c r="HG93" s="98"/>
      <c r="HJ93" s="98"/>
      <c r="HL93" s="98"/>
      <c r="HN93" s="98"/>
      <c r="HO93" s="98"/>
      <c r="HP93" s="98"/>
      <c r="HQ93" s="98"/>
      <c r="HR93" s="98"/>
      <c r="HS93" s="98"/>
      <c r="HT93" s="98"/>
      <c r="HU93" s="98"/>
      <c r="HV93" s="98"/>
      <c r="HW93" s="98"/>
      <c r="HX93" s="98"/>
      <c r="HY93" s="98"/>
      <c r="HZ93" s="98"/>
      <c r="IA93" s="98"/>
      <c r="IB93" s="98"/>
      <c r="IC93" s="98"/>
      <c r="ID93" s="98"/>
      <c r="IE93" s="98"/>
      <c r="IF93" s="98"/>
      <c r="IG93" s="98"/>
      <c r="IH93" s="98"/>
      <c r="II93" s="98"/>
      <c r="IJ93" s="98"/>
      <c r="IK93" s="98"/>
      <c r="IL93" s="98"/>
      <c r="IM93" s="98"/>
      <c r="IN93" s="98"/>
      <c r="IO93" s="98"/>
      <c r="IP93" s="98"/>
      <c r="IQ93" s="98"/>
      <c r="IR93" s="98"/>
      <c r="IS93" s="98"/>
      <c r="IT93" s="98"/>
      <c r="IU93" s="98"/>
      <c r="IV93" s="98"/>
      <c r="IW93" s="98"/>
      <c r="IX93" s="98"/>
      <c r="IY93" s="98"/>
      <c r="IZ93" s="98"/>
      <c r="JA93" s="98"/>
      <c r="JB93" s="98"/>
      <c r="JC93" s="98"/>
      <c r="JD93" s="98"/>
      <c r="JE93" s="98"/>
      <c r="JF93" s="98"/>
      <c r="JG93" s="98"/>
      <c r="JH93" s="98"/>
      <c r="JI93" s="98"/>
      <c r="JJ93" s="98"/>
      <c r="JK93" s="98"/>
      <c r="JL93" s="98"/>
      <c r="JM93" s="98"/>
      <c r="JN93" s="98"/>
      <c r="JO93" s="98"/>
      <c r="JP93" s="98"/>
      <c r="JQ93" s="98"/>
      <c r="JR93" s="98"/>
      <c r="JS93" s="98"/>
      <c r="JT93" s="98"/>
      <c r="JU93" s="98"/>
      <c r="JV93" s="98"/>
      <c r="JW93" s="98"/>
      <c r="JX93" s="98"/>
      <c r="JY93" s="98"/>
      <c r="JZ93" s="98"/>
      <c r="KA93" s="98"/>
      <c r="KB93" s="98"/>
      <c r="KC93" s="98"/>
      <c r="KD93" s="98"/>
      <c r="KE93" s="98"/>
      <c r="KF93" s="98"/>
      <c r="KG93" s="98"/>
      <c r="KH93" s="98"/>
      <c r="KI93" s="98"/>
      <c r="KJ93" s="98"/>
      <c r="KK93" s="98"/>
      <c r="KL93" s="98"/>
      <c r="KM93" s="98"/>
      <c r="KN93" s="98"/>
      <c r="KO93" s="98"/>
      <c r="KQ93" s="98"/>
      <c r="KR93" s="98"/>
      <c r="KS93" s="98"/>
      <c r="KT93" s="98"/>
      <c r="KU93" s="98"/>
      <c r="KV93" s="98"/>
      <c r="KW93" s="98"/>
      <c r="KX93" s="98"/>
      <c r="KY93" s="98"/>
      <c r="KZ93" s="98"/>
      <c r="LA93" s="98"/>
      <c r="LB93" s="98"/>
      <c r="LC93" s="98"/>
      <c r="LD93" s="98"/>
      <c r="LE93" s="98"/>
      <c r="LF93" s="98"/>
      <c r="LG93" s="98"/>
      <c r="LH93" s="98"/>
      <c r="LI93" s="98"/>
      <c r="LJ93" s="98"/>
      <c r="LK93" s="98"/>
      <c r="LL93" s="98"/>
      <c r="LM93" s="98"/>
      <c r="LN93" s="98"/>
      <c r="LO93" s="98"/>
      <c r="LP93" s="98"/>
      <c r="LQ93" s="98"/>
      <c r="LR93" s="98"/>
      <c r="LS93" s="98"/>
      <c r="LT93" s="98"/>
      <c r="LU93" s="98"/>
      <c r="LV93" s="98"/>
      <c r="LW93" s="98"/>
      <c r="LX93" s="98"/>
      <c r="LY93" s="98"/>
      <c r="LZ93" s="98"/>
      <c r="MA93" s="98"/>
      <c r="MB93" s="98"/>
      <c r="MC93" s="98"/>
      <c r="MD93" s="98"/>
      <c r="ME93" s="98"/>
      <c r="MF93" s="98"/>
      <c r="MG93" s="98"/>
      <c r="MH93" s="98"/>
      <c r="MI93" s="98"/>
      <c r="MJ93" s="98"/>
      <c r="MK93" s="98"/>
      <c r="ML93" s="98"/>
      <c r="MM93" s="98"/>
      <c r="MP93" s="98"/>
      <c r="MR93" s="98"/>
      <c r="MS93" s="98"/>
      <c r="MT93" s="98"/>
      <c r="MU93" s="98"/>
      <c r="MV93" s="98"/>
      <c r="MW93" s="98"/>
      <c r="MY93" s="98"/>
      <c r="MZ93" s="98"/>
      <c r="NA93" s="98"/>
      <c r="NB93" s="98"/>
      <c r="NC93" s="98"/>
      <c r="NE93" s="98"/>
      <c r="NF93" s="98"/>
      <c r="NG93" s="98"/>
      <c r="NH93" s="98"/>
      <c r="NI93" s="98"/>
      <c r="NJ93" s="252"/>
      <c r="NK93" s="98"/>
      <c r="NL93" s="98"/>
      <c r="NM93" s="98"/>
      <c r="NN93" s="98"/>
      <c r="NO93" s="98"/>
      <c r="NP93" s="98"/>
      <c r="NQ93" s="98"/>
      <c r="NR93" s="98"/>
      <c r="NS93" s="98"/>
      <c r="NT93" s="98"/>
      <c r="NU93" s="98"/>
      <c r="NV93" s="98"/>
      <c r="NW93" s="98"/>
      <c r="NX93" s="98"/>
      <c r="NY93" s="98"/>
      <c r="NZ93" s="98"/>
      <c r="OA93" s="98"/>
      <c r="OB93" s="98"/>
      <c r="OC93" s="98"/>
      <c r="OD93" s="98"/>
      <c r="OE93" s="98"/>
      <c r="OF93" s="98"/>
      <c r="OG93" s="98"/>
      <c r="OH93" s="98"/>
      <c r="OI93" s="98"/>
      <c r="OJ93" s="98"/>
      <c r="OK93" s="98"/>
      <c r="OL93" s="98"/>
      <c r="OM93" s="98"/>
      <c r="ON93" s="98"/>
      <c r="OO93" s="98"/>
      <c r="OP93" s="98"/>
      <c r="OQ93" s="98"/>
      <c r="OR93" s="98"/>
      <c r="OS93" s="98"/>
      <c r="OT93" s="98"/>
      <c r="OU93" s="98"/>
      <c r="OV93" s="98"/>
      <c r="OW93" s="98"/>
      <c r="PB93" s="98"/>
      <c r="PD93" s="98"/>
      <c r="PE93" s="98"/>
      <c r="PF93" s="98"/>
      <c r="PG93" s="98"/>
      <c r="PH93" s="98"/>
      <c r="PI93" s="98"/>
      <c r="PJ93" s="98"/>
      <c r="PK93" s="98"/>
      <c r="PL93" s="98"/>
      <c r="PM93" s="98"/>
      <c r="PN93" s="98"/>
      <c r="PO93" s="98"/>
      <c r="PP93" s="98"/>
      <c r="PQ93" s="98"/>
      <c r="PR93" s="98"/>
      <c r="PS93" s="98"/>
      <c r="PT93" s="98"/>
      <c r="PU93" s="98"/>
      <c r="PV93" s="98"/>
      <c r="PW93" s="98"/>
      <c r="PX93" s="98"/>
      <c r="PY93" s="98"/>
      <c r="PZ93" s="98"/>
      <c r="QA93" s="98"/>
      <c r="QB93" s="98"/>
      <c r="QC93" s="98"/>
      <c r="QD93" s="98"/>
      <c r="QE93" s="98"/>
      <c r="QF93" s="98"/>
      <c r="QG93" s="98"/>
      <c r="QH93" s="98"/>
      <c r="QI93" s="98"/>
      <c r="QJ93" s="98"/>
      <c r="QK93" s="98"/>
      <c r="QL93" s="98"/>
      <c r="QM93" s="98"/>
      <c r="QN93" s="98"/>
      <c r="QO93" s="98"/>
      <c r="QP93" s="98"/>
      <c r="QQ93" s="98"/>
      <c r="QR93" s="98"/>
      <c r="QS93" s="98"/>
      <c r="QT93" s="98"/>
      <c r="QU93" s="98"/>
      <c r="QV93" s="98"/>
      <c r="QW93" s="98"/>
      <c r="QX93" s="98"/>
      <c r="QY93" s="98"/>
      <c r="QZ93" s="98"/>
      <c r="RA93" s="98"/>
      <c r="RB93" s="98"/>
      <c r="RC93" s="98"/>
      <c r="RD93" s="98"/>
      <c r="RE93" s="98"/>
      <c r="RF93" s="98"/>
      <c r="RG93" s="98"/>
      <c r="RH93" s="98"/>
      <c r="RI93" s="98"/>
      <c r="RJ93" s="98"/>
      <c r="RK93" s="98"/>
      <c r="RL93" s="98"/>
      <c r="RM93" s="98"/>
      <c r="RN93" s="98"/>
      <c r="RO93" s="98"/>
      <c r="RP93" s="98"/>
      <c r="RQ93" s="98"/>
      <c r="RR93" s="98"/>
      <c r="RS93" s="98"/>
      <c r="RT93" s="98"/>
      <c r="RU93" s="98"/>
      <c r="RV93" s="98"/>
      <c r="RW93" s="98"/>
      <c r="RX93" s="98"/>
      <c r="RY93" s="98"/>
      <c r="RZ93" s="98"/>
      <c r="SA93" s="98"/>
      <c r="SB93" s="98"/>
      <c r="SC93" s="98"/>
      <c r="SD93" s="98"/>
      <c r="SE93" s="98"/>
      <c r="SF93" s="98"/>
      <c r="SG93" s="98"/>
      <c r="SH93" s="98"/>
      <c r="SI93" s="253"/>
      <c r="SJ93" s="98"/>
      <c r="SK93" s="98"/>
      <c r="SL93" s="98"/>
      <c r="SM93" s="98"/>
      <c r="SN93" s="98"/>
      <c r="SO93" s="98"/>
      <c r="SP93" s="98"/>
      <c r="SQ93" s="98"/>
      <c r="SR93" s="98"/>
      <c r="SS93" s="98"/>
      <c r="ST93" s="98"/>
      <c r="SU93" s="98"/>
      <c r="SV93" s="98"/>
      <c r="SW93" s="98"/>
      <c r="SX93" s="98"/>
      <c r="SY93" s="98"/>
      <c r="SZ93" s="98"/>
      <c r="TA93" s="98"/>
      <c r="TB93" s="98"/>
      <c r="TC93" s="98"/>
      <c r="TD93" s="98"/>
      <c r="TE93" s="98"/>
      <c r="TF93" s="98"/>
      <c r="TG93" s="98"/>
      <c r="TH93" s="98"/>
      <c r="TI93" s="98"/>
      <c r="TJ93" s="98"/>
      <c r="TK93" s="98"/>
      <c r="TL93" s="98"/>
      <c r="TM93" s="98"/>
      <c r="TN93" s="98"/>
      <c r="TO93" s="98"/>
      <c r="TP93" s="98"/>
      <c r="TQ93" s="98"/>
      <c r="TR93" s="98"/>
      <c r="TS93" s="98"/>
      <c r="TT93" s="98"/>
      <c r="TU93" s="98"/>
      <c r="TV93" s="98"/>
      <c r="TW93" s="98"/>
      <c r="TX93" s="98"/>
      <c r="TY93" s="98"/>
      <c r="TZ93" s="98"/>
      <c r="UA93" s="98"/>
      <c r="UB93" s="98"/>
      <c r="UC93" s="98"/>
      <c r="UD93" s="98"/>
      <c r="UE93" s="98"/>
      <c r="UF93" s="98"/>
      <c r="UG93" s="98"/>
      <c r="UH93" s="98"/>
      <c r="UI93" s="98"/>
      <c r="UJ93" s="98"/>
      <c r="UK93" s="98"/>
      <c r="UL93" s="98"/>
      <c r="UM93" s="98"/>
      <c r="UN93" s="98"/>
      <c r="UO93" s="98"/>
      <c r="UP93" s="98"/>
      <c r="UQ93" s="98"/>
      <c r="UR93" s="98"/>
      <c r="US93" s="98"/>
      <c r="UT93" s="98"/>
      <c r="UU93" s="98"/>
      <c r="UV93" s="98"/>
      <c r="UW93" s="98"/>
      <c r="UX93" s="98"/>
      <c r="UY93" s="98"/>
      <c r="UZ93" s="98"/>
      <c r="VA93" s="98"/>
      <c r="VB93" s="98"/>
      <c r="VC93" s="98"/>
      <c r="VD93" s="98"/>
      <c r="VE93" s="98"/>
      <c r="VF93" s="98"/>
      <c r="VG93" s="98"/>
      <c r="VH93" s="98"/>
      <c r="VI93" s="98"/>
      <c r="VJ93" s="98"/>
      <c r="VK93" s="98"/>
      <c r="VL93" s="98"/>
      <c r="VM93" s="98"/>
      <c r="VN93" s="98"/>
      <c r="VO93" s="98"/>
      <c r="VV93" s="98"/>
      <c r="VW93" s="98"/>
      <c r="VX93" s="98"/>
      <c r="VY93" s="98"/>
      <c r="VZ93" s="98"/>
      <c r="WA93" s="98"/>
      <c r="WB93" s="98"/>
      <c r="WC93" s="98"/>
      <c r="WD93" s="98"/>
      <c r="WE93" s="98"/>
      <c r="WF93" s="98"/>
      <c r="WG93" s="98"/>
      <c r="WH93" s="98"/>
      <c r="WI93" s="98"/>
      <c r="WJ93" s="98"/>
      <c r="WK93" s="98"/>
      <c r="WL93" s="98"/>
      <c r="WM93" s="98"/>
      <c r="WN93" s="98"/>
      <c r="WO93" s="98"/>
      <c r="WP93" s="98"/>
      <c r="WQ93" s="98"/>
      <c r="WR93" s="98"/>
      <c r="WS93" s="98"/>
      <c r="WT93" s="98"/>
      <c r="WU93" s="98"/>
      <c r="WV93" s="98"/>
      <c r="WW93" s="98"/>
      <c r="WX93" s="98"/>
      <c r="WY93" s="98"/>
      <c r="WZ93" s="98"/>
      <c r="XA93" s="98"/>
      <c r="XB93" s="98"/>
      <c r="XC93" s="98"/>
      <c r="XD93" s="98"/>
      <c r="ZF93" s="98"/>
      <c r="ZG93" s="98"/>
      <c r="ZH93" s="98"/>
      <c r="ZI93" s="98"/>
      <c r="ZJ93" s="98"/>
      <c r="ZK93" s="98"/>
      <c r="ZL93" s="98"/>
      <c r="ZM93" s="98"/>
      <c r="ZN93" s="98"/>
      <c r="ZO93" s="98"/>
      <c r="ZP93" s="98"/>
      <c r="ZQ93" s="98"/>
      <c r="ZR93" s="98"/>
      <c r="ZS93" s="98"/>
      <c r="ZT93" s="98"/>
      <c r="ZU93" s="98"/>
      <c r="ZV93" s="98"/>
      <c r="ZW93" s="98"/>
      <c r="ZX93" s="98"/>
      <c r="ZY93" s="98"/>
      <c r="ZZ93" s="98"/>
      <c r="AAA93" s="98"/>
      <c r="AAB93" s="98"/>
      <c r="AAC93" s="98"/>
      <c r="AAD93" s="98"/>
      <c r="AAE93" s="98"/>
      <c r="AAF93" s="98"/>
      <c r="AAG93" s="98"/>
      <c r="AAH93" s="98"/>
    </row>
    <row r="94" spans="2:710" x14ac:dyDescent="0.25">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98"/>
      <c r="AZ94" s="98"/>
      <c r="BA94" s="98"/>
      <c r="BB94" s="98"/>
      <c r="BC94" s="98"/>
      <c r="BD94" s="98"/>
      <c r="BE94" s="98"/>
      <c r="BF94" s="98"/>
      <c r="BG94" s="98"/>
      <c r="BH94" s="98"/>
      <c r="BI94" s="98"/>
      <c r="BJ94" s="98"/>
      <c r="BK94" s="98"/>
      <c r="BL94" s="98"/>
      <c r="BM94" s="98"/>
      <c r="BN94" s="98"/>
      <c r="BO94" s="98"/>
      <c r="BP94" s="98"/>
      <c r="BQ94" s="98"/>
      <c r="BR94" s="98"/>
      <c r="BS94" s="98"/>
      <c r="BT94" s="98"/>
      <c r="BU94" s="98"/>
      <c r="BV94" s="98"/>
      <c r="BW94" s="98"/>
      <c r="BX94" s="98"/>
      <c r="BY94" s="98"/>
      <c r="BZ94" s="98"/>
      <c r="CA94" s="98"/>
      <c r="CB94" s="98"/>
      <c r="CC94" s="98"/>
      <c r="CD94" s="98"/>
      <c r="CE94" s="98"/>
      <c r="CF94" s="98"/>
      <c r="CG94" s="98"/>
      <c r="CH94" s="98"/>
      <c r="CI94" s="98"/>
      <c r="CJ94" s="98"/>
      <c r="CK94" s="98"/>
      <c r="CL94" s="98"/>
      <c r="CM94" s="98"/>
      <c r="CN94" s="98"/>
      <c r="CO94" s="98"/>
      <c r="CP94" s="98"/>
      <c r="CQ94" s="98"/>
      <c r="CR94" s="98"/>
      <c r="CS94" s="98"/>
      <c r="CT94" s="98"/>
      <c r="CU94" s="98"/>
      <c r="CV94" s="98"/>
      <c r="CW94" s="98"/>
      <c r="CX94" s="98"/>
      <c r="CY94" s="98"/>
      <c r="CZ94" s="98"/>
      <c r="DA94" s="98"/>
      <c r="DB94" s="98"/>
      <c r="DC94" s="98"/>
      <c r="DD94" s="98"/>
      <c r="DE94" s="98"/>
      <c r="DF94" s="98"/>
      <c r="DG94" s="98"/>
      <c r="DH94" s="98"/>
      <c r="DI94" s="98"/>
      <c r="DJ94" s="98"/>
      <c r="DK94" s="98"/>
      <c r="DL94" s="98"/>
      <c r="DM94" s="98"/>
      <c r="DN94" s="98"/>
      <c r="DO94" s="98"/>
      <c r="DP94" s="98"/>
      <c r="DQ94" s="98"/>
      <c r="DR94" s="98"/>
      <c r="DS94" s="98"/>
      <c r="DT94" s="98"/>
      <c r="DU94" s="98"/>
      <c r="DV94" s="98"/>
      <c r="DW94" s="98"/>
      <c r="DX94" s="98"/>
      <c r="DY94" s="98"/>
      <c r="DZ94" s="98"/>
      <c r="EA94" s="98"/>
      <c r="EB94" s="98"/>
      <c r="EC94" s="98"/>
      <c r="ED94" s="98"/>
      <c r="EE94" s="98"/>
      <c r="EF94" s="98"/>
      <c r="EG94" s="98"/>
      <c r="EH94" s="98"/>
      <c r="EI94" s="98"/>
      <c r="EJ94" s="98"/>
      <c r="EK94" s="98"/>
      <c r="EL94" s="98"/>
      <c r="EM94" s="98"/>
      <c r="EN94" s="98"/>
      <c r="EO94" s="98"/>
      <c r="EP94" s="98"/>
      <c r="EQ94" s="98"/>
      <c r="ER94" s="98"/>
      <c r="ES94" s="98"/>
      <c r="ET94" s="98"/>
      <c r="EU94" s="98"/>
      <c r="EV94" s="98"/>
      <c r="EW94" s="98"/>
      <c r="EX94" s="98"/>
      <c r="EY94" s="98"/>
      <c r="EZ94" s="98"/>
      <c r="FA94" s="98"/>
      <c r="FB94" s="98"/>
      <c r="FC94" s="98"/>
      <c r="FD94" s="98"/>
      <c r="FE94" s="98"/>
      <c r="FF94" s="98"/>
      <c r="FG94" s="98"/>
      <c r="FH94" s="98"/>
      <c r="FI94" s="98"/>
      <c r="FJ94" s="98"/>
      <c r="FK94" s="98"/>
      <c r="FL94" s="98"/>
      <c r="FM94" s="98"/>
      <c r="FN94" s="98"/>
      <c r="FO94" s="98"/>
      <c r="FP94" s="98"/>
      <c r="FQ94" s="98"/>
      <c r="FR94" s="98"/>
      <c r="FS94" s="98"/>
      <c r="FT94" s="98"/>
      <c r="FU94" s="98"/>
      <c r="FV94" s="98"/>
      <c r="FW94" s="98"/>
      <c r="FX94" s="98"/>
      <c r="FY94" s="98"/>
      <c r="FZ94" s="98"/>
      <c r="GA94" s="98"/>
      <c r="GB94" s="98"/>
      <c r="GC94" s="98"/>
      <c r="GD94" s="98"/>
      <c r="GE94" s="98"/>
      <c r="GF94" s="98"/>
      <c r="GG94" s="98"/>
      <c r="GH94" s="98"/>
      <c r="GI94" s="98"/>
      <c r="GJ94" s="98"/>
      <c r="GK94" s="98"/>
      <c r="GL94" s="98"/>
      <c r="GM94" s="98"/>
      <c r="GN94" s="98"/>
      <c r="GO94" s="98"/>
      <c r="GP94" s="98"/>
      <c r="GQ94" s="98"/>
      <c r="GR94" s="98"/>
      <c r="GS94" s="98"/>
      <c r="GT94" s="98"/>
      <c r="GU94" s="98"/>
      <c r="GV94" s="98"/>
      <c r="GW94" s="98"/>
      <c r="GX94" s="98"/>
      <c r="GY94" s="98"/>
      <c r="GZ94" s="98"/>
      <c r="HA94" s="98"/>
      <c r="HB94" s="98"/>
      <c r="HC94" s="98"/>
      <c r="HD94" s="98"/>
      <c r="HE94" s="98"/>
      <c r="HF94" s="98"/>
      <c r="HG94" s="98"/>
      <c r="HJ94" s="98"/>
      <c r="HL94" s="98"/>
      <c r="HN94" s="98"/>
      <c r="HO94" s="98"/>
      <c r="HP94" s="98"/>
      <c r="HQ94" s="98"/>
      <c r="HR94" s="98"/>
      <c r="HS94" s="98"/>
      <c r="HT94" s="98"/>
      <c r="HU94" s="98"/>
      <c r="HV94" s="98"/>
      <c r="HW94" s="98"/>
      <c r="HX94" s="98"/>
      <c r="HY94" s="98"/>
      <c r="HZ94" s="98"/>
      <c r="IA94" s="98"/>
      <c r="IB94" s="98"/>
      <c r="IC94" s="98"/>
      <c r="ID94" s="98"/>
      <c r="IE94" s="98"/>
      <c r="IF94" s="98"/>
      <c r="IG94" s="98"/>
      <c r="IH94" s="98"/>
      <c r="II94" s="98"/>
      <c r="IJ94" s="98"/>
      <c r="IK94" s="98"/>
      <c r="IL94" s="98"/>
      <c r="IM94" s="98"/>
      <c r="IN94" s="98"/>
      <c r="IO94" s="98"/>
      <c r="IP94" s="98"/>
      <c r="IQ94" s="98"/>
      <c r="IR94" s="98"/>
      <c r="IS94" s="98"/>
      <c r="IT94" s="98"/>
      <c r="IU94" s="98"/>
      <c r="IV94" s="98"/>
      <c r="IW94" s="98"/>
      <c r="IX94" s="98"/>
      <c r="IY94" s="98"/>
      <c r="IZ94" s="98"/>
      <c r="JA94" s="98"/>
      <c r="JB94" s="98"/>
      <c r="JC94" s="98"/>
      <c r="JD94" s="98"/>
      <c r="JE94" s="98"/>
      <c r="JF94" s="98"/>
      <c r="JG94" s="98"/>
      <c r="JH94" s="98"/>
      <c r="JI94" s="98"/>
      <c r="JJ94" s="98"/>
      <c r="JK94" s="98"/>
      <c r="JL94" s="98"/>
      <c r="JM94" s="98"/>
      <c r="JN94" s="98"/>
      <c r="JO94" s="98"/>
      <c r="JP94" s="98"/>
      <c r="JQ94" s="98"/>
      <c r="JR94" s="98"/>
      <c r="JS94" s="98"/>
      <c r="JT94" s="98"/>
      <c r="JU94" s="98"/>
      <c r="JV94" s="98"/>
      <c r="JW94" s="98"/>
      <c r="JX94" s="98"/>
      <c r="JY94" s="98"/>
      <c r="JZ94" s="98"/>
      <c r="KA94" s="98"/>
      <c r="KB94" s="98"/>
      <c r="KC94" s="98"/>
      <c r="KD94" s="98"/>
      <c r="KE94" s="98"/>
      <c r="KF94" s="98"/>
      <c r="KG94" s="98"/>
      <c r="KH94" s="98"/>
      <c r="KI94" s="98"/>
      <c r="KJ94" s="98"/>
      <c r="KK94" s="98"/>
      <c r="KL94" s="98"/>
      <c r="KM94" s="98"/>
      <c r="KN94" s="98"/>
      <c r="KO94" s="98"/>
      <c r="KQ94" s="98"/>
      <c r="KR94" s="98"/>
      <c r="KS94" s="98"/>
      <c r="KT94" s="98"/>
      <c r="KU94" s="98"/>
      <c r="KV94" s="98"/>
      <c r="KW94" s="98"/>
      <c r="KX94" s="98"/>
      <c r="KY94" s="98"/>
      <c r="KZ94" s="98"/>
      <c r="LA94" s="98"/>
      <c r="LB94" s="98"/>
      <c r="LC94" s="98"/>
      <c r="LD94" s="98"/>
      <c r="LE94" s="98"/>
      <c r="LF94" s="98"/>
      <c r="LG94" s="98"/>
      <c r="LH94" s="98"/>
      <c r="LI94" s="98"/>
      <c r="LJ94" s="98"/>
      <c r="LK94" s="98"/>
      <c r="LL94" s="98"/>
      <c r="LM94" s="98"/>
      <c r="LN94" s="98"/>
      <c r="LO94" s="98"/>
      <c r="LP94" s="98"/>
      <c r="LQ94" s="98"/>
      <c r="LR94" s="98"/>
      <c r="LS94" s="98"/>
      <c r="LT94" s="98"/>
      <c r="LU94" s="98"/>
      <c r="LV94" s="98"/>
      <c r="LW94" s="98"/>
      <c r="LX94" s="98"/>
      <c r="LY94" s="98"/>
      <c r="LZ94" s="98"/>
      <c r="MA94" s="98"/>
      <c r="MB94" s="98"/>
      <c r="MC94" s="98"/>
      <c r="MD94" s="98"/>
      <c r="ME94" s="98"/>
      <c r="MF94" s="98"/>
      <c r="MG94" s="98"/>
      <c r="MH94" s="98"/>
      <c r="MI94" s="98"/>
      <c r="MJ94" s="98"/>
      <c r="MK94" s="98"/>
      <c r="ML94" s="98"/>
      <c r="MM94" s="98"/>
      <c r="MP94" s="98"/>
      <c r="MR94" s="98"/>
      <c r="MS94" s="98"/>
      <c r="MT94" s="98"/>
      <c r="MU94" s="98"/>
      <c r="MV94" s="98"/>
      <c r="MW94" s="98"/>
      <c r="MY94" s="98"/>
      <c r="MZ94" s="98"/>
      <c r="NA94" s="98"/>
      <c r="NB94" s="98"/>
      <c r="NC94" s="98"/>
      <c r="NE94" s="98"/>
      <c r="NF94" s="98"/>
      <c r="NG94" s="98"/>
      <c r="NH94" s="98"/>
      <c r="NI94" s="98"/>
      <c r="NJ94" s="252"/>
      <c r="NK94" s="98"/>
      <c r="NL94" s="98"/>
      <c r="NM94" s="98"/>
      <c r="NN94" s="98"/>
      <c r="NO94" s="98"/>
      <c r="NP94" s="98"/>
      <c r="NQ94" s="98"/>
      <c r="NR94" s="98"/>
      <c r="NS94" s="98"/>
      <c r="NT94" s="98"/>
      <c r="NU94" s="98"/>
      <c r="NV94" s="98"/>
      <c r="NW94" s="98"/>
      <c r="NX94" s="98"/>
      <c r="NY94" s="98"/>
      <c r="NZ94" s="98"/>
      <c r="OA94" s="98"/>
      <c r="OB94" s="98"/>
      <c r="OC94" s="98"/>
      <c r="OD94" s="98"/>
      <c r="OE94" s="98"/>
      <c r="OF94" s="98"/>
      <c r="OG94" s="98"/>
      <c r="OH94" s="98"/>
      <c r="OI94" s="98"/>
      <c r="OJ94" s="98"/>
      <c r="OK94" s="98"/>
      <c r="OL94" s="98"/>
      <c r="OM94" s="98"/>
      <c r="ON94" s="98"/>
      <c r="OO94" s="98"/>
      <c r="OP94" s="98"/>
      <c r="OQ94" s="98"/>
      <c r="OR94" s="98"/>
      <c r="OS94" s="98"/>
      <c r="OT94" s="98"/>
      <c r="OU94" s="98"/>
      <c r="OV94" s="98"/>
      <c r="OW94" s="98"/>
      <c r="PB94" s="98"/>
      <c r="PD94" s="98"/>
      <c r="PE94" s="98"/>
      <c r="PF94" s="98"/>
      <c r="PG94" s="98"/>
      <c r="PH94" s="98"/>
      <c r="PI94" s="98"/>
      <c r="PJ94" s="98"/>
      <c r="PK94" s="98"/>
      <c r="PL94" s="98"/>
      <c r="PM94" s="98"/>
      <c r="PN94" s="98"/>
      <c r="PO94" s="98"/>
      <c r="PP94" s="98"/>
      <c r="PQ94" s="98"/>
      <c r="PR94" s="98"/>
      <c r="PS94" s="98"/>
      <c r="PT94" s="98"/>
      <c r="PU94" s="98"/>
      <c r="PV94" s="98"/>
      <c r="PW94" s="98"/>
      <c r="PX94" s="98"/>
      <c r="PY94" s="98"/>
      <c r="PZ94" s="98"/>
      <c r="QA94" s="98"/>
      <c r="QB94" s="98"/>
      <c r="QC94" s="98"/>
      <c r="QD94" s="98"/>
      <c r="QE94" s="98"/>
      <c r="QF94" s="98"/>
      <c r="QG94" s="98"/>
      <c r="QH94" s="98"/>
      <c r="QI94" s="98"/>
      <c r="QJ94" s="98"/>
      <c r="QK94" s="98"/>
      <c r="QL94" s="98"/>
      <c r="QM94" s="98"/>
      <c r="QN94" s="98"/>
      <c r="QO94" s="98"/>
      <c r="QP94" s="98"/>
      <c r="QQ94" s="98"/>
      <c r="QR94" s="98"/>
      <c r="QS94" s="98"/>
      <c r="QT94" s="98"/>
      <c r="QU94" s="98"/>
      <c r="QV94" s="98"/>
      <c r="QW94" s="98"/>
      <c r="QX94" s="98"/>
      <c r="QY94" s="98"/>
      <c r="QZ94" s="98"/>
      <c r="RA94" s="98"/>
      <c r="RB94" s="98"/>
      <c r="RC94" s="98"/>
      <c r="RD94" s="98"/>
      <c r="RE94" s="98"/>
      <c r="RF94" s="98"/>
      <c r="RG94" s="98"/>
      <c r="RH94" s="98"/>
      <c r="RI94" s="98"/>
      <c r="RJ94" s="98"/>
      <c r="RK94" s="98"/>
      <c r="RL94" s="98"/>
      <c r="RM94" s="98"/>
      <c r="RN94" s="98"/>
      <c r="RO94" s="98"/>
      <c r="RP94" s="98"/>
      <c r="RQ94" s="98"/>
      <c r="RR94" s="98"/>
      <c r="RS94" s="98"/>
      <c r="RT94" s="98"/>
      <c r="RU94" s="98"/>
      <c r="RV94" s="98"/>
      <c r="RW94" s="98"/>
      <c r="RX94" s="98"/>
      <c r="RY94" s="98"/>
      <c r="RZ94" s="98"/>
      <c r="SA94" s="98"/>
      <c r="SB94" s="98"/>
      <c r="SC94" s="98"/>
      <c r="SD94" s="98"/>
      <c r="SE94" s="98"/>
      <c r="SF94" s="98"/>
      <c r="SG94" s="98"/>
      <c r="SH94" s="98"/>
      <c r="SI94" s="253"/>
      <c r="SJ94" s="98"/>
      <c r="SK94" s="98"/>
      <c r="SL94" s="98"/>
      <c r="SM94" s="98"/>
      <c r="SN94" s="98"/>
      <c r="SO94" s="98"/>
      <c r="SP94" s="98"/>
      <c r="SQ94" s="98"/>
      <c r="SR94" s="98"/>
      <c r="SS94" s="98"/>
      <c r="ST94" s="98"/>
      <c r="SU94" s="98"/>
      <c r="SV94" s="98"/>
      <c r="SW94" s="98"/>
      <c r="SX94" s="98"/>
      <c r="SY94" s="98"/>
      <c r="SZ94" s="98"/>
      <c r="TA94" s="98"/>
      <c r="TB94" s="98"/>
      <c r="TC94" s="98"/>
      <c r="TD94" s="98"/>
      <c r="TE94" s="98"/>
      <c r="TF94" s="98"/>
      <c r="TG94" s="98"/>
      <c r="TH94" s="98"/>
      <c r="TI94" s="98"/>
      <c r="TJ94" s="98"/>
      <c r="TK94" s="98"/>
      <c r="TL94" s="98"/>
      <c r="TM94" s="98"/>
      <c r="TN94" s="98"/>
      <c r="TO94" s="98"/>
      <c r="TP94" s="98"/>
      <c r="TQ94" s="98"/>
      <c r="TR94" s="98"/>
      <c r="TS94" s="98"/>
      <c r="TT94" s="98"/>
      <c r="TU94" s="98"/>
      <c r="TV94" s="98"/>
      <c r="TW94" s="98"/>
      <c r="TX94" s="98"/>
      <c r="TY94" s="98"/>
      <c r="TZ94" s="98"/>
      <c r="UA94" s="98"/>
      <c r="UB94" s="98"/>
      <c r="UC94" s="98"/>
      <c r="UD94" s="98"/>
      <c r="UE94" s="98"/>
      <c r="UF94" s="98"/>
      <c r="UG94" s="98"/>
      <c r="UH94" s="98"/>
      <c r="UI94" s="98"/>
      <c r="UJ94" s="98"/>
      <c r="UK94" s="98"/>
      <c r="UL94" s="98"/>
      <c r="UM94" s="98"/>
      <c r="UN94" s="98"/>
      <c r="UO94" s="98"/>
      <c r="UP94" s="98"/>
      <c r="UQ94" s="98"/>
      <c r="UR94" s="98"/>
      <c r="US94" s="98"/>
      <c r="UT94" s="98"/>
      <c r="UU94" s="98"/>
      <c r="UV94" s="98"/>
      <c r="UW94" s="98"/>
      <c r="UX94" s="98"/>
      <c r="UY94" s="98"/>
      <c r="UZ94" s="98"/>
      <c r="VA94" s="98"/>
      <c r="VB94" s="98"/>
      <c r="VC94" s="98"/>
      <c r="VD94" s="98"/>
      <c r="VE94" s="98"/>
      <c r="VF94" s="98"/>
      <c r="VG94" s="98"/>
      <c r="VH94" s="98"/>
      <c r="VI94" s="98"/>
      <c r="VJ94" s="98"/>
      <c r="VK94" s="98"/>
      <c r="VL94" s="98"/>
      <c r="VM94" s="98"/>
      <c r="VN94" s="98"/>
      <c r="VO94" s="98"/>
      <c r="VV94" s="98"/>
      <c r="VW94" s="98"/>
      <c r="VX94" s="98"/>
      <c r="VY94" s="98"/>
      <c r="VZ94" s="98"/>
      <c r="WA94" s="98"/>
      <c r="WB94" s="98"/>
      <c r="WC94" s="98"/>
      <c r="WD94" s="98"/>
      <c r="WE94" s="98"/>
      <c r="WF94" s="98"/>
      <c r="WG94" s="98"/>
      <c r="WH94" s="98"/>
      <c r="WI94" s="98"/>
      <c r="WJ94" s="98"/>
      <c r="WK94" s="98"/>
      <c r="WL94" s="98"/>
      <c r="WM94" s="98"/>
      <c r="WN94" s="98"/>
      <c r="WO94" s="98"/>
      <c r="WP94" s="98"/>
      <c r="WQ94" s="98"/>
      <c r="WR94" s="98"/>
      <c r="WS94" s="98"/>
      <c r="WT94" s="98"/>
      <c r="WU94" s="98"/>
      <c r="WV94" s="98"/>
      <c r="WW94" s="98"/>
      <c r="WX94" s="98"/>
      <c r="WY94" s="98"/>
      <c r="WZ94" s="98"/>
      <c r="XA94" s="98"/>
      <c r="XB94" s="98"/>
      <c r="XC94" s="98"/>
      <c r="XD94" s="98"/>
      <c r="ZF94" s="98"/>
      <c r="ZG94" s="98"/>
      <c r="ZH94" s="98"/>
      <c r="ZI94" s="98"/>
      <c r="ZJ94" s="98"/>
      <c r="ZK94" s="98"/>
      <c r="ZL94" s="98"/>
      <c r="ZM94" s="98"/>
      <c r="ZN94" s="98"/>
      <c r="ZO94" s="98"/>
      <c r="ZP94" s="98"/>
      <c r="ZQ94" s="98"/>
      <c r="ZR94" s="98"/>
      <c r="ZS94" s="98"/>
      <c r="ZT94" s="98"/>
      <c r="ZU94" s="98"/>
      <c r="ZV94" s="98"/>
      <c r="ZW94" s="98"/>
      <c r="ZX94" s="98"/>
      <c r="ZY94" s="98"/>
      <c r="ZZ94" s="98"/>
      <c r="AAA94" s="98"/>
      <c r="AAB94" s="98"/>
      <c r="AAC94" s="98"/>
      <c r="AAD94" s="98"/>
      <c r="AAE94" s="98"/>
      <c r="AAF94" s="98"/>
      <c r="AAG94" s="98"/>
      <c r="AAH94" s="98"/>
    </row>
    <row r="95" spans="2:710" x14ac:dyDescent="0.25">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98"/>
      <c r="AZ95" s="98"/>
      <c r="BA95" s="98"/>
      <c r="BB95" s="98"/>
      <c r="BC95" s="98"/>
      <c r="BD95" s="98"/>
      <c r="BE95" s="98"/>
      <c r="BF95" s="98"/>
      <c r="BG95" s="98"/>
      <c r="BH95" s="98"/>
      <c r="BI95" s="98"/>
      <c r="BJ95" s="98"/>
      <c r="BK95" s="98"/>
      <c r="BL95" s="98"/>
      <c r="BM95" s="98"/>
      <c r="BN95" s="98"/>
      <c r="BO95" s="98"/>
      <c r="BP95" s="98"/>
      <c r="BQ95" s="98"/>
      <c r="BR95" s="98"/>
      <c r="BS95" s="98"/>
      <c r="BT95" s="98"/>
      <c r="BU95" s="98"/>
      <c r="BV95" s="98"/>
      <c r="BW95" s="98"/>
      <c r="BX95" s="98"/>
      <c r="BY95" s="98"/>
      <c r="BZ95" s="98"/>
      <c r="CA95" s="98"/>
      <c r="CB95" s="98"/>
      <c r="CC95" s="98"/>
      <c r="CD95" s="98"/>
      <c r="CE95" s="98"/>
      <c r="CF95" s="98"/>
      <c r="CG95" s="98"/>
      <c r="CH95" s="98"/>
      <c r="CI95" s="98"/>
      <c r="CJ95" s="98"/>
      <c r="CK95" s="98"/>
      <c r="CL95" s="98"/>
      <c r="CM95" s="98"/>
      <c r="CN95" s="98"/>
      <c r="CO95" s="98"/>
      <c r="CP95" s="98"/>
      <c r="CQ95" s="98"/>
      <c r="CR95" s="98"/>
      <c r="CS95" s="98"/>
      <c r="CT95" s="98"/>
      <c r="CU95" s="98"/>
      <c r="CV95" s="98"/>
      <c r="CW95" s="98"/>
      <c r="CX95" s="98"/>
      <c r="CY95" s="98"/>
      <c r="CZ95" s="98"/>
      <c r="DA95" s="98"/>
      <c r="DB95" s="98"/>
      <c r="DC95" s="98"/>
      <c r="DD95" s="98"/>
      <c r="DE95" s="98"/>
      <c r="DF95" s="98"/>
      <c r="DG95" s="98"/>
      <c r="DH95" s="98"/>
      <c r="DI95" s="98"/>
      <c r="DJ95" s="98"/>
      <c r="DK95" s="98"/>
      <c r="DL95" s="98"/>
      <c r="DM95" s="98"/>
      <c r="DN95" s="98"/>
      <c r="DO95" s="98"/>
      <c r="DP95" s="98"/>
      <c r="DQ95" s="98"/>
      <c r="DR95" s="98"/>
      <c r="DS95" s="98"/>
      <c r="DT95" s="98"/>
      <c r="DU95" s="98"/>
      <c r="DV95" s="98"/>
      <c r="DW95" s="98"/>
      <c r="DX95" s="98"/>
      <c r="DY95" s="98"/>
      <c r="DZ95" s="98"/>
      <c r="EA95" s="98"/>
      <c r="EB95" s="98"/>
      <c r="EC95" s="98"/>
      <c r="ED95" s="98"/>
      <c r="EE95" s="98"/>
      <c r="EF95" s="98"/>
      <c r="EG95" s="98"/>
      <c r="EH95" s="98"/>
      <c r="EI95" s="98"/>
      <c r="EJ95" s="98"/>
      <c r="EK95" s="98"/>
      <c r="EL95" s="98"/>
      <c r="EM95" s="98"/>
      <c r="EN95" s="98"/>
      <c r="EO95" s="98"/>
      <c r="EP95" s="98"/>
      <c r="EQ95" s="98"/>
      <c r="ER95" s="98"/>
      <c r="ES95" s="98"/>
      <c r="ET95" s="98"/>
      <c r="EU95" s="98"/>
      <c r="EV95" s="98"/>
      <c r="EW95" s="98"/>
      <c r="EX95" s="98"/>
      <c r="EY95" s="98"/>
      <c r="EZ95" s="98"/>
      <c r="FA95" s="98"/>
      <c r="FB95" s="98"/>
      <c r="FC95" s="98"/>
      <c r="FD95" s="98"/>
      <c r="FE95" s="98"/>
      <c r="FF95" s="98"/>
      <c r="FG95" s="98"/>
      <c r="FH95" s="98"/>
      <c r="FI95" s="98"/>
      <c r="FJ95" s="98"/>
      <c r="FK95" s="98"/>
      <c r="FL95" s="98"/>
      <c r="FM95" s="98"/>
      <c r="FN95" s="98"/>
      <c r="FO95" s="98"/>
      <c r="FP95" s="98"/>
      <c r="FQ95" s="98"/>
      <c r="FR95" s="98"/>
      <c r="FS95" s="98"/>
      <c r="FT95" s="98"/>
      <c r="FU95" s="98"/>
      <c r="FV95" s="98"/>
      <c r="FW95" s="98"/>
      <c r="FX95" s="98"/>
      <c r="FY95" s="98"/>
      <c r="FZ95" s="98"/>
      <c r="GA95" s="98"/>
      <c r="GB95" s="98"/>
      <c r="GC95" s="98"/>
      <c r="GD95" s="98"/>
      <c r="GE95" s="98"/>
      <c r="GF95" s="98"/>
      <c r="GG95" s="98"/>
      <c r="GH95" s="98"/>
      <c r="GI95" s="98"/>
      <c r="GJ95" s="98"/>
      <c r="GK95" s="98"/>
      <c r="GL95" s="98"/>
      <c r="GM95" s="98"/>
      <c r="GN95" s="98"/>
      <c r="GO95" s="98"/>
      <c r="GP95" s="98"/>
      <c r="GQ95" s="98"/>
      <c r="GR95" s="98"/>
      <c r="GS95" s="98"/>
      <c r="GT95" s="98"/>
      <c r="GU95" s="98"/>
      <c r="GV95" s="98"/>
      <c r="GW95" s="98"/>
      <c r="GX95" s="98"/>
      <c r="GY95" s="98"/>
      <c r="GZ95" s="98"/>
      <c r="HA95" s="98"/>
      <c r="HB95" s="98"/>
      <c r="HC95" s="98"/>
      <c r="HD95" s="98"/>
      <c r="HE95" s="98"/>
      <c r="HF95" s="98"/>
      <c r="HG95" s="98"/>
      <c r="HJ95" s="98"/>
      <c r="HL95" s="98"/>
      <c r="HN95" s="98"/>
      <c r="HO95" s="98"/>
      <c r="HP95" s="98"/>
      <c r="HQ95" s="98"/>
      <c r="HR95" s="98"/>
      <c r="HS95" s="98"/>
      <c r="HT95" s="98"/>
      <c r="HU95" s="98"/>
      <c r="HV95" s="98"/>
      <c r="HW95" s="98"/>
      <c r="HX95" s="98"/>
      <c r="HY95" s="98"/>
      <c r="HZ95" s="98"/>
      <c r="IA95" s="98"/>
      <c r="IB95" s="98"/>
      <c r="IC95" s="98"/>
      <c r="ID95" s="98"/>
      <c r="IE95" s="98"/>
      <c r="IF95" s="98"/>
      <c r="IG95" s="98"/>
      <c r="IH95" s="98"/>
      <c r="II95" s="98"/>
      <c r="IJ95" s="98"/>
      <c r="IK95" s="98"/>
      <c r="IL95" s="98"/>
      <c r="IM95" s="98"/>
      <c r="IN95" s="98"/>
      <c r="IO95" s="98"/>
      <c r="IP95" s="98"/>
      <c r="IQ95" s="98"/>
      <c r="IR95" s="98"/>
      <c r="IS95" s="98"/>
      <c r="IT95" s="98"/>
      <c r="IU95" s="98"/>
      <c r="IV95" s="98"/>
      <c r="IW95" s="98"/>
      <c r="IX95" s="98"/>
      <c r="IY95" s="98"/>
      <c r="IZ95" s="98"/>
      <c r="JA95" s="98"/>
      <c r="JB95" s="98"/>
      <c r="JC95" s="98"/>
      <c r="JD95" s="98"/>
      <c r="JE95" s="98"/>
      <c r="JF95" s="98"/>
      <c r="JG95" s="98"/>
      <c r="JH95" s="98"/>
      <c r="JI95" s="98"/>
      <c r="JJ95" s="98"/>
      <c r="JK95" s="98"/>
      <c r="JL95" s="98"/>
      <c r="JM95" s="98"/>
      <c r="JN95" s="98"/>
      <c r="JO95" s="98"/>
      <c r="JP95" s="98"/>
      <c r="JQ95" s="98"/>
      <c r="JR95" s="98"/>
      <c r="JS95" s="98"/>
      <c r="JT95" s="98"/>
      <c r="JU95" s="98"/>
      <c r="JV95" s="98"/>
      <c r="JW95" s="98"/>
      <c r="JX95" s="98"/>
      <c r="JY95" s="98"/>
      <c r="JZ95" s="98"/>
      <c r="KA95" s="98"/>
      <c r="KB95" s="98"/>
      <c r="KC95" s="98"/>
      <c r="KD95" s="98"/>
      <c r="KE95" s="98"/>
      <c r="KF95" s="98"/>
      <c r="KG95" s="98"/>
      <c r="KH95" s="98"/>
      <c r="KI95" s="98"/>
      <c r="KJ95" s="98"/>
      <c r="KK95" s="98"/>
      <c r="KL95" s="98"/>
      <c r="KM95" s="98"/>
      <c r="KN95" s="98"/>
      <c r="KO95" s="98"/>
      <c r="KQ95" s="98"/>
      <c r="KR95" s="98"/>
      <c r="KS95" s="98"/>
      <c r="KT95" s="98"/>
      <c r="KU95" s="98"/>
      <c r="KV95" s="98"/>
      <c r="KW95" s="98"/>
      <c r="KX95" s="98"/>
      <c r="KY95" s="98"/>
      <c r="KZ95" s="98"/>
      <c r="LA95" s="98"/>
      <c r="LB95" s="98"/>
      <c r="LC95" s="98"/>
      <c r="LD95" s="98"/>
      <c r="LE95" s="98"/>
      <c r="LF95" s="98"/>
      <c r="LG95" s="98"/>
      <c r="LH95" s="98"/>
      <c r="LI95" s="98"/>
      <c r="LJ95" s="98"/>
      <c r="LK95" s="98"/>
      <c r="LL95" s="98"/>
      <c r="LM95" s="98"/>
      <c r="LN95" s="98"/>
      <c r="LO95" s="98"/>
      <c r="LP95" s="98"/>
      <c r="LQ95" s="98"/>
      <c r="LR95" s="98"/>
      <c r="LS95" s="98"/>
      <c r="LT95" s="98"/>
      <c r="LU95" s="98"/>
      <c r="LV95" s="98"/>
      <c r="LW95" s="98"/>
      <c r="LX95" s="98"/>
      <c r="LY95" s="98"/>
      <c r="LZ95" s="98"/>
      <c r="MA95" s="98"/>
      <c r="MB95" s="98"/>
      <c r="MC95" s="98"/>
      <c r="MD95" s="98"/>
      <c r="ME95" s="98"/>
      <c r="MF95" s="98"/>
      <c r="MG95" s="98"/>
      <c r="MH95" s="98"/>
      <c r="MI95" s="98"/>
      <c r="MJ95" s="98"/>
      <c r="MK95" s="98"/>
      <c r="ML95" s="98"/>
      <c r="MM95" s="98"/>
      <c r="MP95" s="98"/>
      <c r="MR95" s="98"/>
      <c r="MS95" s="98"/>
      <c r="MT95" s="98"/>
      <c r="MU95" s="98"/>
      <c r="MV95" s="98"/>
      <c r="MW95" s="98"/>
      <c r="MY95" s="98"/>
      <c r="MZ95" s="98"/>
      <c r="NA95" s="98"/>
      <c r="NB95" s="98"/>
      <c r="NC95" s="98"/>
      <c r="NE95" s="98"/>
      <c r="NF95" s="98"/>
      <c r="NG95" s="98"/>
      <c r="NH95" s="98"/>
      <c r="NI95" s="98"/>
      <c r="NJ95" s="252"/>
      <c r="NK95" s="98"/>
      <c r="NL95" s="98"/>
      <c r="NM95" s="98"/>
      <c r="NN95" s="98"/>
      <c r="NO95" s="98"/>
      <c r="NP95" s="98"/>
      <c r="NQ95" s="98"/>
      <c r="NR95" s="98"/>
      <c r="NS95" s="98"/>
      <c r="NT95" s="98"/>
      <c r="NU95" s="98"/>
      <c r="NV95" s="98"/>
      <c r="NW95" s="98"/>
      <c r="NX95" s="98"/>
      <c r="NY95" s="98"/>
      <c r="NZ95" s="98"/>
      <c r="OA95" s="98"/>
      <c r="OB95" s="98"/>
      <c r="OC95" s="98"/>
      <c r="OD95" s="98"/>
      <c r="OE95" s="98"/>
      <c r="OF95" s="98"/>
      <c r="OG95" s="98"/>
      <c r="OH95" s="98"/>
      <c r="OI95" s="98"/>
      <c r="OJ95" s="98"/>
      <c r="OK95" s="98"/>
      <c r="OL95" s="98"/>
      <c r="OM95" s="98"/>
      <c r="ON95" s="98"/>
      <c r="OO95" s="98"/>
      <c r="OP95" s="98"/>
      <c r="OQ95" s="98"/>
      <c r="OR95" s="98"/>
      <c r="OS95" s="98"/>
      <c r="OT95" s="98"/>
      <c r="OU95" s="98"/>
      <c r="OV95" s="98"/>
      <c r="OW95" s="98"/>
      <c r="PB95" s="98"/>
      <c r="PD95" s="98"/>
      <c r="PE95" s="98"/>
      <c r="PF95" s="98"/>
      <c r="PG95" s="98"/>
      <c r="PH95" s="98"/>
      <c r="PI95" s="98"/>
      <c r="PJ95" s="98"/>
      <c r="PK95" s="98"/>
      <c r="PL95" s="98"/>
      <c r="PM95" s="98"/>
      <c r="PN95" s="98"/>
      <c r="PO95" s="98"/>
      <c r="PP95" s="98"/>
      <c r="PQ95" s="98"/>
      <c r="PR95" s="98"/>
      <c r="PS95" s="98"/>
      <c r="PT95" s="98"/>
      <c r="PU95" s="98"/>
      <c r="PV95" s="98"/>
      <c r="PW95" s="98"/>
      <c r="PX95" s="98"/>
      <c r="PY95" s="98"/>
      <c r="PZ95" s="98"/>
      <c r="QA95" s="98"/>
      <c r="QB95" s="98"/>
      <c r="QC95" s="98"/>
      <c r="QD95" s="98"/>
      <c r="QE95" s="98"/>
      <c r="QF95" s="98"/>
      <c r="QG95" s="98"/>
      <c r="QH95" s="98"/>
      <c r="QI95" s="98"/>
      <c r="QJ95" s="98"/>
      <c r="QK95" s="98"/>
      <c r="QL95" s="98"/>
      <c r="QM95" s="98"/>
      <c r="QN95" s="98"/>
      <c r="QO95" s="98"/>
      <c r="QP95" s="98"/>
      <c r="QQ95" s="98"/>
      <c r="QR95" s="98"/>
      <c r="QS95" s="98"/>
      <c r="QT95" s="98"/>
      <c r="QU95" s="98"/>
      <c r="QV95" s="98"/>
      <c r="QW95" s="98"/>
      <c r="QX95" s="98"/>
      <c r="QY95" s="98"/>
      <c r="QZ95" s="98"/>
      <c r="RA95" s="98"/>
      <c r="RB95" s="98"/>
      <c r="RC95" s="98"/>
      <c r="RD95" s="98"/>
      <c r="RE95" s="98"/>
      <c r="RF95" s="98"/>
      <c r="RG95" s="98"/>
      <c r="RH95" s="98"/>
      <c r="RI95" s="98"/>
      <c r="RJ95" s="98"/>
      <c r="RK95" s="98"/>
      <c r="RL95" s="98"/>
      <c r="RM95" s="98"/>
      <c r="RN95" s="98"/>
      <c r="RO95" s="98"/>
      <c r="RP95" s="98"/>
      <c r="RQ95" s="98"/>
      <c r="RR95" s="98"/>
      <c r="RS95" s="98"/>
      <c r="RT95" s="98"/>
      <c r="RU95" s="98"/>
      <c r="RV95" s="98"/>
      <c r="RW95" s="98"/>
      <c r="RX95" s="98"/>
      <c r="RY95" s="98"/>
      <c r="RZ95" s="98"/>
      <c r="SA95" s="98"/>
      <c r="SB95" s="98"/>
      <c r="SC95" s="98"/>
      <c r="SD95" s="98"/>
      <c r="SE95" s="98"/>
      <c r="SF95" s="98"/>
      <c r="SG95" s="98"/>
      <c r="SH95" s="98"/>
      <c r="SI95" s="253"/>
      <c r="SJ95" s="98"/>
      <c r="SK95" s="98"/>
      <c r="SL95" s="98"/>
      <c r="SM95" s="98"/>
      <c r="SN95" s="98"/>
      <c r="SO95" s="98"/>
      <c r="SP95" s="98"/>
      <c r="SQ95" s="98"/>
      <c r="SR95" s="98"/>
      <c r="SS95" s="98"/>
      <c r="ST95" s="98"/>
      <c r="SU95" s="98"/>
      <c r="SV95" s="98"/>
      <c r="SW95" s="98"/>
      <c r="SX95" s="98"/>
      <c r="SY95" s="98"/>
      <c r="SZ95" s="98"/>
      <c r="TA95" s="98"/>
      <c r="TB95" s="98"/>
      <c r="TC95" s="98"/>
      <c r="TD95" s="98"/>
      <c r="TE95" s="98"/>
      <c r="TF95" s="98"/>
      <c r="TG95" s="98"/>
      <c r="TH95" s="98"/>
      <c r="TI95" s="98"/>
      <c r="TJ95" s="98"/>
      <c r="TK95" s="98"/>
      <c r="TL95" s="98"/>
      <c r="TM95" s="98"/>
      <c r="TN95" s="98"/>
      <c r="TO95" s="98"/>
      <c r="TP95" s="98"/>
      <c r="TQ95" s="98"/>
      <c r="TR95" s="98"/>
      <c r="TS95" s="98"/>
      <c r="TT95" s="98"/>
      <c r="TU95" s="98"/>
      <c r="TV95" s="98"/>
      <c r="TW95" s="98"/>
      <c r="TX95" s="98"/>
      <c r="TY95" s="98"/>
      <c r="TZ95" s="98"/>
      <c r="UA95" s="98"/>
      <c r="UB95" s="98"/>
      <c r="UC95" s="98"/>
      <c r="UD95" s="98"/>
      <c r="UE95" s="98"/>
      <c r="UF95" s="98"/>
      <c r="UG95" s="98"/>
      <c r="UH95" s="98"/>
      <c r="UI95" s="98"/>
      <c r="UJ95" s="98"/>
      <c r="UK95" s="98"/>
      <c r="UL95" s="98"/>
      <c r="UM95" s="98"/>
      <c r="UN95" s="98"/>
      <c r="UO95" s="98"/>
      <c r="UP95" s="98"/>
      <c r="UQ95" s="98"/>
      <c r="UR95" s="98"/>
      <c r="US95" s="98"/>
      <c r="UT95" s="98"/>
      <c r="UU95" s="98"/>
      <c r="UV95" s="98"/>
      <c r="UW95" s="98"/>
      <c r="UX95" s="98"/>
      <c r="UY95" s="98"/>
      <c r="UZ95" s="98"/>
      <c r="VA95" s="98"/>
      <c r="VB95" s="98"/>
      <c r="VC95" s="98"/>
      <c r="VD95" s="98"/>
      <c r="VE95" s="98"/>
      <c r="VF95" s="98"/>
      <c r="VG95" s="98"/>
      <c r="VH95" s="98"/>
      <c r="VI95" s="98"/>
      <c r="VJ95" s="98"/>
      <c r="VK95" s="98"/>
      <c r="VL95" s="98"/>
      <c r="VM95" s="98"/>
      <c r="VN95" s="98"/>
      <c r="VO95" s="98"/>
      <c r="VV95" s="98"/>
      <c r="VW95" s="98"/>
      <c r="VX95" s="98"/>
      <c r="VY95" s="98"/>
      <c r="VZ95" s="98"/>
      <c r="WA95" s="98"/>
      <c r="WB95" s="98"/>
      <c r="WC95" s="98"/>
      <c r="WD95" s="98"/>
      <c r="WE95" s="98"/>
      <c r="WF95" s="98"/>
      <c r="WG95" s="98"/>
      <c r="WH95" s="98"/>
      <c r="WI95" s="98"/>
      <c r="WJ95" s="98"/>
      <c r="WK95" s="98"/>
      <c r="WL95" s="98"/>
      <c r="WM95" s="98"/>
      <c r="WN95" s="98"/>
      <c r="WO95" s="98"/>
      <c r="WP95" s="98"/>
      <c r="WQ95" s="98"/>
      <c r="WR95" s="98"/>
      <c r="WS95" s="98"/>
      <c r="WT95" s="98"/>
      <c r="WU95" s="98"/>
      <c r="WV95" s="98"/>
      <c r="WW95" s="98"/>
      <c r="WX95" s="98"/>
      <c r="WY95" s="98"/>
      <c r="WZ95" s="98"/>
      <c r="XA95" s="98"/>
      <c r="XB95" s="98"/>
      <c r="XC95" s="98"/>
      <c r="XD95" s="98"/>
      <c r="ZF95" s="98"/>
      <c r="ZG95" s="98"/>
      <c r="ZH95" s="98"/>
      <c r="ZI95" s="98"/>
      <c r="ZJ95" s="98"/>
      <c r="ZK95" s="98"/>
      <c r="ZL95" s="98"/>
      <c r="ZM95" s="98"/>
      <c r="ZN95" s="98"/>
      <c r="ZO95" s="98"/>
      <c r="ZP95" s="98"/>
      <c r="ZQ95" s="98"/>
      <c r="ZR95" s="98"/>
      <c r="ZS95" s="98"/>
      <c r="ZT95" s="98"/>
      <c r="ZU95" s="98"/>
      <c r="ZV95" s="98"/>
      <c r="ZW95" s="98"/>
      <c r="ZX95" s="98"/>
      <c r="ZY95" s="98"/>
      <c r="ZZ95" s="98"/>
      <c r="AAA95" s="98"/>
      <c r="AAB95" s="98"/>
      <c r="AAC95" s="98"/>
      <c r="AAD95" s="98"/>
      <c r="AAE95" s="98"/>
      <c r="AAF95" s="98"/>
      <c r="AAG95" s="98"/>
      <c r="AAH95" s="98"/>
    </row>
    <row r="96" spans="2:710" x14ac:dyDescent="0.25">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98"/>
      <c r="AZ96" s="98"/>
      <c r="BA96" s="98"/>
      <c r="BB96" s="98"/>
      <c r="BC96" s="98"/>
      <c r="BD96" s="98"/>
      <c r="BE96" s="98"/>
      <c r="BF96" s="98"/>
      <c r="BG96" s="98"/>
      <c r="BH96" s="98"/>
      <c r="BI96" s="98"/>
      <c r="BJ96" s="98"/>
      <c r="BK96" s="98"/>
      <c r="BL96" s="98"/>
      <c r="BM96" s="98"/>
      <c r="BN96" s="98"/>
      <c r="BO96" s="98"/>
      <c r="BP96" s="98"/>
      <c r="BQ96" s="98"/>
      <c r="BR96" s="98"/>
      <c r="BS96" s="98"/>
      <c r="BT96" s="98"/>
      <c r="BU96" s="98"/>
      <c r="BV96" s="98"/>
      <c r="BW96" s="98"/>
      <c r="BX96" s="98"/>
      <c r="BY96" s="98"/>
      <c r="BZ96" s="98"/>
      <c r="CA96" s="98"/>
      <c r="CB96" s="98"/>
      <c r="CC96" s="98"/>
      <c r="CD96" s="98"/>
      <c r="CE96" s="98"/>
      <c r="CF96" s="98"/>
      <c r="CG96" s="98"/>
      <c r="CH96" s="98"/>
      <c r="CI96" s="9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H96" s="98"/>
      <c r="DI96" s="98"/>
      <c r="DJ96" s="98"/>
      <c r="DK96" s="98"/>
      <c r="DL96" s="98"/>
      <c r="DM96" s="98"/>
      <c r="DN96" s="98"/>
      <c r="DO96" s="98"/>
      <c r="DP96" s="98"/>
      <c r="DQ96" s="98"/>
      <c r="DR96" s="98"/>
      <c r="DS96" s="98"/>
      <c r="DT96" s="98"/>
      <c r="DU96" s="98"/>
      <c r="DV96" s="98"/>
      <c r="DW96" s="98"/>
      <c r="DX96" s="98"/>
      <c r="DY96" s="98"/>
      <c r="DZ96" s="98"/>
      <c r="EA96" s="98"/>
      <c r="EB96" s="98"/>
      <c r="EC96" s="98"/>
      <c r="ED96" s="98"/>
      <c r="EE96" s="98"/>
      <c r="EF96" s="98"/>
      <c r="EG96" s="98"/>
      <c r="EH96" s="98"/>
      <c r="EI96" s="98"/>
      <c r="EJ96" s="98"/>
      <c r="EK96" s="98"/>
      <c r="EL96" s="98"/>
      <c r="EM96" s="98"/>
      <c r="EN96" s="98"/>
      <c r="EO96" s="98"/>
      <c r="EP96" s="98"/>
      <c r="EQ96" s="98"/>
      <c r="ER96" s="98"/>
      <c r="ES96" s="98"/>
      <c r="ET96" s="98"/>
      <c r="EU96" s="98"/>
      <c r="EV96" s="98"/>
      <c r="EW96" s="98"/>
      <c r="EX96" s="98"/>
      <c r="EY96" s="98"/>
      <c r="EZ96" s="98"/>
      <c r="FA96" s="98"/>
      <c r="FB96" s="98"/>
      <c r="FC96" s="98"/>
      <c r="FD96" s="98"/>
      <c r="FE96" s="98"/>
      <c r="FF96" s="98"/>
      <c r="FG96" s="98"/>
      <c r="FH96" s="98"/>
      <c r="FI96" s="98"/>
      <c r="FJ96" s="98"/>
      <c r="FK96" s="98"/>
      <c r="FL96" s="98"/>
      <c r="FM96" s="98"/>
      <c r="FN96" s="98"/>
      <c r="FO96" s="98"/>
      <c r="FP96" s="98"/>
      <c r="FQ96" s="98"/>
      <c r="FR96" s="98"/>
      <c r="FS96" s="98"/>
      <c r="FT96" s="98"/>
      <c r="FU96" s="98"/>
      <c r="FV96" s="98"/>
      <c r="FW96" s="98"/>
      <c r="FX96" s="98"/>
      <c r="FY96" s="98"/>
      <c r="FZ96" s="98"/>
      <c r="GA96" s="98"/>
      <c r="GB96" s="98"/>
      <c r="GC96" s="98"/>
      <c r="GD96" s="98"/>
      <c r="GE96" s="98"/>
      <c r="GF96" s="98"/>
      <c r="GG96" s="98"/>
      <c r="GH96" s="98"/>
      <c r="GI96" s="98"/>
      <c r="GJ96" s="98"/>
      <c r="GK96" s="98"/>
      <c r="GL96" s="98"/>
      <c r="GM96" s="98"/>
      <c r="GN96" s="98"/>
      <c r="GO96" s="98"/>
      <c r="GP96" s="98"/>
      <c r="GQ96" s="98"/>
      <c r="GR96" s="98"/>
      <c r="GS96" s="98"/>
      <c r="GT96" s="98"/>
      <c r="GU96" s="98"/>
      <c r="GV96" s="98"/>
      <c r="GW96" s="98"/>
      <c r="GX96" s="98"/>
      <c r="GY96" s="98"/>
      <c r="GZ96" s="98"/>
      <c r="HA96" s="98"/>
      <c r="HB96" s="98"/>
      <c r="HC96" s="98"/>
      <c r="HD96" s="98"/>
      <c r="HE96" s="98"/>
      <c r="HF96" s="98"/>
      <c r="HG96" s="98"/>
      <c r="HJ96" s="98"/>
      <c r="HL96" s="98"/>
      <c r="HN96" s="98"/>
      <c r="HO96" s="98"/>
      <c r="HP96" s="98"/>
      <c r="HQ96" s="98"/>
      <c r="HR96" s="98"/>
      <c r="HS96" s="98"/>
      <c r="HT96" s="98"/>
      <c r="HU96" s="98"/>
      <c r="HV96" s="98"/>
      <c r="HW96" s="98"/>
      <c r="HX96" s="98"/>
      <c r="HY96" s="98"/>
      <c r="HZ96" s="98"/>
      <c r="IA96" s="98"/>
      <c r="IB96" s="98"/>
      <c r="IC96" s="98"/>
      <c r="ID96" s="98"/>
      <c r="IE96" s="98"/>
      <c r="IF96" s="98"/>
      <c r="IG96" s="98"/>
      <c r="IH96" s="98"/>
      <c r="II96" s="98"/>
      <c r="IJ96" s="98"/>
      <c r="IK96" s="98"/>
      <c r="IL96" s="98"/>
      <c r="IM96" s="98"/>
      <c r="IN96" s="98"/>
      <c r="IO96" s="98"/>
      <c r="IP96" s="98"/>
      <c r="IQ96" s="98"/>
      <c r="IR96" s="98"/>
      <c r="IS96" s="98"/>
      <c r="IT96" s="98"/>
      <c r="IU96" s="98"/>
      <c r="IV96" s="98"/>
      <c r="IW96" s="98"/>
      <c r="IX96" s="98"/>
      <c r="IY96" s="98"/>
      <c r="IZ96" s="98"/>
      <c r="JA96" s="98"/>
      <c r="JB96" s="98"/>
      <c r="JC96" s="98"/>
      <c r="JD96" s="98"/>
      <c r="JE96" s="98"/>
      <c r="JF96" s="98"/>
      <c r="JG96" s="98"/>
      <c r="JH96" s="98"/>
      <c r="JI96" s="98"/>
      <c r="JJ96" s="98"/>
      <c r="JK96" s="98"/>
      <c r="JL96" s="98"/>
      <c r="JM96" s="98"/>
      <c r="JN96" s="98"/>
      <c r="JO96" s="98"/>
      <c r="JP96" s="98"/>
      <c r="JQ96" s="98"/>
      <c r="JR96" s="98"/>
      <c r="JS96" s="98"/>
      <c r="JT96" s="98"/>
      <c r="JU96" s="98"/>
      <c r="JV96" s="98"/>
      <c r="JW96" s="98"/>
      <c r="JX96" s="98"/>
      <c r="JY96" s="98"/>
      <c r="JZ96" s="98"/>
      <c r="KA96" s="98"/>
      <c r="KB96" s="98"/>
      <c r="KC96" s="98"/>
      <c r="KD96" s="98"/>
      <c r="KE96" s="98"/>
      <c r="KF96" s="98"/>
      <c r="KG96" s="98"/>
      <c r="KH96" s="98"/>
      <c r="KI96" s="98"/>
      <c r="KJ96" s="98"/>
      <c r="KK96" s="98"/>
      <c r="KL96" s="98"/>
      <c r="KM96" s="98"/>
      <c r="KN96" s="98"/>
      <c r="KO96" s="98"/>
      <c r="KQ96" s="98"/>
      <c r="KR96" s="98"/>
      <c r="KS96" s="98"/>
      <c r="KT96" s="98"/>
      <c r="KU96" s="98"/>
      <c r="KV96" s="98"/>
      <c r="KW96" s="98"/>
      <c r="KX96" s="98"/>
      <c r="KY96" s="98"/>
      <c r="KZ96" s="98"/>
      <c r="LA96" s="98"/>
      <c r="LB96" s="98"/>
      <c r="LC96" s="98"/>
      <c r="LD96" s="98"/>
      <c r="LE96" s="98"/>
      <c r="LF96" s="98"/>
      <c r="LG96" s="98"/>
      <c r="LH96" s="98"/>
      <c r="LI96" s="98"/>
      <c r="LJ96" s="98"/>
      <c r="LK96" s="98"/>
      <c r="LL96" s="98"/>
      <c r="LM96" s="98"/>
      <c r="LN96" s="98"/>
      <c r="LO96" s="98"/>
      <c r="LP96" s="98"/>
      <c r="LQ96" s="98"/>
      <c r="LR96" s="98"/>
      <c r="LS96" s="98"/>
      <c r="LT96" s="98"/>
      <c r="LU96" s="98"/>
      <c r="LV96" s="98"/>
      <c r="LW96" s="98"/>
      <c r="LX96" s="98"/>
      <c r="LY96" s="98"/>
      <c r="LZ96" s="98"/>
      <c r="MA96" s="98"/>
      <c r="MB96" s="98"/>
      <c r="MC96" s="98"/>
      <c r="MD96" s="98"/>
      <c r="ME96" s="98"/>
      <c r="MF96" s="98"/>
      <c r="MG96" s="98"/>
      <c r="MH96" s="98"/>
      <c r="MI96" s="98"/>
      <c r="MJ96" s="98"/>
      <c r="MK96" s="98"/>
      <c r="ML96" s="98"/>
      <c r="MM96" s="98"/>
      <c r="MP96" s="98"/>
      <c r="MR96" s="98"/>
      <c r="MS96" s="98"/>
      <c r="MT96" s="98"/>
      <c r="MU96" s="98"/>
      <c r="MV96" s="98"/>
      <c r="MW96" s="98"/>
      <c r="MY96" s="98"/>
      <c r="MZ96" s="98"/>
      <c r="NA96" s="98"/>
      <c r="NB96" s="98"/>
      <c r="NC96" s="98"/>
      <c r="NE96" s="98"/>
      <c r="NF96" s="98"/>
      <c r="NG96" s="98"/>
      <c r="NH96" s="98"/>
      <c r="NI96" s="98"/>
      <c r="NJ96" s="252"/>
      <c r="NK96" s="98"/>
      <c r="NL96" s="98"/>
      <c r="NM96" s="98"/>
      <c r="NN96" s="98"/>
      <c r="NO96" s="98"/>
      <c r="NP96" s="98"/>
      <c r="NQ96" s="98"/>
      <c r="NR96" s="98"/>
      <c r="NS96" s="98"/>
      <c r="NT96" s="98"/>
      <c r="NU96" s="98"/>
      <c r="NV96" s="98"/>
      <c r="NW96" s="98"/>
      <c r="NX96" s="98"/>
      <c r="NY96" s="98"/>
      <c r="NZ96" s="98"/>
      <c r="OA96" s="98"/>
      <c r="OB96" s="98"/>
      <c r="OC96" s="98"/>
      <c r="OD96" s="98"/>
      <c r="OE96" s="98"/>
      <c r="OF96" s="98"/>
      <c r="OG96" s="98"/>
      <c r="OH96" s="98"/>
      <c r="OI96" s="98"/>
      <c r="OJ96" s="98"/>
      <c r="OK96" s="98"/>
      <c r="OL96" s="98"/>
      <c r="OM96" s="98"/>
      <c r="ON96" s="98"/>
      <c r="OO96" s="98"/>
      <c r="OP96" s="98"/>
      <c r="OQ96" s="98"/>
      <c r="OR96" s="98"/>
      <c r="OS96" s="98"/>
      <c r="OT96" s="98"/>
      <c r="OU96" s="98"/>
      <c r="OV96" s="98"/>
      <c r="OW96" s="98"/>
      <c r="PB96" s="98"/>
      <c r="PD96" s="98"/>
      <c r="PE96" s="98"/>
      <c r="PF96" s="98"/>
      <c r="PG96" s="98"/>
      <c r="PH96" s="98"/>
      <c r="PI96" s="98"/>
      <c r="PJ96" s="98"/>
      <c r="PK96" s="98"/>
      <c r="PL96" s="98"/>
      <c r="PM96" s="98"/>
      <c r="PN96" s="98"/>
      <c r="PO96" s="98"/>
      <c r="PP96" s="98"/>
      <c r="PQ96" s="98"/>
      <c r="PR96" s="98"/>
      <c r="PS96" s="98"/>
      <c r="PT96" s="98"/>
      <c r="PU96" s="98"/>
      <c r="PV96" s="98"/>
      <c r="PW96" s="98"/>
      <c r="PX96" s="98"/>
      <c r="PY96" s="98"/>
      <c r="PZ96" s="98"/>
      <c r="QA96" s="98"/>
      <c r="QB96" s="98"/>
      <c r="QC96" s="98"/>
      <c r="QD96" s="98"/>
      <c r="QE96" s="98"/>
      <c r="QF96" s="98"/>
      <c r="QG96" s="98"/>
      <c r="QH96" s="98"/>
      <c r="QI96" s="98"/>
      <c r="QJ96" s="98"/>
      <c r="QK96" s="98"/>
      <c r="QL96" s="98"/>
      <c r="QM96" s="98"/>
      <c r="QN96" s="98"/>
      <c r="QO96" s="98"/>
      <c r="QP96" s="98"/>
      <c r="QQ96" s="98"/>
      <c r="QR96" s="98"/>
      <c r="QS96" s="98"/>
      <c r="QT96" s="98"/>
      <c r="QU96" s="98"/>
      <c r="QV96" s="98"/>
      <c r="QW96" s="98"/>
      <c r="QX96" s="98"/>
      <c r="QY96" s="98"/>
      <c r="QZ96" s="98"/>
      <c r="RA96" s="98"/>
      <c r="RB96" s="98"/>
      <c r="RC96" s="98"/>
      <c r="RD96" s="98"/>
      <c r="RE96" s="98"/>
      <c r="RF96" s="98"/>
      <c r="RG96" s="98"/>
      <c r="RH96" s="98"/>
      <c r="RI96" s="98"/>
      <c r="RJ96" s="98"/>
      <c r="RK96" s="98"/>
      <c r="RL96" s="98"/>
      <c r="RM96" s="98"/>
      <c r="RN96" s="98"/>
      <c r="RO96" s="98"/>
      <c r="RP96" s="98"/>
      <c r="RQ96" s="98"/>
      <c r="RR96" s="98"/>
      <c r="RS96" s="98"/>
      <c r="RT96" s="98"/>
      <c r="RU96" s="98"/>
      <c r="RV96" s="98"/>
      <c r="RW96" s="98"/>
      <c r="RX96" s="98"/>
      <c r="RY96" s="98"/>
      <c r="RZ96" s="98"/>
      <c r="SA96" s="98"/>
      <c r="SB96" s="98"/>
      <c r="SC96" s="98"/>
      <c r="SD96" s="98"/>
      <c r="SE96" s="98"/>
      <c r="SF96" s="98"/>
      <c r="SG96" s="98"/>
      <c r="SH96" s="98"/>
      <c r="SI96" s="253"/>
      <c r="SJ96" s="98"/>
      <c r="SK96" s="98"/>
      <c r="SL96" s="98"/>
      <c r="SM96" s="98"/>
      <c r="SN96" s="98"/>
      <c r="SO96" s="98"/>
      <c r="SP96" s="98"/>
      <c r="SQ96" s="98"/>
      <c r="SR96" s="98"/>
      <c r="SS96" s="98"/>
      <c r="ST96" s="98"/>
      <c r="SU96" s="98"/>
      <c r="SV96" s="98"/>
      <c r="SW96" s="98"/>
      <c r="SX96" s="98"/>
      <c r="SY96" s="98"/>
      <c r="SZ96" s="98"/>
      <c r="TA96" s="98"/>
      <c r="TB96" s="98"/>
      <c r="TC96" s="98"/>
      <c r="TD96" s="98"/>
      <c r="TE96" s="98"/>
      <c r="TF96" s="98"/>
      <c r="TG96" s="98"/>
      <c r="TH96" s="98"/>
      <c r="TI96" s="98"/>
      <c r="TJ96" s="98"/>
      <c r="TK96" s="98"/>
      <c r="TL96" s="98"/>
      <c r="TM96" s="98"/>
      <c r="TN96" s="98"/>
      <c r="TO96" s="98"/>
      <c r="TP96" s="98"/>
      <c r="TQ96" s="98"/>
      <c r="TR96" s="98"/>
      <c r="TS96" s="98"/>
      <c r="TT96" s="98"/>
      <c r="TU96" s="98"/>
      <c r="TV96" s="98"/>
      <c r="TW96" s="98"/>
      <c r="TX96" s="98"/>
      <c r="TY96" s="98"/>
      <c r="TZ96" s="98"/>
      <c r="UA96" s="98"/>
      <c r="UB96" s="98"/>
      <c r="UC96" s="98"/>
      <c r="UD96" s="98"/>
      <c r="UE96" s="98"/>
      <c r="UF96" s="98"/>
      <c r="UG96" s="98"/>
      <c r="UH96" s="98"/>
      <c r="UI96" s="98"/>
      <c r="UJ96" s="98"/>
      <c r="UK96" s="98"/>
      <c r="UL96" s="98"/>
      <c r="UM96" s="98"/>
      <c r="UN96" s="98"/>
      <c r="UO96" s="98"/>
      <c r="UP96" s="98"/>
      <c r="UQ96" s="98"/>
      <c r="UR96" s="98"/>
      <c r="US96" s="98"/>
      <c r="UT96" s="98"/>
      <c r="UU96" s="98"/>
      <c r="UV96" s="98"/>
      <c r="UW96" s="98"/>
      <c r="UX96" s="98"/>
      <c r="UY96" s="98"/>
      <c r="UZ96" s="98"/>
      <c r="VA96" s="98"/>
      <c r="VB96" s="98"/>
      <c r="VC96" s="98"/>
      <c r="VD96" s="98"/>
      <c r="VE96" s="98"/>
      <c r="VF96" s="98"/>
      <c r="VG96" s="98"/>
      <c r="VH96" s="98"/>
      <c r="VI96" s="98"/>
      <c r="VJ96" s="98"/>
      <c r="VK96" s="98"/>
      <c r="VL96" s="98"/>
      <c r="VM96" s="98"/>
      <c r="VN96" s="98"/>
      <c r="VO96" s="98"/>
      <c r="VV96" s="98"/>
      <c r="VW96" s="98"/>
      <c r="VX96" s="98"/>
      <c r="VY96" s="98"/>
      <c r="VZ96" s="98"/>
      <c r="WA96" s="98"/>
      <c r="WB96" s="98"/>
      <c r="WC96" s="98"/>
      <c r="WD96" s="98"/>
      <c r="WE96" s="98"/>
      <c r="WF96" s="98"/>
      <c r="WG96" s="98"/>
      <c r="WH96" s="98"/>
      <c r="WI96" s="98"/>
      <c r="WJ96" s="98"/>
      <c r="WK96" s="98"/>
      <c r="WL96" s="98"/>
      <c r="WM96" s="98"/>
      <c r="WN96" s="98"/>
      <c r="WO96" s="98"/>
      <c r="WP96" s="98"/>
      <c r="WQ96" s="98"/>
      <c r="WR96" s="98"/>
      <c r="WS96" s="98"/>
      <c r="WT96" s="98"/>
      <c r="WU96" s="98"/>
      <c r="WV96" s="98"/>
      <c r="WW96" s="98"/>
      <c r="WX96" s="98"/>
      <c r="WY96" s="98"/>
      <c r="WZ96" s="98"/>
      <c r="XA96" s="98"/>
      <c r="XB96" s="98"/>
      <c r="XC96" s="98"/>
      <c r="XD96" s="98"/>
      <c r="ZF96" s="98"/>
      <c r="ZG96" s="98"/>
      <c r="ZH96" s="98"/>
      <c r="ZI96" s="98"/>
      <c r="ZJ96" s="98"/>
      <c r="ZK96" s="98"/>
      <c r="ZL96" s="98"/>
      <c r="ZM96" s="98"/>
      <c r="ZN96" s="98"/>
      <c r="ZO96" s="98"/>
      <c r="ZP96" s="98"/>
      <c r="ZQ96" s="98"/>
      <c r="ZR96" s="98"/>
      <c r="ZS96" s="98"/>
      <c r="ZT96" s="98"/>
      <c r="ZU96" s="98"/>
      <c r="ZV96" s="98"/>
      <c r="ZW96" s="98"/>
      <c r="ZX96" s="98"/>
      <c r="ZY96" s="98"/>
      <c r="ZZ96" s="98"/>
      <c r="AAA96" s="98"/>
      <c r="AAB96" s="98"/>
      <c r="AAC96" s="98"/>
      <c r="AAD96" s="98"/>
      <c r="AAE96" s="98"/>
      <c r="AAF96" s="98"/>
      <c r="AAG96" s="98"/>
      <c r="AAH96" s="98"/>
    </row>
    <row r="97" spans="2:710" x14ac:dyDescent="0.25">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98"/>
      <c r="AZ97" s="98"/>
      <c r="BA97" s="98"/>
      <c r="BB97" s="98"/>
      <c r="BC97" s="98"/>
      <c r="BD97" s="98"/>
      <c r="BE97" s="98"/>
      <c r="BF97" s="98"/>
      <c r="BG97" s="98"/>
      <c r="BH97" s="98"/>
      <c r="BI97" s="98"/>
      <c r="BJ97" s="98"/>
      <c r="BK97" s="98"/>
      <c r="BL97" s="98"/>
      <c r="BM97" s="98"/>
      <c r="BN97" s="98"/>
      <c r="BO97" s="98"/>
      <c r="BP97" s="98"/>
      <c r="BQ97" s="98"/>
      <c r="BR97" s="98"/>
      <c r="BS97" s="98"/>
      <c r="BT97" s="98"/>
      <c r="BU97" s="98"/>
      <c r="BV97" s="98"/>
      <c r="BW97" s="98"/>
      <c r="BX97" s="98"/>
      <c r="BY97" s="98"/>
      <c r="BZ97" s="98"/>
      <c r="CA97" s="98"/>
      <c r="CB97" s="98"/>
      <c r="CC97" s="98"/>
      <c r="CD97" s="98"/>
      <c r="CE97" s="98"/>
      <c r="CF97" s="98"/>
      <c r="CG97" s="98"/>
      <c r="CH97" s="98"/>
      <c r="CI97" s="98"/>
      <c r="CJ97" s="98"/>
      <c r="CK97" s="98"/>
      <c r="CL97" s="98"/>
      <c r="CM97" s="98"/>
      <c r="CN97" s="98"/>
      <c r="CO97" s="98"/>
      <c r="CP97" s="98"/>
      <c r="CQ97" s="98"/>
      <c r="CR97" s="98"/>
      <c r="CS97" s="98"/>
      <c r="CT97" s="98"/>
      <c r="CU97" s="98"/>
      <c r="CV97" s="98"/>
      <c r="CW97" s="98"/>
      <c r="CX97" s="98"/>
      <c r="CY97" s="98"/>
      <c r="CZ97" s="98"/>
      <c r="DA97" s="98"/>
      <c r="DB97" s="98"/>
      <c r="DC97" s="98"/>
      <c r="DD97" s="98"/>
      <c r="DE97" s="98"/>
      <c r="DF97" s="98"/>
      <c r="DG97" s="98"/>
      <c r="DH97" s="98"/>
      <c r="DI97" s="98"/>
      <c r="DJ97" s="98"/>
      <c r="DK97" s="98"/>
      <c r="DL97" s="98"/>
      <c r="DM97" s="98"/>
      <c r="DN97" s="98"/>
      <c r="DO97" s="98"/>
      <c r="DP97" s="98"/>
      <c r="DQ97" s="98"/>
      <c r="DR97" s="98"/>
      <c r="DS97" s="98"/>
      <c r="DT97" s="98"/>
      <c r="DU97" s="98"/>
      <c r="DV97" s="98"/>
      <c r="DW97" s="98"/>
      <c r="DX97" s="98"/>
      <c r="DY97" s="98"/>
      <c r="DZ97" s="98"/>
      <c r="EA97" s="98"/>
      <c r="EB97" s="98"/>
      <c r="EC97" s="98"/>
      <c r="ED97" s="98"/>
      <c r="EE97" s="98"/>
      <c r="EF97" s="98"/>
      <c r="EG97" s="98"/>
      <c r="EH97" s="98"/>
      <c r="EI97" s="98"/>
      <c r="EJ97" s="98"/>
      <c r="EK97" s="98"/>
      <c r="EL97" s="98"/>
      <c r="EM97" s="98"/>
      <c r="EN97" s="98"/>
      <c r="EO97" s="98"/>
      <c r="EP97" s="98"/>
      <c r="EQ97" s="98"/>
      <c r="ER97" s="98"/>
      <c r="ES97" s="98"/>
      <c r="ET97" s="98"/>
      <c r="EU97" s="98"/>
      <c r="EV97" s="98"/>
      <c r="EW97" s="98"/>
      <c r="EX97" s="98"/>
      <c r="EY97" s="98"/>
      <c r="EZ97" s="98"/>
      <c r="FA97" s="98"/>
      <c r="FB97" s="98"/>
      <c r="FC97" s="98"/>
      <c r="FD97" s="98"/>
      <c r="FE97" s="98"/>
      <c r="FF97" s="98"/>
      <c r="FG97" s="98"/>
      <c r="FH97" s="98"/>
      <c r="FI97" s="98"/>
      <c r="FJ97" s="98"/>
      <c r="FK97" s="98"/>
      <c r="FL97" s="98"/>
      <c r="FM97" s="98"/>
      <c r="FN97" s="98"/>
      <c r="FO97" s="98"/>
      <c r="FP97" s="98"/>
      <c r="FQ97" s="98"/>
      <c r="FR97" s="98"/>
      <c r="FS97" s="98"/>
      <c r="FT97" s="98"/>
      <c r="FU97" s="98"/>
      <c r="FV97" s="98"/>
      <c r="FW97" s="98"/>
      <c r="FX97" s="98"/>
      <c r="FY97" s="98"/>
      <c r="FZ97" s="98"/>
      <c r="GA97" s="98"/>
      <c r="GB97" s="98"/>
      <c r="GC97" s="98"/>
      <c r="GD97" s="98"/>
      <c r="GE97" s="98"/>
      <c r="GF97" s="98"/>
      <c r="GG97" s="98"/>
      <c r="GH97" s="98"/>
      <c r="GI97" s="98"/>
      <c r="GJ97" s="98"/>
      <c r="GK97" s="98"/>
      <c r="GL97" s="98"/>
      <c r="GM97" s="98"/>
      <c r="GN97" s="98"/>
      <c r="GO97" s="98"/>
      <c r="GP97" s="98"/>
      <c r="GQ97" s="98"/>
      <c r="GR97" s="98"/>
      <c r="GS97" s="98"/>
      <c r="GT97" s="98"/>
      <c r="GU97" s="98"/>
      <c r="GV97" s="98"/>
      <c r="GW97" s="98"/>
      <c r="GX97" s="98"/>
      <c r="GY97" s="98"/>
      <c r="GZ97" s="98"/>
      <c r="HA97" s="98"/>
      <c r="HB97" s="98"/>
      <c r="HC97" s="98"/>
      <c r="HD97" s="98"/>
      <c r="HE97" s="98"/>
      <c r="HF97" s="98"/>
      <c r="HG97" s="98"/>
      <c r="HJ97" s="98"/>
      <c r="HL97" s="98"/>
      <c r="HN97" s="98"/>
      <c r="HO97" s="98"/>
      <c r="HP97" s="98"/>
      <c r="HQ97" s="98"/>
      <c r="HR97" s="98"/>
      <c r="HS97" s="98"/>
      <c r="HT97" s="98"/>
      <c r="HU97" s="98"/>
      <c r="HV97" s="98"/>
      <c r="HW97" s="98"/>
      <c r="HX97" s="98"/>
      <c r="HY97" s="98"/>
      <c r="HZ97" s="98"/>
      <c r="IA97" s="98"/>
      <c r="IB97" s="98"/>
      <c r="IC97" s="98"/>
      <c r="ID97" s="98"/>
      <c r="IE97" s="98"/>
      <c r="IF97" s="98"/>
      <c r="IG97" s="98"/>
      <c r="IH97" s="98"/>
      <c r="II97" s="98"/>
      <c r="IJ97" s="98"/>
      <c r="IK97" s="98"/>
      <c r="IL97" s="98"/>
      <c r="IM97" s="98"/>
      <c r="IN97" s="98"/>
      <c r="IO97" s="98"/>
      <c r="IP97" s="98"/>
      <c r="IQ97" s="98"/>
      <c r="IR97" s="98"/>
      <c r="IS97" s="98"/>
      <c r="IT97" s="98"/>
      <c r="IU97" s="98"/>
      <c r="IV97" s="98"/>
      <c r="IW97" s="98"/>
      <c r="IX97" s="98"/>
      <c r="IY97" s="98"/>
      <c r="IZ97" s="98"/>
      <c r="JA97" s="98"/>
      <c r="JB97" s="98"/>
      <c r="JC97" s="98"/>
      <c r="JD97" s="98"/>
      <c r="JE97" s="98"/>
      <c r="JF97" s="98"/>
      <c r="JG97" s="98"/>
      <c r="JH97" s="98"/>
      <c r="JI97" s="98"/>
      <c r="JJ97" s="98"/>
      <c r="JK97" s="98"/>
      <c r="JL97" s="98"/>
      <c r="JM97" s="98"/>
      <c r="JN97" s="98"/>
      <c r="JO97" s="98"/>
      <c r="JP97" s="98"/>
      <c r="JQ97" s="98"/>
      <c r="JR97" s="98"/>
      <c r="JS97" s="98"/>
      <c r="JT97" s="98"/>
      <c r="JU97" s="98"/>
      <c r="JV97" s="98"/>
      <c r="JW97" s="98"/>
      <c r="JX97" s="98"/>
      <c r="JY97" s="98"/>
      <c r="JZ97" s="98"/>
      <c r="KA97" s="98"/>
      <c r="KB97" s="98"/>
      <c r="KC97" s="98"/>
      <c r="KD97" s="98"/>
      <c r="KE97" s="98"/>
      <c r="KF97" s="98"/>
      <c r="KG97" s="98"/>
      <c r="KH97" s="98"/>
      <c r="KI97" s="98"/>
      <c r="KJ97" s="98"/>
      <c r="KK97" s="98"/>
      <c r="KL97" s="98"/>
      <c r="KM97" s="98"/>
      <c r="KN97" s="98"/>
      <c r="KO97" s="98"/>
      <c r="KQ97" s="98"/>
      <c r="KR97" s="98"/>
      <c r="KS97" s="98"/>
      <c r="KT97" s="98"/>
      <c r="KU97" s="98"/>
      <c r="KV97" s="98"/>
      <c r="KW97" s="98"/>
      <c r="KX97" s="98"/>
      <c r="KY97" s="98"/>
      <c r="KZ97" s="98"/>
      <c r="LA97" s="98"/>
      <c r="LB97" s="98"/>
      <c r="LC97" s="98"/>
      <c r="LD97" s="98"/>
      <c r="LE97" s="98"/>
      <c r="LF97" s="98"/>
      <c r="LG97" s="98"/>
      <c r="LH97" s="98"/>
      <c r="LI97" s="98"/>
      <c r="LJ97" s="98"/>
      <c r="LK97" s="98"/>
      <c r="LL97" s="98"/>
      <c r="LM97" s="98"/>
      <c r="LN97" s="98"/>
      <c r="LO97" s="98"/>
      <c r="LP97" s="98"/>
      <c r="LQ97" s="98"/>
      <c r="LR97" s="98"/>
      <c r="LS97" s="98"/>
      <c r="LT97" s="98"/>
      <c r="LU97" s="98"/>
      <c r="LV97" s="98"/>
      <c r="LW97" s="98"/>
      <c r="LX97" s="98"/>
      <c r="LY97" s="98"/>
      <c r="LZ97" s="98"/>
      <c r="MA97" s="98"/>
      <c r="MB97" s="98"/>
      <c r="MC97" s="98"/>
      <c r="MD97" s="98"/>
      <c r="ME97" s="98"/>
      <c r="MF97" s="98"/>
      <c r="MG97" s="98"/>
      <c r="MH97" s="98"/>
      <c r="MI97" s="98"/>
      <c r="MJ97" s="98"/>
      <c r="MK97" s="98"/>
      <c r="ML97" s="98"/>
      <c r="MM97" s="98"/>
      <c r="MP97" s="98"/>
      <c r="MR97" s="98"/>
      <c r="MS97" s="98"/>
      <c r="MT97" s="98"/>
      <c r="MU97" s="98"/>
      <c r="MV97" s="98"/>
      <c r="MW97" s="98"/>
      <c r="MY97" s="98"/>
      <c r="MZ97" s="98"/>
      <c r="NA97" s="98"/>
      <c r="NB97" s="98"/>
      <c r="NC97" s="98"/>
      <c r="NE97" s="98"/>
      <c r="NF97" s="98"/>
      <c r="NG97" s="98"/>
      <c r="NH97" s="98"/>
      <c r="NI97" s="98"/>
      <c r="NJ97" s="252"/>
      <c r="NK97" s="98"/>
      <c r="NL97" s="98"/>
      <c r="NM97" s="98"/>
      <c r="NN97" s="98"/>
      <c r="NO97" s="98"/>
      <c r="NP97" s="98"/>
      <c r="NQ97" s="98"/>
      <c r="NR97" s="98"/>
      <c r="NS97" s="98"/>
      <c r="NT97" s="98"/>
      <c r="NU97" s="98"/>
      <c r="NV97" s="98"/>
      <c r="NW97" s="98"/>
      <c r="NX97" s="98"/>
      <c r="NY97" s="98"/>
      <c r="NZ97" s="98"/>
      <c r="OA97" s="98"/>
      <c r="OB97" s="98"/>
      <c r="OC97" s="98"/>
      <c r="OD97" s="98"/>
      <c r="OE97" s="98"/>
      <c r="OF97" s="98"/>
      <c r="OG97" s="98"/>
      <c r="OH97" s="98"/>
      <c r="OI97" s="98"/>
      <c r="OJ97" s="98"/>
      <c r="OK97" s="98"/>
      <c r="OL97" s="98"/>
      <c r="OM97" s="98"/>
      <c r="ON97" s="98"/>
      <c r="OO97" s="98"/>
      <c r="OP97" s="98"/>
      <c r="OQ97" s="98"/>
      <c r="OR97" s="98"/>
      <c r="OS97" s="98"/>
      <c r="OT97" s="98"/>
      <c r="OU97" s="98"/>
      <c r="OV97" s="98"/>
      <c r="OW97" s="98"/>
      <c r="PB97" s="98"/>
      <c r="PD97" s="98"/>
      <c r="PE97" s="98"/>
      <c r="PF97" s="98"/>
      <c r="PG97" s="98"/>
      <c r="PH97" s="98"/>
      <c r="PI97" s="98"/>
      <c r="PJ97" s="98"/>
      <c r="PK97" s="98"/>
      <c r="PL97" s="98"/>
      <c r="PM97" s="98"/>
      <c r="PN97" s="98"/>
      <c r="PO97" s="98"/>
      <c r="PP97" s="98"/>
      <c r="PQ97" s="98"/>
      <c r="PR97" s="98"/>
      <c r="PS97" s="98"/>
      <c r="PT97" s="98"/>
      <c r="PU97" s="98"/>
      <c r="PV97" s="98"/>
      <c r="PW97" s="98"/>
      <c r="PX97" s="98"/>
      <c r="PY97" s="98"/>
      <c r="PZ97" s="98"/>
      <c r="QA97" s="98"/>
      <c r="QB97" s="98"/>
      <c r="QC97" s="98"/>
      <c r="QD97" s="98"/>
      <c r="QE97" s="98"/>
      <c r="QF97" s="98"/>
      <c r="QG97" s="98"/>
      <c r="QH97" s="98"/>
      <c r="QI97" s="98"/>
      <c r="QJ97" s="98"/>
      <c r="QK97" s="98"/>
      <c r="QL97" s="98"/>
      <c r="QM97" s="98"/>
      <c r="QN97" s="98"/>
      <c r="QO97" s="98"/>
      <c r="QP97" s="98"/>
      <c r="QQ97" s="98"/>
      <c r="QR97" s="98"/>
      <c r="QS97" s="98"/>
      <c r="QT97" s="98"/>
      <c r="QU97" s="98"/>
      <c r="QV97" s="98"/>
      <c r="QW97" s="98"/>
      <c r="QX97" s="98"/>
      <c r="QY97" s="98"/>
      <c r="QZ97" s="98"/>
      <c r="RA97" s="98"/>
      <c r="RB97" s="98"/>
      <c r="RC97" s="98"/>
      <c r="RD97" s="98"/>
      <c r="RE97" s="98"/>
      <c r="RF97" s="98"/>
      <c r="RG97" s="98"/>
      <c r="RH97" s="98"/>
      <c r="RI97" s="98"/>
      <c r="RJ97" s="98"/>
      <c r="RK97" s="98"/>
      <c r="RL97" s="98"/>
      <c r="RM97" s="98"/>
      <c r="RN97" s="98"/>
      <c r="RO97" s="98"/>
      <c r="RP97" s="98"/>
      <c r="RQ97" s="98"/>
      <c r="RR97" s="98"/>
      <c r="RS97" s="98"/>
      <c r="RT97" s="98"/>
      <c r="RU97" s="98"/>
      <c r="RV97" s="98"/>
      <c r="RW97" s="98"/>
      <c r="RX97" s="98"/>
      <c r="RY97" s="98"/>
      <c r="RZ97" s="98"/>
      <c r="SA97" s="98"/>
      <c r="SB97" s="98"/>
      <c r="SC97" s="98"/>
      <c r="SD97" s="98"/>
      <c r="SE97" s="98"/>
      <c r="SF97" s="98"/>
      <c r="SG97" s="98"/>
      <c r="SH97" s="98"/>
      <c r="SI97" s="253"/>
      <c r="SJ97" s="98"/>
      <c r="SK97" s="98"/>
      <c r="SL97" s="98"/>
      <c r="SM97" s="98"/>
      <c r="SN97" s="98"/>
      <c r="SO97" s="98"/>
      <c r="SP97" s="98"/>
      <c r="SQ97" s="98"/>
      <c r="SR97" s="98"/>
      <c r="SS97" s="98"/>
      <c r="ST97" s="98"/>
      <c r="SU97" s="98"/>
      <c r="SV97" s="98"/>
      <c r="SW97" s="98"/>
      <c r="SX97" s="98"/>
      <c r="SY97" s="98"/>
      <c r="SZ97" s="98"/>
      <c r="TA97" s="98"/>
      <c r="TB97" s="98"/>
      <c r="TC97" s="98"/>
      <c r="TD97" s="98"/>
      <c r="TE97" s="98"/>
      <c r="TF97" s="98"/>
      <c r="TG97" s="98"/>
      <c r="TH97" s="98"/>
      <c r="TI97" s="98"/>
      <c r="TJ97" s="98"/>
      <c r="TK97" s="98"/>
      <c r="TL97" s="98"/>
      <c r="TM97" s="98"/>
      <c r="TN97" s="98"/>
      <c r="TO97" s="98"/>
      <c r="TP97" s="98"/>
      <c r="TQ97" s="98"/>
      <c r="TR97" s="98"/>
      <c r="TS97" s="98"/>
      <c r="TT97" s="98"/>
      <c r="TU97" s="98"/>
      <c r="TV97" s="98"/>
      <c r="TW97" s="98"/>
      <c r="TX97" s="98"/>
      <c r="TY97" s="98"/>
      <c r="TZ97" s="98"/>
      <c r="UA97" s="98"/>
      <c r="UB97" s="98"/>
      <c r="UC97" s="98"/>
      <c r="UD97" s="98"/>
      <c r="UE97" s="98"/>
      <c r="UF97" s="98"/>
      <c r="UG97" s="98"/>
      <c r="UH97" s="98"/>
      <c r="UI97" s="98"/>
      <c r="UJ97" s="98"/>
      <c r="UK97" s="98"/>
      <c r="UL97" s="98"/>
      <c r="UM97" s="98"/>
      <c r="UN97" s="98"/>
      <c r="UO97" s="98"/>
      <c r="UP97" s="98"/>
      <c r="UQ97" s="98"/>
      <c r="UR97" s="98"/>
      <c r="US97" s="98"/>
      <c r="UT97" s="98"/>
      <c r="UU97" s="98"/>
      <c r="UV97" s="98"/>
      <c r="UW97" s="98"/>
      <c r="UX97" s="98"/>
      <c r="UY97" s="98"/>
      <c r="UZ97" s="98"/>
      <c r="VA97" s="98"/>
      <c r="VB97" s="98"/>
      <c r="VC97" s="98"/>
      <c r="VD97" s="98"/>
      <c r="VE97" s="98"/>
      <c r="VF97" s="98"/>
      <c r="VG97" s="98"/>
      <c r="VH97" s="98"/>
      <c r="VI97" s="98"/>
      <c r="VJ97" s="98"/>
      <c r="VK97" s="98"/>
      <c r="VL97" s="98"/>
      <c r="VM97" s="98"/>
      <c r="VN97" s="98"/>
      <c r="VO97" s="98"/>
      <c r="VV97" s="98"/>
      <c r="VW97" s="98"/>
      <c r="VX97" s="98"/>
      <c r="VY97" s="98"/>
      <c r="VZ97" s="98"/>
      <c r="WA97" s="98"/>
      <c r="WB97" s="98"/>
      <c r="WC97" s="98"/>
      <c r="WD97" s="98"/>
      <c r="WE97" s="98"/>
      <c r="WF97" s="98"/>
      <c r="WG97" s="98"/>
      <c r="WH97" s="98"/>
      <c r="WI97" s="98"/>
      <c r="WJ97" s="98"/>
      <c r="WK97" s="98"/>
      <c r="WL97" s="98"/>
      <c r="WM97" s="98"/>
      <c r="WN97" s="98"/>
      <c r="WO97" s="98"/>
      <c r="WP97" s="98"/>
      <c r="WQ97" s="98"/>
      <c r="WR97" s="98"/>
      <c r="WS97" s="98"/>
      <c r="WT97" s="98"/>
      <c r="WU97" s="98"/>
      <c r="WV97" s="98"/>
      <c r="WW97" s="98"/>
      <c r="WX97" s="98"/>
      <c r="WY97" s="98"/>
      <c r="WZ97" s="98"/>
      <c r="XA97" s="98"/>
      <c r="XB97" s="98"/>
      <c r="XC97" s="98"/>
      <c r="XD97" s="98"/>
      <c r="ZF97" s="98"/>
      <c r="ZG97" s="98"/>
      <c r="ZH97" s="98"/>
      <c r="ZI97" s="98"/>
      <c r="ZJ97" s="98"/>
      <c r="ZK97" s="98"/>
      <c r="ZL97" s="98"/>
      <c r="ZM97" s="98"/>
      <c r="ZN97" s="98"/>
      <c r="ZO97" s="98"/>
      <c r="ZP97" s="98"/>
      <c r="ZQ97" s="98"/>
      <c r="ZR97" s="98"/>
      <c r="ZS97" s="98"/>
      <c r="ZT97" s="98"/>
      <c r="ZU97" s="98"/>
      <c r="ZV97" s="98"/>
      <c r="ZW97" s="98"/>
      <c r="ZX97" s="98"/>
      <c r="ZY97" s="98"/>
      <c r="ZZ97" s="98"/>
      <c r="AAA97" s="98"/>
      <c r="AAB97" s="98"/>
      <c r="AAC97" s="98"/>
      <c r="AAD97" s="98"/>
      <c r="AAE97" s="98"/>
      <c r="AAF97" s="98"/>
      <c r="AAG97" s="98"/>
      <c r="AAH97" s="98"/>
    </row>
    <row r="98" spans="2:710" x14ac:dyDescent="0.25">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98"/>
      <c r="AZ98" s="98"/>
      <c r="BA98" s="98"/>
      <c r="BB98" s="98"/>
      <c r="BC98" s="98"/>
      <c r="BD98" s="98"/>
      <c r="BE98" s="98"/>
      <c r="BF98" s="98"/>
      <c r="BG98" s="98"/>
      <c r="BH98" s="98"/>
      <c r="BI98" s="98"/>
      <c r="BJ98" s="98"/>
      <c r="BK98" s="98"/>
      <c r="BL98" s="98"/>
      <c r="BM98" s="98"/>
      <c r="BN98" s="98"/>
      <c r="BO98" s="98"/>
      <c r="BP98" s="98"/>
      <c r="BQ98" s="98"/>
      <c r="BR98" s="98"/>
      <c r="BS98" s="98"/>
      <c r="BT98" s="98"/>
      <c r="BU98" s="98"/>
      <c r="BV98" s="98"/>
      <c r="BW98" s="98"/>
      <c r="BX98" s="98"/>
      <c r="BY98" s="98"/>
      <c r="BZ98" s="98"/>
      <c r="CA98" s="98"/>
      <c r="CB98" s="98"/>
      <c r="CC98" s="98"/>
      <c r="CD98" s="98"/>
      <c r="CE98" s="98"/>
      <c r="CF98" s="98"/>
      <c r="CG98" s="98"/>
      <c r="CH98" s="98"/>
      <c r="CI98" s="9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H98" s="98"/>
      <c r="DI98" s="98"/>
      <c r="DJ98" s="98"/>
      <c r="DK98" s="98"/>
      <c r="DL98" s="98"/>
      <c r="DM98" s="98"/>
      <c r="DN98" s="98"/>
      <c r="DO98" s="98"/>
      <c r="DP98" s="98"/>
      <c r="DQ98" s="98"/>
      <c r="DR98" s="98"/>
      <c r="DS98" s="98"/>
      <c r="DT98" s="98"/>
      <c r="DU98" s="98"/>
      <c r="DV98" s="98"/>
      <c r="DW98" s="98"/>
      <c r="DX98" s="98"/>
      <c r="DY98" s="98"/>
      <c r="DZ98" s="98"/>
      <c r="EA98" s="98"/>
      <c r="EB98" s="98"/>
      <c r="EC98" s="98"/>
      <c r="ED98" s="98"/>
      <c r="EE98" s="98"/>
      <c r="EF98" s="98"/>
      <c r="EG98" s="98"/>
      <c r="EH98" s="98"/>
      <c r="EI98" s="98"/>
      <c r="EJ98" s="98"/>
      <c r="EK98" s="98"/>
      <c r="EL98" s="98"/>
      <c r="EM98" s="98"/>
      <c r="EN98" s="98"/>
      <c r="EO98" s="98"/>
      <c r="EP98" s="98"/>
      <c r="EQ98" s="98"/>
      <c r="ER98" s="98"/>
      <c r="ES98" s="98"/>
      <c r="ET98" s="98"/>
      <c r="EU98" s="98"/>
      <c r="EV98" s="98"/>
      <c r="EW98" s="98"/>
      <c r="EX98" s="98"/>
      <c r="EY98" s="98"/>
      <c r="EZ98" s="98"/>
      <c r="FA98" s="98"/>
      <c r="FB98" s="98"/>
      <c r="FC98" s="98"/>
      <c r="FD98" s="98"/>
      <c r="FE98" s="98"/>
      <c r="FF98" s="98"/>
      <c r="FG98" s="98"/>
      <c r="FH98" s="98"/>
      <c r="FI98" s="98"/>
      <c r="FJ98" s="98"/>
      <c r="FK98" s="98"/>
      <c r="FL98" s="98"/>
      <c r="FM98" s="98"/>
      <c r="FN98" s="98"/>
      <c r="FO98" s="98"/>
      <c r="FP98" s="98"/>
      <c r="FQ98" s="98"/>
      <c r="FR98" s="98"/>
      <c r="FS98" s="98"/>
      <c r="FT98" s="98"/>
      <c r="FU98" s="98"/>
      <c r="FV98" s="98"/>
      <c r="FW98" s="98"/>
      <c r="FX98" s="98"/>
      <c r="FY98" s="98"/>
      <c r="FZ98" s="98"/>
      <c r="GA98" s="98"/>
      <c r="GB98" s="98"/>
      <c r="GC98" s="98"/>
      <c r="GD98" s="98"/>
      <c r="GE98" s="98"/>
      <c r="GF98" s="98"/>
      <c r="GG98" s="98"/>
      <c r="GH98" s="98"/>
      <c r="GI98" s="98"/>
      <c r="GJ98" s="98"/>
      <c r="GK98" s="98"/>
      <c r="GL98" s="98"/>
      <c r="GM98" s="98"/>
      <c r="GN98" s="98"/>
      <c r="GO98" s="98"/>
      <c r="GP98" s="98"/>
      <c r="GQ98" s="98"/>
      <c r="GR98" s="98"/>
      <c r="GS98" s="98"/>
      <c r="GT98" s="98"/>
      <c r="GU98" s="98"/>
      <c r="GV98" s="98"/>
      <c r="GW98" s="98"/>
      <c r="GX98" s="98"/>
      <c r="GY98" s="98"/>
      <c r="GZ98" s="98"/>
      <c r="HA98" s="98"/>
      <c r="HB98" s="98"/>
      <c r="HC98" s="98"/>
      <c r="HD98" s="98"/>
      <c r="HE98" s="98"/>
      <c r="HF98" s="98"/>
      <c r="HG98" s="98"/>
      <c r="HJ98" s="98"/>
      <c r="HL98" s="98"/>
      <c r="HN98" s="98"/>
      <c r="HO98" s="98"/>
      <c r="HP98" s="98"/>
      <c r="HQ98" s="98"/>
      <c r="HR98" s="98"/>
      <c r="HS98" s="98"/>
      <c r="HT98" s="98"/>
      <c r="HU98" s="98"/>
      <c r="HV98" s="98"/>
      <c r="HW98" s="98"/>
      <c r="HX98" s="98"/>
      <c r="HY98" s="98"/>
      <c r="HZ98" s="98"/>
      <c r="IA98" s="98"/>
      <c r="IB98" s="98"/>
      <c r="IC98" s="98"/>
      <c r="ID98" s="98"/>
      <c r="IE98" s="98"/>
      <c r="IF98" s="98"/>
      <c r="IG98" s="98"/>
      <c r="IH98" s="98"/>
      <c r="II98" s="98"/>
      <c r="IJ98" s="98"/>
      <c r="IK98" s="98"/>
      <c r="IL98" s="98"/>
      <c r="IM98" s="98"/>
      <c r="IN98" s="98"/>
      <c r="IO98" s="98"/>
      <c r="IP98" s="98"/>
      <c r="IQ98" s="98"/>
      <c r="IR98" s="98"/>
      <c r="IS98" s="98"/>
      <c r="IT98" s="98"/>
      <c r="IU98" s="98"/>
      <c r="IV98" s="98"/>
      <c r="IW98" s="98"/>
      <c r="IX98" s="98"/>
      <c r="IY98" s="98"/>
      <c r="IZ98" s="98"/>
      <c r="JA98" s="98"/>
      <c r="JB98" s="98"/>
      <c r="JC98" s="98"/>
      <c r="JD98" s="98"/>
      <c r="JE98" s="98"/>
      <c r="JF98" s="98"/>
      <c r="JG98" s="98"/>
      <c r="JH98" s="98"/>
      <c r="JI98" s="98"/>
      <c r="JJ98" s="98"/>
      <c r="JK98" s="98"/>
      <c r="JL98" s="98"/>
      <c r="JM98" s="98"/>
      <c r="JN98" s="98"/>
      <c r="JO98" s="98"/>
      <c r="JP98" s="98"/>
      <c r="JQ98" s="98"/>
      <c r="JR98" s="98"/>
      <c r="JS98" s="98"/>
      <c r="JT98" s="98"/>
      <c r="JU98" s="98"/>
      <c r="JV98" s="98"/>
      <c r="JW98" s="98"/>
      <c r="JX98" s="98"/>
      <c r="JY98" s="98"/>
      <c r="JZ98" s="98"/>
      <c r="KA98" s="98"/>
      <c r="KB98" s="98"/>
      <c r="KC98" s="98"/>
      <c r="KD98" s="98"/>
      <c r="KE98" s="98"/>
      <c r="KF98" s="98"/>
      <c r="KG98" s="98"/>
      <c r="KH98" s="98"/>
      <c r="KI98" s="98"/>
      <c r="KJ98" s="98"/>
      <c r="KK98" s="98"/>
      <c r="KL98" s="98"/>
      <c r="KM98" s="98"/>
      <c r="KN98" s="98"/>
      <c r="KO98" s="98"/>
      <c r="KQ98" s="98"/>
      <c r="KR98" s="98"/>
      <c r="KS98" s="98"/>
      <c r="KT98" s="98"/>
      <c r="KU98" s="98"/>
      <c r="KV98" s="98"/>
      <c r="KW98" s="98"/>
      <c r="KX98" s="98"/>
      <c r="KY98" s="98"/>
      <c r="KZ98" s="98"/>
      <c r="LA98" s="98"/>
      <c r="LB98" s="98"/>
      <c r="LC98" s="98"/>
      <c r="LD98" s="98"/>
      <c r="LE98" s="98"/>
      <c r="LF98" s="98"/>
      <c r="LG98" s="98"/>
      <c r="LH98" s="98"/>
      <c r="LI98" s="98"/>
      <c r="LJ98" s="98"/>
      <c r="LK98" s="98"/>
      <c r="LL98" s="98"/>
      <c r="LM98" s="98"/>
      <c r="LN98" s="98"/>
      <c r="LO98" s="98"/>
      <c r="LP98" s="98"/>
      <c r="LQ98" s="98"/>
      <c r="LR98" s="98"/>
      <c r="LS98" s="98"/>
      <c r="LT98" s="98"/>
      <c r="LU98" s="98"/>
      <c r="LV98" s="98"/>
      <c r="LW98" s="98"/>
      <c r="LX98" s="98"/>
      <c r="LY98" s="98"/>
      <c r="LZ98" s="98"/>
      <c r="MA98" s="98"/>
      <c r="MB98" s="98"/>
      <c r="MC98" s="98"/>
      <c r="MD98" s="98"/>
      <c r="ME98" s="98"/>
      <c r="MF98" s="98"/>
      <c r="MG98" s="98"/>
      <c r="MH98" s="98"/>
      <c r="MI98" s="98"/>
      <c r="MJ98" s="98"/>
      <c r="MK98" s="98"/>
      <c r="ML98" s="98"/>
      <c r="MM98" s="98"/>
      <c r="MP98" s="98"/>
      <c r="MR98" s="98"/>
      <c r="MS98" s="98"/>
      <c r="MT98" s="98"/>
      <c r="MU98" s="98"/>
      <c r="MV98" s="98"/>
      <c r="MW98" s="98"/>
      <c r="MY98" s="98"/>
      <c r="MZ98" s="98"/>
      <c r="NA98" s="98"/>
      <c r="NB98" s="98"/>
      <c r="NC98" s="98"/>
      <c r="NE98" s="98"/>
      <c r="NF98" s="98"/>
      <c r="NG98" s="98"/>
      <c r="NH98" s="98"/>
      <c r="NI98" s="98"/>
      <c r="NJ98" s="252"/>
      <c r="NK98" s="98"/>
      <c r="NL98" s="98"/>
      <c r="NM98" s="98"/>
      <c r="NN98" s="98"/>
      <c r="NO98" s="98"/>
      <c r="NP98" s="98"/>
      <c r="NQ98" s="98"/>
      <c r="NR98" s="98"/>
      <c r="NS98" s="98"/>
      <c r="NT98" s="98"/>
      <c r="NU98" s="98"/>
      <c r="NV98" s="98"/>
      <c r="NW98" s="98"/>
      <c r="NX98" s="98"/>
      <c r="NY98" s="98"/>
      <c r="NZ98" s="98"/>
      <c r="OA98" s="98"/>
      <c r="OB98" s="98"/>
      <c r="OC98" s="98"/>
      <c r="OD98" s="98"/>
      <c r="OE98" s="98"/>
      <c r="OF98" s="98"/>
      <c r="OG98" s="98"/>
      <c r="OH98" s="98"/>
      <c r="OI98" s="98"/>
      <c r="OJ98" s="98"/>
      <c r="OK98" s="98"/>
      <c r="OL98" s="98"/>
      <c r="OM98" s="98"/>
      <c r="ON98" s="98"/>
      <c r="OO98" s="98"/>
      <c r="OP98" s="98"/>
      <c r="OQ98" s="98"/>
      <c r="OR98" s="98"/>
      <c r="OS98" s="98"/>
      <c r="OT98" s="98"/>
      <c r="OU98" s="98"/>
      <c r="OV98" s="98"/>
      <c r="OW98" s="98"/>
      <c r="PB98" s="98"/>
      <c r="PD98" s="98"/>
      <c r="PE98" s="98"/>
      <c r="PF98" s="98"/>
      <c r="PG98" s="98"/>
      <c r="PH98" s="98"/>
      <c r="PI98" s="98"/>
      <c r="PJ98" s="98"/>
      <c r="PK98" s="98"/>
      <c r="PL98" s="98"/>
      <c r="PM98" s="98"/>
      <c r="PN98" s="98"/>
      <c r="PO98" s="98"/>
      <c r="PP98" s="98"/>
      <c r="PQ98" s="98"/>
      <c r="PR98" s="98"/>
      <c r="PS98" s="98"/>
      <c r="PT98" s="98"/>
      <c r="PU98" s="98"/>
      <c r="PV98" s="98"/>
      <c r="PW98" s="98"/>
      <c r="PX98" s="98"/>
      <c r="PY98" s="98"/>
      <c r="PZ98" s="98"/>
      <c r="QA98" s="98"/>
      <c r="QB98" s="98"/>
      <c r="QC98" s="98"/>
      <c r="QD98" s="98"/>
      <c r="QE98" s="98"/>
      <c r="QF98" s="98"/>
      <c r="QG98" s="98"/>
      <c r="QH98" s="98"/>
      <c r="QI98" s="98"/>
      <c r="QJ98" s="98"/>
      <c r="QK98" s="98"/>
      <c r="QL98" s="98"/>
      <c r="QM98" s="98"/>
      <c r="QN98" s="98"/>
      <c r="QO98" s="98"/>
      <c r="QP98" s="98"/>
      <c r="QQ98" s="98"/>
      <c r="QR98" s="98"/>
      <c r="QS98" s="98"/>
      <c r="QT98" s="98"/>
      <c r="QU98" s="98"/>
      <c r="QV98" s="98"/>
      <c r="QW98" s="98"/>
      <c r="QX98" s="98"/>
      <c r="QY98" s="98"/>
      <c r="QZ98" s="98"/>
      <c r="RA98" s="98"/>
      <c r="RB98" s="98"/>
      <c r="RC98" s="98"/>
      <c r="RD98" s="98"/>
      <c r="RE98" s="98"/>
      <c r="RF98" s="98"/>
      <c r="RG98" s="98"/>
      <c r="RH98" s="98"/>
      <c r="RI98" s="98"/>
      <c r="RJ98" s="98"/>
      <c r="RK98" s="98"/>
      <c r="RL98" s="98"/>
      <c r="RM98" s="98"/>
      <c r="RN98" s="98"/>
      <c r="RO98" s="98"/>
      <c r="RP98" s="98"/>
      <c r="RQ98" s="98"/>
      <c r="RR98" s="98"/>
      <c r="RS98" s="98"/>
      <c r="RT98" s="98"/>
      <c r="RU98" s="98"/>
      <c r="RV98" s="98"/>
      <c r="RW98" s="98"/>
      <c r="RX98" s="98"/>
      <c r="RY98" s="98"/>
      <c r="RZ98" s="98"/>
      <c r="SA98" s="98"/>
      <c r="SB98" s="98"/>
      <c r="SC98" s="98"/>
      <c r="SD98" s="98"/>
      <c r="SE98" s="98"/>
      <c r="SF98" s="98"/>
      <c r="SG98" s="98"/>
      <c r="SH98" s="98"/>
      <c r="SI98" s="253"/>
      <c r="SJ98" s="98"/>
      <c r="SK98" s="98"/>
      <c r="SL98" s="98"/>
      <c r="SM98" s="98"/>
      <c r="SN98" s="98"/>
      <c r="SO98" s="98"/>
      <c r="SP98" s="98"/>
      <c r="SQ98" s="98"/>
      <c r="SR98" s="98"/>
      <c r="SS98" s="98"/>
      <c r="ST98" s="98"/>
      <c r="SU98" s="98"/>
      <c r="SV98" s="98"/>
      <c r="SW98" s="98"/>
      <c r="SX98" s="98"/>
      <c r="SY98" s="98"/>
      <c r="SZ98" s="98"/>
      <c r="TA98" s="98"/>
      <c r="TB98" s="98"/>
      <c r="TC98" s="98"/>
      <c r="TD98" s="98"/>
      <c r="TE98" s="98"/>
      <c r="TF98" s="98"/>
      <c r="TG98" s="98"/>
      <c r="TH98" s="98"/>
      <c r="TI98" s="98"/>
      <c r="TJ98" s="98"/>
      <c r="TK98" s="98"/>
      <c r="TL98" s="98"/>
      <c r="TM98" s="98"/>
      <c r="TN98" s="98"/>
      <c r="TO98" s="98"/>
      <c r="TP98" s="98"/>
      <c r="TQ98" s="98"/>
      <c r="TR98" s="98"/>
      <c r="TS98" s="98"/>
      <c r="TT98" s="98"/>
      <c r="TU98" s="98"/>
      <c r="TV98" s="98"/>
      <c r="TW98" s="98"/>
      <c r="TX98" s="98"/>
      <c r="TY98" s="98"/>
      <c r="TZ98" s="98"/>
      <c r="UA98" s="98"/>
      <c r="UB98" s="98"/>
      <c r="UC98" s="98"/>
      <c r="UD98" s="98"/>
      <c r="UE98" s="98"/>
      <c r="UF98" s="98"/>
      <c r="UG98" s="98"/>
      <c r="UH98" s="98"/>
      <c r="UI98" s="98"/>
      <c r="UJ98" s="98"/>
      <c r="UK98" s="98"/>
      <c r="UL98" s="98"/>
      <c r="UM98" s="98"/>
      <c r="UN98" s="98"/>
      <c r="UO98" s="98"/>
      <c r="UP98" s="98"/>
      <c r="UQ98" s="98"/>
      <c r="UR98" s="98"/>
      <c r="US98" s="98"/>
      <c r="UT98" s="98"/>
      <c r="UU98" s="98"/>
      <c r="UV98" s="98"/>
      <c r="UW98" s="98"/>
      <c r="UX98" s="98"/>
      <c r="UY98" s="98"/>
      <c r="UZ98" s="98"/>
      <c r="VA98" s="98"/>
      <c r="VB98" s="98"/>
      <c r="VC98" s="98"/>
      <c r="VD98" s="98"/>
      <c r="VE98" s="98"/>
      <c r="VF98" s="98"/>
      <c r="VG98" s="98"/>
      <c r="VH98" s="98"/>
      <c r="VI98" s="98"/>
      <c r="VJ98" s="98"/>
      <c r="VK98" s="98"/>
      <c r="VL98" s="98"/>
      <c r="VM98" s="98"/>
      <c r="VN98" s="98"/>
      <c r="VO98" s="98"/>
      <c r="VV98" s="98"/>
      <c r="VW98" s="98"/>
      <c r="VX98" s="98"/>
      <c r="VY98" s="98"/>
      <c r="VZ98" s="98"/>
      <c r="WA98" s="98"/>
      <c r="WB98" s="98"/>
      <c r="WC98" s="98"/>
      <c r="WD98" s="98"/>
      <c r="WE98" s="98"/>
      <c r="WF98" s="98"/>
      <c r="WG98" s="98"/>
      <c r="WH98" s="98"/>
      <c r="WI98" s="98"/>
      <c r="WJ98" s="98"/>
      <c r="WK98" s="98"/>
      <c r="WL98" s="98"/>
      <c r="WM98" s="98"/>
      <c r="WN98" s="98"/>
      <c r="WO98" s="98"/>
      <c r="WP98" s="98"/>
      <c r="WQ98" s="98"/>
      <c r="WR98" s="98"/>
      <c r="WS98" s="98"/>
      <c r="WT98" s="98"/>
      <c r="WU98" s="98"/>
      <c r="WV98" s="98"/>
      <c r="WW98" s="98"/>
      <c r="WX98" s="98"/>
      <c r="WY98" s="98"/>
      <c r="WZ98" s="98"/>
      <c r="XA98" s="98"/>
      <c r="XB98" s="98"/>
      <c r="XC98" s="98"/>
      <c r="XD98" s="98"/>
      <c r="ZF98" s="98"/>
      <c r="ZG98" s="98"/>
      <c r="ZH98" s="98"/>
      <c r="ZI98" s="98"/>
      <c r="ZJ98" s="98"/>
      <c r="ZK98" s="98"/>
      <c r="ZL98" s="98"/>
      <c r="ZM98" s="98"/>
      <c r="ZN98" s="98"/>
      <c r="ZO98" s="98"/>
      <c r="ZP98" s="98"/>
      <c r="ZQ98" s="98"/>
      <c r="ZR98" s="98"/>
      <c r="ZS98" s="98"/>
      <c r="ZT98" s="98"/>
      <c r="ZU98" s="98"/>
      <c r="ZV98" s="98"/>
      <c r="ZW98" s="98"/>
      <c r="ZX98" s="98"/>
      <c r="ZY98" s="98"/>
      <c r="ZZ98" s="98"/>
      <c r="AAA98" s="98"/>
      <c r="AAB98" s="98"/>
      <c r="AAC98" s="98"/>
      <c r="AAD98" s="98"/>
      <c r="AAE98" s="98"/>
      <c r="AAF98" s="98"/>
      <c r="AAG98" s="98"/>
      <c r="AAH98" s="98"/>
    </row>
    <row r="99" spans="2:710" x14ac:dyDescent="0.25">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98"/>
      <c r="AG99" s="98"/>
      <c r="AH99" s="98"/>
      <c r="AI99" s="98"/>
      <c r="AJ99" s="98"/>
      <c r="AK99" s="98"/>
      <c r="AL99" s="98"/>
      <c r="AM99" s="98"/>
      <c r="AN99" s="98"/>
      <c r="AO99" s="98"/>
      <c r="AP99" s="98"/>
      <c r="AQ99" s="98"/>
      <c r="AR99" s="98"/>
      <c r="AS99" s="98"/>
      <c r="AT99" s="98"/>
      <c r="AU99" s="98"/>
      <c r="AV99" s="98"/>
      <c r="AW99" s="98"/>
      <c r="AX99" s="98"/>
      <c r="AY99" s="98"/>
      <c r="AZ99" s="98"/>
      <c r="BA99" s="98"/>
      <c r="BB99" s="98"/>
      <c r="BC99" s="98"/>
      <c r="BD99" s="98"/>
      <c r="BE99" s="98"/>
      <c r="BF99" s="98"/>
      <c r="BG99" s="98"/>
      <c r="BH99" s="98"/>
      <c r="BI99" s="98"/>
      <c r="BJ99" s="98"/>
      <c r="BK99" s="98"/>
      <c r="BL99" s="98"/>
      <c r="BM99" s="98"/>
      <c r="BN99" s="98"/>
      <c r="BO99" s="98"/>
      <c r="BP99" s="98"/>
      <c r="BQ99" s="98"/>
      <c r="BR99" s="98"/>
      <c r="BS99" s="98"/>
      <c r="BT99" s="98"/>
      <c r="BU99" s="98"/>
      <c r="BV99" s="98"/>
      <c r="BW99" s="98"/>
      <c r="BX99" s="98"/>
      <c r="BY99" s="98"/>
      <c r="BZ99" s="98"/>
      <c r="CA99" s="98"/>
      <c r="CB99" s="98"/>
      <c r="CC99" s="98"/>
      <c r="CD99" s="98"/>
      <c r="CE99" s="98"/>
      <c r="CF99" s="98"/>
      <c r="CG99" s="98"/>
      <c r="CH99" s="98"/>
      <c r="CI99" s="9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H99" s="98"/>
      <c r="DI99" s="98"/>
      <c r="DJ99" s="98"/>
      <c r="DK99" s="98"/>
      <c r="DL99" s="98"/>
      <c r="DM99" s="98"/>
      <c r="DN99" s="98"/>
      <c r="DO99" s="98"/>
      <c r="DP99" s="98"/>
      <c r="DQ99" s="98"/>
      <c r="DR99" s="98"/>
      <c r="DS99" s="98"/>
      <c r="DT99" s="98"/>
      <c r="DU99" s="98"/>
      <c r="DV99" s="98"/>
      <c r="DW99" s="98"/>
      <c r="DX99" s="98"/>
      <c r="DY99" s="98"/>
      <c r="DZ99" s="98"/>
      <c r="EA99" s="98"/>
      <c r="EB99" s="98"/>
      <c r="EC99" s="98"/>
      <c r="ED99" s="98"/>
      <c r="EE99" s="98"/>
      <c r="EF99" s="98"/>
      <c r="EG99" s="98"/>
      <c r="EH99" s="98"/>
      <c r="EI99" s="98"/>
      <c r="EJ99" s="98"/>
      <c r="EK99" s="98"/>
      <c r="EL99" s="98"/>
      <c r="EM99" s="98"/>
      <c r="EN99" s="98"/>
      <c r="EO99" s="98"/>
      <c r="EP99" s="98"/>
      <c r="EQ99" s="98"/>
      <c r="ER99" s="98"/>
      <c r="ES99" s="98"/>
      <c r="ET99" s="98"/>
      <c r="EU99" s="98"/>
      <c r="EV99" s="98"/>
      <c r="EW99" s="98"/>
      <c r="EX99" s="98"/>
      <c r="EY99" s="98"/>
      <c r="EZ99" s="98"/>
      <c r="FA99" s="98"/>
      <c r="FB99" s="98"/>
      <c r="FC99" s="98"/>
      <c r="FD99" s="98"/>
      <c r="FE99" s="98"/>
      <c r="FF99" s="98"/>
      <c r="FG99" s="98"/>
      <c r="FH99" s="98"/>
      <c r="FI99" s="98"/>
      <c r="FJ99" s="98"/>
      <c r="FK99" s="98"/>
      <c r="FL99" s="98"/>
      <c r="FM99" s="98"/>
      <c r="FN99" s="98"/>
      <c r="FO99" s="98"/>
      <c r="FP99" s="98"/>
      <c r="FQ99" s="98"/>
      <c r="FR99" s="98"/>
      <c r="FS99" s="98"/>
      <c r="FT99" s="98"/>
      <c r="FU99" s="98"/>
      <c r="FV99" s="98"/>
      <c r="FW99" s="98"/>
      <c r="FX99" s="98"/>
      <c r="FY99" s="98"/>
      <c r="FZ99" s="98"/>
      <c r="GA99" s="98"/>
      <c r="GB99" s="98"/>
      <c r="GC99" s="98"/>
      <c r="GD99" s="98"/>
      <c r="GE99" s="98"/>
      <c r="GF99" s="98"/>
      <c r="GG99" s="98"/>
      <c r="GH99" s="98"/>
      <c r="GI99" s="98"/>
      <c r="GJ99" s="98"/>
      <c r="GK99" s="98"/>
      <c r="GL99" s="98"/>
      <c r="GM99" s="98"/>
      <c r="GN99" s="98"/>
      <c r="GO99" s="98"/>
      <c r="GP99" s="98"/>
      <c r="GQ99" s="98"/>
      <c r="GR99" s="98"/>
      <c r="GS99" s="98"/>
      <c r="GT99" s="98"/>
      <c r="GU99" s="98"/>
      <c r="GV99" s="98"/>
      <c r="GW99" s="98"/>
      <c r="GX99" s="98"/>
      <c r="GY99" s="98"/>
      <c r="GZ99" s="98"/>
      <c r="HA99" s="98"/>
      <c r="HB99" s="98"/>
      <c r="HC99" s="98"/>
      <c r="HD99" s="98"/>
      <c r="HE99" s="98"/>
      <c r="HF99" s="98"/>
      <c r="HG99" s="98"/>
      <c r="HJ99" s="98"/>
      <c r="HL99" s="98"/>
      <c r="HN99" s="98"/>
      <c r="HO99" s="98"/>
      <c r="HP99" s="98"/>
      <c r="HQ99" s="98"/>
      <c r="HR99" s="98"/>
      <c r="HS99" s="98"/>
      <c r="HT99" s="98"/>
      <c r="HU99" s="98"/>
      <c r="HV99" s="98"/>
      <c r="HW99" s="98"/>
      <c r="HX99" s="98"/>
      <c r="HY99" s="98"/>
      <c r="HZ99" s="98"/>
      <c r="IA99" s="98"/>
      <c r="IB99" s="98"/>
      <c r="IC99" s="98"/>
      <c r="ID99" s="98"/>
      <c r="IE99" s="98"/>
      <c r="IF99" s="98"/>
      <c r="IG99" s="98"/>
      <c r="IH99" s="98"/>
      <c r="II99" s="98"/>
      <c r="IJ99" s="98"/>
      <c r="IK99" s="98"/>
      <c r="IL99" s="98"/>
      <c r="IM99" s="98"/>
      <c r="IN99" s="98"/>
      <c r="IO99" s="98"/>
      <c r="IP99" s="98"/>
      <c r="IQ99" s="98"/>
      <c r="IR99" s="98"/>
      <c r="IS99" s="98"/>
      <c r="IT99" s="98"/>
      <c r="IU99" s="98"/>
      <c r="IV99" s="98"/>
      <c r="IW99" s="98"/>
      <c r="IX99" s="98"/>
      <c r="IY99" s="98"/>
      <c r="IZ99" s="98"/>
      <c r="JA99" s="98"/>
      <c r="JB99" s="98"/>
      <c r="JC99" s="98"/>
      <c r="JD99" s="98"/>
      <c r="JE99" s="98"/>
      <c r="JF99" s="98"/>
      <c r="JG99" s="98"/>
      <c r="JH99" s="98"/>
      <c r="JI99" s="98"/>
      <c r="JJ99" s="98"/>
      <c r="JK99" s="98"/>
      <c r="JL99" s="98"/>
      <c r="JM99" s="98"/>
      <c r="JN99" s="98"/>
      <c r="JO99" s="98"/>
      <c r="JP99" s="98"/>
      <c r="JQ99" s="98"/>
      <c r="JR99" s="98"/>
      <c r="JS99" s="98"/>
      <c r="JT99" s="98"/>
      <c r="JU99" s="98"/>
      <c r="JV99" s="98"/>
      <c r="JW99" s="98"/>
      <c r="JX99" s="98"/>
      <c r="JY99" s="98"/>
      <c r="JZ99" s="98"/>
      <c r="KA99" s="98"/>
      <c r="KB99" s="98"/>
      <c r="KC99" s="98"/>
      <c r="KD99" s="98"/>
      <c r="KE99" s="98"/>
      <c r="KF99" s="98"/>
      <c r="KG99" s="98"/>
      <c r="KH99" s="98"/>
      <c r="KI99" s="98"/>
      <c r="KJ99" s="98"/>
      <c r="KK99" s="98"/>
      <c r="KL99" s="98"/>
      <c r="KM99" s="98"/>
      <c r="KN99" s="98"/>
      <c r="KO99" s="98"/>
      <c r="KQ99" s="98"/>
      <c r="KR99" s="98"/>
      <c r="KS99" s="98"/>
      <c r="KT99" s="98"/>
      <c r="KU99" s="98"/>
      <c r="KV99" s="98"/>
      <c r="KW99" s="98"/>
      <c r="KX99" s="98"/>
      <c r="KY99" s="98"/>
      <c r="KZ99" s="98"/>
      <c r="LA99" s="98"/>
      <c r="LB99" s="98"/>
      <c r="LC99" s="98"/>
      <c r="LD99" s="98"/>
      <c r="LE99" s="98"/>
      <c r="LF99" s="98"/>
      <c r="LG99" s="98"/>
      <c r="LH99" s="98"/>
      <c r="LI99" s="98"/>
      <c r="LJ99" s="98"/>
      <c r="LK99" s="98"/>
      <c r="LL99" s="98"/>
      <c r="LM99" s="98"/>
      <c r="LN99" s="98"/>
      <c r="LO99" s="98"/>
      <c r="LP99" s="98"/>
      <c r="LQ99" s="98"/>
      <c r="LR99" s="98"/>
      <c r="LS99" s="98"/>
      <c r="LT99" s="98"/>
      <c r="LU99" s="98"/>
      <c r="LV99" s="98"/>
      <c r="LW99" s="98"/>
      <c r="LX99" s="98"/>
      <c r="LY99" s="98"/>
      <c r="LZ99" s="98"/>
      <c r="MA99" s="98"/>
      <c r="MB99" s="98"/>
      <c r="MC99" s="98"/>
      <c r="MD99" s="98"/>
      <c r="ME99" s="98"/>
      <c r="MF99" s="98"/>
      <c r="MG99" s="98"/>
      <c r="MH99" s="98"/>
      <c r="MI99" s="98"/>
      <c r="MJ99" s="98"/>
      <c r="MK99" s="98"/>
      <c r="ML99" s="98"/>
      <c r="MM99" s="98"/>
      <c r="MP99" s="98"/>
      <c r="MR99" s="98"/>
      <c r="MS99" s="98"/>
      <c r="MT99" s="98"/>
      <c r="MU99" s="98"/>
      <c r="MV99" s="98"/>
      <c r="MW99" s="98"/>
      <c r="MY99" s="98"/>
      <c r="MZ99" s="98"/>
      <c r="NA99" s="98"/>
      <c r="NB99" s="98"/>
      <c r="NC99" s="98"/>
      <c r="NE99" s="98"/>
      <c r="NF99" s="98"/>
      <c r="NG99" s="98"/>
      <c r="NH99" s="98"/>
      <c r="NI99" s="98"/>
      <c r="NJ99" s="252"/>
      <c r="NK99" s="98"/>
      <c r="NL99" s="98"/>
      <c r="NM99" s="98"/>
      <c r="NN99" s="98"/>
      <c r="NO99" s="98"/>
      <c r="NP99" s="98"/>
      <c r="NQ99" s="98"/>
      <c r="NR99" s="98"/>
      <c r="NS99" s="98"/>
      <c r="NT99" s="98"/>
      <c r="NU99" s="98"/>
      <c r="NV99" s="98"/>
      <c r="NW99" s="98"/>
      <c r="NX99" s="98"/>
      <c r="NY99" s="98"/>
      <c r="NZ99" s="98"/>
      <c r="OA99" s="98"/>
      <c r="OB99" s="98"/>
      <c r="OC99" s="98"/>
      <c r="OD99" s="98"/>
      <c r="OE99" s="98"/>
      <c r="OF99" s="98"/>
      <c r="OG99" s="98"/>
      <c r="OH99" s="98"/>
      <c r="OI99" s="98"/>
      <c r="OJ99" s="98"/>
      <c r="OK99" s="98"/>
      <c r="OL99" s="98"/>
      <c r="OM99" s="98"/>
      <c r="ON99" s="98"/>
      <c r="OO99" s="98"/>
      <c r="OP99" s="98"/>
      <c r="OQ99" s="98"/>
      <c r="OR99" s="98"/>
      <c r="OS99" s="98"/>
      <c r="OT99" s="98"/>
      <c r="OU99" s="98"/>
      <c r="OV99" s="98"/>
      <c r="OW99" s="98"/>
      <c r="PB99" s="98"/>
      <c r="PD99" s="98"/>
      <c r="PE99" s="98"/>
      <c r="PF99" s="98"/>
      <c r="PG99" s="98"/>
      <c r="PH99" s="98"/>
      <c r="PI99" s="98"/>
      <c r="PJ99" s="98"/>
      <c r="PK99" s="98"/>
      <c r="PL99" s="98"/>
      <c r="PM99" s="98"/>
      <c r="PN99" s="98"/>
      <c r="PO99" s="98"/>
      <c r="PP99" s="98"/>
      <c r="PQ99" s="98"/>
      <c r="PR99" s="98"/>
      <c r="PS99" s="98"/>
      <c r="PT99" s="98"/>
      <c r="PU99" s="98"/>
      <c r="PV99" s="98"/>
      <c r="PW99" s="98"/>
      <c r="PX99" s="98"/>
      <c r="PY99" s="98"/>
      <c r="PZ99" s="98"/>
      <c r="QA99" s="98"/>
      <c r="QB99" s="98"/>
      <c r="QC99" s="98"/>
      <c r="QD99" s="98"/>
      <c r="QE99" s="98"/>
      <c r="QF99" s="98"/>
      <c r="QG99" s="98"/>
      <c r="QH99" s="98"/>
      <c r="QI99" s="98"/>
      <c r="QJ99" s="98"/>
      <c r="QK99" s="98"/>
      <c r="QL99" s="98"/>
      <c r="QM99" s="98"/>
      <c r="QN99" s="98"/>
      <c r="QO99" s="98"/>
      <c r="QP99" s="98"/>
      <c r="QQ99" s="98"/>
      <c r="QR99" s="98"/>
      <c r="QS99" s="98"/>
      <c r="QT99" s="98"/>
      <c r="QU99" s="98"/>
      <c r="QV99" s="98"/>
      <c r="QW99" s="98"/>
      <c r="QX99" s="98"/>
      <c r="QY99" s="98"/>
      <c r="QZ99" s="98"/>
      <c r="RA99" s="98"/>
      <c r="RB99" s="98"/>
      <c r="RC99" s="98"/>
      <c r="RD99" s="98"/>
      <c r="RE99" s="98"/>
      <c r="RF99" s="98"/>
      <c r="RG99" s="98"/>
      <c r="RH99" s="98"/>
      <c r="RI99" s="98"/>
      <c r="RJ99" s="98"/>
      <c r="RK99" s="98"/>
      <c r="RL99" s="98"/>
      <c r="RM99" s="98"/>
      <c r="RN99" s="98"/>
      <c r="RO99" s="98"/>
      <c r="RP99" s="98"/>
      <c r="RQ99" s="98"/>
      <c r="RR99" s="98"/>
      <c r="RS99" s="98"/>
      <c r="RT99" s="98"/>
      <c r="RU99" s="98"/>
      <c r="RV99" s="98"/>
      <c r="RW99" s="98"/>
      <c r="RX99" s="98"/>
      <c r="RY99" s="98"/>
      <c r="RZ99" s="98"/>
      <c r="SA99" s="98"/>
      <c r="SB99" s="98"/>
      <c r="SC99" s="98"/>
      <c r="SD99" s="98"/>
      <c r="SE99" s="98"/>
      <c r="SF99" s="98"/>
      <c r="SG99" s="98"/>
      <c r="SH99" s="98"/>
      <c r="SI99" s="253"/>
      <c r="SJ99" s="98"/>
      <c r="SK99" s="98"/>
      <c r="SL99" s="98"/>
      <c r="SM99" s="98"/>
      <c r="SN99" s="98"/>
      <c r="SO99" s="98"/>
      <c r="SP99" s="98"/>
      <c r="SQ99" s="98"/>
      <c r="SR99" s="98"/>
      <c r="SS99" s="98"/>
      <c r="ST99" s="98"/>
      <c r="SU99" s="98"/>
      <c r="SV99" s="98"/>
      <c r="SW99" s="98"/>
      <c r="SX99" s="98"/>
      <c r="SY99" s="98"/>
      <c r="SZ99" s="98"/>
      <c r="TA99" s="98"/>
      <c r="TB99" s="98"/>
      <c r="TC99" s="98"/>
      <c r="TD99" s="98"/>
      <c r="TE99" s="98"/>
      <c r="TF99" s="98"/>
      <c r="TG99" s="98"/>
      <c r="TH99" s="98"/>
      <c r="TI99" s="98"/>
      <c r="TJ99" s="98"/>
      <c r="TK99" s="98"/>
      <c r="TL99" s="98"/>
      <c r="TM99" s="98"/>
      <c r="TN99" s="98"/>
      <c r="TO99" s="98"/>
      <c r="TP99" s="98"/>
      <c r="TQ99" s="98"/>
      <c r="TR99" s="98"/>
      <c r="TS99" s="98"/>
      <c r="TT99" s="98"/>
      <c r="TU99" s="98"/>
      <c r="TV99" s="98"/>
      <c r="TW99" s="98"/>
      <c r="TX99" s="98"/>
      <c r="TY99" s="98"/>
      <c r="TZ99" s="98"/>
      <c r="UA99" s="98"/>
      <c r="UB99" s="98"/>
      <c r="UC99" s="98"/>
      <c r="UD99" s="98"/>
      <c r="UE99" s="98"/>
      <c r="UF99" s="98"/>
      <c r="UG99" s="98"/>
      <c r="UH99" s="98"/>
      <c r="UI99" s="98"/>
      <c r="UJ99" s="98"/>
      <c r="UK99" s="98"/>
      <c r="UL99" s="98"/>
      <c r="UM99" s="98"/>
      <c r="UN99" s="98"/>
      <c r="UO99" s="98"/>
      <c r="UP99" s="98"/>
      <c r="UQ99" s="98"/>
      <c r="UR99" s="98"/>
      <c r="US99" s="98"/>
      <c r="UT99" s="98"/>
      <c r="UU99" s="98"/>
      <c r="UV99" s="98"/>
      <c r="UW99" s="98"/>
      <c r="UX99" s="98"/>
      <c r="UY99" s="98"/>
      <c r="UZ99" s="98"/>
      <c r="VA99" s="98"/>
      <c r="VB99" s="98"/>
      <c r="VC99" s="98"/>
      <c r="VD99" s="98"/>
      <c r="VE99" s="98"/>
      <c r="VF99" s="98"/>
      <c r="VG99" s="98"/>
      <c r="VH99" s="98"/>
      <c r="VI99" s="98"/>
      <c r="VJ99" s="98"/>
      <c r="VK99" s="98"/>
      <c r="VL99" s="98"/>
      <c r="VM99" s="98"/>
      <c r="VN99" s="98"/>
      <c r="VO99" s="98"/>
      <c r="VV99" s="98"/>
      <c r="VW99" s="98"/>
      <c r="VX99" s="98"/>
      <c r="VY99" s="98"/>
      <c r="VZ99" s="98"/>
      <c r="WA99" s="98"/>
      <c r="WB99" s="98"/>
      <c r="WC99" s="98"/>
      <c r="WD99" s="98"/>
      <c r="WE99" s="98"/>
      <c r="WF99" s="98"/>
      <c r="WG99" s="98"/>
      <c r="WH99" s="98"/>
      <c r="WI99" s="98"/>
      <c r="WJ99" s="98"/>
      <c r="WK99" s="98"/>
      <c r="WL99" s="98"/>
      <c r="WM99" s="98"/>
      <c r="WN99" s="98"/>
      <c r="WO99" s="98"/>
      <c r="WP99" s="98"/>
      <c r="WQ99" s="98"/>
      <c r="WR99" s="98"/>
      <c r="WS99" s="98"/>
      <c r="WT99" s="98"/>
      <c r="WU99" s="98"/>
      <c r="WV99" s="98"/>
      <c r="WW99" s="98"/>
      <c r="WX99" s="98"/>
      <c r="WY99" s="98"/>
      <c r="WZ99" s="98"/>
      <c r="XA99" s="98"/>
      <c r="XB99" s="98"/>
      <c r="XC99" s="98"/>
      <c r="XD99" s="98"/>
      <c r="ZF99" s="98"/>
      <c r="ZG99" s="98"/>
      <c r="ZH99" s="98"/>
      <c r="ZI99" s="98"/>
      <c r="ZJ99" s="98"/>
      <c r="ZK99" s="98"/>
      <c r="ZL99" s="98"/>
      <c r="ZM99" s="98"/>
      <c r="ZN99" s="98"/>
      <c r="ZO99" s="98"/>
      <c r="ZP99" s="98"/>
      <c r="ZQ99" s="98"/>
      <c r="ZR99" s="98"/>
      <c r="ZS99" s="98"/>
      <c r="ZT99" s="98"/>
      <c r="ZU99" s="98"/>
      <c r="ZV99" s="98"/>
      <c r="ZW99" s="98"/>
      <c r="ZX99" s="98"/>
      <c r="ZY99" s="98"/>
      <c r="ZZ99" s="98"/>
      <c r="AAA99" s="98"/>
      <c r="AAB99" s="98"/>
      <c r="AAC99" s="98"/>
      <c r="AAD99" s="98"/>
      <c r="AAE99" s="98"/>
      <c r="AAF99" s="98"/>
      <c r="AAG99" s="98"/>
      <c r="AAH99" s="98"/>
    </row>
    <row r="100" spans="2:710" x14ac:dyDescent="0.25">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c r="AK100" s="98"/>
      <c r="AL100" s="98"/>
      <c r="AM100" s="98"/>
      <c r="AN100" s="98"/>
      <c r="AO100" s="98"/>
      <c r="AP100" s="98"/>
      <c r="AQ100" s="98"/>
      <c r="AR100" s="98"/>
      <c r="AS100" s="98"/>
      <c r="AT100" s="98"/>
      <c r="AU100" s="98"/>
      <c r="AV100" s="98"/>
      <c r="AW100" s="98"/>
      <c r="AX100" s="98"/>
      <c r="AY100" s="98"/>
      <c r="AZ100" s="98"/>
      <c r="BA100" s="98"/>
      <c r="BB100" s="98"/>
      <c r="BC100" s="98"/>
      <c r="BD100" s="98"/>
      <c r="BE100" s="98"/>
      <c r="BF100" s="98"/>
      <c r="BG100" s="98"/>
      <c r="BH100" s="98"/>
      <c r="BI100" s="98"/>
      <c r="BJ100" s="98"/>
      <c r="BK100" s="98"/>
      <c r="BL100" s="98"/>
      <c r="BM100" s="98"/>
      <c r="BN100" s="98"/>
      <c r="BO100" s="98"/>
      <c r="BP100" s="98"/>
      <c r="BQ100" s="98"/>
      <c r="BR100" s="98"/>
      <c r="BS100" s="98"/>
      <c r="BT100" s="98"/>
      <c r="BU100" s="98"/>
      <c r="BV100" s="98"/>
      <c r="BW100" s="98"/>
      <c r="BX100" s="98"/>
      <c r="BY100" s="98"/>
      <c r="BZ100" s="98"/>
      <c r="CA100" s="98"/>
      <c r="CB100" s="98"/>
      <c r="CC100" s="98"/>
      <c r="CD100" s="98"/>
      <c r="CE100" s="98"/>
      <c r="CF100" s="98"/>
      <c r="CG100" s="98"/>
      <c r="CH100" s="98"/>
      <c r="CI100" s="9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H100" s="98"/>
      <c r="DI100" s="98"/>
      <c r="DJ100" s="98"/>
      <c r="DK100" s="98"/>
      <c r="DL100" s="98"/>
      <c r="DM100" s="98"/>
      <c r="DN100" s="98"/>
      <c r="DO100" s="98"/>
      <c r="DP100" s="98"/>
      <c r="DQ100" s="98"/>
      <c r="DR100" s="98"/>
      <c r="DS100" s="98"/>
      <c r="DT100" s="98"/>
      <c r="DU100" s="98"/>
      <c r="DV100" s="98"/>
      <c r="DW100" s="98"/>
      <c r="DX100" s="98"/>
      <c r="DY100" s="98"/>
      <c r="DZ100" s="98"/>
      <c r="EA100" s="98"/>
      <c r="EB100" s="98"/>
      <c r="EC100" s="98"/>
      <c r="ED100" s="98"/>
      <c r="EE100" s="98"/>
      <c r="EF100" s="98"/>
      <c r="EG100" s="98"/>
      <c r="EH100" s="98"/>
      <c r="EI100" s="98"/>
      <c r="EJ100" s="98"/>
      <c r="EK100" s="98"/>
      <c r="EL100" s="98"/>
      <c r="EM100" s="98"/>
      <c r="EN100" s="98"/>
      <c r="EO100" s="98"/>
      <c r="EP100" s="98"/>
      <c r="EQ100" s="98"/>
      <c r="ER100" s="98"/>
      <c r="ES100" s="98"/>
      <c r="ET100" s="98"/>
      <c r="EU100" s="98"/>
      <c r="EV100" s="98"/>
      <c r="EW100" s="98"/>
      <c r="EX100" s="98"/>
      <c r="EY100" s="98"/>
      <c r="EZ100" s="98"/>
      <c r="FA100" s="98"/>
      <c r="FB100" s="98"/>
      <c r="FC100" s="98"/>
      <c r="FD100" s="98"/>
      <c r="FE100" s="98"/>
      <c r="FF100" s="98"/>
      <c r="FG100" s="98"/>
      <c r="FH100" s="98"/>
      <c r="FI100" s="98"/>
      <c r="FJ100" s="98"/>
      <c r="FK100" s="98"/>
      <c r="FL100" s="98"/>
      <c r="FM100" s="98"/>
      <c r="FN100" s="98"/>
      <c r="FO100" s="98"/>
      <c r="FP100" s="98"/>
      <c r="FQ100" s="98"/>
      <c r="FR100" s="98"/>
      <c r="FS100" s="98"/>
      <c r="FT100" s="98"/>
      <c r="FU100" s="98"/>
      <c r="FV100" s="98"/>
      <c r="FW100" s="98"/>
      <c r="FX100" s="98"/>
      <c r="FY100" s="98"/>
      <c r="FZ100" s="98"/>
      <c r="GA100" s="98"/>
      <c r="GB100" s="98"/>
      <c r="GC100" s="98"/>
      <c r="GD100" s="98"/>
      <c r="GE100" s="98"/>
      <c r="GF100" s="98"/>
      <c r="GG100" s="98"/>
      <c r="GH100" s="98"/>
      <c r="GI100" s="98"/>
      <c r="GJ100" s="98"/>
      <c r="GK100" s="98"/>
      <c r="GL100" s="98"/>
      <c r="GM100" s="98"/>
      <c r="GN100" s="98"/>
      <c r="GO100" s="98"/>
      <c r="GP100" s="98"/>
      <c r="GQ100" s="98"/>
      <c r="GR100" s="98"/>
      <c r="GS100" s="98"/>
      <c r="GT100" s="98"/>
      <c r="GU100" s="98"/>
      <c r="GV100" s="98"/>
      <c r="GW100" s="98"/>
      <c r="GX100" s="98"/>
      <c r="GY100" s="98"/>
      <c r="GZ100" s="98"/>
      <c r="HA100" s="98"/>
      <c r="HB100" s="98"/>
      <c r="HC100" s="98"/>
      <c r="HD100" s="98"/>
      <c r="HE100" s="98"/>
      <c r="HF100" s="98"/>
      <c r="HG100" s="98"/>
      <c r="HJ100" s="98"/>
      <c r="HL100" s="98"/>
      <c r="HN100" s="98"/>
      <c r="HO100" s="98"/>
      <c r="HP100" s="98"/>
      <c r="HQ100" s="98"/>
      <c r="HR100" s="98"/>
      <c r="HS100" s="98"/>
      <c r="HT100" s="98"/>
      <c r="HU100" s="98"/>
      <c r="HV100" s="98"/>
      <c r="HW100" s="98"/>
      <c r="HX100" s="98"/>
      <c r="HY100" s="98"/>
      <c r="HZ100" s="98"/>
      <c r="IA100" s="98"/>
      <c r="IB100" s="98"/>
      <c r="IC100" s="98"/>
      <c r="ID100" s="98"/>
      <c r="IE100" s="98"/>
      <c r="IF100" s="98"/>
      <c r="IG100" s="98"/>
      <c r="IH100" s="98"/>
      <c r="II100" s="98"/>
      <c r="IJ100" s="98"/>
      <c r="IK100" s="98"/>
      <c r="IL100" s="98"/>
      <c r="IM100" s="98"/>
      <c r="IN100" s="98"/>
      <c r="IO100" s="98"/>
      <c r="IP100" s="98"/>
      <c r="IQ100" s="98"/>
      <c r="IR100" s="98"/>
      <c r="IS100" s="98"/>
      <c r="IT100" s="98"/>
      <c r="IU100" s="98"/>
      <c r="IV100" s="98"/>
      <c r="IW100" s="98"/>
      <c r="IX100" s="98"/>
      <c r="IY100" s="98"/>
      <c r="IZ100" s="98"/>
      <c r="JA100" s="98"/>
      <c r="JB100" s="98"/>
      <c r="JC100" s="98"/>
      <c r="JD100" s="98"/>
      <c r="JE100" s="98"/>
      <c r="JF100" s="98"/>
      <c r="JG100" s="98"/>
      <c r="JH100" s="98"/>
      <c r="JI100" s="98"/>
      <c r="JJ100" s="98"/>
      <c r="JK100" s="98"/>
      <c r="JL100" s="98"/>
      <c r="JM100" s="98"/>
      <c r="JN100" s="98"/>
      <c r="JO100" s="98"/>
      <c r="JP100" s="98"/>
      <c r="JQ100" s="98"/>
      <c r="JR100" s="98"/>
      <c r="JS100" s="98"/>
      <c r="JT100" s="98"/>
      <c r="JU100" s="98"/>
      <c r="JV100" s="98"/>
      <c r="JW100" s="98"/>
      <c r="JX100" s="98"/>
      <c r="JY100" s="98"/>
      <c r="JZ100" s="98"/>
      <c r="KA100" s="98"/>
      <c r="KB100" s="98"/>
      <c r="KC100" s="98"/>
      <c r="KD100" s="98"/>
      <c r="KE100" s="98"/>
      <c r="KF100" s="98"/>
      <c r="KG100" s="98"/>
      <c r="KH100" s="98"/>
      <c r="KI100" s="98"/>
      <c r="KJ100" s="98"/>
      <c r="KK100" s="98"/>
      <c r="KL100" s="98"/>
      <c r="KM100" s="98"/>
      <c r="KN100" s="98"/>
      <c r="KO100" s="98"/>
      <c r="KQ100" s="98"/>
      <c r="KR100" s="98"/>
      <c r="KS100" s="98"/>
      <c r="KT100" s="98"/>
      <c r="KU100" s="98"/>
      <c r="KV100" s="98"/>
      <c r="KW100" s="98"/>
      <c r="KX100" s="98"/>
      <c r="KY100" s="98"/>
      <c r="KZ100" s="98"/>
      <c r="LA100" s="98"/>
      <c r="LB100" s="98"/>
      <c r="LC100" s="98"/>
      <c r="LD100" s="98"/>
      <c r="LE100" s="98"/>
      <c r="LF100" s="98"/>
      <c r="LG100" s="98"/>
      <c r="LH100" s="98"/>
      <c r="LI100" s="98"/>
      <c r="LJ100" s="98"/>
      <c r="LK100" s="98"/>
      <c r="LL100" s="98"/>
      <c r="LM100" s="98"/>
      <c r="LN100" s="98"/>
      <c r="LO100" s="98"/>
      <c r="LP100" s="98"/>
      <c r="LQ100" s="98"/>
      <c r="LR100" s="98"/>
      <c r="LS100" s="98"/>
      <c r="LT100" s="98"/>
      <c r="LU100" s="98"/>
      <c r="LV100" s="98"/>
      <c r="LW100" s="98"/>
      <c r="LX100" s="98"/>
      <c r="LY100" s="98"/>
      <c r="LZ100" s="98"/>
      <c r="MA100" s="98"/>
      <c r="MB100" s="98"/>
      <c r="MC100" s="98"/>
      <c r="MD100" s="98"/>
      <c r="ME100" s="98"/>
      <c r="MF100" s="98"/>
      <c r="MG100" s="98"/>
      <c r="MH100" s="98"/>
      <c r="MI100" s="98"/>
      <c r="MJ100" s="98"/>
      <c r="MK100" s="98"/>
      <c r="ML100" s="98"/>
      <c r="MM100" s="98"/>
      <c r="MP100" s="98"/>
      <c r="MR100" s="98"/>
      <c r="MS100" s="98"/>
      <c r="MT100" s="98"/>
      <c r="MU100" s="98"/>
      <c r="MV100" s="98"/>
      <c r="MW100" s="98"/>
      <c r="MY100" s="98"/>
      <c r="MZ100" s="98"/>
      <c r="NA100" s="98"/>
      <c r="NB100" s="98"/>
      <c r="NC100" s="98"/>
      <c r="NE100" s="98"/>
      <c r="NF100" s="98"/>
      <c r="NG100" s="98"/>
      <c r="NH100" s="98"/>
      <c r="NI100" s="98"/>
      <c r="NJ100" s="252"/>
      <c r="NK100" s="98"/>
      <c r="NL100" s="98"/>
      <c r="NM100" s="98"/>
      <c r="NN100" s="98"/>
      <c r="NO100" s="98"/>
      <c r="NP100" s="98"/>
      <c r="NQ100" s="98"/>
      <c r="NR100" s="98"/>
      <c r="NS100" s="98"/>
      <c r="NT100" s="98"/>
      <c r="NU100" s="98"/>
      <c r="NV100" s="98"/>
      <c r="NW100" s="98"/>
      <c r="NX100" s="98"/>
      <c r="NY100" s="98"/>
      <c r="NZ100" s="98"/>
      <c r="OA100" s="98"/>
      <c r="OB100" s="98"/>
      <c r="OC100" s="98"/>
      <c r="OD100" s="98"/>
      <c r="OE100" s="98"/>
      <c r="OF100" s="98"/>
      <c r="OG100" s="98"/>
      <c r="OH100" s="98"/>
      <c r="OI100" s="98"/>
      <c r="OJ100" s="98"/>
      <c r="OK100" s="98"/>
      <c r="OL100" s="98"/>
      <c r="OM100" s="98"/>
      <c r="ON100" s="98"/>
      <c r="OO100" s="98"/>
      <c r="OP100" s="98"/>
      <c r="OQ100" s="98"/>
      <c r="OR100" s="98"/>
      <c r="OS100" s="98"/>
      <c r="OT100" s="98"/>
      <c r="OU100" s="98"/>
      <c r="OV100" s="98"/>
      <c r="OW100" s="98"/>
      <c r="PB100" s="98"/>
      <c r="PD100" s="98"/>
      <c r="PE100" s="98"/>
      <c r="PF100" s="98"/>
      <c r="PG100" s="98"/>
      <c r="PH100" s="98"/>
      <c r="PI100" s="98"/>
      <c r="PJ100" s="98"/>
      <c r="PK100" s="98"/>
      <c r="PL100" s="98"/>
      <c r="PM100" s="98"/>
      <c r="PN100" s="98"/>
      <c r="PO100" s="98"/>
      <c r="PP100" s="98"/>
      <c r="PQ100" s="98"/>
      <c r="PR100" s="98"/>
      <c r="PS100" s="98"/>
      <c r="PT100" s="98"/>
      <c r="PU100" s="98"/>
      <c r="PV100" s="98"/>
      <c r="PW100" s="98"/>
      <c r="PX100" s="98"/>
      <c r="PY100" s="98"/>
      <c r="PZ100" s="98"/>
      <c r="QA100" s="98"/>
      <c r="QB100" s="98"/>
      <c r="QC100" s="98"/>
      <c r="QD100" s="98"/>
      <c r="QE100" s="98"/>
      <c r="QF100" s="98"/>
      <c r="QG100" s="98"/>
      <c r="QH100" s="98"/>
      <c r="QI100" s="98"/>
      <c r="QJ100" s="98"/>
      <c r="QK100" s="98"/>
      <c r="QL100" s="98"/>
      <c r="QM100" s="98"/>
      <c r="QN100" s="98"/>
      <c r="QO100" s="98"/>
      <c r="QP100" s="98"/>
      <c r="QQ100" s="98"/>
      <c r="QR100" s="98"/>
      <c r="QS100" s="98"/>
      <c r="QT100" s="98"/>
      <c r="QU100" s="98"/>
      <c r="QV100" s="98"/>
      <c r="QW100" s="98"/>
      <c r="QX100" s="98"/>
      <c r="QY100" s="98"/>
      <c r="QZ100" s="98"/>
      <c r="RA100" s="98"/>
      <c r="RB100" s="98"/>
      <c r="RC100" s="98"/>
      <c r="RD100" s="98"/>
      <c r="RE100" s="98"/>
      <c r="RF100" s="98"/>
      <c r="RG100" s="98"/>
      <c r="RH100" s="98"/>
      <c r="RI100" s="98"/>
      <c r="RJ100" s="98"/>
      <c r="RK100" s="98"/>
      <c r="RL100" s="98"/>
      <c r="RM100" s="98"/>
      <c r="RN100" s="98"/>
      <c r="RO100" s="98"/>
      <c r="RP100" s="98"/>
      <c r="RQ100" s="98"/>
      <c r="RR100" s="98"/>
      <c r="RS100" s="98"/>
      <c r="RT100" s="98"/>
      <c r="RU100" s="98"/>
      <c r="RV100" s="98"/>
      <c r="RW100" s="98"/>
      <c r="RX100" s="98"/>
      <c r="RY100" s="98"/>
      <c r="RZ100" s="98"/>
      <c r="SA100" s="98"/>
      <c r="SB100" s="98"/>
      <c r="SC100" s="98"/>
      <c r="SD100" s="98"/>
      <c r="SE100" s="98"/>
      <c r="SF100" s="98"/>
      <c r="SG100" s="98"/>
      <c r="SH100" s="98"/>
      <c r="SI100" s="253"/>
      <c r="SJ100" s="98"/>
      <c r="SK100" s="98"/>
      <c r="SL100" s="98"/>
      <c r="SM100" s="98"/>
      <c r="SN100" s="98"/>
      <c r="SO100" s="98"/>
      <c r="SP100" s="98"/>
      <c r="SQ100" s="98"/>
      <c r="SR100" s="98"/>
      <c r="SS100" s="98"/>
      <c r="ST100" s="98"/>
      <c r="SU100" s="98"/>
      <c r="SV100" s="98"/>
      <c r="SW100" s="98"/>
      <c r="SX100" s="98"/>
      <c r="SY100" s="98"/>
      <c r="SZ100" s="98"/>
      <c r="TA100" s="98"/>
      <c r="TB100" s="98"/>
      <c r="TC100" s="98"/>
      <c r="TD100" s="98"/>
      <c r="TE100" s="98"/>
      <c r="TF100" s="98"/>
      <c r="TG100" s="98"/>
      <c r="TH100" s="98"/>
      <c r="TI100" s="98"/>
      <c r="TJ100" s="98"/>
      <c r="TK100" s="98"/>
      <c r="TL100" s="98"/>
      <c r="TM100" s="98"/>
      <c r="TN100" s="98"/>
      <c r="TO100" s="98"/>
      <c r="TP100" s="98"/>
      <c r="TQ100" s="98"/>
      <c r="TR100" s="98"/>
      <c r="TS100" s="98"/>
      <c r="TT100" s="98"/>
      <c r="TU100" s="98"/>
      <c r="TV100" s="98"/>
      <c r="TW100" s="98"/>
      <c r="TX100" s="98"/>
      <c r="TY100" s="98"/>
      <c r="TZ100" s="98"/>
      <c r="UA100" s="98"/>
      <c r="UB100" s="98"/>
      <c r="UC100" s="98"/>
      <c r="UD100" s="98"/>
      <c r="UE100" s="98"/>
      <c r="UF100" s="98"/>
      <c r="UG100" s="98"/>
      <c r="UH100" s="98"/>
      <c r="UI100" s="98"/>
      <c r="UJ100" s="98"/>
      <c r="UK100" s="98"/>
      <c r="UL100" s="98"/>
      <c r="UM100" s="98"/>
      <c r="UN100" s="98"/>
      <c r="UO100" s="98"/>
      <c r="UP100" s="98"/>
      <c r="UQ100" s="98"/>
      <c r="UR100" s="98"/>
      <c r="US100" s="98"/>
      <c r="UT100" s="98"/>
      <c r="UU100" s="98"/>
      <c r="UV100" s="98"/>
      <c r="UW100" s="98"/>
      <c r="UX100" s="98"/>
      <c r="UY100" s="98"/>
      <c r="UZ100" s="98"/>
      <c r="VA100" s="98"/>
      <c r="VB100" s="98"/>
      <c r="VC100" s="98"/>
      <c r="VD100" s="98"/>
      <c r="VE100" s="98"/>
      <c r="VF100" s="98"/>
      <c r="VG100" s="98"/>
      <c r="VH100" s="98"/>
      <c r="VI100" s="98"/>
      <c r="VJ100" s="98"/>
      <c r="VK100" s="98"/>
      <c r="VL100" s="98"/>
      <c r="VM100" s="98"/>
      <c r="VN100" s="98"/>
      <c r="VO100" s="98"/>
      <c r="VV100" s="98"/>
      <c r="VW100" s="98"/>
      <c r="VX100" s="98"/>
      <c r="VY100" s="98"/>
      <c r="VZ100" s="98"/>
      <c r="WA100" s="98"/>
      <c r="WB100" s="98"/>
      <c r="WC100" s="98"/>
      <c r="WD100" s="98"/>
      <c r="WE100" s="98"/>
      <c r="WF100" s="98"/>
      <c r="WG100" s="98"/>
      <c r="WH100" s="98"/>
      <c r="WI100" s="98"/>
      <c r="WJ100" s="98"/>
      <c r="WK100" s="98"/>
      <c r="WL100" s="98"/>
      <c r="WM100" s="98"/>
      <c r="WN100" s="98"/>
      <c r="WO100" s="98"/>
      <c r="WP100" s="98"/>
      <c r="WQ100" s="98"/>
      <c r="WR100" s="98"/>
      <c r="WS100" s="98"/>
      <c r="WT100" s="98"/>
      <c r="WU100" s="98"/>
      <c r="WV100" s="98"/>
      <c r="WW100" s="98"/>
      <c r="WX100" s="98"/>
      <c r="WY100" s="98"/>
      <c r="WZ100" s="98"/>
      <c r="XA100" s="98"/>
      <c r="XB100" s="98"/>
      <c r="XC100" s="98"/>
      <c r="XD100" s="98"/>
      <c r="ZF100" s="98"/>
      <c r="ZG100" s="98"/>
      <c r="ZH100" s="98"/>
      <c r="ZI100" s="98"/>
      <c r="ZJ100" s="98"/>
      <c r="ZK100" s="98"/>
      <c r="ZL100" s="98"/>
      <c r="ZM100" s="98"/>
      <c r="ZN100" s="98"/>
      <c r="ZO100" s="98"/>
      <c r="ZP100" s="98"/>
      <c r="ZQ100" s="98"/>
      <c r="ZR100" s="98"/>
      <c r="ZS100" s="98"/>
      <c r="ZT100" s="98"/>
      <c r="ZU100" s="98"/>
      <c r="ZV100" s="98"/>
      <c r="ZW100" s="98"/>
      <c r="ZX100" s="98"/>
      <c r="ZY100" s="98"/>
      <c r="ZZ100" s="98"/>
      <c r="AAA100" s="98"/>
      <c r="AAB100" s="98"/>
      <c r="AAC100" s="98"/>
      <c r="AAD100" s="98"/>
      <c r="AAE100" s="98"/>
      <c r="AAF100" s="98"/>
      <c r="AAG100" s="98"/>
      <c r="AAH100" s="98"/>
    </row>
    <row r="101" spans="2:710" x14ac:dyDescent="0.25">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c r="AV101" s="98"/>
      <c r="AW101" s="98"/>
      <c r="AX101" s="98"/>
      <c r="AY101" s="98"/>
      <c r="AZ101" s="98"/>
      <c r="BA101" s="98"/>
      <c r="BB101" s="98"/>
      <c r="BC101" s="98"/>
      <c r="BD101" s="98"/>
      <c r="BE101" s="98"/>
      <c r="BF101" s="98"/>
      <c r="BG101" s="98"/>
      <c r="BH101" s="98"/>
      <c r="BI101" s="98"/>
      <c r="BJ101" s="98"/>
      <c r="BK101" s="98"/>
      <c r="BL101" s="98"/>
      <c r="BM101" s="98"/>
      <c r="BN101" s="98"/>
      <c r="BO101" s="98"/>
      <c r="BP101" s="98"/>
      <c r="BQ101" s="98"/>
      <c r="BR101" s="98"/>
      <c r="BS101" s="98"/>
      <c r="BT101" s="98"/>
      <c r="BU101" s="98"/>
      <c r="BV101" s="98"/>
      <c r="BW101" s="98"/>
      <c r="BX101" s="98"/>
      <c r="BY101" s="98"/>
      <c r="BZ101" s="98"/>
      <c r="CA101" s="98"/>
      <c r="CB101" s="98"/>
      <c r="CC101" s="98"/>
      <c r="CD101" s="98"/>
      <c r="CE101" s="98"/>
      <c r="CF101" s="98"/>
      <c r="CG101" s="98"/>
      <c r="CH101" s="98"/>
      <c r="CI101" s="98"/>
      <c r="CJ101" s="98"/>
      <c r="CK101" s="98"/>
      <c r="CL101" s="98"/>
      <c r="CM101" s="98"/>
      <c r="CN101" s="98"/>
      <c r="CO101" s="98"/>
      <c r="CP101" s="98"/>
      <c r="CQ101" s="98"/>
      <c r="CR101" s="98"/>
      <c r="CS101" s="98"/>
      <c r="CT101" s="98"/>
      <c r="CU101" s="98"/>
      <c r="CV101" s="98"/>
      <c r="CW101" s="98"/>
      <c r="CX101" s="98"/>
      <c r="CY101" s="98"/>
      <c r="CZ101" s="98"/>
      <c r="DA101" s="98"/>
      <c r="DB101" s="98"/>
      <c r="DC101" s="98"/>
      <c r="DD101" s="98"/>
      <c r="DE101" s="98"/>
      <c r="DF101" s="98"/>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98"/>
      <c r="EC101" s="98"/>
      <c r="ED101" s="98"/>
      <c r="EE101" s="98"/>
      <c r="EF101" s="98"/>
      <c r="EG101" s="98"/>
      <c r="EH101" s="98"/>
      <c r="EI101" s="98"/>
      <c r="EJ101" s="98"/>
      <c r="EK101" s="98"/>
      <c r="EL101" s="98"/>
      <c r="EM101" s="98"/>
      <c r="EN101" s="98"/>
      <c r="EO101" s="98"/>
      <c r="EP101" s="98"/>
      <c r="EQ101" s="98"/>
      <c r="ER101" s="98"/>
      <c r="ES101" s="98"/>
      <c r="ET101" s="98"/>
      <c r="EU101" s="98"/>
      <c r="EV101" s="98"/>
      <c r="EW101" s="98"/>
      <c r="EX101" s="98"/>
      <c r="EY101" s="98"/>
      <c r="EZ101" s="98"/>
      <c r="FA101" s="98"/>
      <c r="FB101" s="98"/>
      <c r="FC101" s="98"/>
      <c r="FD101" s="98"/>
      <c r="FE101" s="98"/>
      <c r="FF101" s="98"/>
      <c r="FG101" s="98"/>
      <c r="FH101" s="98"/>
      <c r="FI101" s="98"/>
      <c r="FJ101" s="98"/>
      <c r="FK101" s="98"/>
      <c r="FL101" s="98"/>
      <c r="FM101" s="98"/>
      <c r="FN101" s="98"/>
      <c r="FO101" s="98"/>
      <c r="FP101" s="98"/>
      <c r="FQ101" s="98"/>
      <c r="FR101" s="98"/>
      <c r="FS101" s="98"/>
      <c r="FT101" s="98"/>
      <c r="FU101" s="98"/>
      <c r="FV101" s="98"/>
      <c r="FW101" s="98"/>
      <c r="FX101" s="98"/>
      <c r="FY101" s="98"/>
      <c r="FZ101" s="98"/>
      <c r="GA101" s="98"/>
      <c r="GB101" s="98"/>
      <c r="GC101" s="98"/>
      <c r="GD101" s="98"/>
      <c r="GE101" s="98"/>
      <c r="GF101" s="98"/>
      <c r="GG101" s="98"/>
      <c r="GH101" s="98"/>
      <c r="GI101" s="98"/>
      <c r="GJ101" s="98"/>
      <c r="GK101" s="98"/>
      <c r="GL101" s="98"/>
      <c r="GM101" s="98"/>
      <c r="GN101" s="98"/>
      <c r="GO101" s="98"/>
      <c r="GP101" s="98"/>
      <c r="GQ101" s="98"/>
      <c r="GR101" s="98"/>
      <c r="GS101" s="98"/>
      <c r="GT101" s="98"/>
      <c r="GU101" s="98"/>
      <c r="GV101" s="98"/>
      <c r="GW101" s="98"/>
      <c r="GX101" s="98"/>
      <c r="GY101" s="98"/>
      <c r="GZ101" s="98"/>
      <c r="HA101" s="98"/>
      <c r="HB101" s="98"/>
      <c r="HC101" s="98"/>
      <c r="HD101" s="98"/>
      <c r="HE101" s="98"/>
      <c r="HF101" s="98"/>
      <c r="HG101" s="98"/>
      <c r="HJ101" s="98"/>
      <c r="HL101" s="98"/>
      <c r="HN101" s="98"/>
      <c r="HO101" s="98"/>
      <c r="HP101" s="98"/>
      <c r="HQ101" s="98"/>
      <c r="HR101" s="98"/>
      <c r="HS101" s="98"/>
      <c r="HT101" s="98"/>
      <c r="HU101" s="98"/>
      <c r="HV101" s="98"/>
      <c r="HW101" s="98"/>
      <c r="HX101" s="98"/>
      <c r="HY101" s="98"/>
      <c r="HZ101" s="98"/>
      <c r="IA101" s="98"/>
      <c r="IB101" s="98"/>
      <c r="IC101" s="98"/>
      <c r="ID101" s="98"/>
      <c r="IE101" s="98"/>
      <c r="IF101" s="98"/>
      <c r="IG101" s="98"/>
      <c r="IH101" s="98"/>
      <c r="II101" s="98"/>
      <c r="IJ101" s="98"/>
      <c r="IK101" s="98"/>
      <c r="IL101" s="98"/>
      <c r="IM101" s="98"/>
      <c r="IN101" s="98"/>
      <c r="IO101" s="98"/>
      <c r="IP101" s="98"/>
      <c r="IQ101" s="98"/>
      <c r="IR101" s="98"/>
      <c r="IS101" s="98"/>
      <c r="IT101" s="98"/>
      <c r="IU101" s="98"/>
      <c r="IV101" s="98"/>
      <c r="IW101" s="98"/>
      <c r="IX101" s="98"/>
      <c r="IY101" s="98"/>
      <c r="IZ101" s="98"/>
      <c r="JA101" s="98"/>
      <c r="JB101" s="98"/>
      <c r="JC101" s="98"/>
      <c r="JD101" s="98"/>
      <c r="JE101" s="98"/>
      <c r="JF101" s="98"/>
      <c r="JG101" s="98"/>
      <c r="JH101" s="98"/>
      <c r="JI101" s="98"/>
      <c r="JJ101" s="98"/>
      <c r="JK101" s="98"/>
      <c r="JL101" s="98"/>
      <c r="JM101" s="98"/>
      <c r="JN101" s="98"/>
      <c r="JO101" s="98"/>
      <c r="JP101" s="98"/>
      <c r="JQ101" s="98"/>
      <c r="JR101" s="98"/>
      <c r="JS101" s="98"/>
      <c r="JT101" s="98"/>
      <c r="JU101" s="98"/>
      <c r="JV101" s="98"/>
      <c r="JW101" s="98"/>
      <c r="JX101" s="98"/>
      <c r="JY101" s="98"/>
      <c r="JZ101" s="98"/>
      <c r="KA101" s="98"/>
      <c r="KB101" s="98"/>
      <c r="KC101" s="98"/>
      <c r="KD101" s="98"/>
      <c r="KE101" s="98"/>
      <c r="KF101" s="98"/>
      <c r="KG101" s="98"/>
      <c r="KH101" s="98"/>
      <c r="KI101" s="98"/>
      <c r="KJ101" s="98"/>
      <c r="KK101" s="98"/>
      <c r="KL101" s="98"/>
      <c r="KM101" s="98"/>
      <c r="KN101" s="98"/>
      <c r="KO101" s="98"/>
      <c r="KQ101" s="98"/>
      <c r="KR101" s="98"/>
      <c r="KS101" s="98"/>
      <c r="KT101" s="98"/>
      <c r="KU101" s="98"/>
      <c r="KV101" s="98"/>
      <c r="KW101" s="98"/>
      <c r="KX101" s="98"/>
      <c r="KY101" s="98"/>
      <c r="KZ101" s="98"/>
      <c r="LA101" s="98"/>
      <c r="LB101" s="98"/>
      <c r="LC101" s="98"/>
      <c r="LD101" s="98"/>
      <c r="LE101" s="98"/>
      <c r="LF101" s="98"/>
      <c r="LG101" s="98"/>
      <c r="LH101" s="98"/>
      <c r="LI101" s="98"/>
      <c r="LJ101" s="98"/>
      <c r="LK101" s="98"/>
      <c r="LL101" s="98"/>
      <c r="LM101" s="98"/>
      <c r="LN101" s="98"/>
      <c r="LO101" s="98"/>
      <c r="LP101" s="98"/>
      <c r="LQ101" s="98"/>
      <c r="LR101" s="98"/>
      <c r="LS101" s="98"/>
      <c r="LT101" s="98"/>
      <c r="LU101" s="98"/>
      <c r="LV101" s="98"/>
      <c r="LW101" s="98"/>
      <c r="LX101" s="98"/>
      <c r="LY101" s="98"/>
      <c r="LZ101" s="98"/>
      <c r="MA101" s="98"/>
      <c r="MB101" s="98"/>
      <c r="MC101" s="98"/>
      <c r="MD101" s="98"/>
      <c r="ME101" s="98"/>
      <c r="MF101" s="98"/>
      <c r="MG101" s="98"/>
      <c r="MH101" s="98"/>
      <c r="MI101" s="98"/>
      <c r="MJ101" s="98"/>
      <c r="MK101" s="98"/>
      <c r="ML101" s="98"/>
      <c r="MM101" s="98"/>
      <c r="MP101" s="98"/>
      <c r="MR101" s="98"/>
      <c r="MS101" s="98"/>
      <c r="MT101" s="98"/>
      <c r="MU101" s="98"/>
      <c r="MV101" s="98"/>
      <c r="MW101" s="98"/>
      <c r="MY101" s="98"/>
      <c r="MZ101" s="98"/>
      <c r="NA101" s="98"/>
      <c r="NB101" s="98"/>
      <c r="NC101" s="98"/>
      <c r="NE101" s="98"/>
      <c r="NF101" s="98"/>
      <c r="NG101" s="98"/>
      <c r="NH101" s="98"/>
      <c r="NI101" s="98"/>
      <c r="NJ101" s="252"/>
      <c r="NK101" s="98"/>
      <c r="NL101" s="98"/>
      <c r="NM101" s="98"/>
      <c r="NN101" s="98"/>
      <c r="NO101" s="98"/>
      <c r="NP101" s="98"/>
      <c r="NQ101" s="98"/>
      <c r="NR101" s="98"/>
      <c r="NS101" s="98"/>
      <c r="NT101" s="98"/>
      <c r="NU101" s="98"/>
      <c r="NV101" s="98"/>
      <c r="NW101" s="98"/>
      <c r="NX101" s="98"/>
      <c r="NY101" s="98"/>
      <c r="NZ101" s="98"/>
      <c r="OA101" s="98"/>
      <c r="OB101" s="98"/>
      <c r="OC101" s="98"/>
      <c r="OD101" s="98"/>
      <c r="OE101" s="98"/>
      <c r="OF101" s="98"/>
      <c r="OG101" s="98"/>
      <c r="OH101" s="98"/>
      <c r="OI101" s="98"/>
      <c r="OJ101" s="98"/>
      <c r="OK101" s="98"/>
      <c r="OL101" s="98"/>
      <c r="OM101" s="98"/>
      <c r="ON101" s="98"/>
      <c r="OO101" s="98"/>
      <c r="OP101" s="98"/>
      <c r="OQ101" s="98"/>
      <c r="OR101" s="98"/>
      <c r="OS101" s="98"/>
      <c r="OT101" s="98"/>
      <c r="OU101" s="98"/>
      <c r="OV101" s="98"/>
      <c r="OW101" s="98"/>
      <c r="PB101" s="98"/>
      <c r="PD101" s="98"/>
      <c r="PE101" s="98"/>
      <c r="PF101" s="98"/>
      <c r="PG101" s="98"/>
      <c r="PH101" s="98"/>
      <c r="PI101" s="98"/>
      <c r="PJ101" s="98"/>
      <c r="PK101" s="98"/>
      <c r="PL101" s="98"/>
      <c r="PM101" s="98"/>
      <c r="PN101" s="98"/>
      <c r="PO101" s="98"/>
      <c r="PP101" s="98"/>
      <c r="PQ101" s="98"/>
      <c r="PR101" s="98"/>
      <c r="PS101" s="98"/>
      <c r="PT101" s="98"/>
      <c r="PU101" s="98"/>
      <c r="PV101" s="98"/>
      <c r="PW101" s="98"/>
      <c r="PX101" s="98"/>
      <c r="PY101" s="98"/>
      <c r="PZ101" s="98"/>
      <c r="QA101" s="98"/>
      <c r="QB101" s="98"/>
      <c r="QC101" s="98"/>
      <c r="QD101" s="98"/>
      <c r="QE101" s="98"/>
      <c r="QF101" s="98"/>
      <c r="QG101" s="98"/>
      <c r="QH101" s="98"/>
      <c r="QI101" s="98"/>
      <c r="QJ101" s="98"/>
      <c r="QK101" s="98"/>
      <c r="QL101" s="98"/>
      <c r="QM101" s="98"/>
      <c r="QN101" s="98"/>
      <c r="QO101" s="98"/>
      <c r="QP101" s="98"/>
      <c r="QQ101" s="98"/>
      <c r="QR101" s="98"/>
      <c r="QS101" s="98"/>
      <c r="QT101" s="98"/>
      <c r="QU101" s="98"/>
      <c r="QV101" s="98"/>
      <c r="QW101" s="98"/>
      <c r="QX101" s="98"/>
      <c r="QY101" s="98"/>
      <c r="QZ101" s="98"/>
      <c r="RA101" s="98"/>
      <c r="RB101" s="98"/>
      <c r="RC101" s="98"/>
      <c r="RD101" s="98"/>
      <c r="RE101" s="98"/>
      <c r="RF101" s="98"/>
      <c r="RG101" s="98"/>
      <c r="RH101" s="98"/>
      <c r="RI101" s="98"/>
      <c r="RJ101" s="98"/>
      <c r="RK101" s="98"/>
      <c r="RL101" s="98"/>
      <c r="RM101" s="98"/>
      <c r="RN101" s="98"/>
      <c r="RO101" s="98"/>
      <c r="RP101" s="98"/>
      <c r="RQ101" s="98"/>
      <c r="RR101" s="98"/>
      <c r="RS101" s="98"/>
      <c r="RT101" s="98"/>
      <c r="RU101" s="98"/>
      <c r="RV101" s="98"/>
      <c r="RW101" s="98"/>
      <c r="RX101" s="98"/>
      <c r="RY101" s="98"/>
      <c r="RZ101" s="98"/>
      <c r="SA101" s="98"/>
      <c r="SB101" s="98"/>
      <c r="SC101" s="98"/>
      <c r="SD101" s="98"/>
      <c r="SE101" s="98"/>
      <c r="SF101" s="98"/>
      <c r="SG101" s="98"/>
      <c r="SH101" s="98"/>
      <c r="SI101" s="253"/>
      <c r="SJ101" s="98"/>
      <c r="SK101" s="98"/>
      <c r="SL101" s="98"/>
      <c r="SM101" s="98"/>
      <c r="SN101" s="98"/>
      <c r="SO101" s="98"/>
      <c r="SP101" s="98"/>
      <c r="SQ101" s="98"/>
      <c r="SR101" s="98"/>
      <c r="SS101" s="98"/>
      <c r="ST101" s="98"/>
      <c r="SU101" s="98"/>
      <c r="SV101" s="98"/>
      <c r="SW101" s="98"/>
      <c r="SX101" s="98"/>
      <c r="SY101" s="98"/>
      <c r="SZ101" s="98"/>
      <c r="TA101" s="98"/>
      <c r="TB101" s="98"/>
      <c r="TC101" s="98"/>
      <c r="TD101" s="98"/>
      <c r="TE101" s="98"/>
      <c r="TF101" s="98"/>
      <c r="TG101" s="98"/>
      <c r="TH101" s="98"/>
      <c r="TI101" s="98"/>
      <c r="TJ101" s="98"/>
      <c r="TK101" s="98"/>
      <c r="TL101" s="98"/>
      <c r="TM101" s="98"/>
      <c r="TN101" s="98"/>
      <c r="TO101" s="98"/>
      <c r="TP101" s="98"/>
      <c r="TQ101" s="98"/>
      <c r="TR101" s="98"/>
      <c r="TS101" s="98"/>
      <c r="TT101" s="98"/>
      <c r="TU101" s="98"/>
      <c r="TV101" s="98"/>
      <c r="TW101" s="98"/>
      <c r="TX101" s="98"/>
      <c r="TY101" s="98"/>
      <c r="TZ101" s="98"/>
      <c r="UA101" s="98"/>
      <c r="UB101" s="98"/>
      <c r="UC101" s="98"/>
      <c r="UD101" s="98"/>
      <c r="UE101" s="98"/>
      <c r="UF101" s="98"/>
      <c r="UG101" s="98"/>
      <c r="UH101" s="98"/>
      <c r="UI101" s="98"/>
      <c r="UJ101" s="98"/>
      <c r="UK101" s="98"/>
      <c r="UL101" s="98"/>
      <c r="UM101" s="98"/>
      <c r="UN101" s="98"/>
      <c r="UO101" s="98"/>
      <c r="UP101" s="98"/>
      <c r="UQ101" s="98"/>
      <c r="UR101" s="98"/>
      <c r="US101" s="98"/>
      <c r="UT101" s="98"/>
      <c r="UU101" s="98"/>
      <c r="UV101" s="98"/>
      <c r="UW101" s="98"/>
      <c r="UX101" s="98"/>
      <c r="UY101" s="98"/>
      <c r="UZ101" s="98"/>
      <c r="VA101" s="98"/>
      <c r="VB101" s="98"/>
      <c r="VC101" s="98"/>
      <c r="VD101" s="98"/>
      <c r="VE101" s="98"/>
      <c r="VF101" s="98"/>
      <c r="VG101" s="98"/>
      <c r="VH101" s="98"/>
      <c r="VI101" s="98"/>
      <c r="VJ101" s="98"/>
      <c r="VK101" s="98"/>
      <c r="VL101" s="98"/>
      <c r="VM101" s="98"/>
      <c r="VN101" s="98"/>
      <c r="VO101" s="98"/>
      <c r="VV101" s="98"/>
      <c r="VW101" s="98"/>
      <c r="VX101" s="98"/>
      <c r="VY101" s="98"/>
      <c r="VZ101" s="98"/>
      <c r="WA101" s="98"/>
      <c r="WB101" s="98"/>
      <c r="WC101" s="98"/>
      <c r="WD101" s="98"/>
      <c r="WE101" s="98"/>
      <c r="WF101" s="98"/>
      <c r="WG101" s="98"/>
      <c r="WH101" s="98"/>
      <c r="WI101" s="98"/>
      <c r="WJ101" s="98"/>
      <c r="WK101" s="98"/>
      <c r="WL101" s="98"/>
      <c r="WM101" s="98"/>
      <c r="WN101" s="98"/>
      <c r="WO101" s="98"/>
      <c r="WP101" s="98"/>
      <c r="WQ101" s="98"/>
      <c r="WR101" s="98"/>
      <c r="WS101" s="98"/>
      <c r="WT101" s="98"/>
      <c r="WU101" s="98"/>
      <c r="WV101" s="98"/>
      <c r="WW101" s="98"/>
      <c r="WX101" s="98"/>
      <c r="WY101" s="98"/>
      <c r="WZ101" s="98"/>
      <c r="XA101" s="98"/>
      <c r="XB101" s="98"/>
      <c r="XC101" s="98"/>
      <c r="XD101" s="98"/>
      <c r="ZF101" s="98"/>
      <c r="ZG101" s="98"/>
      <c r="ZH101" s="98"/>
      <c r="ZI101" s="98"/>
      <c r="ZJ101" s="98"/>
      <c r="ZK101" s="98"/>
      <c r="ZL101" s="98"/>
      <c r="ZM101" s="98"/>
      <c r="ZN101" s="98"/>
      <c r="ZO101" s="98"/>
      <c r="ZP101" s="98"/>
      <c r="ZQ101" s="98"/>
      <c r="ZR101" s="98"/>
      <c r="ZS101" s="98"/>
      <c r="ZT101" s="98"/>
      <c r="ZU101" s="98"/>
      <c r="ZV101" s="98"/>
      <c r="ZW101" s="98"/>
      <c r="ZX101" s="98"/>
      <c r="ZY101" s="98"/>
      <c r="ZZ101" s="98"/>
      <c r="AAA101" s="98"/>
      <c r="AAB101" s="98"/>
      <c r="AAC101" s="98"/>
      <c r="AAD101" s="98"/>
      <c r="AAE101" s="98"/>
      <c r="AAF101" s="98"/>
      <c r="AAG101" s="98"/>
      <c r="AAH101" s="98"/>
    </row>
    <row r="102" spans="2:710" x14ac:dyDescent="0.25">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c r="AK102" s="98"/>
      <c r="AL102" s="98"/>
      <c r="AM102" s="98"/>
      <c r="AN102" s="98"/>
      <c r="AO102" s="98"/>
      <c r="AP102" s="98"/>
      <c r="AQ102" s="98"/>
      <c r="AR102" s="98"/>
      <c r="AS102" s="98"/>
      <c r="AT102" s="98"/>
      <c r="AU102" s="98"/>
      <c r="AV102" s="98"/>
      <c r="AW102" s="98"/>
      <c r="AX102" s="98"/>
      <c r="AY102" s="98"/>
      <c r="AZ102" s="98"/>
      <c r="BA102" s="98"/>
      <c r="BB102" s="98"/>
      <c r="BC102" s="98"/>
      <c r="BD102" s="98"/>
      <c r="BE102" s="98"/>
      <c r="BF102" s="98"/>
      <c r="BG102" s="98"/>
      <c r="BH102" s="98"/>
      <c r="BI102" s="98"/>
      <c r="BJ102" s="98"/>
      <c r="BK102" s="98"/>
      <c r="BL102" s="98"/>
      <c r="BM102" s="98"/>
      <c r="BN102" s="98"/>
      <c r="BO102" s="98"/>
      <c r="BP102" s="98"/>
      <c r="BQ102" s="98"/>
      <c r="BR102" s="98"/>
      <c r="BS102" s="98"/>
      <c r="BT102" s="98"/>
      <c r="BU102" s="98"/>
      <c r="BV102" s="98"/>
      <c r="BW102" s="98"/>
      <c r="BX102" s="98"/>
      <c r="BY102" s="98"/>
      <c r="BZ102" s="98"/>
      <c r="CA102" s="98"/>
      <c r="CB102" s="98"/>
      <c r="CC102" s="98"/>
      <c r="CD102" s="98"/>
      <c r="CE102" s="98"/>
      <c r="CF102" s="98"/>
      <c r="CG102" s="98"/>
      <c r="CH102" s="98"/>
      <c r="CI102" s="98"/>
      <c r="CJ102" s="98"/>
      <c r="CK102" s="98"/>
      <c r="CL102" s="98"/>
      <c r="CM102" s="98"/>
      <c r="CN102" s="98"/>
      <c r="CO102" s="98"/>
      <c r="CP102" s="98"/>
      <c r="CQ102" s="98"/>
      <c r="CR102" s="98"/>
      <c r="CS102" s="98"/>
      <c r="CT102" s="98"/>
      <c r="CU102" s="98"/>
      <c r="CV102" s="98"/>
      <c r="CW102" s="98"/>
      <c r="CX102" s="98"/>
      <c r="CY102" s="98"/>
      <c r="CZ102" s="98"/>
      <c r="DA102" s="98"/>
      <c r="DB102" s="98"/>
      <c r="DC102" s="98"/>
      <c r="DD102" s="98"/>
      <c r="DE102" s="98"/>
      <c r="DF102" s="98"/>
      <c r="DG102" s="98"/>
      <c r="DH102" s="98"/>
      <c r="DI102" s="98"/>
      <c r="DJ102" s="98"/>
      <c r="DK102" s="98"/>
      <c r="DL102" s="98"/>
      <c r="DM102" s="98"/>
      <c r="DN102" s="98"/>
      <c r="DO102" s="98"/>
      <c r="DP102" s="98"/>
      <c r="DQ102" s="98"/>
      <c r="DR102" s="98"/>
      <c r="DS102" s="98"/>
      <c r="DT102" s="98"/>
      <c r="DU102" s="98"/>
      <c r="DV102" s="98"/>
      <c r="DW102" s="98"/>
      <c r="DX102" s="98"/>
      <c r="DY102" s="98"/>
      <c r="DZ102" s="98"/>
      <c r="EA102" s="98"/>
      <c r="EB102" s="98"/>
      <c r="EC102" s="98"/>
      <c r="ED102" s="98"/>
      <c r="EE102" s="98"/>
      <c r="EF102" s="98"/>
      <c r="EG102" s="98"/>
      <c r="EH102" s="98"/>
      <c r="EI102" s="98"/>
      <c r="EJ102" s="98"/>
      <c r="EK102" s="98"/>
      <c r="EL102" s="98"/>
      <c r="EM102" s="98"/>
      <c r="EN102" s="98"/>
      <c r="EO102" s="98"/>
      <c r="EP102" s="98"/>
      <c r="EQ102" s="98"/>
      <c r="ER102" s="98"/>
      <c r="ES102" s="98"/>
      <c r="ET102" s="98"/>
      <c r="EU102" s="98"/>
      <c r="EV102" s="98"/>
      <c r="EW102" s="98"/>
      <c r="EX102" s="98"/>
      <c r="EY102" s="98"/>
      <c r="EZ102" s="98"/>
      <c r="FA102" s="98"/>
      <c r="FB102" s="98"/>
      <c r="FC102" s="98"/>
      <c r="FD102" s="98"/>
      <c r="FE102" s="98"/>
      <c r="FF102" s="98"/>
      <c r="FG102" s="98"/>
      <c r="FH102" s="98"/>
      <c r="FI102" s="98"/>
      <c r="FJ102" s="98"/>
      <c r="FK102" s="98"/>
      <c r="FL102" s="98"/>
      <c r="FM102" s="98"/>
      <c r="FN102" s="98"/>
      <c r="FO102" s="98"/>
      <c r="FP102" s="98"/>
      <c r="FQ102" s="98"/>
      <c r="FR102" s="98"/>
      <c r="FS102" s="98"/>
      <c r="FT102" s="98"/>
      <c r="FU102" s="98"/>
      <c r="FV102" s="98"/>
      <c r="FW102" s="98"/>
      <c r="FX102" s="98"/>
      <c r="FY102" s="98"/>
      <c r="FZ102" s="98"/>
      <c r="GA102" s="98"/>
      <c r="GB102" s="98"/>
      <c r="GC102" s="98"/>
      <c r="GD102" s="98"/>
      <c r="GE102" s="98"/>
      <c r="GF102" s="98"/>
      <c r="GG102" s="98"/>
      <c r="GH102" s="98"/>
      <c r="GI102" s="98"/>
      <c r="GJ102" s="98"/>
      <c r="GK102" s="98"/>
      <c r="GL102" s="98"/>
      <c r="GM102" s="98"/>
      <c r="GN102" s="98"/>
      <c r="GO102" s="98"/>
      <c r="GP102" s="98"/>
      <c r="GQ102" s="98"/>
      <c r="GR102" s="98"/>
      <c r="GS102" s="98"/>
      <c r="GT102" s="98"/>
      <c r="GU102" s="98"/>
      <c r="GV102" s="98"/>
      <c r="GW102" s="98"/>
      <c r="GX102" s="98"/>
      <c r="GY102" s="98"/>
      <c r="GZ102" s="98"/>
      <c r="HA102" s="98"/>
      <c r="HB102" s="98"/>
      <c r="HC102" s="98"/>
      <c r="HD102" s="98"/>
      <c r="HE102" s="98"/>
      <c r="HF102" s="98"/>
      <c r="HG102" s="98"/>
      <c r="HJ102" s="98"/>
      <c r="HL102" s="98"/>
      <c r="HN102" s="98"/>
      <c r="HO102" s="98"/>
      <c r="HP102" s="98"/>
      <c r="HQ102" s="98"/>
      <c r="HR102" s="98"/>
      <c r="HS102" s="98"/>
      <c r="HT102" s="98"/>
      <c r="HU102" s="98"/>
      <c r="HV102" s="98"/>
      <c r="HW102" s="98"/>
      <c r="HX102" s="98"/>
      <c r="HY102" s="98"/>
      <c r="HZ102" s="98"/>
      <c r="IA102" s="98"/>
      <c r="IB102" s="98"/>
      <c r="IC102" s="98"/>
      <c r="ID102" s="98"/>
      <c r="IE102" s="98"/>
      <c r="IF102" s="98"/>
      <c r="IG102" s="98"/>
      <c r="IH102" s="98"/>
      <c r="II102" s="98"/>
      <c r="IJ102" s="98"/>
      <c r="IK102" s="98"/>
      <c r="IL102" s="98"/>
      <c r="IM102" s="98"/>
      <c r="IN102" s="98"/>
      <c r="IO102" s="98"/>
      <c r="IP102" s="98"/>
      <c r="IQ102" s="98"/>
      <c r="IR102" s="98"/>
      <c r="IS102" s="98"/>
      <c r="IT102" s="98"/>
      <c r="IU102" s="98"/>
      <c r="IV102" s="98"/>
      <c r="IW102" s="98"/>
      <c r="IX102" s="98"/>
      <c r="IY102" s="98"/>
      <c r="IZ102" s="98"/>
      <c r="JA102" s="98"/>
      <c r="JB102" s="98"/>
      <c r="JC102" s="98"/>
      <c r="JD102" s="98"/>
      <c r="JE102" s="98"/>
      <c r="JF102" s="98"/>
      <c r="JG102" s="98"/>
      <c r="JH102" s="98"/>
      <c r="JI102" s="98"/>
      <c r="JJ102" s="98"/>
      <c r="JK102" s="98"/>
      <c r="JL102" s="98"/>
      <c r="JM102" s="98"/>
      <c r="JN102" s="98"/>
      <c r="JO102" s="98"/>
      <c r="JP102" s="98"/>
      <c r="JQ102" s="98"/>
      <c r="JR102" s="98"/>
      <c r="JS102" s="98"/>
      <c r="JT102" s="98"/>
      <c r="JU102" s="98"/>
      <c r="JV102" s="98"/>
      <c r="JW102" s="98"/>
      <c r="JX102" s="98"/>
      <c r="JY102" s="98"/>
      <c r="JZ102" s="98"/>
      <c r="KA102" s="98"/>
      <c r="KB102" s="98"/>
      <c r="KC102" s="98"/>
      <c r="KD102" s="98"/>
      <c r="KE102" s="98"/>
      <c r="KF102" s="98"/>
      <c r="KG102" s="98"/>
      <c r="KH102" s="98"/>
      <c r="KI102" s="98"/>
      <c r="KJ102" s="98"/>
      <c r="KK102" s="98"/>
      <c r="KL102" s="98"/>
      <c r="KM102" s="98"/>
      <c r="KN102" s="98"/>
      <c r="KO102" s="98"/>
      <c r="KQ102" s="98"/>
      <c r="KR102" s="98"/>
      <c r="KS102" s="98"/>
      <c r="KT102" s="98"/>
      <c r="KU102" s="98"/>
      <c r="KV102" s="98"/>
      <c r="KW102" s="98"/>
      <c r="KX102" s="98"/>
      <c r="KY102" s="98"/>
      <c r="KZ102" s="98"/>
      <c r="LA102" s="98"/>
      <c r="LB102" s="98"/>
      <c r="LC102" s="98"/>
      <c r="LD102" s="98"/>
      <c r="LE102" s="98"/>
      <c r="LF102" s="98"/>
      <c r="LG102" s="98"/>
      <c r="LH102" s="98"/>
      <c r="LI102" s="98"/>
      <c r="LJ102" s="98"/>
      <c r="LK102" s="98"/>
      <c r="LL102" s="98"/>
      <c r="LM102" s="98"/>
      <c r="LN102" s="98"/>
      <c r="LO102" s="98"/>
      <c r="LP102" s="98"/>
      <c r="LQ102" s="98"/>
      <c r="LR102" s="98"/>
      <c r="LS102" s="98"/>
      <c r="LT102" s="98"/>
      <c r="LU102" s="98"/>
      <c r="LV102" s="98"/>
      <c r="LW102" s="98"/>
      <c r="LX102" s="98"/>
      <c r="LY102" s="98"/>
      <c r="LZ102" s="98"/>
      <c r="MA102" s="98"/>
      <c r="MB102" s="98"/>
      <c r="MC102" s="98"/>
      <c r="MD102" s="98"/>
      <c r="ME102" s="98"/>
      <c r="MF102" s="98"/>
      <c r="MG102" s="98"/>
      <c r="MH102" s="98"/>
      <c r="MI102" s="98"/>
      <c r="MJ102" s="98"/>
      <c r="MK102" s="98"/>
      <c r="ML102" s="98"/>
      <c r="MM102" s="98"/>
      <c r="MP102" s="98"/>
      <c r="MR102" s="98"/>
      <c r="MS102" s="98"/>
      <c r="MT102" s="98"/>
      <c r="MU102" s="98"/>
      <c r="MV102" s="98"/>
      <c r="MW102" s="98"/>
      <c r="MY102" s="98"/>
      <c r="MZ102" s="98"/>
      <c r="NA102" s="98"/>
      <c r="NB102" s="98"/>
      <c r="NC102" s="98"/>
      <c r="NE102" s="98"/>
      <c r="NF102" s="98"/>
      <c r="NG102" s="98"/>
      <c r="NH102" s="98"/>
      <c r="NI102" s="98"/>
      <c r="NJ102" s="252"/>
      <c r="NK102" s="98"/>
      <c r="NL102" s="98"/>
      <c r="NM102" s="98"/>
      <c r="NN102" s="98"/>
      <c r="NO102" s="98"/>
      <c r="NP102" s="98"/>
      <c r="NQ102" s="98"/>
      <c r="NR102" s="98"/>
      <c r="NS102" s="98"/>
      <c r="NT102" s="98"/>
      <c r="NU102" s="98"/>
      <c r="NV102" s="98"/>
      <c r="NW102" s="98"/>
      <c r="NX102" s="98"/>
      <c r="NY102" s="98"/>
      <c r="NZ102" s="98"/>
      <c r="OA102" s="98"/>
      <c r="OB102" s="98"/>
      <c r="OC102" s="98"/>
      <c r="OD102" s="98"/>
      <c r="OE102" s="98"/>
      <c r="OF102" s="98"/>
      <c r="OG102" s="98"/>
      <c r="OH102" s="98"/>
      <c r="OI102" s="98"/>
      <c r="OJ102" s="98"/>
      <c r="OK102" s="98"/>
      <c r="OL102" s="98"/>
      <c r="OM102" s="98"/>
      <c r="ON102" s="98"/>
      <c r="OO102" s="98"/>
      <c r="OP102" s="98"/>
      <c r="OQ102" s="98"/>
      <c r="OR102" s="98"/>
      <c r="OS102" s="98"/>
      <c r="OT102" s="98"/>
      <c r="OU102" s="98"/>
      <c r="OV102" s="98"/>
      <c r="OW102" s="98"/>
      <c r="PB102" s="98"/>
      <c r="PD102" s="98"/>
      <c r="PE102" s="98"/>
      <c r="PF102" s="98"/>
      <c r="PG102" s="98"/>
      <c r="PH102" s="98"/>
      <c r="PI102" s="98"/>
      <c r="PJ102" s="98"/>
      <c r="PK102" s="98"/>
      <c r="PL102" s="98"/>
      <c r="PM102" s="98"/>
      <c r="PN102" s="98"/>
      <c r="PO102" s="98"/>
      <c r="PP102" s="98"/>
      <c r="PQ102" s="98"/>
      <c r="PR102" s="98"/>
      <c r="PS102" s="98"/>
      <c r="PT102" s="98"/>
      <c r="PU102" s="98"/>
      <c r="PV102" s="98"/>
      <c r="PW102" s="98"/>
      <c r="PX102" s="98"/>
      <c r="PY102" s="98"/>
      <c r="PZ102" s="98"/>
      <c r="QA102" s="98"/>
      <c r="QB102" s="98"/>
      <c r="QC102" s="98"/>
      <c r="QD102" s="98"/>
      <c r="QE102" s="98"/>
      <c r="QF102" s="98"/>
      <c r="QG102" s="98"/>
      <c r="QH102" s="98"/>
      <c r="QI102" s="98"/>
      <c r="QJ102" s="98"/>
      <c r="QK102" s="98"/>
      <c r="QL102" s="98"/>
      <c r="QM102" s="98"/>
      <c r="QN102" s="98"/>
      <c r="QO102" s="98"/>
      <c r="QP102" s="98"/>
      <c r="QQ102" s="98"/>
      <c r="QR102" s="98"/>
      <c r="QS102" s="98"/>
      <c r="QT102" s="98"/>
      <c r="QU102" s="98"/>
      <c r="QV102" s="98"/>
      <c r="QW102" s="98"/>
      <c r="QX102" s="98"/>
      <c r="QY102" s="98"/>
      <c r="QZ102" s="98"/>
      <c r="RA102" s="98"/>
      <c r="RB102" s="98"/>
      <c r="RC102" s="98"/>
      <c r="RD102" s="98"/>
      <c r="RE102" s="98"/>
      <c r="RF102" s="98"/>
      <c r="RG102" s="98"/>
      <c r="RH102" s="98"/>
      <c r="RI102" s="98"/>
      <c r="RJ102" s="98"/>
      <c r="RK102" s="98"/>
      <c r="RL102" s="98"/>
      <c r="RM102" s="98"/>
      <c r="RN102" s="98"/>
      <c r="RO102" s="98"/>
      <c r="RP102" s="98"/>
      <c r="RQ102" s="98"/>
      <c r="RR102" s="98"/>
      <c r="RS102" s="98"/>
      <c r="RT102" s="98"/>
      <c r="RU102" s="98"/>
      <c r="RV102" s="98"/>
      <c r="RW102" s="98"/>
      <c r="RX102" s="98"/>
      <c r="RY102" s="98"/>
      <c r="RZ102" s="98"/>
      <c r="SA102" s="98"/>
      <c r="SB102" s="98"/>
      <c r="SC102" s="98"/>
      <c r="SD102" s="98"/>
      <c r="SE102" s="98"/>
      <c r="SF102" s="98"/>
      <c r="SG102" s="98"/>
      <c r="SH102" s="98"/>
      <c r="SI102" s="253"/>
      <c r="SJ102" s="98"/>
      <c r="SK102" s="98"/>
      <c r="SL102" s="98"/>
      <c r="SM102" s="98"/>
      <c r="SN102" s="98"/>
      <c r="SO102" s="98"/>
      <c r="SP102" s="98"/>
      <c r="SQ102" s="98"/>
      <c r="SR102" s="98"/>
      <c r="SS102" s="98"/>
      <c r="ST102" s="98"/>
      <c r="SU102" s="98"/>
      <c r="SV102" s="98"/>
      <c r="SW102" s="98"/>
      <c r="SX102" s="98"/>
      <c r="SY102" s="98"/>
      <c r="SZ102" s="98"/>
      <c r="TA102" s="98"/>
      <c r="TB102" s="98"/>
      <c r="TC102" s="98"/>
      <c r="TD102" s="98"/>
      <c r="TE102" s="98"/>
      <c r="TF102" s="98"/>
      <c r="TG102" s="98"/>
      <c r="TH102" s="98"/>
      <c r="TI102" s="98"/>
      <c r="TJ102" s="98"/>
      <c r="TK102" s="98"/>
      <c r="TL102" s="98"/>
      <c r="TM102" s="98"/>
      <c r="TN102" s="98"/>
      <c r="TO102" s="98"/>
      <c r="TP102" s="98"/>
      <c r="TQ102" s="98"/>
      <c r="TR102" s="98"/>
      <c r="TS102" s="98"/>
      <c r="TT102" s="98"/>
      <c r="TU102" s="98"/>
      <c r="TV102" s="98"/>
      <c r="TW102" s="98"/>
      <c r="TX102" s="98"/>
      <c r="TY102" s="98"/>
      <c r="TZ102" s="98"/>
      <c r="UA102" s="98"/>
      <c r="UB102" s="98"/>
      <c r="UC102" s="98"/>
      <c r="UD102" s="98"/>
      <c r="UE102" s="98"/>
      <c r="UF102" s="98"/>
      <c r="UG102" s="98"/>
      <c r="UH102" s="98"/>
      <c r="UI102" s="98"/>
      <c r="UJ102" s="98"/>
      <c r="UK102" s="98"/>
      <c r="UL102" s="98"/>
      <c r="UM102" s="98"/>
      <c r="UN102" s="98"/>
      <c r="UO102" s="98"/>
      <c r="UP102" s="98"/>
      <c r="UQ102" s="98"/>
      <c r="UR102" s="98"/>
      <c r="US102" s="98"/>
      <c r="UT102" s="98"/>
      <c r="UU102" s="98"/>
      <c r="UV102" s="98"/>
      <c r="UW102" s="98"/>
      <c r="UX102" s="98"/>
      <c r="UY102" s="98"/>
      <c r="UZ102" s="98"/>
      <c r="VA102" s="98"/>
      <c r="VB102" s="98"/>
      <c r="VC102" s="98"/>
      <c r="VD102" s="98"/>
      <c r="VE102" s="98"/>
      <c r="VF102" s="98"/>
      <c r="VG102" s="98"/>
      <c r="VH102" s="98"/>
      <c r="VI102" s="98"/>
      <c r="VJ102" s="98"/>
      <c r="VK102" s="98"/>
      <c r="VL102" s="98"/>
      <c r="VM102" s="98"/>
      <c r="VN102" s="98"/>
      <c r="VO102" s="98"/>
      <c r="VV102" s="98"/>
      <c r="VW102" s="98"/>
      <c r="VX102" s="98"/>
      <c r="VY102" s="98"/>
      <c r="VZ102" s="98"/>
      <c r="WA102" s="98"/>
      <c r="WB102" s="98"/>
      <c r="WC102" s="98"/>
      <c r="WD102" s="98"/>
      <c r="WE102" s="98"/>
      <c r="WF102" s="98"/>
      <c r="WG102" s="98"/>
      <c r="WH102" s="98"/>
      <c r="WI102" s="98"/>
      <c r="WJ102" s="98"/>
      <c r="WK102" s="98"/>
      <c r="WL102" s="98"/>
      <c r="WM102" s="98"/>
      <c r="WN102" s="98"/>
      <c r="WO102" s="98"/>
      <c r="WP102" s="98"/>
      <c r="WQ102" s="98"/>
      <c r="WR102" s="98"/>
      <c r="WS102" s="98"/>
      <c r="WT102" s="98"/>
      <c r="WU102" s="98"/>
      <c r="WV102" s="98"/>
      <c r="WW102" s="98"/>
      <c r="WX102" s="98"/>
      <c r="WY102" s="98"/>
      <c r="WZ102" s="98"/>
      <c r="XA102" s="98"/>
      <c r="XB102" s="98"/>
      <c r="XC102" s="98"/>
      <c r="XD102" s="98"/>
      <c r="ZF102" s="98"/>
      <c r="ZG102" s="98"/>
      <c r="ZH102" s="98"/>
      <c r="ZI102" s="98"/>
      <c r="ZJ102" s="98"/>
      <c r="ZK102" s="98"/>
      <c r="ZL102" s="98"/>
      <c r="ZM102" s="98"/>
      <c r="ZN102" s="98"/>
      <c r="ZO102" s="98"/>
      <c r="ZP102" s="98"/>
      <c r="ZQ102" s="98"/>
      <c r="ZR102" s="98"/>
      <c r="ZS102" s="98"/>
      <c r="ZT102" s="98"/>
      <c r="ZU102" s="98"/>
      <c r="ZV102" s="98"/>
      <c r="ZW102" s="98"/>
      <c r="ZX102" s="98"/>
      <c r="ZY102" s="98"/>
      <c r="ZZ102" s="98"/>
      <c r="AAA102" s="98"/>
      <c r="AAB102" s="98"/>
      <c r="AAC102" s="98"/>
      <c r="AAD102" s="98"/>
      <c r="AAE102" s="98"/>
      <c r="AAF102" s="98"/>
      <c r="AAG102" s="98"/>
      <c r="AAH102" s="98"/>
    </row>
    <row r="103" spans="2:710" x14ac:dyDescent="0.25">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c r="AK103" s="98"/>
      <c r="AL103" s="98"/>
      <c r="AM103" s="98"/>
      <c r="AN103" s="98"/>
      <c r="AO103" s="98"/>
      <c r="AP103" s="98"/>
      <c r="AQ103" s="98"/>
      <c r="AR103" s="98"/>
      <c r="AS103" s="98"/>
      <c r="AT103" s="98"/>
      <c r="AU103" s="98"/>
      <c r="AV103" s="98"/>
      <c r="AW103" s="98"/>
      <c r="AX103" s="98"/>
      <c r="AY103" s="98"/>
      <c r="AZ103" s="98"/>
      <c r="BA103" s="98"/>
      <c r="BB103" s="98"/>
      <c r="BC103" s="98"/>
      <c r="BD103" s="98"/>
      <c r="BE103" s="98"/>
      <c r="BF103" s="98"/>
      <c r="BG103" s="98"/>
      <c r="BH103" s="98"/>
      <c r="BI103" s="98"/>
      <c r="BJ103" s="98"/>
      <c r="BK103" s="98"/>
      <c r="BL103" s="98"/>
      <c r="BM103" s="98"/>
      <c r="BN103" s="98"/>
      <c r="BO103" s="98"/>
      <c r="BP103" s="98"/>
      <c r="BQ103" s="98"/>
      <c r="BR103" s="98"/>
      <c r="BS103" s="98"/>
      <c r="BT103" s="98"/>
      <c r="BU103" s="98"/>
      <c r="BV103" s="98"/>
      <c r="BW103" s="98"/>
      <c r="BX103" s="98"/>
      <c r="BY103" s="98"/>
      <c r="BZ103" s="98"/>
      <c r="CA103" s="98"/>
      <c r="CB103" s="98"/>
      <c r="CC103" s="98"/>
      <c r="CD103" s="98"/>
      <c r="CE103" s="98"/>
      <c r="CF103" s="98"/>
      <c r="CG103" s="98"/>
      <c r="CH103" s="98"/>
      <c r="CI103" s="98"/>
      <c r="CJ103" s="98"/>
      <c r="CK103" s="98"/>
      <c r="CL103" s="98"/>
      <c r="CM103" s="98"/>
      <c r="CN103" s="98"/>
      <c r="CO103" s="98"/>
      <c r="CP103" s="98"/>
      <c r="CQ103" s="98"/>
      <c r="CR103" s="98"/>
      <c r="CS103" s="98"/>
      <c r="CT103" s="98"/>
      <c r="CU103" s="98"/>
      <c r="CV103" s="98"/>
      <c r="CW103" s="98"/>
      <c r="CX103" s="98"/>
      <c r="CY103" s="98"/>
      <c r="CZ103" s="98"/>
      <c r="DA103" s="98"/>
      <c r="DB103" s="98"/>
      <c r="DC103" s="98"/>
      <c r="DD103" s="98"/>
      <c r="DE103" s="98"/>
      <c r="DF103" s="98"/>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98"/>
      <c r="EC103" s="98"/>
      <c r="ED103" s="98"/>
      <c r="EE103" s="98"/>
      <c r="EF103" s="98"/>
      <c r="EG103" s="98"/>
      <c r="EH103" s="98"/>
      <c r="EI103" s="98"/>
      <c r="EJ103" s="98"/>
      <c r="EK103" s="98"/>
      <c r="EL103" s="98"/>
      <c r="EM103" s="98"/>
      <c r="EN103" s="98"/>
      <c r="EO103" s="98"/>
      <c r="EP103" s="98"/>
      <c r="EQ103" s="98"/>
      <c r="ER103" s="98"/>
      <c r="ES103" s="98"/>
      <c r="ET103" s="98"/>
      <c r="EU103" s="98"/>
      <c r="EV103" s="98"/>
      <c r="EW103" s="98"/>
      <c r="EX103" s="98"/>
      <c r="EY103" s="98"/>
      <c r="EZ103" s="98"/>
      <c r="FA103" s="98"/>
      <c r="FB103" s="98"/>
      <c r="FC103" s="98"/>
      <c r="FD103" s="98"/>
      <c r="FE103" s="98"/>
      <c r="FF103" s="98"/>
      <c r="FG103" s="98"/>
      <c r="FH103" s="98"/>
      <c r="FI103" s="98"/>
      <c r="FJ103" s="98"/>
      <c r="FK103" s="98"/>
      <c r="FL103" s="98"/>
      <c r="FM103" s="98"/>
      <c r="FN103" s="98"/>
      <c r="FO103" s="98"/>
      <c r="FP103" s="98"/>
      <c r="FQ103" s="98"/>
      <c r="FR103" s="98"/>
      <c r="FS103" s="98"/>
      <c r="FT103" s="98"/>
      <c r="FU103" s="98"/>
      <c r="FV103" s="98"/>
      <c r="FW103" s="98"/>
      <c r="FX103" s="98"/>
      <c r="FY103" s="98"/>
      <c r="FZ103" s="98"/>
      <c r="GA103" s="98"/>
      <c r="GB103" s="98"/>
      <c r="GC103" s="98"/>
      <c r="GD103" s="98"/>
      <c r="GE103" s="98"/>
      <c r="GF103" s="98"/>
      <c r="GG103" s="98"/>
      <c r="GH103" s="98"/>
      <c r="GI103" s="98"/>
      <c r="GJ103" s="98"/>
      <c r="GK103" s="98"/>
      <c r="GL103" s="98"/>
      <c r="GM103" s="98"/>
      <c r="GN103" s="98"/>
      <c r="GO103" s="98"/>
      <c r="GP103" s="98"/>
      <c r="GQ103" s="98"/>
      <c r="GR103" s="98"/>
      <c r="GS103" s="98"/>
      <c r="GT103" s="98"/>
      <c r="GU103" s="98"/>
      <c r="GV103" s="98"/>
      <c r="GW103" s="98"/>
      <c r="GX103" s="98"/>
      <c r="GY103" s="98"/>
      <c r="GZ103" s="98"/>
      <c r="HA103" s="98"/>
      <c r="HB103" s="98"/>
      <c r="HC103" s="98"/>
      <c r="HD103" s="98"/>
      <c r="HE103" s="98"/>
      <c r="HF103" s="98"/>
      <c r="HG103" s="98"/>
      <c r="HJ103" s="98"/>
      <c r="HL103" s="98"/>
      <c r="HN103" s="98"/>
      <c r="HO103" s="98"/>
      <c r="HP103" s="98"/>
      <c r="HQ103" s="98"/>
      <c r="HR103" s="98"/>
      <c r="HS103" s="98"/>
      <c r="HT103" s="98"/>
      <c r="HU103" s="98"/>
      <c r="HV103" s="98"/>
      <c r="HW103" s="98"/>
      <c r="HX103" s="98"/>
      <c r="HY103" s="98"/>
      <c r="HZ103" s="98"/>
      <c r="IA103" s="98"/>
      <c r="IB103" s="98"/>
      <c r="IC103" s="98"/>
      <c r="ID103" s="98"/>
      <c r="IE103" s="98"/>
      <c r="IF103" s="98"/>
      <c r="IG103" s="98"/>
      <c r="IH103" s="98"/>
      <c r="II103" s="98"/>
      <c r="IJ103" s="98"/>
      <c r="IK103" s="98"/>
      <c r="IL103" s="98"/>
      <c r="IM103" s="98"/>
      <c r="IN103" s="98"/>
      <c r="IO103" s="98"/>
      <c r="IP103" s="98"/>
      <c r="IQ103" s="98"/>
      <c r="IR103" s="98"/>
      <c r="IS103" s="98"/>
      <c r="IT103" s="98"/>
      <c r="IU103" s="98"/>
      <c r="IV103" s="98"/>
      <c r="IW103" s="98"/>
      <c r="IX103" s="98"/>
      <c r="IY103" s="98"/>
      <c r="IZ103" s="98"/>
      <c r="JA103" s="98"/>
      <c r="JB103" s="98"/>
      <c r="JC103" s="98"/>
      <c r="JD103" s="98"/>
      <c r="JE103" s="98"/>
      <c r="JF103" s="98"/>
      <c r="JG103" s="98"/>
      <c r="JH103" s="98"/>
      <c r="JI103" s="98"/>
      <c r="JJ103" s="98"/>
      <c r="JK103" s="98"/>
      <c r="JL103" s="98"/>
      <c r="JM103" s="98"/>
      <c r="JN103" s="98"/>
      <c r="JO103" s="98"/>
      <c r="JP103" s="98"/>
      <c r="JQ103" s="98"/>
      <c r="JR103" s="98"/>
      <c r="JS103" s="98"/>
      <c r="JT103" s="98"/>
      <c r="JU103" s="98"/>
      <c r="JV103" s="98"/>
      <c r="JW103" s="98"/>
      <c r="JX103" s="98"/>
      <c r="JY103" s="98"/>
      <c r="JZ103" s="98"/>
      <c r="KA103" s="98"/>
      <c r="KB103" s="98"/>
      <c r="KC103" s="98"/>
      <c r="KD103" s="98"/>
      <c r="KE103" s="98"/>
      <c r="KF103" s="98"/>
      <c r="KG103" s="98"/>
      <c r="KH103" s="98"/>
      <c r="KI103" s="98"/>
      <c r="KJ103" s="98"/>
      <c r="KK103" s="98"/>
      <c r="KL103" s="98"/>
      <c r="KM103" s="98"/>
      <c r="KN103" s="98"/>
      <c r="KO103" s="98"/>
      <c r="KQ103" s="98"/>
      <c r="KR103" s="98"/>
      <c r="KS103" s="98"/>
      <c r="KT103" s="98"/>
      <c r="KU103" s="98"/>
      <c r="KV103" s="98"/>
      <c r="KW103" s="98"/>
      <c r="KX103" s="98"/>
      <c r="KY103" s="98"/>
      <c r="KZ103" s="98"/>
      <c r="LA103" s="98"/>
      <c r="LB103" s="98"/>
      <c r="LC103" s="98"/>
      <c r="LD103" s="98"/>
      <c r="LE103" s="98"/>
      <c r="LF103" s="98"/>
      <c r="LG103" s="98"/>
      <c r="LH103" s="98"/>
      <c r="LI103" s="98"/>
      <c r="LJ103" s="98"/>
      <c r="LK103" s="98"/>
      <c r="LL103" s="98"/>
      <c r="LM103" s="98"/>
      <c r="LN103" s="98"/>
      <c r="LO103" s="98"/>
      <c r="LP103" s="98"/>
      <c r="LQ103" s="98"/>
      <c r="LR103" s="98"/>
      <c r="LS103" s="98"/>
      <c r="LT103" s="98"/>
      <c r="LU103" s="98"/>
      <c r="LV103" s="98"/>
      <c r="LW103" s="98"/>
      <c r="LX103" s="98"/>
      <c r="LY103" s="98"/>
      <c r="LZ103" s="98"/>
      <c r="MA103" s="98"/>
      <c r="MB103" s="98"/>
      <c r="MC103" s="98"/>
      <c r="MD103" s="98"/>
      <c r="ME103" s="98"/>
      <c r="MF103" s="98"/>
      <c r="MG103" s="98"/>
      <c r="MH103" s="98"/>
      <c r="MI103" s="98"/>
      <c r="MJ103" s="98"/>
      <c r="MK103" s="98"/>
      <c r="ML103" s="98"/>
      <c r="MM103" s="98"/>
      <c r="MP103" s="98"/>
      <c r="MR103" s="98"/>
      <c r="MS103" s="98"/>
      <c r="MT103" s="98"/>
      <c r="MU103" s="98"/>
      <c r="MV103" s="98"/>
      <c r="MW103" s="98"/>
      <c r="MY103" s="98"/>
      <c r="MZ103" s="98"/>
      <c r="NA103" s="98"/>
      <c r="NB103" s="98"/>
      <c r="NC103" s="98"/>
      <c r="NE103" s="98"/>
      <c r="NF103" s="98"/>
      <c r="NG103" s="98"/>
      <c r="NH103" s="98"/>
      <c r="NI103" s="98"/>
      <c r="NJ103" s="252"/>
      <c r="NK103" s="98"/>
      <c r="NL103" s="98"/>
      <c r="NM103" s="98"/>
      <c r="NN103" s="98"/>
      <c r="NO103" s="98"/>
      <c r="NP103" s="98"/>
      <c r="NQ103" s="98"/>
      <c r="NR103" s="98"/>
      <c r="NS103" s="98"/>
      <c r="NT103" s="98"/>
      <c r="NU103" s="98"/>
      <c r="NV103" s="98"/>
      <c r="NW103" s="98"/>
      <c r="NX103" s="98"/>
      <c r="NY103" s="98"/>
      <c r="NZ103" s="98"/>
      <c r="OA103" s="98"/>
      <c r="OB103" s="98"/>
      <c r="OC103" s="98"/>
      <c r="OD103" s="98"/>
      <c r="OE103" s="98"/>
      <c r="OF103" s="98"/>
      <c r="OG103" s="98"/>
      <c r="OH103" s="98"/>
      <c r="OI103" s="98"/>
      <c r="OJ103" s="98"/>
      <c r="OK103" s="98"/>
      <c r="OL103" s="98"/>
      <c r="OM103" s="98"/>
      <c r="ON103" s="98"/>
      <c r="OO103" s="98"/>
      <c r="OP103" s="98"/>
      <c r="OQ103" s="98"/>
      <c r="OR103" s="98"/>
      <c r="OS103" s="98"/>
      <c r="OT103" s="98"/>
      <c r="OU103" s="98"/>
      <c r="OV103" s="98"/>
      <c r="OW103" s="98"/>
      <c r="PB103" s="98"/>
      <c r="PD103" s="98"/>
      <c r="PE103" s="98"/>
      <c r="PF103" s="98"/>
      <c r="PG103" s="98"/>
      <c r="PH103" s="98"/>
      <c r="PI103" s="98"/>
      <c r="PJ103" s="98"/>
      <c r="PK103" s="98"/>
      <c r="PL103" s="98"/>
      <c r="PM103" s="98"/>
      <c r="PN103" s="98"/>
      <c r="PO103" s="98"/>
      <c r="PP103" s="98"/>
      <c r="PQ103" s="98"/>
      <c r="PR103" s="98"/>
      <c r="PS103" s="98"/>
      <c r="PT103" s="98"/>
      <c r="PU103" s="98"/>
      <c r="PV103" s="98"/>
      <c r="PW103" s="98"/>
      <c r="PX103" s="98"/>
      <c r="PY103" s="98"/>
      <c r="PZ103" s="98"/>
      <c r="QA103" s="98"/>
      <c r="QB103" s="98"/>
      <c r="QC103" s="98"/>
      <c r="QD103" s="98"/>
      <c r="QE103" s="98"/>
      <c r="QF103" s="98"/>
      <c r="QG103" s="98"/>
      <c r="QH103" s="98"/>
      <c r="QI103" s="98"/>
      <c r="QJ103" s="98"/>
      <c r="QK103" s="98"/>
      <c r="QL103" s="98"/>
      <c r="QM103" s="98"/>
      <c r="QN103" s="98"/>
      <c r="QO103" s="98"/>
      <c r="QP103" s="98"/>
      <c r="QQ103" s="98"/>
      <c r="QR103" s="98"/>
      <c r="QS103" s="98"/>
      <c r="QT103" s="98"/>
      <c r="QU103" s="98"/>
      <c r="QV103" s="98"/>
      <c r="QW103" s="98"/>
      <c r="QX103" s="98"/>
      <c r="QY103" s="98"/>
      <c r="QZ103" s="98"/>
      <c r="RA103" s="98"/>
      <c r="RB103" s="98"/>
      <c r="RC103" s="98"/>
      <c r="RD103" s="98"/>
      <c r="RE103" s="98"/>
      <c r="RF103" s="98"/>
      <c r="RG103" s="98"/>
      <c r="RH103" s="98"/>
      <c r="RI103" s="98"/>
      <c r="RJ103" s="98"/>
      <c r="RK103" s="98"/>
      <c r="RL103" s="98"/>
      <c r="RM103" s="98"/>
      <c r="RN103" s="98"/>
      <c r="RO103" s="98"/>
      <c r="RP103" s="98"/>
      <c r="RQ103" s="98"/>
      <c r="RR103" s="98"/>
      <c r="RS103" s="98"/>
      <c r="RT103" s="98"/>
      <c r="RU103" s="98"/>
      <c r="RV103" s="98"/>
      <c r="RW103" s="98"/>
      <c r="RX103" s="98"/>
      <c r="RY103" s="98"/>
      <c r="RZ103" s="98"/>
      <c r="SA103" s="98"/>
      <c r="SB103" s="98"/>
      <c r="SC103" s="98"/>
      <c r="SD103" s="98"/>
      <c r="SE103" s="98"/>
      <c r="SF103" s="98"/>
      <c r="SG103" s="98"/>
      <c r="SH103" s="98"/>
      <c r="SI103" s="253"/>
      <c r="SJ103" s="98"/>
      <c r="SK103" s="98"/>
      <c r="SL103" s="98"/>
      <c r="SM103" s="98"/>
      <c r="SN103" s="98"/>
      <c r="SO103" s="98"/>
      <c r="SP103" s="98"/>
      <c r="SQ103" s="98"/>
      <c r="SR103" s="98"/>
      <c r="SS103" s="98"/>
      <c r="ST103" s="98"/>
      <c r="SU103" s="98"/>
      <c r="SV103" s="98"/>
      <c r="SW103" s="98"/>
      <c r="SX103" s="98"/>
      <c r="SY103" s="98"/>
      <c r="SZ103" s="98"/>
      <c r="TA103" s="98"/>
      <c r="TB103" s="98"/>
      <c r="TC103" s="98"/>
      <c r="TD103" s="98"/>
      <c r="TE103" s="98"/>
      <c r="TF103" s="98"/>
      <c r="TG103" s="98"/>
      <c r="TH103" s="98"/>
      <c r="TI103" s="98"/>
      <c r="TJ103" s="98"/>
      <c r="TK103" s="98"/>
      <c r="TL103" s="98"/>
      <c r="TM103" s="98"/>
      <c r="TN103" s="98"/>
      <c r="TO103" s="98"/>
      <c r="TP103" s="98"/>
      <c r="TQ103" s="98"/>
      <c r="TR103" s="98"/>
      <c r="TS103" s="98"/>
      <c r="TT103" s="98"/>
      <c r="TU103" s="98"/>
      <c r="TV103" s="98"/>
      <c r="TW103" s="98"/>
      <c r="TX103" s="98"/>
      <c r="TY103" s="98"/>
      <c r="TZ103" s="98"/>
      <c r="UA103" s="98"/>
      <c r="UB103" s="98"/>
      <c r="UC103" s="98"/>
      <c r="UD103" s="98"/>
      <c r="UE103" s="98"/>
      <c r="UF103" s="98"/>
      <c r="UG103" s="98"/>
      <c r="UH103" s="98"/>
      <c r="UI103" s="98"/>
      <c r="UJ103" s="98"/>
      <c r="UK103" s="98"/>
      <c r="UL103" s="98"/>
      <c r="UM103" s="98"/>
      <c r="UN103" s="98"/>
      <c r="UO103" s="98"/>
      <c r="UP103" s="98"/>
      <c r="UQ103" s="98"/>
      <c r="UR103" s="98"/>
      <c r="US103" s="98"/>
      <c r="UT103" s="98"/>
      <c r="UU103" s="98"/>
      <c r="UV103" s="98"/>
      <c r="UW103" s="98"/>
      <c r="UX103" s="98"/>
      <c r="UY103" s="98"/>
      <c r="UZ103" s="98"/>
      <c r="VA103" s="98"/>
      <c r="VB103" s="98"/>
      <c r="VC103" s="98"/>
      <c r="VD103" s="98"/>
      <c r="VE103" s="98"/>
      <c r="VF103" s="98"/>
      <c r="VG103" s="98"/>
      <c r="VH103" s="98"/>
      <c r="VI103" s="98"/>
      <c r="VJ103" s="98"/>
      <c r="VK103" s="98"/>
      <c r="VL103" s="98"/>
      <c r="VM103" s="98"/>
      <c r="VN103" s="98"/>
      <c r="VO103" s="98"/>
      <c r="VV103" s="98"/>
      <c r="VW103" s="98"/>
      <c r="VX103" s="98"/>
      <c r="VY103" s="98"/>
      <c r="VZ103" s="98"/>
      <c r="WA103" s="98"/>
      <c r="WB103" s="98"/>
      <c r="WC103" s="98"/>
      <c r="WD103" s="98"/>
      <c r="WE103" s="98"/>
      <c r="WF103" s="98"/>
      <c r="WG103" s="98"/>
      <c r="WH103" s="98"/>
      <c r="WI103" s="98"/>
      <c r="WJ103" s="98"/>
      <c r="WK103" s="98"/>
      <c r="WL103" s="98"/>
      <c r="WM103" s="98"/>
      <c r="WN103" s="98"/>
      <c r="WO103" s="98"/>
      <c r="WP103" s="98"/>
      <c r="WQ103" s="98"/>
      <c r="WR103" s="98"/>
      <c r="WS103" s="98"/>
      <c r="WT103" s="98"/>
      <c r="WU103" s="98"/>
      <c r="WV103" s="98"/>
      <c r="WW103" s="98"/>
      <c r="WX103" s="98"/>
      <c r="WY103" s="98"/>
      <c r="WZ103" s="98"/>
      <c r="XA103" s="98"/>
      <c r="XB103" s="98"/>
      <c r="XC103" s="98"/>
      <c r="XD103" s="98"/>
      <c r="ZF103" s="98"/>
      <c r="ZG103" s="98"/>
      <c r="ZH103" s="98"/>
      <c r="ZI103" s="98"/>
      <c r="ZJ103" s="98"/>
      <c r="ZK103" s="98"/>
      <c r="ZL103" s="98"/>
      <c r="ZM103" s="98"/>
      <c r="ZN103" s="98"/>
      <c r="ZO103" s="98"/>
      <c r="ZP103" s="98"/>
      <c r="ZQ103" s="98"/>
      <c r="ZR103" s="98"/>
      <c r="ZS103" s="98"/>
      <c r="ZT103" s="98"/>
      <c r="ZU103" s="98"/>
      <c r="ZV103" s="98"/>
      <c r="ZW103" s="98"/>
      <c r="ZX103" s="98"/>
      <c r="ZY103" s="98"/>
      <c r="ZZ103" s="98"/>
      <c r="AAA103" s="98"/>
      <c r="AAB103" s="98"/>
      <c r="AAC103" s="98"/>
      <c r="AAD103" s="98"/>
      <c r="AAE103" s="98"/>
      <c r="AAF103" s="98"/>
      <c r="AAG103" s="98"/>
      <c r="AAH103" s="98"/>
    </row>
    <row r="104" spans="2:710" x14ac:dyDescent="0.25">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c r="AK104" s="98"/>
      <c r="AL104" s="98"/>
      <c r="AM104" s="98"/>
      <c r="AN104" s="98"/>
      <c r="AO104" s="98"/>
      <c r="AP104" s="98"/>
      <c r="AQ104" s="98"/>
      <c r="AR104" s="98"/>
      <c r="AS104" s="98"/>
      <c r="AT104" s="98"/>
      <c r="AU104" s="98"/>
      <c r="AV104" s="98"/>
      <c r="AW104" s="98"/>
      <c r="AX104" s="98"/>
      <c r="AY104" s="98"/>
      <c r="AZ104" s="98"/>
      <c r="BA104" s="98"/>
      <c r="BB104" s="98"/>
      <c r="BC104" s="98"/>
      <c r="BD104" s="98"/>
      <c r="BE104" s="98"/>
      <c r="BF104" s="98"/>
      <c r="BG104" s="98"/>
      <c r="BH104" s="98"/>
      <c r="BI104" s="98"/>
      <c r="BJ104" s="98"/>
      <c r="BK104" s="98"/>
      <c r="BL104" s="98"/>
      <c r="BM104" s="98"/>
      <c r="BN104" s="98"/>
      <c r="BO104" s="98"/>
      <c r="BP104" s="98"/>
      <c r="BQ104" s="98"/>
      <c r="BR104" s="98"/>
      <c r="BS104" s="98"/>
      <c r="BT104" s="98"/>
      <c r="BU104" s="98"/>
      <c r="BV104" s="98"/>
      <c r="BW104" s="98"/>
      <c r="BX104" s="98"/>
      <c r="BY104" s="98"/>
      <c r="BZ104" s="98"/>
      <c r="CA104" s="98"/>
      <c r="CB104" s="98"/>
      <c r="CC104" s="98"/>
      <c r="CD104" s="98"/>
      <c r="CE104" s="98"/>
      <c r="CF104" s="98"/>
      <c r="CG104" s="98"/>
      <c r="CH104" s="98"/>
      <c r="CI104" s="9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H104" s="98"/>
      <c r="DI104" s="98"/>
      <c r="DJ104" s="98"/>
      <c r="DK104" s="98"/>
      <c r="DL104" s="98"/>
      <c r="DM104" s="98"/>
      <c r="DN104" s="98"/>
      <c r="DO104" s="98"/>
      <c r="DP104" s="98"/>
      <c r="DQ104" s="98"/>
      <c r="DR104" s="98"/>
      <c r="DS104" s="98"/>
      <c r="DT104" s="98"/>
      <c r="DU104" s="98"/>
      <c r="DV104" s="98"/>
      <c r="DW104" s="98"/>
      <c r="DX104" s="98"/>
      <c r="DY104" s="98"/>
      <c r="DZ104" s="98"/>
      <c r="EA104" s="98"/>
      <c r="EB104" s="98"/>
      <c r="EC104" s="98"/>
      <c r="ED104" s="98"/>
      <c r="EE104" s="98"/>
      <c r="EF104" s="98"/>
      <c r="EG104" s="98"/>
      <c r="EH104" s="98"/>
      <c r="EI104" s="98"/>
      <c r="EJ104" s="98"/>
      <c r="EK104" s="98"/>
      <c r="EL104" s="98"/>
      <c r="EM104" s="98"/>
      <c r="EN104" s="98"/>
      <c r="EO104" s="98"/>
      <c r="EP104" s="98"/>
      <c r="EQ104" s="98"/>
      <c r="ER104" s="98"/>
      <c r="ES104" s="98"/>
      <c r="ET104" s="98"/>
      <c r="EU104" s="98"/>
      <c r="EV104" s="98"/>
      <c r="EW104" s="98"/>
      <c r="EX104" s="98"/>
      <c r="EY104" s="98"/>
      <c r="EZ104" s="98"/>
      <c r="FA104" s="98"/>
      <c r="FB104" s="98"/>
      <c r="FC104" s="98"/>
      <c r="FD104" s="98"/>
      <c r="FE104" s="98"/>
      <c r="FF104" s="98"/>
      <c r="FG104" s="98"/>
      <c r="FH104" s="98"/>
      <c r="FI104" s="98"/>
      <c r="FJ104" s="98"/>
      <c r="FK104" s="98"/>
      <c r="FL104" s="98"/>
      <c r="FM104" s="98"/>
      <c r="FN104" s="98"/>
      <c r="FO104" s="98"/>
      <c r="FP104" s="98"/>
      <c r="FQ104" s="98"/>
      <c r="FR104" s="98"/>
      <c r="FS104" s="98"/>
      <c r="FT104" s="98"/>
      <c r="FU104" s="98"/>
      <c r="FV104" s="98"/>
      <c r="FW104" s="98"/>
      <c r="FX104" s="98"/>
      <c r="FY104" s="98"/>
      <c r="FZ104" s="98"/>
      <c r="GA104" s="98"/>
      <c r="GB104" s="98"/>
      <c r="GC104" s="98"/>
      <c r="GD104" s="98"/>
      <c r="GE104" s="98"/>
      <c r="GF104" s="98"/>
      <c r="GG104" s="98"/>
      <c r="GH104" s="98"/>
      <c r="GI104" s="98"/>
      <c r="GJ104" s="98"/>
      <c r="GK104" s="98"/>
      <c r="GL104" s="98"/>
      <c r="GM104" s="98"/>
      <c r="GN104" s="98"/>
      <c r="GO104" s="98"/>
      <c r="GP104" s="98"/>
      <c r="GQ104" s="98"/>
      <c r="GR104" s="98"/>
      <c r="GS104" s="98"/>
      <c r="GT104" s="98"/>
      <c r="GU104" s="98"/>
      <c r="GV104" s="98"/>
      <c r="GW104" s="98"/>
      <c r="GX104" s="98"/>
      <c r="GY104" s="98"/>
      <c r="GZ104" s="98"/>
      <c r="HA104" s="98"/>
      <c r="HB104" s="98"/>
      <c r="HC104" s="98"/>
      <c r="HD104" s="98"/>
      <c r="HE104" s="98"/>
      <c r="HF104" s="98"/>
      <c r="HG104" s="98"/>
      <c r="HJ104" s="98"/>
      <c r="HL104" s="98"/>
      <c r="HN104" s="98"/>
      <c r="HO104" s="98"/>
      <c r="HP104" s="98"/>
      <c r="HQ104" s="98"/>
      <c r="HR104" s="98"/>
      <c r="HS104" s="98"/>
      <c r="HT104" s="98"/>
      <c r="HU104" s="98"/>
      <c r="HV104" s="98"/>
      <c r="HW104" s="98"/>
      <c r="HX104" s="98"/>
      <c r="HY104" s="98"/>
      <c r="HZ104" s="98"/>
      <c r="IA104" s="98"/>
      <c r="IB104" s="98"/>
      <c r="IC104" s="98"/>
      <c r="ID104" s="98"/>
      <c r="IE104" s="98"/>
      <c r="IF104" s="98"/>
      <c r="IG104" s="98"/>
      <c r="IH104" s="98"/>
      <c r="II104" s="98"/>
      <c r="IJ104" s="98"/>
      <c r="IK104" s="98"/>
      <c r="IL104" s="98"/>
      <c r="IM104" s="98"/>
      <c r="IN104" s="98"/>
      <c r="IO104" s="98"/>
      <c r="IP104" s="98"/>
      <c r="IQ104" s="98"/>
      <c r="IR104" s="98"/>
      <c r="IS104" s="98"/>
      <c r="IT104" s="98"/>
      <c r="IU104" s="98"/>
      <c r="IV104" s="98"/>
      <c r="IW104" s="98"/>
      <c r="IX104" s="98"/>
      <c r="IY104" s="98"/>
      <c r="IZ104" s="98"/>
      <c r="JA104" s="98"/>
      <c r="JB104" s="98"/>
      <c r="JC104" s="98"/>
      <c r="JD104" s="98"/>
      <c r="JE104" s="98"/>
      <c r="JF104" s="98"/>
      <c r="JG104" s="98"/>
      <c r="JH104" s="98"/>
      <c r="JI104" s="98"/>
      <c r="JJ104" s="98"/>
      <c r="JK104" s="98"/>
      <c r="JL104" s="98"/>
      <c r="JM104" s="98"/>
      <c r="JN104" s="98"/>
      <c r="JO104" s="98"/>
      <c r="JP104" s="98"/>
      <c r="JQ104" s="98"/>
      <c r="JR104" s="98"/>
      <c r="JS104" s="98"/>
      <c r="JT104" s="98"/>
      <c r="JU104" s="98"/>
      <c r="JV104" s="98"/>
      <c r="JW104" s="98"/>
      <c r="JX104" s="98"/>
      <c r="JY104" s="98"/>
      <c r="JZ104" s="98"/>
      <c r="KA104" s="98"/>
      <c r="KB104" s="98"/>
      <c r="KC104" s="98"/>
      <c r="KD104" s="98"/>
      <c r="KE104" s="98"/>
      <c r="KF104" s="98"/>
      <c r="KG104" s="98"/>
      <c r="KH104" s="98"/>
      <c r="KI104" s="98"/>
      <c r="KJ104" s="98"/>
      <c r="KK104" s="98"/>
      <c r="KL104" s="98"/>
      <c r="KM104" s="98"/>
      <c r="KN104" s="98"/>
      <c r="KO104" s="98"/>
      <c r="KQ104" s="98"/>
      <c r="KR104" s="98"/>
      <c r="KS104" s="98"/>
      <c r="KT104" s="98"/>
      <c r="KU104" s="98"/>
      <c r="KV104" s="98"/>
      <c r="KW104" s="98"/>
      <c r="KX104" s="98"/>
      <c r="KY104" s="98"/>
      <c r="KZ104" s="98"/>
      <c r="LA104" s="98"/>
      <c r="LB104" s="98"/>
      <c r="LC104" s="98"/>
      <c r="LD104" s="98"/>
      <c r="LE104" s="98"/>
      <c r="LF104" s="98"/>
      <c r="LG104" s="98"/>
      <c r="LH104" s="98"/>
      <c r="LI104" s="98"/>
      <c r="LJ104" s="98"/>
      <c r="LK104" s="98"/>
      <c r="LL104" s="98"/>
      <c r="LM104" s="98"/>
      <c r="LN104" s="98"/>
      <c r="LO104" s="98"/>
      <c r="LP104" s="98"/>
      <c r="LQ104" s="98"/>
      <c r="LR104" s="98"/>
      <c r="LS104" s="98"/>
      <c r="LT104" s="98"/>
      <c r="LU104" s="98"/>
      <c r="LV104" s="98"/>
      <c r="LW104" s="98"/>
      <c r="LX104" s="98"/>
      <c r="LY104" s="98"/>
      <c r="LZ104" s="98"/>
      <c r="MA104" s="98"/>
      <c r="MB104" s="98"/>
      <c r="MC104" s="98"/>
      <c r="MD104" s="98"/>
      <c r="ME104" s="98"/>
      <c r="MF104" s="98"/>
      <c r="MG104" s="98"/>
      <c r="MH104" s="98"/>
      <c r="MI104" s="98"/>
      <c r="MJ104" s="98"/>
      <c r="MK104" s="98"/>
      <c r="ML104" s="98"/>
      <c r="MM104" s="98"/>
      <c r="MP104" s="98"/>
      <c r="MR104" s="98"/>
      <c r="MS104" s="98"/>
      <c r="MT104" s="98"/>
      <c r="MU104" s="98"/>
      <c r="MV104" s="98"/>
      <c r="MW104" s="98"/>
      <c r="MY104" s="98"/>
      <c r="MZ104" s="98"/>
      <c r="NA104" s="98"/>
      <c r="NB104" s="98"/>
      <c r="NC104" s="98"/>
      <c r="NE104" s="98"/>
      <c r="NF104" s="98"/>
      <c r="NG104" s="98"/>
      <c r="NH104" s="98"/>
      <c r="NI104" s="98"/>
      <c r="NJ104" s="252"/>
      <c r="NK104" s="98"/>
      <c r="NL104" s="98"/>
      <c r="NM104" s="98"/>
      <c r="NN104" s="98"/>
      <c r="NO104" s="98"/>
      <c r="NP104" s="98"/>
      <c r="NQ104" s="98"/>
      <c r="NR104" s="98"/>
      <c r="NS104" s="98"/>
      <c r="NT104" s="98"/>
      <c r="NU104" s="98"/>
      <c r="NV104" s="98"/>
      <c r="NW104" s="98"/>
      <c r="NX104" s="98"/>
      <c r="NY104" s="98"/>
      <c r="NZ104" s="98"/>
      <c r="OA104" s="98"/>
      <c r="OB104" s="98"/>
      <c r="OC104" s="98"/>
      <c r="OD104" s="98"/>
      <c r="OE104" s="98"/>
      <c r="OF104" s="98"/>
      <c r="OG104" s="98"/>
      <c r="OH104" s="98"/>
      <c r="OI104" s="98"/>
      <c r="OJ104" s="98"/>
      <c r="OK104" s="98"/>
      <c r="OL104" s="98"/>
      <c r="OM104" s="98"/>
      <c r="ON104" s="98"/>
      <c r="OO104" s="98"/>
      <c r="OP104" s="98"/>
      <c r="OQ104" s="98"/>
      <c r="OR104" s="98"/>
      <c r="OS104" s="98"/>
      <c r="OT104" s="98"/>
      <c r="OU104" s="98"/>
      <c r="OV104" s="98"/>
      <c r="OW104" s="98"/>
      <c r="PB104" s="98"/>
      <c r="PD104" s="98"/>
      <c r="PE104" s="98"/>
      <c r="PF104" s="98"/>
      <c r="PG104" s="98"/>
      <c r="PH104" s="98"/>
      <c r="PI104" s="98"/>
      <c r="PJ104" s="98"/>
      <c r="PK104" s="98"/>
      <c r="PL104" s="98"/>
      <c r="PM104" s="98"/>
      <c r="PN104" s="98"/>
      <c r="PO104" s="98"/>
      <c r="PP104" s="98"/>
      <c r="PQ104" s="98"/>
      <c r="PR104" s="98"/>
      <c r="PS104" s="98"/>
      <c r="PT104" s="98"/>
      <c r="PU104" s="98"/>
      <c r="PV104" s="98"/>
      <c r="PW104" s="98"/>
      <c r="PX104" s="98"/>
      <c r="PY104" s="98"/>
      <c r="PZ104" s="98"/>
      <c r="QA104" s="98"/>
      <c r="QB104" s="98"/>
      <c r="QC104" s="98"/>
      <c r="QD104" s="98"/>
      <c r="QE104" s="98"/>
      <c r="QF104" s="98"/>
      <c r="QG104" s="98"/>
      <c r="QH104" s="98"/>
      <c r="QI104" s="98"/>
      <c r="QJ104" s="98"/>
      <c r="QK104" s="98"/>
      <c r="QL104" s="98"/>
      <c r="QM104" s="98"/>
      <c r="QN104" s="98"/>
      <c r="QO104" s="98"/>
      <c r="QP104" s="98"/>
      <c r="QQ104" s="98"/>
      <c r="QR104" s="98"/>
      <c r="QS104" s="98"/>
      <c r="QT104" s="98"/>
      <c r="QU104" s="98"/>
      <c r="QV104" s="98"/>
      <c r="QW104" s="98"/>
      <c r="QX104" s="98"/>
      <c r="QY104" s="98"/>
      <c r="QZ104" s="98"/>
      <c r="RA104" s="98"/>
      <c r="RB104" s="98"/>
      <c r="RC104" s="98"/>
      <c r="RD104" s="98"/>
      <c r="RE104" s="98"/>
      <c r="RF104" s="98"/>
      <c r="RG104" s="98"/>
      <c r="RH104" s="98"/>
      <c r="RI104" s="98"/>
      <c r="RJ104" s="98"/>
      <c r="RK104" s="98"/>
      <c r="RL104" s="98"/>
      <c r="RM104" s="98"/>
      <c r="RN104" s="98"/>
      <c r="RO104" s="98"/>
      <c r="RP104" s="98"/>
      <c r="RQ104" s="98"/>
      <c r="RR104" s="98"/>
      <c r="RS104" s="98"/>
      <c r="RT104" s="98"/>
      <c r="RU104" s="98"/>
      <c r="RV104" s="98"/>
      <c r="RW104" s="98"/>
      <c r="RX104" s="98"/>
      <c r="RY104" s="98"/>
      <c r="RZ104" s="98"/>
      <c r="SA104" s="98"/>
      <c r="SB104" s="98"/>
      <c r="SC104" s="98"/>
      <c r="SD104" s="98"/>
      <c r="SE104" s="98"/>
      <c r="SF104" s="98"/>
      <c r="SG104" s="98"/>
      <c r="SH104" s="98"/>
      <c r="SI104" s="253"/>
      <c r="SJ104" s="98"/>
      <c r="SK104" s="98"/>
      <c r="SL104" s="98"/>
      <c r="SM104" s="98"/>
      <c r="SN104" s="98"/>
      <c r="SO104" s="98"/>
      <c r="SP104" s="98"/>
      <c r="SQ104" s="98"/>
      <c r="SR104" s="98"/>
      <c r="SS104" s="98"/>
      <c r="ST104" s="98"/>
      <c r="SU104" s="98"/>
      <c r="SV104" s="98"/>
      <c r="SW104" s="98"/>
      <c r="SX104" s="98"/>
      <c r="SY104" s="98"/>
      <c r="SZ104" s="98"/>
      <c r="TA104" s="98"/>
      <c r="TB104" s="98"/>
      <c r="TC104" s="98"/>
      <c r="TD104" s="98"/>
      <c r="TE104" s="98"/>
      <c r="TF104" s="98"/>
      <c r="TG104" s="98"/>
      <c r="TH104" s="98"/>
      <c r="TI104" s="98"/>
      <c r="TJ104" s="98"/>
      <c r="TK104" s="98"/>
      <c r="TL104" s="98"/>
      <c r="TM104" s="98"/>
      <c r="TN104" s="98"/>
      <c r="TO104" s="98"/>
      <c r="TP104" s="98"/>
      <c r="TQ104" s="98"/>
      <c r="TR104" s="98"/>
      <c r="TS104" s="98"/>
      <c r="TT104" s="98"/>
      <c r="TU104" s="98"/>
      <c r="TV104" s="98"/>
      <c r="TW104" s="98"/>
      <c r="TX104" s="98"/>
      <c r="TY104" s="98"/>
      <c r="TZ104" s="98"/>
      <c r="UA104" s="98"/>
      <c r="UB104" s="98"/>
      <c r="UC104" s="98"/>
      <c r="UD104" s="98"/>
      <c r="UE104" s="98"/>
      <c r="UF104" s="98"/>
      <c r="UG104" s="98"/>
      <c r="UH104" s="98"/>
      <c r="UI104" s="98"/>
      <c r="UJ104" s="98"/>
      <c r="UK104" s="98"/>
      <c r="UL104" s="98"/>
      <c r="UM104" s="98"/>
      <c r="UN104" s="98"/>
      <c r="UO104" s="98"/>
      <c r="UP104" s="98"/>
      <c r="UQ104" s="98"/>
      <c r="UR104" s="98"/>
      <c r="US104" s="98"/>
      <c r="UT104" s="98"/>
      <c r="UU104" s="98"/>
      <c r="UV104" s="98"/>
      <c r="UW104" s="98"/>
      <c r="UX104" s="98"/>
      <c r="UY104" s="98"/>
      <c r="UZ104" s="98"/>
      <c r="VA104" s="98"/>
      <c r="VB104" s="98"/>
      <c r="VC104" s="98"/>
      <c r="VD104" s="98"/>
      <c r="VE104" s="98"/>
      <c r="VF104" s="98"/>
      <c r="VG104" s="98"/>
      <c r="VH104" s="98"/>
      <c r="VI104" s="98"/>
      <c r="VJ104" s="98"/>
      <c r="VK104" s="98"/>
      <c r="VL104" s="98"/>
      <c r="VM104" s="98"/>
      <c r="VN104" s="98"/>
      <c r="VO104" s="98"/>
      <c r="VV104" s="98"/>
      <c r="VW104" s="98"/>
      <c r="VX104" s="98"/>
      <c r="VY104" s="98"/>
      <c r="VZ104" s="98"/>
      <c r="WA104" s="98"/>
      <c r="WB104" s="98"/>
      <c r="WC104" s="98"/>
      <c r="WD104" s="98"/>
      <c r="WE104" s="98"/>
      <c r="WF104" s="98"/>
      <c r="WG104" s="98"/>
      <c r="WH104" s="98"/>
      <c r="WI104" s="98"/>
      <c r="WJ104" s="98"/>
      <c r="WK104" s="98"/>
      <c r="WL104" s="98"/>
      <c r="WM104" s="98"/>
      <c r="WN104" s="98"/>
      <c r="WO104" s="98"/>
      <c r="WP104" s="98"/>
      <c r="WQ104" s="98"/>
      <c r="WR104" s="98"/>
      <c r="WS104" s="98"/>
      <c r="WT104" s="98"/>
      <c r="WU104" s="98"/>
      <c r="WV104" s="98"/>
      <c r="WW104" s="98"/>
      <c r="WX104" s="98"/>
      <c r="WY104" s="98"/>
      <c r="WZ104" s="98"/>
      <c r="XA104" s="98"/>
      <c r="XB104" s="98"/>
      <c r="XC104" s="98"/>
      <c r="XD104" s="98"/>
      <c r="ZF104" s="98"/>
      <c r="ZG104" s="98"/>
      <c r="ZH104" s="98"/>
      <c r="ZI104" s="98"/>
      <c r="ZJ104" s="98"/>
      <c r="ZK104" s="98"/>
      <c r="ZL104" s="98"/>
      <c r="ZM104" s="98"/>
      <c r="ZN104" s="98"/>
      <c r="ZO104" s="98"/>
      <c r="ZP104" s="98"/>
      <c r="ZQ104" s="98"/>
      <c r="ZR104" s="98"/>
      <c r="ZS104" s="98"/>
      <c r="ZT104" s="98"/>
      <c r="ZU104" s="98"/>
      <c r="ZV104" s="98"/>
      <c r="ZW104" s="98"/>
      <c r="ZX104" s="98"/>
      <c r="ZY104" s="98"/>
      <c r="ZZ104" s="98"/>
      <c r="AAA104" s="98"/>
      <c r="AAB104" s="98"/>
      <c r="AAC104" s="98"/>
      <c r="AAD104" s="98"/>
      <c r="AAE104" s="98"/>
      <c r="AAF104" s="98"/>
      <c r="AAG104" s="98"/>
      <c r="AAH104" s="98"/>
    </row>
    <row r="105" spans="2:710" x14ac:dyDescent="0.25">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c r="AK105" s="98"/>
      <c r="AL105" s="98"/>
      <c r="AM105" s="98"/>
      <c r="AN105" s="98"/>
      <c r="AO105" s="98"/>
      <c r="AP105" s="98"/>
      <c r="AQ105" s="98"/>
      <c r="AR105" s="98"/>
      <c r="AS105" s="98"/>
      <c r="AT105" s="98"/>
      <c r="AU105" s="98"/>
      <c r="AV105" s="98"/>
      <c r="AW105" s="98"/>
      <c r="AX105" s="98"/>
      <c r="AY105" s="98"/>
      <c r="AZ105" s="98"/>
      <c r="BA105" s="98"/>
      <c r="BB105" s="98"/>
      <c r="BC105" s="98"/>
      <c r="BD105" s="98"/>
      <c r="BE105" s="98"/>
      <c r="BF105" s="98"/>
      <c r="BG105" s="98"/>
      <c r="BH105" s="98"/>
      <c r="BI105" s="98"/>
      <c r="BJ105" s="98"/>
      <c r="BK105" s="98"/>
      <c r="BL105" s="98"/>
      <c r="BM105" s="98"/>
      <c r="BN105" s="98"/>
      <c r="BO105" s="98"/>
      <c r="BP105" s="98"/>
      <c r="BQ105" s="98"/>
      <c r="BR105" s="98"/>
      <c r="BS105" s="98"/>
      <c r="BT105" s="98"/>
      <c r="BU105" s="98"/>
      <c r="BV105" s="98"/>
      <c r="BW105" s="98"/>
      <c r="BX105" s="98"/>
      <c r="BY105" s="98"/>
      <c r="BZ105" s="98"/>
      <c r="CA105" s="98"/>
      <c r="CB105" s="98"/>
      <c r="CC105" s="98"/>
      <c r="CD105" s="98"/>
      <c r="CE105" s="98"/>
      <c r="CF105" s="98"/>
      <c r="CG105" s="98"/>
      <c r="CH105" s="98"/>
      <c r="CI105" s="9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98"/>
      <c r="EC105" s="98"/>
      <c r="ED105" s="98"/>
      <c r="EE105" s="98"/>
      <c r="EF105" s="98"/>
      <c r="EG105" s="98"/>
      <c r="EH105" s="98"/>
      <c r="EI105" s="98"/>
      <c r="EJ105" s="98"/>
      <c r="EK105" s="98"/>
      <c r="EL105" s="98"/>
      <c r="EM105" s="98"/>
      <c r="EN105" s="98"/>
      <c r="EO105" s="98"/>
      <c r="EP105" s="98"/>
      <c r="EQ105" s="98"/>
      <c r="ER105" s="98"/>
      <c r="ES105" s="98"/>
      <c r="ET105" s="98"/>
      <c r="EU105" s="98"/>
      <c r="EV105" s="98"/>
      <c r="EW105" s="98"/>
      <c r="EX105" s="98"/>
      <c r="EY105" s="98"/>
      <c r="EZ105" s="98"/>
      <c r="FA105" s="98"/>
      <c r="FB105" s="98"/>
      <c r="FC105" s="98"/>
      <c r="FD105" s="98"/>
      <c r="FE105" s="98"/>
      <c r="FF105" s="98"/>
      <c r="FG105" s="98"/>
      <c r="FH105" s="98"/>
      <c r="FI105" s="98"/>
      <c r="FJ105" s="98"/>
      <c r="FK105" s="98"/>
      <c r="FL105" s="98"/>
      <c r="FM105" s="98"/>
      <c r="FN105" s="98"/>
      <c r="FO105" s="98"/>
      <c r="FP105" s="98"/>
      <c r="FQ105" s="98"/>
      <c r="FR105" s="98"/>
      <c r="FS105" s="98"/>
      <c r="FT105" s="98"/>
      <c r="FU105" s="98"/>
      <c r="FV105" s="98"/>
      <c r="FW105" s="98"/>
      <c r="FX105" s="98"/>
      <c r="FY105" s="98"/>
      <c r="FZ105" s="98"/>
      <c r="GA105" s="98"/>
      <c r="GB105" s="98"/>
      <c r="GC105" s="98"/>
      <c r="GD105" s="98"/>
      <c r="GE105" s="98"/>
      <c r="GF105" s="98"/>
      <c r="GG105" s="98"/>
      <c r="GH105" s="98"/>
      <c r="GI105" s="98"/>
      <c r="GJ105" s="98"/>
      <c r="GK105" s="98"/>
      <c r="GL105" s="98"/>
      <c r="GM105" s="98"/>
      <c r="GN105" s="98"/>
      <c r="GO105" s="98"/>
      <c r="GP105" s="98"/>
      <c r="GQ105" s="98"/>
      <c r="GR105" s="98"/>
      <c r="GS105" s="98"/>
      <c r="GT105" s="98"/>
      <c r="GU105" s="98"/>
      <c r="GV105" s="98"/>
      <c r="GW105" s="98"/>
      <c r="GX105" s="98"/>
      <c r="GY105" s="98"/>
      <c r="GZ105" s="98"/>
      <c r="HA105" s="98"/>
      <c r="HB105" s="98"/>
      <c r="HC105" s="98"/>
      <c r="HD105" s="98"/>
      <c r="HE105" s="98"/>
      <c r="HF105" s="98"/>
      <c r="HG105" s="98"/>
      <c r="HJ105" s="98"/>
      <c r="HL105" s="98"/>
      <c r="HN105" s="98"/>
      <c r="HO105" s="98"/>
      <c r="HP105" s="98"/>
      <c r="HQ105" s="98"/>
      <c r="HR105" s="98"/>
      <c r="HS105" s="98"/>
      <c r="HT105" s="98"/>
      <c r="HU105" s="98"/>
      <c r="HV105" s="98"/>
      <c r="HW105" s="98"/>
      <c r="HX105" s="98"/>
      <c r="HY105" s="98"/>
      <c r="HZ105" s="98"/>
      <c r="IA105" s="98"/>
      <c r="IB105" s="98"/>
      <c r="IC105" s="98"/>
      <c r="ID105" s="98"/>
      <c r="IE105" s="98"/>
      <c r="IF105" s="98"/>
      <c r="IG105" s="98"/>
      <c r="IH105" s="98"/>
      <c r="II105" s="98"/>
      <c r="IJ105" s="98"/>
      <c r="IK105" s="98"/>
      <c r="IL105" s="98"/>
      <c r="IM105" s="98"/>
      <c r="IN105" s="98"/>
      <c r="IO105" s="98"/>
      <c r="IP105" s="98"/>
      <c r="IQ105" s="98"/>
      <c r="IR105" s="98"/>
      <c r="IS105" s="98"/>
      <c r="IT105" s="98"/>
      <c r="IU105" s="98"/>
      <c r="IV105" s="98"/>
      <c r="IW105" s="98"/>
      <c r="IX105" s="98"/>
      <c r="IY105" s="98"/>
      <c r="IZ105" s="98"/>
      <c r="JA105" s="98"/>
      <c r="JB105" s="98"/>
      <c r="JC105" s="98"/>
      <c r="JD105" s="98"/>
      <c r="JE105" s="98"/>
      <c r="JF105" s="98"/>
      <c r="JG105" s="98"/>
      <c r="JH105" s="98"/>
      <c r="JI105" s="98"/>
      <c r="JJ105" s="98"/>
      <c r="JK105" s="98"/>
      <c r="JL105" s="98"/>
      <c r="JM105" s="98"/>
      <c r="JN105" s="98"/>
      <c r="JO105" s="98"/>
      <c r="JP105" s="98"/>
      <c r="JQ105" s="98"/>
      <c r="JR105" s="98"/>
      <c r="JS105" s="98"/>
      <c r="JT105" s="98"/>
      <c r="JU105" s="98"/>
      <c r="JV105" s="98"/>
      <c r="JW105" s="98"/>
      <c r="JX105" s="98"/>
      <c r="JY105" s="98"/>
      <c r="JZ105" s="98"/>
      <c r="KA105" s="98"/>
      <c r="KB105" s="98"/>
      <c r="KC105" s="98"/>
      <c r="KD105" s="98"/>
      <c r="KE105" s="98"/>
      <c r="KF105" s="98"/>
      <c r="KG105" s="98"/>
      <c r="KH105" s="98"/>
      <c r="KI105" s="98"/>
      <c r="KJ105" s="98"/>
      <c r="KK105" s="98"/>
      <c r="KL105" s="98"/>
      <c r="KM105" s="98"/>
      <c r="KN105" s="98"/>
      <c r="KO105" s="98"/>
      <c r="KQ105" s="98"/>
      <c r="KR105" s="98"/>
      <c r="KS105" s="98"/>
      <c r="KT105" s="98"/>
      <c r="KU105" s="98"/>
      <c r="KV105" s="98"/>
      <c r="KW105" s="98"/>
      <c r="KX105" s="98"/>
      <c r="KY105" s="98"/>
      <c r="KZ105" s="98"/>
      <c r="LA105" s="98"/>
      <c r="LB105" s="98"/>
      <c r="LC105" s="98"/>
      <c r="LD105" s="98"/>
      <c r="LE105" s="98"/>
      <c r="LF105" s="98"/>
      <c r="LG105" s="98"/>
      <c r="LH105" s="98"/>
      <c r="LI105" s="98"/>
      <c r="LJ105" s="98"/>
      <c r="LK105" s="98"/>
      <c r="LL105" s="98"/>
      <c r="LM105" s="98"/>
      <c r="LN105" s="98"/>
      <c r="LO105" s="98"/>
      <c r="LP105" s="98"/>
      <c r="LQ105" s="98"/>
      <c r="LR105" s="98"/>
      <c r="LS105" s="98"/>
      <c r="LT105" s="98"/>
      <c r="LU105" s="98"/>
      <c r="LV105" s="98"/>
      <c r="LW105" s="98"/>
      <c r="LX105" s="98"/>
      <c r="LY105" s="98"/>
      <c r="LZ105" s="98"/>
      <c r="MA105" s="98"/>
      <c r="MB105" s="98"/>
      <c r="MC105" s="98"/>
      <c r="MD105" s="98"/>
      <c r="ME105" s="98"/>
      <c r="MF105" s="98"/>
      <c r="MG105" s="98"/>
      <c r="MH105" s="98"/>
      <c r="MI105" s="98"/>
      <c r="MJ105" s="98"/>
      <c r="MK105" s="98"/>
      <c r="ML105" s="98"/>
      <c r="MM105" s="98"/>
      <c r="MP105" s="98"/>
      <c r="MR105" s="98"/>
      <c r="MS105" s="98"/>
      <c r="MT105" s="98"/>
      <c r="MU105" s="98"/>
      <c r="MV105" s="98"/>
      <c r="MW105" s="98"/>
      <c r="MY105" s="98"/>
      <c r="MZ105" s="98"/>
      <c r="NA105" s="98"/>
      <c r="NB105" s="98"/>
      <c r="NC105" s="98"/>
      <c r="NE105" s="98"/>
      <c r="NF105" s="98"/>
      <c r="NG105" s="98"/>
      <c r="NH105" s="98"/>
      <c r="NI105" s="98"/>
      <c r="NJ105" s="252"/>
      <c r="NK105" s="98"/>
      <c r="NL105" s="98"/>
      <c r="NM105" s="98"/>
      <c r="NN105" s="98"/>
      <c r="NO105" s="98"/>
      <c r="NP105" s="98"/>
      <c r="NQ105" s="98"/>
      <c r="NR105" s="98"/>
      <c r="NS105" s="98"/>
      <c r="NT105" s="98"/>
      <c r="NU105" s="98"/>
      <c r="NV105" s="98"/>
      <c r="NW105" s="98"/>
      <c r="NX105" s="98"/>
      <c r="NY105" s="98"/>
      <c r="NZ105" s="98"/>
      <c r="OA105" s="98"/>
      <c r="OB105" s="98"/>
      <c r="OC105" s="98"/>
      <c r="OD105" s="98"/>
      <c r="OE105" s="98"/>
      <c r="OF105" s="98"/>
      <c r="OG105" s="98"/>
      <c r="OH105" s="98"/>
      <c r="OI105" s="98"/>
      <c r="OJ105" s="98"/>
      <c r="OK105" s="98"/>
      <c r="OL105" s="98"/>
      <c r="OM105" s="98"/>
      <c r="ON105" s="98"/>
      <c r="OO105" s="98"/>
      <c r="OP105" s="98"/>
      <c r="OQ105" s="98"/>
      <c r="OR105" s="98"/>
      <c r="OS105" s="98"/>
      <c r="OT105" s="98"/>
      <c r="OU105" s="98"/>
      <c r="OV105" s="98"/>
      <c r="OW105" s="98"/>
      <c r="PB105" s="98"/>
      <c r="PD105" s="98"/>
      <c r="PE105" s="98"/>
      <c r="PF105" s="98"/>
      <c r="PG105" s="98"/>
      <c r="PH105" s="98"/>
      <c r="PI105" s="98"/>
      <c r="PJ105" s="98"/>
      <c r="PK105" s="98"/>
      <c r="PL105" s="98"/>
      <c r="PM105" s="98"/>
      <c r="PN105" s="98"/>
      <c r="PO105" s="98"/>
      <c r="PP105" s="98"/>
      <c r="PQ105" s="98"/>
      <c r="PR105" s="98"/>
      <c r="PS105" s="98"/>
      <c r="PT105" s="98"/>
      <c r="PU105" s="98"/>
      <c r="PV105" s="98"/>
      <c r="PW105" s="98"/>
      <c r="PX105" s="98"/>
      <c r="PY105" s="98"/>
      <c r="PZ105" s="98"/>
      <c r="QA105" s="98"/>
      <c r="QB105" s="98"/>
      <c r="QC105" s="98"/>
      <c r="QD105" s="98"/>
      <c r="QE105" s="98"/>
      <c r="QF105" s="98"/>
      <c r="QG105" s="98"/>
      <c r="QH105" s="98"/>
      <c r="QI105" s="98"/>
      <c r="QJ105" s="98"/>
      <c r="QK105" s="98"/>
      <c r="QL105" s="98"/>
      <c r="QM105" s="98"/>
      <c r="QN105" s="98"/>
      <c r="QO105" s="98"/>
      <c r="QP105" s="98"/>
      <c r="QQ105" s="98"/>
      <c r="QR105" s="98"/>
      <c r="QS105" s="98"/>
      <c r="QT105" s="98"/>
      <c r="QU105" s="98"/>
      <c r="QV105" s="98"/>
      <c r="QW105" s="98"/>
      <c r="QX105" s="98"/>
      <c r="QY105" s="98"/>
      <c r="QZ105" s="98"/>
      <c r="RA105" s="98"/>
      <c r="RB105" s="98"/>
      <c r="RC105" s="98"/>
      <c r="RD105" s="98"/>
      <c r="RE105" s="98"/>
      <c r="RF105" s="98"/>
      <c r="RG105" s="98"/>
      <c r="RH105" s="98"/>
      <c r="RI105" s="98"/>
      <c r="RJ105" s="98"/>
      <c r="RK105" s="98"/>
      <c r="RL105" s="98"/>
      <c r="RM105" s="98"/>
      <c r="RN105" s="98"/>
      <c r="RO105" s="98"/>
      <c r="RP105" s="98"/>
      <c r="RQ105" s="98"/>
      <c r="RR105" s="98"/>
      <c r="RS105" s="98"/>
      <c r="RT105" s="98"/>
      <c r="RU105" s="98"/>
      <c r="RV105" s="98"/>
      <c r="RW105" s="98"/>
      <c r="RX105" s="98"/>
      <c r="RY105" s="98"/>
      <c r="RZ105" s="98"/>
      <c r="SA105" s="98"/>
      <c r="SB105" s="98"/>
      <c r="SC105" s="98"/>
      <c r="SD105" s="98"/>
      <c r="SE105" s="98"/>
      <c r="SF105" s="98"/>
      <c r="SG105" s="98"/>
      <c r="SH105" s="98"/>
      <c r="SI105" s="253"/>
      <c r="SJ105" s="98"/>
      <c r="SK105" s="98"/>
      <c r="SL105" s="98"/>
      <c r="SM105" s="98"/>
      <c r="SN105" s="98"/>
      <c r="SO105" s="98"/>
      <c r="SP105" s="98"/>
      <c r="SQ105" s="98"/>
      <c r="SR105" s="98"/>
      <c r="SS105" s="98"/>
      <c r="ST105" s="98"/>
      <c r="SU105" s="98"/>
      <c r="SV105" s="98"/>
      <c r="SW105" s="98"/>
      <c r="SX105" s="98"/>
      <c r="SY105" s="98"/>
      <c r="SZ105" s="98"/>
      <c r="TA105" s="98"/>
      <c r="TB105" s="98"/>
      <c r="TC105" s="98"/>
      <c r="TD105" s="98"/>
      <c r="TE105" s="98"/>
      <c r="TF105" s="98"/>
      <c r="TG105" s="98"/>
      <c r="TH105" s="98"/>
      <c r="TI105" s="98"/>
      <c r="TJ105" s="98"/>
      <c r="TK105" s="98"/>
      <c r="TL105" s="98"/>
      <c r="TM105" s="98"/>
      <c r="TN105" s="98"/>
      <c r="TO105" s="98"/>
      <c r="TP105" s="98"/>
      <c r="TQ105" s="98"/>
      <c r="TR105" s="98"/>
      <c r="TS105" s="98"/>
      <c r="TT105" s="98"/>
      <c r="TU105" s="98"/>
      <c r="TV105" s="98"/>
      <c r="TW105" s="98"/>
      <c r="TX105" s="98"/>
      <c r="TY105" s="98"/>
      <c r="TZ105" s="98"/>
      <c r="UA105" s="98"/>
      <c r="UB105" s="98"/>
      <c r="UC105" s="98"/>
      <c r="UD105" s="98"/>
      <c r="UE105" s="98"/>
      <c r="UF105" s="98"/>
      <c r="UG105" s="98"/>
      <c r="UH105" s="98"/>
      <c r="UI105" s="98"/>
      <c r="UJ105" s="98"/>
      <c r="UK105" s="98"/>
      <c r="UL105" s="98"/>
      <c r="UM105" s="98"/>
      <c r="UN105" s="98"/>
      <c r="UO105" s="98"/>
      <c r="UP105" s="98"/>
      <c r="UQ105" s="98"/>
      <c r="UR105" s="98"/>
      <c r="US105" s="98"/>
      <c r="UT105" s="98"/>
      <c r="UU105" s="98"/>
      <c r="UV105" s="98"/>
      <c r="UW105" s="98"/>
      <c r="UX105" s="98"/>
      <c r="UY105" s="98"/>
      <c r="UZ105" s="98"/>
      <c r="VA105" s="98"/>
      <c r="VB105" s="98"/>
      <c r="VC105" s="98"/>
      <c r="VD105" s="98"/>
      <c r="VE105" s="98"/>
      <c r="VF105" s="98"/>
      <c r="VG105" s="98"/>
      <c r="VH105" s="98"/>
      <c r="VI105" s="98"/>
      <c r="VJ105" s="98"/>
      <c r="VK105" s="98"/>
      <c r="VL105" s="98"/>
      <c r="VM105" s="98"/>
      <c r="VN105" s="98"/>
      <c r="VO105" s="98"/>
      <c r="VV105" s="98"/>
      <c r="VW105" s="98"/>
      <c r="VX105" s="98"/>
      <c r="VY105" s="98"/>
      <c r="VZ105" s="98"/>
      <c r="WA105" s="98"/>
      <c r="WB105" s="98"/>
      <c r="WC105" s="98"/>
      <c r="WD105" s="98"/>
      <c r="WE105" s="98"/>
      <c r="WF105" s="98"/>
      <c r="WG105" s="98"/>
      <c r="WH105" s="98"/>
      <c r="WI105" s="98"/>
      <c r="WJ105" s="98"/>
      <c r="WK105" s="98"/>
      <c r="WL105" s="98"/>
      <c r="WM105" s="98"/>
      <c r="WN105" s="98"/>
      <c r="WO105" s="98"/>
      <c r="WP105" s="98"/>
      <c r="WQ105" s="98"/>
      <c r="WR105" s="98"/>
      <c r="WS105" s="98"/>
      <c r="WT105" s="98"/>
      <c r="WU105" s="98"/>
      <c r="WV105" s="98"/>
      <c r="WW105" s="98"/>
      <c r="WX105" s="98"/>
      <c r="WY105" s="98"/>
      <c r="WZ105" s="98"/>
      <c r="XA105" s="98"/>
      <c r="XB105" s="98"/>
      <c r="XC105" s="98"/>
      <c r="XD105" s="98"/>
      <c r="ZF105" s="98"/>
      <c r="ZG105" s="98"/>
      <c r="ZH105" s="98"/>
      <c r="ZI105" s="98"/>
      <c r="ZJ105" s="98"/>
      <c r="ZK105" s="98"/>
      <c r="ZL105" s="98"/>
      <c r="ZM105" s="98"/>
      <c r="ZN105" s="98"/>
      <c r="ZO105" s="98"/>
      <c r="ZP105" s="98"/>
      <c r="ZQ105" s="98"/>
      <c r="ZR105" s="98"/>
      <c r="ZS105" s="98"/>
      <c r="ZT105" s="98"/>
      <c r="ZU105" s="98"/>
      <c r="ZV105" s="98"/>
      <c r="ZW105" s="98"/>
      <c r="ZX105" s="98"/>
      <c r="ZY105" s="98"/>
      <c r="ZZ105" s="98"/>
      <c r="AAA105" s="98"/>
      <c r="AAB105" s="98"/>
      <c r="AAC105" s="98"/>
      <c r="AAD105" s="98"/>
      <c r="AAE105" s="98"/>
      <c r="AAF105" s="98"/>
      <c r="AAG105" s="98"/>
      <c r="AAH105" s="98"/>
    </row>
    <row r="106" spans="2:710" x14ac:dyDescent="0.25">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98"/>
      <c r="AW106" s="98"/>
      <c r="AX106" s="98"/>
      <c r="AY106" s="98"/>
      <c r="AZ106" s="98"/>
      <c r="BA106" s="98"/>
      <c r="BB106" s="98"/>
      <c r="BC106" s="98"/>
      <c r="BD106" s="98"/>
      <c r="BE106" s="98"/>
      <c r="BF106" s="98"/>
      <c r="BG106" s="98"/>
      <c r="BH106" s="98"/>
      <c r="BI106" s="98"/>
      <c r="BJ106" s="98"/>
      <c r="BK106" s="98"/>
      <c r="BL106" s="98"/>
      <c r="BM106" s="98"/>
      <c r="BN106" s="98"/>
      <c r="BO106" s="98"/>
      <c r="BP106" s="98"/>
      <c r="BQ106" s="98"/>
      <c r="BR106" s="98"/>
      <c r="BS106" s="98"/>
      <c r="BT106" s="98"/>
      <c r="BU106" s="98"/>
      <c r="BV106" s="98"/>
      <c r="BW106" s="98"/>
      <c r="BX106" s="98"/>
      <c r="BY106" s="98"/>
      <c r="BZ106" s="98"/>
      <c r="CA106" s="98"/>
      <c r="CB106" s="98"/>
      <c r="CC106" s="98"/>
      <c r="CD106" s="98"/>
      <c r="CE106" s="98"/>
      <c r="CF106" s="98"/>
      <c r="CG106" s="98"/>
      <c r="CH106" s="98"/>
      <c r="CI106" s="9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H106" s="98"/>
      <c r="DI106" s="98"/>
      <c r="DJ106" s="98"/>
      <c r="DK106" s="98"/>
      <c r="DL106" s="98"/>
      <c r="DM106" s="98"/>
      <c r="DN106" s="98"/>
      <c r="DO106" s="98"/>
      <c r="DP106" s="98"/>
      <c r="DQ106" s="98"/>
      <c r="DR106" s="98"/>
      <c r="DS106" s="98"/>
      <c r="DT106" s="98"/>
      <c r="DU106" s="98"/>
      <c r="DV106" s="98"/>
      <c r="DW106" s="98"/>
      <c r="DX106" s="98"/>
      <c r="DY106" s="98"/>
      <c r="DZ106" s="98"/>
      <c r="EA106" s="98"/>
      <c r="EB106" s="98"/>
      <c r="EC106" s="98"/>
      <c r="ED106" s="98"/>
      <c r="EE106" s="98"/>
      <c r="EF106" s="98"/>
      <c r="EG106" s="98"/>
      <c r="EH106" s="98"/>
      <c r="EI106" s="98"/>
      <c r="EJ106" s="98"/>
      <c r="EK106" s="98"/>
      <c r="EL106" s="98"/>
      <c r="EM106" s="98"/>
      <c r="EN106" s="98"/>
      <c r="EO106" s="98"/>
      <c r="EP106" s="98"/>
      <c r="EQ106" s="98"/>
      <c r="ER106" s="98"/>
      <c r="ES106" s="98"/>
      <c r="ET106" s="98"/>
      <c r="EU106" s="98"/>
      <c r="EV106" s="98"/>
      <c r="EW106" s="98"/>
      <c r="EX106" s="98"/>
      <c r="EY106" s="98"/>
      <c r="EZ106" s="98"/>
      <c r="FA106" s="98"/>
      <c r="FB106" s="98"/>
      <c r="FC106" s="98"/>
      <c r="FD106" s="98"/>
      <c r="FE106" s="98"/>
      <c r="FF106" s="98"/>
      <c r="FG106" s="98"/>
      <c r="FH106" s="98"/>
      <c r="FI106" s="98"/>
      <c r="FJ106" s="98"/>
      <c r="FK106" s="98"/>
      <c r="FL106" s="98"/>
      <c r="FM106" s="98"/>
      <c r="FN106" s="98"/>
      <c r="FO106" s="98"/>
      <c r="FP106" s="98"/>
      <c r="FQ106" s="98"/>
      <c r="FR106" s="98"/>
      <c r="FS106" s="98"/>
      <c r="FT106" s="98"/>
      <c r="FU106" s="98"/>
      <c r="FV106" s="98"/>
      <c r="FW106" s="98"/>
      <c r="FX106" s="98"/>
      <c r="FY106" s="98"/>
      <c r="FZ106" s="98"/>
      <c r="GA106" s="98"/>
      <c r="GB106" s="98"/>
      <c r="GC106" s="98"/>
      <c r="GD106" s="98"/>
      <c r="GE106" s="98"/>
      <c r="GF106" s="98"/>
      <c r="GG106" s="98"/>
      <c r="GH106" s="98"/>
      <c r="GI106" s="98"/>
      <c r="GJ106" s="98"/>
      <c r="GK106" s="98"/>
      <c r="GL106" s="98"/>
      <c r="GM106" s="98"/>
      <c r="GN106" s="98"/>
      <c r="GO106" s="98"/>
      <c r="GP106" s="98"/>
      <c r="GQ106" s="98"/>
      <c r="GR106" s="98"/>
      <c r="GS106" s="98"/>
      <c r="GT106" s="98"/>
      <c r="GU106" s="98"/>
      <c r="GV106" s="98"/>
      <c r="GW106" s="98"/>
      <c r="GX106" s="98"/>
      <c r="GY106" s="98"/>
      <c r="GZ106" s="98"/>
      <c r="HA106" s="98"/>
      <c r="HB106" s="98"/>
      <c r="HC106" s="98"/>
      <c r="HD106" s="98"/>
      <c r="HE106" s="98"/>
      <c r="HF106" s="98"/>
      <c r="HG106" s="98"/>
      <c r="HJ106" s="98"/>
      <c r="HL106" s="98"/>
      <c r="HN106" s="98"/>
      <c r="HO106" s="98"/>
      <c r="HP106" s="98"/>
      <c r="HQ106" s="98"/>
      <c r="HR106" s="98"/>
      <c r="HS106" s="98"/>
      <c r="HT106" s="98"/>
      <c r="HU106" s="98"/>
      <c r="HV106" s="98"/>
      <c r="HW106" s="98"/>
      <c r="HX106" s="98"/>
      <c r="HY106" s="98"/>
      <c r="HZ106" s="98"/>
      <c r="IA106" s="98"/>
      <c r="IB106" s="98"/>
      <c r="IC106" s="98"/>
      <c r="ID106" s="98"/>
      <c r="IE106" s="98"/>
      <c r="IF106" s="98"/>
      <c r="IG106" s="98"/>
      <c r="IH106" s="98"/>
      <c r="II106" s="98"/>
      <c r="IJ106" s="98"/>
      <c r="IK106" s="98"/>
      <c r="IL106" s="98"/>
      <c r="IM106" s="98"/>
      <c r="IN106" s="98"/>
      <c r="IO106" s="98"/>
      <c r="IP106" s="98"/>
      <c r="IQ106" s="98"/>
      <c r="IR106" s="98"/>
      <c r="IS106" s="98"/>
      <c r="IT106" s="98"/>
      <c r="IU106" s="98"/>
      <c r="IV106" s="98"/>
      <c r="IW106" s="98"/>
      <c r="IX106" s="98"/>
      <c r="IY106" s="98"/>
      <c r="IZ106" s="98"/>
      <c r="JA106" s="98"/>
      <c r="JB106" s="98"/>
      <c r="JC106" s="98"/>
      <c r="JD106" s="98"/>
      <c r="JE106" s="98"/>
      <c r="JF106" s="98"/>
      <c r="JG106" s="98"/>
      <c r="JH106" s="98"/>
      <c r="JI106" s="98"/>
      <c r="JJ106" s="98"/>
      <c r="JK106" s="98"/>
      <c r="JL106" s="98"/>
      <c r="JM106" s="98"/>
      <c r="JN106" s="98"/>
      <c r="JO106" s="98"/>
      <c r="JP106" s="98"/>
      <c r="JQ106" s="98"/>
      <c r="JR106" s="98"/>
      <c r="JS106" s="98"/>
      <c r="JT106" s="98"/>
      <c r="JU106" s="98"/>
      <c r="JV106" s="98"/>
      <c r="JW106" s="98"/>
      <c r="JX106" s="98"/>
      <c r="JY106" s="98"/>
      <c r="JZ106" s="98"/>
      <c r="KA106" s="98"/>
      <c r="KB106" s="98"/>
      <c r="KC106" s="98"/>
      <c r="KD106" s="98"/>
      <c r="KE106" s="98"/>
      <c r="KF106" s="98"/>
      <c r="KG106" s="98"/>
      <c r="KH106" s="98"/>
      <c r="KI106" s="98"/>
      <c r="KJ106" s="98"/>
      <c r="KK106" s="98"/>
      <c r="KL106" s="98"/>
      <c r="KM106" s="98"/>
      <c r="KN106" s="98"/>
      <c r="KO106" s="98"/>
      <c r="KQ106" s="98"/>
      <c r="KR106" s="98"/>
      <c r="KS106" s="98"/>
      <c r="KT106" s="98"/>
      <c r="KU106" s="98"/>
      <c r="KV106" s="98"/>
      <c r="KW106" s="98"/>
      <c r="KX106" s="98"/>
      <c r="KY106" s="98"/>
      <c r="KZ106" s="98"/>
      <c r="LA106" s="98"/>
      <c r="LB106" s="98"/>
      <c r="LC106" s="98"/>
      <c r="LD106" s="98"/>
      <c r="LE106" s="98"/>
      <c r="LF106" s="98"/>
      <c r="LG106" s="98"/>
      <c r="LH106" s="98"/>
      <c r="LI106" s="98"/>
      <c r="LJ106" s="98"/>
      <c r="LK106" s="98"/>
      <c r="LL106" s="98"/>
      <c r="LM106" s="98"/>
      <c r="LN106" s="98"/>
      <c r="LO106" s="98"/>
      <c r="LP106" s="98"/>
      <c r="LQ106" s="98"/>
      <c r="LR106" s="98"/>
      <c r="LS106" s="98"/>
      <c r="LT106" s="98"/>
      <c r="LU106" s="98"/>
      <c r="LV106" s="98"/>
      <c r="LW106" s="98"/>
      <c r="LX106" s="98"/>
      <c r="LY106" s="98"/>
      <c r="LZ106" s="98"/>
      <c r="MA106" s="98"/>
      <c r="MB106" s="98"/>
      <c r="MC106" s="98"/>
      <c r="MD106" s="98"/>
      <c r="ME106" s="98"/>
      <c r="MF106" s="98"/>
      <c r="MG106" s="98"/>
      <c r="MH106" s="98"/>
      <c r="MI106" s="98"/>
      <c r="MJ106" s="98"/>
      <c r="MK106" s="98"/>
      <c r="ML106" s="98"/>
      <c r="MM106" s="98"/>
      <c r="MP106" s="98"/>
      <c r="MR106" s="98"/>
      <c r="MS106" s="98"/>
      <c r="MT106" s="98"/>
      <c r="MU106" s="98"/>
      <c r="MV106" s="98"/>
      <c r="MW106" s="98"/>
      <c r="MY106" s="98"/>
      <c r="MZ106" s="98"/>
      <c r="NA106" s="98"/>
      <c r="NB106" s="98"/>
      <c r="NC106" s="98"/>
      <c r="NE106" s="98"/>
      <c r="NF106" s="98"/>
      <c r="NG106" s="98"/>
      <c r="NH106" s="98"/>
      <c r="NI106" s="98"/>
      <c r="NJ106" s="252"/>
      <c r="NK106" s="98"/>
      <c r="NL106" s="98"/>
      <c r="NM106" s="98"/>
      <c r="NN106" s="98"/>
      <c r="NO106" s="98"/>
      <c r="NP106" s="98"/>
      <c r="NQ106" s="98"/>
      <c r="NR106" s="98"/>
      <c r="NS106" s="98"/>
      <c r="NT106" s="98"/>
      <c r="NU106" s="98"/>
      <c r="NV106" s="98"/>
      <c r="NW106" s="98"/>
      <c r="NX106" s="98"/>
      <c r="NY106" s="98"/>
      <c r="NZ106" s="98"/>
      <c r="OA106" s="98"/>
      <c r="OB106" s="98"/>
      <c r="OC106" s="98"/>
      <c r="OD106" s="98"/>
      <c r="OE106" s="98"/>
      <c r="OF106" s="98"/>
      <c r="OG106" s="98"/>
      <c r="OH106" s="98"/>
      <c r="OI106" s="98"/>
      <c r="OJ106" s="98"/>
      <c r="OK106" s="98"/>
      <c r="OL106" s="98"/>
      <c r="OM106" s="98"/>
      <c r="ON106" s="98"/>
      <c r="OO106" s="98"/>
      <c r="OP106" s="98"/>
      <c r="OQ106" s="98"/>
      <c r="OR106" s="98"/>
      <c r="OS106" s="98"/>
      <c r="OT106" s="98"/>
      <c r="OU106" s="98"/>
      <c r="OV106" s="98"/>
      <c r="OW106" s="98"/>
      <c r="PB106" s="98"/>
      <c r="PD106" s="98"/>
      <c r="PE106" s="98"/>
      <c r="PF106" s="98"/>
      <c r="PG106" s="98"/>
      <c r="PH106" s="98"/>
      <c r="PI106" s="98"/>
      <c r="PJ106" s="98"/>
      <c r="PK106" s="98"/>
      <c r="PL106" s="98"/>
      <c r="PM106" s="98"/>
      <c r="PN106" s="98"/>
      <c r="PO106" s="98"/>
      <c r="PP106" s="98"/>
      <c r="PQ106" s="98"/>
      <c r="PR106" s="98"/>
      <c r="PS106" s="98"/>
      <c r="PT106" s="98"/>
      <c r="PU106" s="98"/>
      <c r="PV106" s="98"/>
      <c r="PW106" s="98"/>
      <c r="PX106" s="98"/>
      <c r="PY106" s="98"/>
      <c r="PZ106" s="98"/>
      <c r="QA106" s="98"/>
      <c r="QB106" s="98"/>
      <c r="QC106" s="98"/>
      <c r="QD106" s="98"/>
      <c r="QE106" s="98"/>
      <c r="QF106" s="98"/>
      <c r="QG106" s="98"/>
      <c r="QH106" s="98"/>
      <c r="QI106" s="98"/>
      <c r="QJ106" s="98"/>
      <c r="QK106" s="98"/>
      <c r="QL106" s="98"/>
      <c r="QM106" s="98"/>
      <c r="QN106" s="98"/>
      <c r="QO106" s="98"/>
      <c r="QP106" s="98"/>
      <c r="QQ106" s="98"/>
      <c r="QR106" s="98"/>
      <c r="QS106" s="98"/>
      <c r="QT106" s="98"/>
      <c r="QU106" s="98"/>
      <c r="QV106" s="98"/>
      <c r="QW106" s="98"/>
      <c r="QX106" s="98"/>
      <c r="QY106" s="98"/>
      <c r="QZ106" s="98"/>
      <c r="RA106" s="98"/>
      <c r="RB106" s="98"/>
      <c r="RC106" s="98"/>
      <c r="RD106" s="98"/>
      <c r="RE106" s="98"/>
      <c r="RF106" s="98"/>
      <c r="RG106" s="98"/>
      <c r="RH106" s="98"/>
      <c r="RI106" s="98"/>
      <c r="RJ106" s="98"/>
      <c r="RK106" s="98"/>
      <c r="RL106" s="98"/>
      <c r="RM106" s="98"/>
      <c r="RN106" s="98"/>
      <c r="RO106" s="98"/>
      <c r="RP106" s="98"/>
      <c r="RQ106" s="98"/>
      <c r="RR106" s="98"/>
      <c r="RS106" s="98"/>
      <c r="RT106" s="98"/>
      <c r="RU106" s="98"/>
      <c r="RV106" s="98"/>
      <c r="RW106" s="98"/>
      <c r="RX106" s="98"/>
      <c r="RY106" s="98"/>
      <c r="RZ106" s="98"/>
      <c r="SA106" s="98"/>
      <c r="SB106" s="98"/>
      <c r="SC106" s="98"/>
      <c r="SD106" s="98"/>
      <c r="SE106" s="98"/>
      <c r="SF106" s="98"/>
      <c r="SG106" s="98"/>
      <c r="SH106" s="98"/>
      <c r="SI106" s="253"/>
      <c r="SJ106" s="98"/>
      <c r="SK106" s="98"/>
      <c r="SL106" s="98"/>
      <c r="SM106" s="98"/>
      <c r="SN106" s="98"/>
      <c r="SO106" s="98"/>
      <c r="SP106" s="98"/>
      <c r="SQ106" s="98"/>
      <c r="SR106" s="98"/>
      <c r="SS106" s="98"/>
      <c r="ST106" s="98"/>
      <c r="SU106" s="98"/>
      <c r="SV106" s="98"/>
      <c r="SW106" s="98"/>
      <c r="SX106" s="98"/>
      <c r="SY106" s="98"/>
      <c r="SZ106" s="98"/>
      <c r="TA106" s="98"/>
      <c r="TB106" s="98"/>
      <c r="TC106" s="98"/>
      <c r="TD106" s="98"/>
      <c r="TE106" s="98"/>
      <c r="TF106" s="98"/>
      <c r="TG106" s="98"/>
      <c r="TH106" s="98"/>
      <c r="TI106" s="98"/>
      <c r="TJ106" s="98"/>
      <c r="TK106" s="98"/>
      <c r="TL106" s="98"/>
      <c r="TM106" s="98"/>
      <c r="TN106" s="98"/>
      <c r="TO106" s="98"/>
      <c r="TP106" s="98"/>
      <c r="TQ106" s="98"/>
      <c r="TR106" s="98"/>
      <c r="TS106" s="98"/>
      <c r="TT106" s="98"/>
      <c r="TU106" s="98"/>
      <c r="TV106" s="98"/>
      <c r="TW106" s="98"/>
      <c r="TX106" s="98"/>
      <c r="TY106" s="98"/>
      <c r="TZ106" s="98"/>
      <c r="UA106" s="98"/>
      <c r="UB106" s="98"/>
      <c r="UC106" s="98"/>
      <c r="UD106" s="98"/>
      <c r="UE106" s="98"/>
      <c r="UF106" s="98"/>
      <c r="UG106" s="98"/>
      <c r="UH106" s="98"/>
      <c r="UI106" s="98"/>
      <c r="UJ106" s="98"/>
      <c r="UK106" s="98"/>
      <c r="UL106" s="98"/>
      <c r="UM106" s="98"/>
      <c r="UN106" s="98"/>
      <c r="UO106" s="98"/>
      <c r="UP106" s="98"/>
      <c r="UQ106" s="98"/>
      <c r="UR106" s="98"/>
      <c r="US106" s="98"/>
      <c r="UT106" s="98"/>
      <c r="UU106" s="98"/>
      <c r="UV106" s="98"/>
      <c r="UW106" s="98"/>
      <c r="UX106" s="98"/>
      <c r="UY106" s="98"/>
      <c r="UZ106" s="98"/>
      <c r="VA106" s="98"/>
      <c r="VB106" s="98"/>
      <c r="VC106" s="98"/>
      <c r="VD106" s="98"/>
      <c r="VE106" s="98"/>
      <c r="VF106" s="98"/>
      <c r="VG106" s="98"/>
      <c r="VH106" s="98"/>
      <c r="VI106" s="98"/>
      <c r="VJ106" s="98"/>
      <c r="VK106" s="98"/>
      <c r="VL106" s="98"/>
      <c r="VM106" s="98"/>
      <c r="VN106" s="98"/>
      <c r="VO106" s="98"/>
      <c r="VV106" s="98"/>
      <c r="VW106" s="98"/>
      <c r="VX106" s="98"/>
      <c r="VY106" s="98"/>
      <c r="VZ106" s="98"/>
      <c r="WA106" s="98"/>
      <c r="WB106" s="98"/>
      <c r="WC106" s="98"/>
      <c r="WD106" s="98"/>
      <c r="WE106" s="98"/>
      <c r="WF106" s="98"/>
      <c r="WG106" s="98"/>
      <c r="WH106" s="98"/>
      <c r="WI106" s="98"/>
      <c r="WJ106" s="98"/>
      <c r="WK106" s="98"/>
      <c r="WL106" s="98"/>
      <c r="WM106" s="98"/>
      <c r="WN106" s="98"/>
      <c r="WO106" s="98"/>
      <c r="WP106" s="98"/>
      <c r="WQ106" s="98"/>
      <c r="WR106" s="98"/>
      <c r="WS106" s="98"/>
      <c r="WT106" s="98"/>
      <c r="WU106" s="98"/>
      <c r="WV106" s="98"/>
      <c r="WW106" s="98"/>
      <c r="WX106" s="98"/>
      <c r="WY106" s="98"/>
      <c r="WZ106" s="98"/>
      <c r="XA106" s="98"/>
      <c r="XB106" s="98"/>
      <c r="XC106" s="98"/>
      <c r="XD106" s="98"/>
      <c r="ZF106" s="98"/>
      <c r="ZG106" s="98"/>
      <c r="ZH106" s="98"/>
      <c r="ZI106" s="98"/>
      <c r="ZJ106" s="98"/>
      <c r="ZK106" s="98"/>
      <c r="ZL106" s="98"/>
      <c r="ZM106" s="98"/>
      <c r="ZN106" s="98"/>
      <c r="ZO106" s="98"/>
      <c r="ZP106" s="98"/>
      <c r="ZQ106" s="98"/>
      <c r="ZR106" s="98"/>
      <c r="ZS106" s="98"/>
      <c r="ZT106" s="98"/>
      <c r="ZU106" s="98"/>
      <c r="ZV106" s="98"/>
      <c r="ZW106" s="98"/>
      <c r="ZX106" s="98"/>
      <c r="ZY106" s="98"/>
      <c r="ZZ106" s="98"/>
      <c r="AAA106" s="98"/>
      <c r="AAB106" s="98"/>
      <c r="AAC106" s="98"/>
      <c r="AAD106" s="98"/>
      <c r="AAE106" s="98"/>
      <c r="AAF106" s="98"/>
      <c r="AAG106" s="98"/>
      <c r="AAH106" s="98"/>
    </row>
    <row r="107" spans="2:710" x14ac:dyDescent="0.25">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c r="AK107" s="98"/>
      <c r="AL107" s="98"/>
      <c r="AM107" s="98"/>
      <c r="AN107" s="98"/>
      <c r="AO107" s="98"/>
      <c r="AP107" s="98"/>
      <c r="AQ107" s="98"/>
      <c r="AR107" s="98"/>
      <c r="AS107" s="98"/>
      <c r="AT107" s="98"/>
      <c r="AU107" s="98"/>
      <c r="AV107" s="98"/>
      <c r="AW107" s="98"/>
      <c r="AX107" s="98"/>
      <c r="AY107" s="98"/>
      <c r="AZ107" s="98"/>
      <c r="BA107" s="98"/>
      <c r="BB107" s="98"/>
      <c r="BC107" s="98"/>
      <c r="BD107" s="98"/>
      <c r="BE107" s="98"/>
      <c r="BF107" s="98"/>
      <c r="BG107" s="98"/>
      <c r="BH107" s="98"/>
      <c r="BI107" s="98"/>
      <c r="BJ107" s="98"/>
      <c r="BK107" s="98"/>
      <c r="BL107" s="98"/>
      <c r="BM107" s="98"/>
      <c r="BN107" s="98"/>
      <c r="BO107" s="98"/>
      <c r="BP107" s="98"/>
      <c r="BQ107" s="98"/>
      <c r="BR107" s="98"/>
      <c r="BS107" s="98"/>
      <c r="BT107" s="98"/>
      <c r="BU107" s="98"/>
      <c r="BV107" s="98"/>
      <c r="BW107" s="98"/>
      <c r="BX107" s="98"/>
      <c r="BY107" s="98"/>
      <c r="BZ107" s="98"/>
      <c r="CA107" s="98"/>
      <c r="CB107" s="98"/>
      <c r="CC107" s="98"/>
      <c r="CD107" s="98"/>
      <c r="CE107" s="98"/>
      <c r="CF107" s="98"/>
      <c r="CG107" s="98"/>
      <c r="CH107" s="98"/>
      <c r="CI107" s="9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98"/>
      <c r="EC107" s="98"/>
      <c r="ED107" s="98"/>
      <c r="EE107" s="98"/>
      <c r="EF107" s="98"/>
      <c r="EG107" s="98"/>
      <c r="EH107" s="98"/>
      <c r="EI107" s="98"/>
      <c r="EJ107" s="98"/>
      <c r="EK107" s="98"/>
      <c r="EL107" s="98"/>
      <c r="EM107" s="98"/>
      <c r="EN107" s="98"/>
      <c r="EO107" s="98"/>
      <c r="EP107" s="98"/>
      <c r="EQ107" s="98"/>
      <c r="ER107" s="98"/>
      <c r="ES107" s="98"/>
      <c r="ET107" s="98"/>
      <c r="EU107" s="98"/>
      <c r="EV107" s="98"/>
      <c r="EW107" s="98"/>
      <c r="EX107" s="98"/>
      <c r="EY107" s="98"/>
      <c r="EZ107" s="98"/>
      <c r="FA107" s="98"/>
      <c r="FB107" s="98"/>
      <c r="FC107" s="98"/>
      <c r="FD107" s="98"/>
      <c r="FE107" s="98"/>
      <c r="FF107" s="98"/>
      <c r="FG107" s="98"/>
      <c r="FH107" s="98"/>
      <c r="FI107" s="98"/>
      <c r="FJ107" s="98"/>
      <c r="FK107" s="98"/>
      <c r="FL107" s="98"/>
      <c r="FM107" s="98"/>
      <c r="FN107" s="98"/>
      <c r="FO107" s="98"/>
      <c r="FP107" s="98"/>
      <c r="FQ107" s="98"/>
      <c r="FR107" s="98"/>
      <c r="FS107" s="98"/>
      <c r="FT107" s="98"/>
      <c r="FU107" s="98"/>
      <c r="FV107" s="98"/>
      <c r="FW107" s="98"/>
      <c r="FX107" s="98"/>
      <c r="FY107" s="98"/>
      <c r="FZ107" s="98"/>
      <c r="GA107" s="98"/>
      <c r="GB107" s="98"/>
      <c r="GC107" s="98"/>
      <c r="GD107" s="98"/>
      <c r="GE107" s="98"/>
      <c r="GF107" s="98"/>
      <c r="GG107" s="98"/>
      <c r="GH107" s="98"/>
      <c r="GI107" s="98"/>
      <c r="GJ107" s="98"/>
      <c r="GK107" s="98"/>
      <c r="GL107" s="98"/>
      <c r="GM107" s="98"/>
      <c r="GN107" s="98"/>
      <c r="GO107" s="98"/>
      <c r="GP107" s="98"/>
      <c r="GQ107" s="98"/>
      <c r="GR107" s="98"/>
      <c r="GS107" s="98"/>
      <c r="GT107" s="98"/>
      <c r="GU107" s="98"/>
      <c r="GV107" s="98"/>
      <c r="GW107" s="98"/>
      <c r="GX107" s="98"/>
      <c r="GY107" s="98"/>
      <c r="GZ107" s="98"/>
      <c r="HA107" s="98"/>
      <c r="HB107" s="98"/>
      <c r="HC107" s="98"/>
      <c r="HD107" s="98"/>
      <c r="HE107" s="98"/>
      <c r="HF107" s="98"/>
      <c r="HG107" s="98"/>
      <c r="HJ107" s="98"/>
      <c r="HL107" s="98"/>
      <c r="HN107" s="98"/>
      <c r="HO107" s="98"/>
      <c r="HP107" s="98"/>
      <c r="HQ107" s="98"/>
      <c r="HR107" s="98"/>
      <c r="HS107" s="98"/>
      <c r="HT107" s="98"/>
      <c r="HU107" s="98"/>
      <c r="HV107" s="98"/>
      <c r="HW107" s="98"/>
      <c r="HX107" s="98"/>
      <c r="HY107" s="98"/>
      <c r="HZ107" s="98"/>
      <c r="IA107" s="98"/>
      <c r="IB107" s="98"/>
      <c r="IC107" s="98"/>
      <c r="ID107" s="98"/>
      <c r="IE107" s="98"/>
      <c r="IF107" s="98"/>
      <c r="IG107" s="98"/>
      <c r="IH107" s="98"/>
      <c r="II107" s="98"/>
      <c r="IJ107" s="98"/>
      <c r="IK107" s="98"/>
      <c r="IL107" s="98"/>
      <c r="IM107" s="98"/>
      <c r="IN107" s="98"/>
      <c r="IO107" s="98"/>
      <c r="IP107" s="98"/>
      <c r="IQ107" s="98"/>
      <c r="IR107" s="98"/>
      <c r="IS107" s="98"/>
      <c r="IT107" s="98"/>
      <c r="IU107" s="98"/>
      <c r="IV107" s="98"/>
      <c r="IW107" s="98"/>
      <c r="IX107" s="98"/>
      <c r="IY107" s="98"/>
      <c r="IZ107" s="98"/>
      <c r="JA107" s="98"/>
      <c r="JB107" s="98"/>
      <c r="JC107" s="98"/>
      <c r="JD107" s="98"/>
      <c r="JE107" s="98"/>
      <c r="JF107" s="98"/>
      <c r="JG107" s="98"/>
      <c r="JH107" s="98"/>
      <c r="JI107" s="98"/>
      <c r="JJ107" s="98"/>
      <c r="JK107" s="98"/>
      <c r="JL107" s="98"/>
      <c r="JM107" s="98"/>
      <c r="JN107" s="98"/>
      <c r="JO107" s="98"/>
      <c r="JP107" s="98"/>
      <c r="JQ107" s="98"/>
      <c r="JR107" s="98"/>
      <c r="JS107" s="98"/>
      <c r="JT107" s="98"/>
      <c r="JU107" s="98"/>
      <c r="JV107" s="98"/>
      <c r="JW107" s="98"/>
      <c r="JX107" s="98"/>
      <c r="JY107" s="98"/>
      <c r="JZ107" s="98"/>
      <c r="KA107" s="98"/>
      <c r="KB107" s="98"/>
      <c r="KC107" s="98"/>
      <c r="KD107" s="98"/>
      <c r="KE107" s="98"/>
      <c r="KF107" s="98"/>
      <c r="KG107" s="98"/>
      <c r="KH107" s="98"/>
      <c r="KI107" s="98"/>
      <c r="KJ107" s="98"/>
      <c r="KK107" s="98"/>
      <c r="KL107" s="98"/>
      <c r="KM107" s="98"/>
      <c r="KN107" s="98"/>
      <c r="KO107" s="98"/>
      <c r="KQ107" s="98"/>
      <c r="KR107" s="98"/>
      <c r="KS107" s="98"/>
      <c r="KT107" s="98"/>
      <c r="KU107" s="98"/>
      <c r="KV107" s="98"/>
      <c r="KW107" s="98"/>
      <c r="KX107" s="98"/>
      <c r="KY107" s="98"/>
      <c r="KZ107" s="98"/>
      <c r="LA107" s="98"/>
      <c r="LB107" s="98"/>
      <c r="LC107" s="98"/>
      <c r="LD107" s="98"/>
      <c r="LE107" s="98"/>
      <c r="LF107" s="98"/>
      <c r="LG107" s="98"/>
      <c r="LH107" s="98"/>
      <c r="LI107" s="98"/>
      <c r="LJ107" s="98"/>
      <c r="LK107" s="98"/>
      <c r="LL107" s="98"/>
      <c r="LM107" s="98"/>
      <c r="LN107" s="98"/>
      <c r="LO107" s="98"/>
      <c r="LP107" s="98"/>
      <c r="LQ107" s="98"/>
      <c r="LR107" s="98"/>
      <c r="LS107" s="98"/>
      <c r="LT107" s="98"/>
      <c r="LU107" s="98"/>
      <c r="LV107" s="98"/>
      <c r="LW107" s="98"/>
      <c r="LX107" s="98"/>
      <c r="LY107" s="98"/>
      <c r="LZ107" s="98"/>
      <c r="MA107" s="98"/>
      <c r="MB107" s="98"/>
      <c r="MC107" s="98"/>
      <c r="MD107" s="98"/>
      <c r="ME107" s="98"/>
      <c r="MF107" s="98"/>
      <c r="MG107" s="98"/>
      <c r="MH107" s="98"/>
      <c r="MI107" s="98"/>
      <c r="MJ107" s="98"/>
      <c r="MK107" s="98"/>
      <c r="ML107" s="98"/>
      <c r="MM107" s="98"/>
      <c r="MP107" s="98"/>
      <c r="MR107" s="98"/>
      <c r="MS107" s="98"/>
      <c r="MT107" s="98"/>
      <c r="MU107" s="98"/>
      <c r="MV107" s="98"/>
      <c r="MW107" s="98"/>
      <c r="MY107" s="98"/>
      <c r="MZ107" s="98"/>
      <c r="NA107" s="98"/>
      <c r="NB107" s="98"/>
      <c r="NC107" s="98"/>
      <c r="NE107" s="98"/>
      <c r="NF107" s="98"/>
      <c r="NG107" s="98"/>
      <c r="NH107" s="98"/>
      <c r="NI107" s="98"/>
      <c r="NJ107" s="252"/>
      <c r="NK107" s="98"/>
      <c r="NL107" s="98"/>
      <c r="NM107" s="98"/>
      <c r="NN107" s="98"/>
      <c r="NO107" s="98"/>
      <c r="NP107" s="98"/>
      <c r="NQ107" s="98"/>
      <c r="NR107" s="98"/>
      <c r="NS107" s="98"/>
      <c r="NT107" s="98"/>
      <c r="NU107" s="98"/>
      <c r="NV107" s="98"/>
      <c r="NW107" s="98"/>
      <c r="NX107" s="98"/>
      <c r="NY107" s="98"/>
      <c r="NZ107" s="98"/>
      <c r="OA107" s="98"/>
      <c r="OB107" s="98"/>
      <c r="OC107" s="98"/>
      <c r="OD107" s="98"/>
      <c r="OE107" s="98"/>
      <c r="OF107" s="98"/>
      <c r="OG107" s="98"/>
      <c r="OH107" s="98"/>
      <c r="OI107" s="98"/>
      <c r="OJ107" s="98"/>
      <c r="OK107" s="98"/>
      <c r="OL107" s="98"/>
      <c r="OM107" s="98"/>
      <c r="ON107" s="98"/>
      <c r="OO107" s="98"/>
      <c r="OP107" s="98"/>
      <c r="OQ107" s="98"/>
      <c r="OR107" s="98"/>
      <c r="OS107" s="98"/>
      <c r="OT107" s="98"/>
      <c r="OU107" s="98"/>
      <c r="OV107" s="98"/>
      <c r="OW107" s="98"/>
      <c r="PB107" s="98"/>
      <c r="PD107" s="98"/>
      <c r="PE107" s="98"/>
      <c r="PF107" s="98"/>
      <c r="PG107" s="98"/>
      <c r="PH107" s="98"/>
      <c r="PI107" s="98"/>
      <c r="PJ107" s="98"/>
      <c r="PK107" s="98"/>
      <c r="PL107" s="98"/>
      <c r="PM107" s="98"/>
      <c r="PN107" s="98"/>
      <c r="PO107" s="98"/>
      <c r="PP107" s="98"/>
      <c r="PQ107" s="98"/>
      <c r="PR107" s="98"/>
      <c r="PS107" s="98"/>
      <c r="PT107" s="98"/>
      <c r="PU107" s="98"/>
      <c r="PV107" s="98"/>
      <c r="PW107" s="98"/>
      <c r="PX107" s="98"/>
      <c r="PY107" s="98"/>
      <c r="PZ107" s="98"/>
      <c r="QA107" s="98"/>
      <c r="QB107" s="98"/>
      <c r="QC107" s="98"/>
      <c r="QD107" s="98"/>
      <c r="QE107" s="98"/>
      <c r="QF107" s="98"/>
      <c r="QG107" s="98"/>
      <c r="QH107" s="98"/>
      <c r="QI107" s="98"/>
      <c r="QJ107" s="98"/>
      <c r="QK107" s="98"/>
      <c r="QL107" s="98"/>
      <c r="QM107" s="98"/>
      <c r="QN107" s="98"/>
      <c r="QO107" s="98"/>
      <c r="QP107" s="98"/>
      <c r="QQ107" s="98"/>
      <c r="QR107" s="98"/>
      <c r="QS107" s="98"/>
      <c r="QT107" s="98"/>
      <c r="QU107" s="98"/>
      <c r="QV107" s="98"/>
      <c r="QW107" s="98"/>
      <c r="QX107" s="98"/>
      <c r="QY107" s="98"/>
      <c r="QZ107" s="98"/>
      <c r="RA107" s="98"/>
      <c r="RB107" s="98"/>
      <c r="RC107" s="98"/>
      <c r="RD107" s="98"/>
      <c r="RE107" s="98"/>
      <c r="RF107" s="98"/>
      <c r="RG107" s="98"/>
      <c r="RH107" s="98"/>
      <c r="RI107" s="98"/>
      <c r="RJ107" s="98"/>
      <c r="RK107" s="98"/>
      <c r="RL107" s="98"/>
      <c r="RM107" s="98"/>
      <c r="RN107" s="98"/>
      <c r="RO107" s="98"/>
      <c r="RP107" s="98"/>
      <c r="RQ107" s="98"/>
      <c r="RR107" s="98"/>
      <c r="RS107" s="98"/>
      <c r="RT107" s="98"/>
      <c r="RU107" s="98"/>
      <c r="RV107" s="98"/>
      <c r="RW107" s="98"/>
      <c r="RX107" s="98"/>
      <c r="RY107" s="98"/>
      <c r="RZ107" s="98"/>
      <c r="SA107" s="98"/>
      <c r="SB107" s="98"/>
      <c r="SC107" s="98"/>
      <c r="SD107" s="98"/>
      <c r="SE107" s="98"/>
      <c r="SF107" s="98"/>
      <c r="SG107" s="98"/>
      <c r="SH107" s="98"/>
      <c r="SI107" s="253"/>
      <c r="SJ107" s="98"/>
      <c r="SK107" s="98"/>
      <c r="SL107" s="98"/>
      <c r="SM107" s="98"/>
      <c r="SN107" s="98"/>
      <c r="SO107" s="98"/>
      <c r="SP107" s="98"/>
      <c r="SQ107" s="98"/>
      <c r="SR107" s="98"/>
      <c r="SS107" s="98"/>
      <c r="ST107" s="98"/>
      <c r="SU107" s="98"/>
      <c r="SV107" s="98"/>
      <c r="SW107" s="98"/>
      <c r="SX107" s="98"/>
      <c r="SY107" s="98"/>
      <c r="SZ107" s="98"/>
      <c r="TA107" s="98"/>
      <c r="TB107" s="98"/>
      <c r="TC107" s="98"/>
      <c r="TD107" s="98"/>
      <c r="TE107" s="98"/>
      <c r="TF107" s="98"/>
      <c r="TG107" s="98"/>
      <c r="TH107" s="98"/>
      <c r="TI107" s="98"/>
      <c r="TJ107" s="98"/>
      <c r="TK107" s="98"/>
      <c r="TL107" s="98"/>
      <c r="TM107" s="98"/>
      <c r="TN107" s="98"/>
      <c r="TO107" s="98"/>
      <c r="TP107" s="98"/>
      <c r="TQ107" s="98"/>
      <c r="TR107" s="98"/>
      <c r="TS107" s="98"/>
      <c r="TT107" s="98"/>
      <c r="TU107" s="98"/>
      <c r="TV107" s="98"/>
      <c r="TW107" s="98"/>
      <c r="TX107" s="98"/>
      <c r="TY107" s="98"/>
      <c r="TZ107" s="98"/>
      <c r="UA107" s="98"/>
      <c r="UB107" s="98"/>
      <c r="UC107" s="98"/>
      <c r="UD107" s="98"/>
      <c r="UE107" s="98"/>
      <c r="UF107" s="98"/>
      <c r="UG107" s="98"/>
      <c r="UH107" s="98"/>
      <c r="UI107" s="98"/>
      <c r="UJ107" s="98"/>
      <c r="UK107" s="98"/>
      <c r="UL107" s="98"/>
      <c r="UM107" s="98"/>
      <c r="UN107" s="98"/>
      <c r="UO107" s="98"/>
      <c r="UP107" s="98"/>
      <c r="UQ107" s="98"/>
      <c r="UR107" s="98"/>
      <c r="US107" s="98"/>
      <c r="UT107" s="98"/>
      <c r="UU107" s="98"/>
      <c r="UV107" s="98"/>
      <c r="UW107" s="98"/>
      <c r="UX107" s="98"/>
      <c r="UY107" s="98"/>
      <c r="UZ107" s="98"/>
      <c r="VA107" s="98"/>
      <c r="VB107" s="98"/>
      <c r="VC107" s="98"/>
      <c r="VD107" s="98"/>
      <c r="VE107" s="98"/>
      <c r="VF107" s="98"/>
      <c r="VG107" s="98"/>
      <c r="VH107" s="98"/>
      <c r="VI107" s="98"/>
      <c r="VJ107" s="98"/>
      <c r="VK107" s="98"/>
      <c r="VL107" s="98"/>
      <c r="VM107" s="98"/>
      <c r="VN107" s="98"/>
      <c r="VO107" s="98"/>
      <c r="VV107" s="98"/>
      <c r="VW107" s="98"/>
      <c r="VX107" s="98"/>
      <c r="VY107" s="98"/>
      <c r="VZ107" s="98"/>
      <c r="WA107" s="98"/>
      <c r="WB107" s="98"/>
      <c r="WC107" s="98"/>
      <c r="WD107" s="98"/>
      <c r="WE107" s="98"/>
      <c r="WF107" s="98"/>
      <c r="WG107" s="98"/>
      <c r="WH107" s="98"/>
      <c r="WI107" s="98"/>
      <c r="WJ107" s="98"/>
      <c r="WK107" s="98"/>
      <c r="WL107" s="98"/>
      <c r="WM107" s="98"/>
      <c r="WN107" s="98"/>
      <c r="WO107" s="98"/>
      <c r="WP107" s="98"/>
      <c r="WQ107" s="98"/>
      <c r="WR107" s="98"/>
      <c r="WS107" s="98"/>
      <c r="WT107" s="98"/>
      <c r="WU107" s="98"/>
      <c r="WV107" s="98"/>
      <c r="WW107" s="98"/>
      <c r="WX107" s="98"/>
      <c r="WY107" s="98"/>
      <c r="WZ107" s="98"/>
      <c r="XA107" s="98"/>
      <c r="XB107" s="98"/>
      <c r="XC107" s="98"/>
      <c r="XD107" s="98"/>
      <c r="ZF107" s="98"/>
      <c r="ZG107" s="98"/>
      <c r="ZH107" s="98"/>
      <c r="ZI107" s="98"/>
      <c r="ZJ107" s="98"/>
      <c r="ZK107" s="98"/>
      <c r="ZL107" s="98"/>
      <c r="ZM107" s="98"/>
      <c r="ZN107" s="98"/>
      <c r="ZO107" s="98"/>
      <c r="ZP107" s="98"/>
      <c r="ZQ107" s="98"/>
      <c r="ZR107" s="98"/>
      <c r="ZS107" s="98"/>
      <c r="ZT107" s="98"/>
      <c r="ZU107" s="98"/>
      <c r="ZV107" s="98"/>
      <c r="ZW107" s="98"/>
      <c r="ZX107" s="98"/>
      <c r="ZY107" s="98"/>
      <c r="ZZ107" s="98"/>
      <c r="AAA107" s="98"/>
      <c r="AAB107" s="98"/>
      <c r="AAC107" s="98"/>
      <c r="AAD107" s="98"/>
      <c r="AAE107" s="98"/>
      <c r="AAF107" s="98"/>
      <c r="AAG107" s="98"/>
      <c r="AAH107" s="98"/>
    </row>
    <row r="108" spans="2:710" x14ac:dyDescent="0.25">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c r="AK108" s="98"/>
      <c r="AL108" s="98"/>
      <c r="AM108" s="98"/>
      <c r="AN108" s="98"/>
      <c r="AO108" s="98"/>
      <c r="AP108" s="98"/>
      <c r="AQ108" s="98"/>
      <c r="AR108" s="98"/>
      <c r="AS108" s="98"/>
      <c r="AT108" s="98"/>
      <c r="AU108" s="98"/>
      <c r="AV108" s="98"/>
      <c r="AW108" s="98"/>
      <c r="AX108" s="98"/>
      <c r="AY108" s="98"/>
      <c r="AZ108" s="98"/>
      <c r="BA108" s="98"/>
      <c r="BB108" s="98"/>
      <c r="BC108" s="98"/>
      <c r="BD108" s="98"/>
      <c r="BE108" s="98"/>
      <c r="BF108" s="98"/>
      <c r="BG108" s="98"/>
      <c r="BH108" s="98"/>
      <c r="BI108" s="98"/>
      <c r="BJ108" s="98"/>
      <c r="BK108" s="98"/>
      <c r="BL108" s="98"/>
      <c r="BM108" s="98"/>
      <c r="BN108" s="98"/>
      <c r="BO108" s="98"/>
      <c r="BP108" s="98"/>
      <c r="BQ108" s="98"/>
      <c r="BR108" s="98"/>
      <c r="BS108" s="98"/>
      <c r="BT108" s="98"/>
      <c r="BU108" s="98"/>
      <c r="BV108" s="98"/>
      <c r="BW108" s="98"/>
      <c r="BX108" s="98"/>
      <c r="BY108" s="98"/>
      <c r="BZ108" s="98"/>
      <c r="CA108" s="98"/>
      <c r="CB108" s="98"/>
      <c r="CC108" s="98"/>
      <c r="CD108" s="98"/>
      <c r="CE108" s="98"/>
      <c r="CF108" s="98"/>
      <c r="CG108" s="98"/>
      <c r="CH108" s="98"/>
      <c r="CI108" s="9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H108" s="98"/>
      <c r="DI108" s="98"/>
      <c r="DJ108" s="98"/>
      <c r="DK108" s="98"/>
      <c r="DL108" s="98"/>
      <c r="DM108" s="98"/>
      <c r="DN108" s="98"/>
      <c r="DO108" s="98"/>
      <c r="DP108" s="98"/>
      <c r="DQ108" s="98"/>
      <c r="DR108" s="98"/>
      <c r="DS108" s="98"/>
      <c r="DT108" s="98"/>
      <c r="DU108" s="98"/>
      <c r="DV108" s="98"/>
      <c r="DW108" s="98"/>
      <c r="DX108" s="98"/>
      <c r="DY108" s="98"/>
      <c r="DZ108" s="98"/>
      <c r="EA108" s="98"/>
      <c r="EB108" s="98"/>
      <c r="EC108" s="98"/>
      <c r="ED108" s="98"/>
      <c r="EE108" s="98"/>
      <c r="EF108" s="98"/>
      <c r="EG108" s="98"/>
      <c r="EH108" s="98"/>
      <c r="EI108" s="98"/>
      <c r="EJ108" s="98"/>
      <c r="EK108" s="98"/>
      <c r="EL108" s="98"/>
      <c r="EM108" s="98"/>
      <c r="EN108" s="98"/>
      <c r="EO108" s="98"/>
      <c r="EP108" s="98"/>
      <c r="EQ108" s="98"/>
      <c r="ER108" s="98"/>
      <c r="ES108" s="98"/>
      <c r="ET108" s="98"/>
      <c r="EU108" s="98"/>
      <c r="EV108" s="98"/>
      <c r="EW108" s="98"/>
      <c r="EX108" s="98"/>
      <c r="EY108" s="98"/>
      <c r="EZ108" s="98"/>
      <c r="FA108" s="98"/>
      <c r="FB108" s="98"/>
      <c r="FC108" s="98"/>
      <c r="FD108" s="98"/>
      <c r="FE108" s="98"/>
      <c r="FF108" s="98"/>
      <c r="FG108" s="98"/>
      <c r="FH108" s="98"/>
      <c r="FI108" s="98"/>
      <c r="FJ108" s="98"/>
      <c r="FK108" s="98"/>
      <c r="FL108" s="98"/>
      <c r="FM108" s="98"/>
      <c r="FN108" s="98"/>
      <c r="FO108" s="98"/>
      <c r="FP108" s="98"/>
      <c r="FQ108" s="98"/>
      <c r="FR108" s="98"/>
      <c r="FS108" s="98"/>
      <c r="FT108" s="98"/>
      <c r="FU108" s="98"/>
      <c r="FV108" s="98"/>
      <c r="FW108" s="98"/>
      <c r="FX108" s="98"/>
      <c r="FY108" s="98"/>
      <c r="FZ108" s="98"/>
      <c r="GA108" s="98"/>
      <c r="GB108" s="98"/>
      <c r="GC108" s="98"/>
      <c r="GD108" s="98"/>
      <c r="GE108" s="98"/>
      <c r="GF108" s="98"/>
      <c r="GG108" s="98"/>
      <c r="GH108" s="98"/>
      <c r="GI108" s="98"/>
      <c r="GJ108" s="98"/>
      <c r="GK108" s="98"/>
      <c r="GL108" s="98"/>
      <c r="GM108" s="98"/>
      <c r="GN108" s="98"/>
      <c r="GO108" s="98"/>
      <c r="GP108" s="98"/>
      <c r="GQ108" s="98"/>
      <c r="GR108" s="98"/>
      <c r="GS108" s="98"/>
      <c r="GT108" s="98"/>
      <c r="GU108" s="98"/>
      <c r="GV108" s="98"/>
      <c r="GW108" s="98"/>
      <c r="GX108" s="98"/>
      <c r="GY108" s="98"/>
      <c r="GZ108" s="98"/>
      <c r="HA108" s="98"/>
      <c r="HB108" s="98"/>
      <c r="HC108" s="98"/>
      <c r="HD108" s="98"/>
      <c r="HE108" s="98"/>
      <c r="HF108" s="98"/>
      <c r="HG108" s="98"/>
      <c r="HJ108" s="98"/>
      <c r="HL108" s="98"/>
      <c r="HN108" s="98"/>
      <c r="HO108" s="98"/>
      <c r="HP108" s="98"/>
      <c r="HQ108" s="98"/>
      <c r="HR108" s="98"/>
      <c r="HS108" s="98"/>
      <c r="HT108" s="98"/>
      <c r="HU108" s="98"/>
      <c r="HV108" s="98"/>
      <c r="HW108" s="98"/>
      <c r="HX108" s="98"/>
      <c r="HY108" s="98"/>
      <c r="HZ108" s="98"/>
      <c r="IA108" s="98"/>
      <c r="IB108" s="98"/>
      <c r="IC108" s="98"/>
      <c r="ID108" s="98"/>
      <c r="IE108" s="98"/>
      <c r="IF108" s="98"/>
      <c r="IG108" s="98"/>
      <c r="IH108" s="98"/>
      <c r="II108" s="98"/>
      <c r="IJ108" s="98"/>
      <c r="IK108" s="98"/>
      <c r="IL108" s="98"/>
      <c r="IM108" s="98"/>
      <c r="IN108" s="98"/>
      <c r="IO108" s="98"/>
      <c r="IP108" s="98"/>
      <c r="IQ108" s="98"/>
      <c r="IR108" s="98"/>
      <c r="IS108" s="98"/>
      <c r="IT108" s="98"/>
      <c r="IU108" s="98"/>
      <c r="IV108" s="98"/>
      <c r="IW108" s="98"/>
      <c r="IX108" s="98"/>
      <c r="IY108" s="98"/>
      <c r="IZ108" s="98"/>
      <c r="JA108" s="98"/>
      <c r="JB108" s="98"/>
      <c r="JC108" s="98"/>
      <c r="JD108" s="98"/>
      <c r="JE108" s="98"/>
      <c r="JF108" s="98"/>
      <c r="JG108" s="98"/>
      <c r="JH108" s="98"/>
      <c r="JI108" s="98"/>
      <c r="JJ108" s="98"/>
      <c r="JK108" s="98"/>
      <c r="JL108" s="98"/>
      <c r="JM108" s="98"/>
      <c r="JN108" s="98"/>
      <c r="JO108" s="98"/>
      <c r="JP108" s="98"/>
      <c r="JQ108" s="98"/>
      <c r="JR108" s="98"/>
      <c r="JS108" s="98"/>
      <c r="JT108" s="98"/>
      <c r="JU108" s="98"/>
      <c r="JV108" s="98"/>
      <c r="JW108" s="98"/>
      <c r="JX108" s="98"/>
      <c r="JY108" s="98"/>
      <c r="JZ108" s="98"/>
      <c r="KA108" s="98"/>
      <c r="KB108" s="98"/>
      <c r="KC108" s="98"/>
      <c r="KD108" s="98"/>
      <c r="KE108" s="98"/>
      <c r="KF108" s="98"/>
      <c r="KG108" s="98"/>
      <c r="KH108" s="98"/>
      <c r="KI108" s="98"/>
      <c r="KJ108" s="98"/>
      <c r="KK108" s="98"/>
      <c r="KL108" s="98"/>
      <c r="KM108" s="98"/>
      <c r="KN108" s="98"/>
      <c r="KO108" s="98"/>
      <c r="KQ108" s="98"/>
      <c r="KR108" s="98"/>
      <c r="KS108" s="98"/>
      <c r="KT108" s="98"/>
      <c r="KU108" s="98"/>
      <c r="KV108" s="98"/>
      <c r="KW108" s="98"/>
      <c r="KX108" s="98"/>
      <c r="KY108" s="98"/>
      <c r="KZ108" s="98"/>
      <c r="LA108" s="98"/>
      <c r="LB108" s="98"/>
      <c r="LC108" s="98"/>
      <c r="LD108" s="98"/>
      <c r="LE108" s="98"/>
      <c r="LF108" s="98"/>
      <c r="LG108" s="98"/>
      <c r="LH108" s="98"/>
      <c r="LI108" s="98"/>
      <c r="LJ108" s="98"/>
      <c r="LK108" s="98"/>
      <c r="LL108" s="98"/>
      <c r="LM108" s="98"/>
      <c r="LN108" s="98"/>
      <c r="LO108" s="98"/>
      <c r="LP108" s="98"/>
      <c r="LQ108" s="98"/>
      <c r="LR108" s="98"/>
      <c r="LS108" s="98"/>
      <c r="LT108" s="98"/>
      <c r="LU108" s="98"/>
      <c r="LV108" s="98"/>
      <c r="LW108" s="98"/>
      <c r="LX108" s="98"/>
      <c r="LY108" s="98"/>
      <c r="LZ108" s="98"/>
      <c r="MA108" s="98"/>
      <c r="MB108" s="98"/>
      <c r="MC108" s="98"/>
      <c r="MD108" s="98"/>
      <c r="ME108" s="98"/>
      <c r="MF108" s="98"/>
      <c r="MG108" s="98"/>
      <c r="MH108" s="98"/>
      <c r="MI108" s="98"/>
      <c r="MJ108" s="98"/>
      <c r="MK108" s="98"/>
      <c r="ML108" s="98"/>
      <c r="MM108" s="98"/>
      <c r="MP108" s="98"/>
      <c r="MR108" s="98"/>
      <c r="MS108" s="98"/>
      <c r="MT108" s="98"/>
      <c r="MU108" s="98"/>
      <c r="MV108" s="98"/>
      <c r="MW108" s="98"/>
      <c r="MY108" s="98"/>
      <c r="MZ108" s="98"/>
      <c r="NA108" s="98"/>
      <c r="NB108" s="98"/>
      <c r="NC108" s="98"/>
      <c r="NE108" s="98"/>
      <c r="NF108" s="98"/>
      <c r="NG108" s="98"/>
      <c r="NH108" s="98"/>
      <c r="NI108" s="98"/>
      <c r="NJ108" s="252"/>
      <c r="NK108" s="98"/>
      <c r="NL108" s="98"/>
      <c r="NM108" s="98"/>
      <c r="NN108" s="98"/>
      <c r="NO108" s="98"/>
      <c r="NP108" s="98"/>
      <c r="NQ108" s="98"/>
      <c r="NR108" s="98"/>
      <c r="NS108" s="98"/>
      <c r="NT108" s="98"/>
      <c r="NU108" s="98"/>
      <c r="NV108" s="98"/>
      <c r="NW108" s="98"/>
      <c r="NX108" s="98"/>
      <c r="NY108" s="98"/>
      <c r="NZ108" s="98"/>
      <c r="OA108" s="98"/>
      <c r="OB108" s="98"/>
      <c r="OC108" s="98"/>
      <c r="OD108" s="98"/>
      <c r="OE108" s="98"/>
      <c r="OF108" s="98"/>
      <c r="OG108" s="98"/>
      <c r="OH108" s="98"/>
      <c r="OI108" s="98"/>
      <c r="OJ108" s="98"/>
      <c r="OK108" s="98"/>
      <c r="OL108" s="98"/>
      <c r="OM108" s="98"/>
      <c r="ON108" s="98"/>
      <c r="OO108" s="98"/>
      <c r="OP108" s="98"/>
      <c r="OQ108" s="98"/>
      <c r="OR108" s="98"/>
      <c r="OS108" s="98"/>
      <c r="OT108" s="98"/>
      <c r="OU108" s="98"/>
      <c r="OV108" s="98"/>
      <c r="OW108" s="98"/>
      <c r="PB108" s="98"/>
      <c r="PD108" s="98"/>
      <c r="PE108" s="98"/>
      <c r="PF108" s="98"/>
      <c r="PG108" s="98"/>
      <c r="PH108" s="98"/>
      <c r="PI108" s="98"/>
      <c r="PJ108" s="98"/>
      <c r="PK108" s="98"/>
      <c r="PL108" s="98"/>
      <c r="PM108" s="98"/>
      <c r="PN108" s="98"/>
      <c r="PO108" s="98"/>
      <c r="PP108" s="98"/>
      <c r="PQ108" s="98"/>
      <c r="PR108" s="98"/>
      <c r="PS108" s="98"/>
      <c r="PT108" s="98"/>
      <c r="PU108" s="98"/>
      <c r="PV108" s="98"/>
      <c r="PW108" s="98"/>
      <c r="PX108" s="98"/>
      <c r="PY108" s="98"/>
      <c r="PZ108" s="98"/>
      <c r="QA108" s="98"/>
      <c r="QB108" s="98"/>
      <c r="QC108" s="98"/>
      <c r="QD108" s="98"/>
      <c r="QE108" s="98"/>
      <c r="QF108" s="98"/>
      <c r="QG108" s="98"/>
      <c r="QH108" s="98"/>
      <c r="QI108" s="98"/>
      <c r="QJ108" s="98"/>
      <c r="QK108" s="98"/>
      <c r="QL108" s="98"/>
      <c r="QM108" s="98"/>
      <c r="QN108" s="98"/>
      <c r="QO108" s="98"/>
      <c r="QP108" s="98"/>
      <c r="QQ108" s="98"/>
      <c r="QR108" s="98"/>
      <c r="QS108" s="98"/>
      <c r="QT108" s="98"/>
      <c r="QU108" s="98"/>
      <c r="QV108" s="98"/>
      <c r="QW108" s="98"/>
      <c r="QX108" s="98"/>
      <c r="QY108" s="98"/>
      <c r="QZ108" s="98"/>
      <c r="RA108" s="98"/>
      <c r="RB108" s="98"/>
      <c r="RC108" s="98"/>
      <c r="RD108" s="98"/>
      <c r="RE108" s="98"/>
      <c r="RF108" s="98"/>
      <c r="RG108" s="98"/>
      <c r="RH108" s="98"/>
      <c r="RI108" s="98"/>
      <c r="RJ108" s="98"/>
      <c r="RK108" s="98"/>
      <c r="RL108" s="98"/>
      <c r="RM108" s="98"/>
      <c r="RN108" s="98"/>
      <c r="RO108" s="98"/>
      <c r="RP108" s="98"/>
      <c r="RQ108" s="98"/>
      <c r="RR108" s="98"/>
      <c r="RS108" s="98"/>
      <c r="RT108" s="98"/>
      <c r="RU108" s="98"/>
      <c r="RV108" s="98"/>
      <c r="RW108" s="98"/>
      <c r="RX108" s="98"/>
      <c r="RY108" s="98"/>
      <c r="RZ108" s="98"/>
      <c r="SA108" s="98"/>
      <c r="SB108" s="98"/>
      <c r="SC108" s="98"/>
      <c r="SD108" s="98"/>
      <c r="SE108" s="98"/>
      <c r="SF108" s="98"/>
      <c r="SG108" s="98"/>
      <c r="SH108" s="98"/>
      <c r="SI108" s="253"/>
      <c r="SJ108" s="98"/>
      <c r="SK108" s="98"/>
      <c r="SL108" s="98"/>
      <c r="SM108" s="98"/>
      <c r="SN108" s="98"/>
      <c r="SO108" s="98"/>
      <c r="SP108" s="98"/>
      <c r="SQ108" s="98"/>
      <c r="SR108" s="98"/>
      <c r="SS108" s="98"/>
      <c r="ST108" s="98"/>
      <c r="SU108" s="98"/>
      <c r="SV108" s="98"/>
      <c r="SW108" s="98"/>
      <c r="SX108" s="98"/>
      <c r="SY108" s="98"/>
      <c r="SZ108" s="98"/>
      <c r="TA108" s="98"/>
      <c r="TB108" s="98"/>
      <c r="TC108" s="98"/>
      <c r="TD108" s="98"/>
      <c r="TE108" s="98"/>
      <c r="TF108" s="98"/>
      <c r="TG108" s="98"/>
      <c r="TH108" s="98"/>
      <c r="TI108" s="98"/>
      <c r="TJ108" s="98"/>
      <c r="TK108" s="98"/>
      <c r="TL108" s="98"/>
      <c r="TM108" s="98"/>
      <c r="TN108" s="98"/>
      <c r="TO108" s="98"/>
      <c r="TP108" s="98"/>
      <c r="TQ108" s="98"/>
      <c r="TR108" s="98"/>
      <c r="TS108" s="98"/>
      <c r="TT108" s="98"/>
      <c r="TU108" s="98"/>
      <c r="TV108" s="98"/>
      <c r="TW108" s="98"/>
      <c r="TX108" s="98"/>
      <c r="TY108" s="98"/>
      <c r="TZ108" s="98"/>
      <c r="UA108" s="98"/>
      <c r="UB108" s="98"/>
      <c r="UC108" s="98"/>
      <c r="UD108" s="98"/>
      <c r="UE108" s="98"/>
      <c r="UF108" s="98"/>
      <c r="UG108" s="98"/>
      <c r="UH108" s="98"/>
      <c r="UI108" s="98"/>
      <c r="UJ108" s="98"/>
      <c r="UK108" s="98"/>
      <c r="UL108" s="98"/>
      <c r="UM108" s="98"/>
      <c r="UN108" s="98"/>
      <c r="UO108" s="98"/>
      <c r="UP108" s="98"/>
      <c r="UQ108" s="98"/>
      <c r="UR108" s="98"/>
      <c r="US108" s="98"/>
      <c r="UT108" s="98"/>
      <c r="UU108" s="98"/>
      <c r="UV108" s="98"/>
      <c r="UW108" s="98"/>
      <c r="UX108" s="98"/>
      <c r="UY108" s="98"/>
      <c r="UZ108" s="98"/>
      <c r="VA108" s="98"/>
      <c r="VB108" s="98"/>
      <c r="VC108" s="98"/>
      <c r="VD108" s="98"/>
      <c r="VE108" s="98"/>
      <c r="VF108" s="98"/>
      <c r="VG108" s="98"/>
      <c r="VH108" s="98"/>
      <c r="VI108" s="98"/>
      <c r="VJ108" s="98"/>
      <c r="VK108" s="98"/>
      <c r="VL108" s="98"/>
      <c r="VM108" s="98"/>
      <c r="VN108" s="98"/>
      <c r="VO108" s="98"/>
      <c r="VV108" s="98"/>
      <c r="VW108" s="98"/>
      <c r="VX108" s="98"/>
      <c r="VY108" s="98"/>
      <c r="VZ108" s="98"/>
      <c r="WA108" s="98"/>
      <c r="WB108" s="98"/>
      <c r="WC108" s="98"/>
      <c r="WD108" s="98"/>
      <c r="WE108" s="98"/>
      <c r="WF108" s="98"/>
      <c r="WG108" s="98"/>
      <c r="WH108" s="98"/>
      <c r="WI108" s="98"/>
      <c r="WJ108" s="98"/>
      <c r="WK108" s="98"/>
      <c r="WL108" s="98"/>
      <c r="WM108" s="98"/>
      <c r="WN108" s="98"/>
      <c r="WO108" s="98"/>
      <c r="WP108" s="98"/>
      <c r="WQ108" s="98"/>
      <c r="WR108" s="98"/>
      <c r="WS108" s="98"/>
      <c r="WT108" s="98"/>
      <c r="WU108" s="98"/>
      <c r="WV108" s="98"/>
      <c r="WW108" s="98"/>
      <c r="WX108" s="98"/>
      <c r="WY108" s="98"/>
      <c r="WZ108" s="98"/>
      <c r="XA108" s="98"/>
      <c r="XB108" s="98"/>
      <c r="XC108" s="98"/>
      <c r="XD108" s="98"/>
      <c r="ZF108" s="98"/>
      <c r="ZG108" s="98"/>
      <c r="ZH108" s="98"/>
      <c r="ZI108" s="98"/>
      <c r="ZJ108" s="98"/>
      <c r="ZK108" s="98"/>
      <c r="ZL108" s="98"/>
      <c r="ZM108" s="98"/>
      <c r="ZN108" s="98"/>
      <c r="ZO108" s="98"/>
      <c r="ZP108" s="98"/>
      <c r="ZQ108" s="98"/>
      <c r="ZR108" s="98"/>
      <c r="ZS108" s="98"/>
      <c r="ZT108" s="98"/>
      <c r="ZU108" s="98"/>
      <c r="ZV108" s="98"/>
      <c r="ZW108" s="98"/>
      <c r="ZX108" s="98"/>
      <c r="ZY108" s="98"/>
      <c r="ZZ108" s="98"/>
      <c r="AAA108" s="98"/>
      <c r="AAB108" s="98"/>
      <c r="AAC108" s="98"/>
      <c r="AAD108" s="98"/>
      <c r="AAE108" s="98"/>
      <c r="AAF108" s="98"/>
      <c r="AAG108" s="98"/>
      <c r="AAH108" s="98"/>
    </row>
    <row r="109" spans="2:710" x14ac:dyDescent="0.25">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c r="AK109" s="98"/>
      <c r="AL109" s="98"/>
      <c r="AM109" s="98"/>
      <c r="AN109" s="98"/>
      <c r="AO109" s="98"/>
      <c r="AP109" s="98"/>
      <c r="AQ109" s="98"/>
      <c r="AR109" s="98"/>
      <c r="AS109" s="98"/>
      <c r="AT109" s="98"/>
      <c r="AU109" s="98"/>
      <c r="AV109" s="98"/>
      <c r="AW109" s="98"/>
      <c r="AX109" s="98"/>
      <c r="AY109" s="98"/>
      <c r="AZ109" s="98"/>
      <c r="BA109" s="98"/>
      <c r="BB109" s="98"/>
      <c r="BC109" s="98"/>
      <c r="BD109" s="98"/>
      <c r="BE109" s="98"/>
      <c r="BF109" s="98"/>
      <c r="BG109" s="98"/>
      <c r="BH109" s="98"/>
      <c r="BI109" s="98"/>
      <c r="BJ109" s="98"/>
      <c r="BK109" s="98"/>
      <c r="BL109" s="98"/>
      <c r="BM109" s="98"/>
      <c r="BN109" s="98"/>
      <c r="BO109" s="98"/>
      <c r="BP109" s="98"/>
      <c r="BQ109" s="98"/>
      <c r="BR109" s="98"/>
      <c r="BS109" s="98"/>
      <c r="BT109" s="98"/>
      <c r="BU109" s="98"/>
      <c r="BV109" s="98"/>
      <c r="BW109" s="98"/>
      <c r="BX109" s="98"/>
      <c r="BY109" s="98"/>
      <c r="BZ109" s="98"/>
      <c r="CA109" s="98"/>
      <c r="CB109" s="98"/>
      <c r="CC109" s="98"/>
      <c r="CD109" s="98"/>
      <c r="CE109" s="98"/>
      <c r="CF109" s="98"/>
      <c r="CG109" s="98"/>
      <c r="CH109" s="98"/>
      <c r="CI109" s="9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98"/>
      <c r="EC109" s="98"/>
      <c r="ED109" s="98"/>
      <c r="EE109" s="98"/>
      <c r="EF109" s="98"/>
      <c r="EG109" s="98"/>
      <c r="EH109" s="98"/>
      <c r="EI109" s="98"/>
      <c r="EJ109" s="98"/>
      <c r="EK109" s="98"/>
      <c r="EL109" s="98"/>
      <c r="EM109" s="98"/>
      <c r="EN109" s="98"/>
      <c r="EO109" s="98"/>
      <c r="EP109" s="98"/>
      <c r="EQ109" s="98"/>
      <c r="ER109" s="98"/>
      <c r="ES109" s="98"/>
      <c r="ET109" s="98"/>
      <c r="EU109" s="98"/>
      <c r="EV109" s="98"/>
      <c r="EW109" s="98"/>
      <c r="EX109" s="98"/>
      <c r="EY109" s="98"/>
      <c r="EZ109" s="98"/>
      <c r="FA109" s="98"/>
      <c r="FB109" s="98"/>
      <c r="FC109" s="98"/>
      <c r="FD109" s="98"/>
      <c r="FE109" s="98"/>
      <c r="FF109" s="98"/>
      <c r="FG109" s="98"/>
      <c r="FH109" s="98"/>
      <c r="FI109" s="98"/>
      <c r="FJ109" s="98"/>
      <c r="FK109" s="98"/>
      <c r="FL109" s="98"/>
      <c r="FM109" s="98"/>
      <c r="FN109" s="98"/>
      <c r="FO109" s="98"/>
      <c r="FP109" s="98"/>
      <c r="FQ109" s="98"/>
      <c r="FR109" s="98"/>
      <c r="FS109" s="98"/>
      <c r="FT109" s="98"/>
      <c r="FU109" s="98"/>
      <c r="FV109" s="98"/>
      <c r="FW109" s="98"/>
      <c r="FX109" s="98"/>
      <c r="FY109" s="98"/>
      <c r="FZ109" s="98"/>
      <c r="GA109" s="98"/>
      <c r="GB109" s="98"/>
      <c r="GC109" s="98"/>
      <c r="GD109" s="98"/>
      <c r="GE109" s="98"/>
      <c r="GF109" s="98"/>
      <c r="GG109" s="98"/>
      <c r="GH109" s="98"/>
      <c r="GI109" s="98"/>
      <c r="GJ109" s="98"/>
      <c r="GK109" s="98"/>
      <c r="GL109" s="98"/>
      <c r="GM109" s="98"/>
      <c r="GN109" s="98"/>
      <c r="GO109" s="98"/>
      <c r="GP109" s="98"/>
      <c r="GQ109" s="98"/>
      <c r="GR109" s="98"/>
      <c r="GS109" s="98"/>
      <c r="GT109" s="98"/>
      <c r="GU109" s="98"/>
      <c r="GV109" s="98"/>
      <c r="GW109" s="98"/>
      <c r="GX109" s="98"/>
      <c r="GY109" s="98"/>
      <c r="GZ109" s="98"/>
      <c r="HA109" s="98"/>
      <c r="HB109" s="98"/>
      <c r="HC109" s="98"/>
      <c r="HD109" s="98"/>
      <c r="HE109" s="98"/>
      <c r="HF109" s="98"/>
      <c r="HG109" s="98"/>
      <c r="HJ109" s="98"/>
      <c r="HL109" s="98"/>
      <c r="HN109" s="98"/>
      <c r="HO109" s="98"/>
      <c r="HP109" s="98"/>
      <c r="HQ109" s="98"/>
      <c r="HR109" s="98"/>
      <c r="HS109" s="98"/>
      <c r="HT109" s="98"/>
      <c r="HU109" s="98"/>
      <c r="HV109" s="98"/>
      <c r="HW109" s="98"/>
      <c r="HX109" s="98"/>
      <c r="HY109" s="98"/>
      <c r="HZ109" s="98"/>
      <c r="IA109" s="98"/>
      <c r="IB109" s="98"/>
      <c r="IC109" s="98"/>
      <c r="ID109" s="98"/>
      <c r="IE109" s="98"/>
      <c r="IF109" s="98"/>
      <c r="IG109" s="98"/>
      <c r="IH109" s="98"/>
      <c r="II109" s="98"/>
      <c r="IJ109" s="98"/>
      <c r="IK109" s="98"/>
      <c r="IL109" s="98"/>
      <c r="IM109" s="98"/>
      <c r="IN109" s="98"/>
      <c r="IO109" s="98"/>
      <c r="IP109" s="98"/>
      <c r="IQ109" s="98"/>
      <c r="IR109" s="98"/>
      <c r="IS109" s="98"/>
      <c r="IT109" s="98"/>
      <c r="IU109" s="98"/>
      <c r="IV109" s="98"/>
      <c r="IW109" s="98"/>
      <c r="IX109" s="98"/>
      <c r="IY109" s="98"/>
      <c r="IZ109" s="98"/>
      <c r="JA109" s="98"/>
      <c r="JB109" s="98"/>
      <c r="JC109" s="98"/>
      <c r="JD109" s="98"/>
      <c r="JE109" s="98"/>
      <c r="JF109" s="98"/>
      <c r="JG109" s="98"/>
      <c r="JH109" s="98"/>
      <c r="JI109" s="98"/>
      <c r="JJ109" s="98"/>
      <c r="JK109" s="98"/>
      <c r="JL109" s="98"/>
      <c r="JM109" s="98"/>
      <c r="JN109" s="98"/>
      <c r="JO109" s="98"/>
      <c r="JP109" s="98"/>
      <c r="JQ109" s="98"/>
      <c r="JR109" s="98"/>
      <c r="JS109" s="98"/>
      <c r="JT109" s="98"/>
      <c r="JU109" s="98"/>
      <c r="JV109" s="98"/>
      <c r="JW109" s="98"/>
      <c r="JX109" s="98"/>
      <c r="JY109" s="98"/>
      <c r="JZ109" s="98"/>
      <c r="KA109" s="98"/>
      <c r="KB109" s="98"/>
      <c r="KC109" s="98"/>
      <c r="KD109" s="98"/>
      <c r="KE109" s="98"/>
      <c r="KF109" s="98"/>
      <c r="KG109" s="98"/>
      <c r="KH109" s="98"/>
      <c r="KI109" s="98"/>
      <c r="KJ109" s="98"/>
      <c r="KK109" s="98"/>
      <c r="KL109" s="98"/>
      <c r="KM109" s="98"/>
      <c r="KN109" s="98"/>
      <c r="KO109" s="98"/>
      <c r="KQ109" s="98"/>
      <c r="KR109" s="98"/>
      <c r="KS109" s="98"/>
      <c r="KT109" s="98"/>
      <c r="KU109" s="98"/>
      <c r="KV109" s="98"/>
      <c r="KW109" s="98"/>
      <c r="KX109" s="98"/>
      <c r="KY109" s="98"/>
      <c r="KZ109" s="98"/>
      <c r="LA109" s="98"/>
      <c r="LB109" s="98"/>
      <c r="LC109" s="98"/>
      <c r="LD109" s="98"/>
      <c r="LE109" s="98"/>
      <c r="LF109" s="98"/>
      <c r="LG109" s="98"/>
      <c r="LH109" s="98"/>
      <c r="LI109" s="98"/>
      <c r="LJ109" s="98"/>
      <c r="LK109" s="98"/>
      <c r="LL109" s="98"/>
      <c r="LM109" s="98"/>
      <c r="LN109" s="98"/>
      <c r="LO109" s="98"/>
      <c r="LP109" s="98"/>
      <c r="LQ109" s="98"/>
      <c r="LR109" s="98"/>
      <c r="LS109" s="98"/>
      <c r="LT109" s="98"/>
      <c r="LU109" s="98"/>
      <c r="LV109" s="98"/>
      <c r="LW109" s="98"/>
      <c r="LX109" s="98"/>
      <c r="LY109" s="98"/>
      <c r="LZ109" s="98"/>
      <c r="MA109" s="98"/>
      <c r="MB109" s="98"/>
      <c r="MC109" s="98"/>
      <c r="MD109" s="98"/>
      <c r="ME109" s="98"/>
      <c r="MF109" s="98"/>
      <c r="MG109" s="98"/>
      <c r="MH109" s="98"/>
      <c r="MI109" s="98"/>
      <c r="MJ109" s="98"/>
      <c r="MK109" s="98"/>
      <c r="ML109" s="98"/>
      <c r="MM109" s="98"/>
      <c r="MP109" s="98"/>
      <c r="MR109" s="98"/>
      <c r="MS109" s="98"/>
      <c r="MT109" s="98"/>
      <c r="MU109" s="98"/>
      <c r="MV109" s="98"/>
      <c r="MW109" s="98"/>
      <c r="MY109" s="98"/>
      <c r="MZ109" s="98"/>
      <c r="NA109" s="98"/>
      <c r="NB109" s="98"/>
      <c r="NC109" s="98"/>
      <c r="NE109" s="98"/>
      <c r="NF109" s="98"/>
      <c r="NG109" s="98"/>
      <c r="NH109" s="98"/>
      <c r="NI109" s="98"/>
      <c r="NJ109" s="252"/>
      <c r="NK109" s="98"/>
      <c r="NL109" s="98"/>
      <c r="NM109" s="98"/>
      <c r="NN109" s="98"/>
      <c r="NO109" s="98"/>
      <c r="NP109" s="98"/>
      <c r="NQ109" s="98"/>
      <c r="NR109" s="98"/>
      <c r="NS109" s="98"/>
      <c r="NT109" s="98"/>
      <c r="NU109" s="98"/>
      <c r="NV109" s="98"/>
      <c r="NW109" s="98"/>
      <c r="NX109" s="98"/>
      <c r="NY109" s="98"/>
      <c r="NZ109" s="98"/>
      <c r="OA109" s="98"/>
      <c r="OB109" s="98"/>
      <c r="OC109" s="98"/>
      <c r="OD109" s="98"/>
      <c r="OE109" s="98"/>
      <c r="OF109" s="98"/>
      <c r="OG109" s="98"/>
      <c r="OH109" s="98"/>
      <c r="OI109" s="98"/>
      <c r="OJ109" s="98"/>
      <c r="OK109" s="98"/>
      <c r="OL109" s="98"/>
      <c r="OM109" s="98"/>
      <c r="ON109" s="98"/>
      <c r="OO109" s="98"/>
      <c r="OP109" s="98"/>
      <c r="OQ109" s="98"/>
      <c r="OR109" s="98"/>
      <c r="OS109" s="98"/>
      <c r="OT109" s="98"/>
      <c r="OU109" s="98"/>
      <c r="OV109" s="98"/>
      <c r="OW109" s="98"/>
      <c r="PB109" s="98"/>
      <c r="PD109" s="98"/>
      <c r="PE109" s="98"/>
      <c r="PF109" s="98"/>
      <c r="PG109" s="98"/>
      <c r="PH109" s="98"/>
      <c r="PI109" s="98"/>
      <c r="PJ109" s="98"/>
      <c r="PK109" s="98"/>
      <c r="PL109" s="98"/>
      <c r="PM109" s="98"/>
      <c r="PN109" s="98"/>
      <c r="PO109" s="98"/>
      <c r="PP109" s="98"/>
      <c r="PQ109" s="98"/>
      <c r="PR109" s="98"/>
      <c r="PS109" s="98"/>
      <c r="PT109" s="98"/>
      <c r="PU109" s="98"/>
      <c r="PV109" s="98"/>
      <c r="PW109" s="98"/>
      <c r="PX109" s="98"/>
      <c r="PY109" s="98"/>
      <c r="PZ109" s="98"/>
      <c r="QA109" s="98"/>
      <c r="QB109" s="98"/>
      <c r="QC109" s="98"/>
      <c r="QD109" s="98"/>
      <c r="QE109" s="98"/>
      <c r="QF109" s="98"/>
      <c r="QG109" s="98"/>
      <c r="QH109" s="98"/>
      <c r="QI109" s="98"/>
      <c r="QJ109" s="98"/>
      <c r="QK109" s="98"/>
      <c r="QL109" s="98"/>
      <c r="QM109" s="98"/>
      <c r="QN109" s="98"/>
      <c r="QO109" s="98"/>
      <c r="QP109" s="98"/>
      <c r="QQ109" s="98"/>
      <c r="QR109" s="98"/>
      <c r="QS109" s="98"/>
      <c r="QT109" s="98"/>
      <c r="QU109" s="98"/>
      <c r="QV109" s="98"/>
      <c r="QW109" s="98"/>
      <c r="QX109" s="98"/>
      <c r="QY109" s="98"/>
      <c r="QZ109" s="98"/>
      <c r="RA109" s="98"/>
      <c r="RB109" s="98"/>
      <c r="RC109" s="98"/>
      <c r="RD109" s="98"/>
      <c r="RE109" s="98"/>
      <c r="RF109" s="98"/>
      <c r="RG109" s="98"/>
      <c r="RH109" s="98"/>
      <c r="RI109" s="98"/>
      <c r="RJ109" s="98"/>
      <c r="RK109" s="98"/>
      <c r="RL109" s="98"/>
      <c r="RM109" s="98"/>
      <c r="RN109" s="98"/>
      <c r="RO109" s="98"/>
      <c r="RP109" s="98"/>
      <c r="RQ109" s="98"/>
      <c r="RR109" s="98"/>
      <c r="RS109" s="98"/>
      <c r="RT109" s="98"/>
      <c r="RU109" s="98"/>
      <c r="RV109" s="98"/>
      <c r="RW109" s="98"/>
      <c r="RX109" s="98"/>
      <c r="RY109" s="98"/>
      <c r="RZ109" s="98"/>
      <c r="SA109" s="98"/>
      <c r="SB109" s="98"/>
      <c r="SC109" s="98"/>
      <c r="SD109" s="98"/>
      <c r="SE109" s="98"/>
      <c r="SF109" s="98"/>
      <c r="SG109" s="98"/>
      <c r="SH109" s="98"/>
      <c r="SI109" s="253"/>
      <c r="SJ109" s="98"/>
      <c r="SK109" s="98"/>
      <c r="SL109" s="98"/>
      <c r="SM109" s="98"/>
      <c r="SN109" s="98"/>
      <c r="SO109" s="98"/>
      <c r="SP109" s="98"/>
      <c r="SQ109" s="98"/>
      <c r="SR109" s="98"/>
      <c r="SS109" s="98"/>
      <c r="ST109" s="98"/>
      <c r="SU109" s="98"/>
      <c r="SV109" s="98"/>
      <c r="SW109" s="98"/>
      <c r="SX109" s="98"/>
      <c r="SY109" s="98"/>
      <c r="SZ109" s="98"/>
      <c r="TA109" s="98"/>
      <c r="TB109" s="98"/>
      <c r="TC109" s="98"/>
      <c r="TD109" s="98"/>
      <c r="TE109" s="98"/>
      <c r="TF109" s="98"/>
      <c r="TG109" s="98"/>
      <c r="TH109" s="98"/>
      <c r="TI109" s="98"/>
      <c r="TJ109" s="98"/>
      <c r="TK109" s="98"/>
      <c r="TL109" s="98"/>
      <c r="TM109" s="98"/>
      <c r="TN109" s="98"/>
      <c r="TO109" s="98"/>
      <c r="TP109" s="98"/>
      <c r="TQ109" s="98"/>
      <c r="TR109" s="98"/>
      <c r="TS109" s="98"/>
      <c r="TT109" s="98"/>
      <c r="TU109" s="98"/>
      <c r="TV109" s="98"/>
      <c r="TW109" s="98"/>
      <c r="TX109" s="98"/>
      <c r="TY109" s="98"/>
      <c r="TZ109" s="98"/>
      <c r="UA109" s="98"/>
      <c r="UB109" s="98"/>
      <c r="UC109" s="98"/>
      <c r="UD109" s="98"/>
      <c r="UE109" s="98"/>
      <c r="UF109" s="98"/>
      <c r="UG109" s="98"/>
      <c r="UH109" s="98"/>
      <c r="UI109" s="98"/>
      <c r="UJ109" s="98"/>
      <c r="UK109" s="98"/>
      <c r="UL109" s="98"/>
      <c r="UM109" s="98"/>
      <c r="UN109" s="98"/>
      <c r="UO109" s="98"/>
      <c r="UP109" s="98"/>
      <c r="UQ109" s="98"/>
      <c r="UR109" s="98"/>
      <c r="US109" s="98"/>
      <c r="UT109" s="98"/>
      <c r="UU109" s="98"/>
      <c r="UV109" s="98"/>
      <c r="UW109" s="98"/>
      <c r="UX109" s="98"/>
      <c r="UY109" s="98"/>
      <c r="UZ109" s="98"/>
      <c r="VA109" s="98"/>
      <c r="VB109" s="98"/>
      <c r="VC109" s="98"/>
      <c r="VD109" s="98"/>
      <c r="VE109" s="98"/>
      <c r="VF109" s="98"/>
      <c r="VG109" s="98"/>
      <c r="VH109" s="98"/>
      <c r="VI109" s="98"/>
      <c r="VJ109" s="98"/>
      <c r="VK109" s="98"/>
      <c r="VL109" s="98"/>
      <c r="VM109" s="98"/>
      <c r="VN109" s="98"/>
      <c r="VO109" s="98"/>
      <c r="VV109" s="98"/>
      <c r="VW109" s="98"/>
      <c r="VX109" s="98"/>
      <c r="VY109" s="98"/>
      <c r="VZ109" s="98"/>
      <c r="WA109" s="98"/>
      <c r="WB109" s="98"/>
      <c r="WC109" s="98"/>
      <c r="WD109" s="98"/>
      <c r="WE109" s="98"/>
      <c r="WF109" s="98"/>
      <c r="WG109" s="98"/>
      <c r="WH109" s="98"/>
      <c r="WI109" s="98"/>
      <c r="WJ109" s="98"/>
      <c r="WK109" s="98"/>
      <c r="WL109" s="98"/>
      <c r="WM109" s="98"/>
      <c r="WN109" s="98"/>
      <c r="WO109" s="98"/>
      <c r="WP109" s="98"/>
      <c r="WQ109" s="98"/>
      <c r="WR109" s="98"/>
      <c r="WS109" s="98"/>
      <c r="WT109" s="98"/>
      <c r="WU109" s="98"/>
      <c r="WV109" s="98"/>
      <c r="WW109" s="98"/>
      <c r="WX109" s="98"/>
      <c r="WY109" s="98"/>
      <c r="WZ109" s="98"/>
      <c r="XA109" s="98"/>
      <c r="XB109" s="98"/>
      <c r="XC109" s="98"/>
      <c r="XD109" s="98"/>
      <c r="ZF109" s="98"/>
      <c r="ZG109" s="98"/>
      <c r="ZH109" s="98"/>
      <c r="ZI109" s="98"/>
      <c r="ZJ109" s="98"/>
      <c r="ZK109" s="98"/>
      <c r="ZL109" s="98"/>
      <c r="ZM109" s="98"/>
      <c r="ZN109" s="98"/>
      <c r="ZO109" s="98"/>
      <c r="ZP109" s="98"/>
      <c r="ZQ109" s="98"/>
      <c r="ZR109" s="98"/>
      <c r="ZS109" s="98"/>
      <c r="ZT109" s="98"/>
      <c r="ZU109" s="98"/>
      <c r="ZV109" s="98"/>
      <c r="ZW109" s="98"/>
      <c r="ZX109" s="98"/>
      <c r="ZY109" s="98"/>
      <c r="ZZ109" s="98"/>
      <c r="AAA109" s="98"/>
      <c r="AAB109" s="98"/>
      <c r="AAC109" s="98"/>
      <c r="AAD109" s="98"/>
      <c r="AAE109" s="98"/>
      <c r="AAF109" s="98"/>
      <c r="AAG109" s="98"/>
      <c r="AAH109" s="98"/>
    </row>
    <row r="110" spans="2:710" x14ac:dyDescent="0.25">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c r="AK110" s="98"/>
      <c r="AL110" s="98"/>
      <c r="AM110" s="98"/>
      <c r="AN110" s="98"/>
      <c r="AO110" s="98"/>
      <c r="AP110" s="98"/>
      <c r="AQ110" s="98"/>
      <c r="AR110" s="98"/>
      <c r="AS110" s="98"/>
      <c r="AT110" s="98"/>
      <c r="AU110" s="98"/>
      <c r="AV110" s="98"/>
      <c r="AW110" s="98"/>
      <c r="AX110" s="98"/>
      <c r="AY110" s="98"/>
      <c r="AZ110" s="98"/>
      <c r="BA110" s="98"/>
      <c r="BB110" s="98"/>
      <c r="BC110" s="98"/>
      <c r="BD110" s="98"/>
      <c r="BE110" s="98"/>
      <c r="BF110" s="98"/>
      <c r="BG110" s="98"/>
      <c r="BH110" s="98"/>
      <c r="BI110" s="98"/>
      <c r="BJ110" s="98"/>
      <c r="BK110" s="98"/>
      <c r="BL110" s="98"/>
      <c r="BM110" s="98"/>
      <c r="BN110" s="98"/>
      <c r="BO110" s="98"/>
      <c r="BP110" s="98"/>
      <c r="BQ110" s="98"/>
      <c r="BR110" s="98"/>
      <c r="BS110" s="98"/>
      <c r="BT110" s="98"/>
      <c r="BU110" s="98"/>
      <c r="BV110" s="98"/>
      <c r="BW110" s="98"/>
      <c r="BX110" s="98"/>
      <c r="BY110" s="98"/>
      <c r="BZ110" s="98"/>
      <c r="CA110" s="98"/>
      <c r="CB110" s="98"/>
      <c r="CC110" s="98"/>
      <c r="CD110" s="98"/>
      <c r="CE110" s="98"/>
      <c r="CF110" s="98"/>
      <c r="CG110" s="98"/>
      <c r="CH110" s="98"/>
      <c r="CI110" s="9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H110" s="98"/>
      <c r="DI110" s="98"/>
      <c r="DJ110" s="98"/>
      <c r="DK110" s="98"/>
      <c r="DL110" s="98"/>
      <c r="DM110" s="98"/>
      <c r="DN110" s="98"/>
      <c r="DO110" s="98"/>
      <c r="DP110" s="98"/>
      <c r="DQ110" s="98"/>
      <c r="DR110" s="98"/>
      <c r="DS110" s="98"/>
      <c r="DT110" s="98"/>
      <c r="DU110" s="98"/>
      <c r="DV110" s="98"/>
      <c r="DW110" s="98"/>
      <c r="DX110" s="98"/>
      <c r="DY110" s="98"/>
      <c r="DZ110" s="98"/>
      <c r="EA110" s="98"/>
      <c r="EB110" s="98"/>
      <c r="EC110" s="98"/>
      <c r="ED110" s="98"/>
      <c r="EE110" s="98"/>
      <c r="EF110" s="98"/>
      <c r="EG110" s="98"/>
      <c r="EH110" s="98"/>
      <c r="EI110" s="98"/>
      <c r="EJ110" s="98"/>
      <c r="EK110" s="98"/>
      <c r="EL110" s="98"/>
      <c r="EM110" s="98"/>
      <c r="EN110" s="98"/>
      <c r="EO110" s="98"/>
      <c r="EP110" s="98"/>
      <c r="EQ110" s="98"/>
      <c r="ER110" s="98"/>
      <c r="ES110" s="98"/>
      <c r="ET110" s="98"/>
      <c r="EU110" s="98"/>
      <c r="EV110" s="98"/>
      <c r="EW110" s="98"/>
      <c r="EX110" s="98"/>
      <c r="EY110" s="98"/>
      <c r="EZ110" s="98"/>
      <c r="FA110" s="98"/>
      <c r="FB110" s="98"/>
      <c r="FC110" s="98"/>
      <c r="FD110" s="98"/>
      <c r="FE110" s="98"/>
      <c r="FF110" s="98"/>
      <c r="FG110" s="98"/>
      <c r="FH110" s="98"/>
      <c r="FI110" s="98"/>
      <c r="FJ110" s="98"/>
      <c r="FK110" s="98"/>
      <c r="FL110" s="98"/>
      <c r="FM110" s="98"/>
      <c r="FN110" s="98"/>
      <c r="FO110" s="98"/>
      <c r="FP110" s="98"/>
      <c r="FQ110" s="98"/>
      <c r="FR110" s="98"/>
      <c r="FS110" s="98"/>
      <c r="FT110" s="98"/>
      <c r="FU110" s="98"/>
      <c r="FV110" s="98"/>
      <c r="FW110" s="98"/>
      <c r="FX110" s="98"/>
      <c r="FY110" s="98"/>
      <c r="FZ110" s="98"/>
      <c r="GA110" s="98"/>
      <c r="GB110" s="98"/>
      <c r="GC110" s="98"/>
      <c r="GD110" s="98"/>
      <c r="GE110" s="98"/>
      <c r="GF110" s="98"/>
      <c r="GG110" s="98"/>
      <c r="GH110" s="98"/>
      <c r="GI110" s="98"/>
      <c r="GJ110" s="98"/>
      <c r="GK110" s="98"/>
      <c r="GL110" s="98"/>
      <c r="GM110" s="98"/>
      <c r="GN110" s="98"/>
      <c r="GO110" s="98"/>
      <c r="GP110" s="98"/>
      <c r="GQ110" s="98"/>
      <c r="GR110" s="98"/>
      <c r="GS110" s="98"/>
      <c r="GT110" s="98"/>
      <c r="GU110" s="98"/>
      <c r="GV110" s="98"/>
      <c r="GW110" s="98"/>
      <c r="GX110" s="98"/>
      <c r="GY110" s="98"/>
      <c r="GZ110" s="98"/>
      <c r="HA110" s="98"/>
      <c r="HB110" s="98"/>
      <c r="HC110" s="98"/>
      <c r="HD110" s="98"/>
      <c r="HE110" s="98"/>
      <c r="HF110" s="98"/>
      <c r="HG110" s="98"/>
      <c r="HJ110" s="98"/>
      <c r="HL110" s="98"/>
      <c r="HN110" s="98"/>
      <c r="HO110" s="98"/>
      <c r="HP110" s="98"/>
      <c r="HQ110" s="98"/>
      <c r="HR110" s="98"/>
      <c r="HS110" s="98"/>
      <c r="HT110" s="98"/>
      <c r="HU110" s="98"/>
      <c r="HV110" s="98"/>
      <c r="HW110" s="98"/>
      <c r="HX110" s="98"/>
      <c r="HY110" s="98"/>
      <c r="HZ110" s="98"/>
      <c r="IA110" s="98"/>
      <c r="IB110" s="98"/>
      <c r="IC110" s="98"/>
      <c r="ID110" s="98"/>
      <c r="IE110" s="98"/>
      <c r="IF110" s="98"/>
      <c r="IG110" s="98"/>
      <c r="IH110" s="98"/>
      <c r="II110" s="98"/>
      <c r="IJ110" s="98"/>
      <c r="IK110" s="98"/>
      <c r="IL110" s="98"/>
      <c r="IM110" s="98"/>
      <c r="IN110" s="98"/>
      <c r="IO110" s="98"/>
      <c r="IP110" s="98"/>
      <c r="IQ110" s="98"/>
      <c r="IR110" s="98"/>
      <c r="IS110" s="98"/>
      <c r="IT110" s="98"/>
      <c r="IU110" s="98"/>
      <c r="IV110" s="98"/>
      <c r="IW110" s="98"/>
      <c r="IX110" s="98"/>
      <c r="IY110" s="98"/>
      <c r="IZ110" s="98"/>
      <c r="JA110" s="98"/>
      <c r="JB110" s="98"/>
      <c r="JC110" s="98"/>
      <c r="JD110" s="98"/>
      <c r="JE110" s="98"/>
      <c r="JF110" s="98"/>
      <c r="JG110" s="98"/>
      <c r="JH110" s="98"/>
      <c r="JI110" s="98"/>
      <c r="JJ110" s="98"/>
      <c r="JK110" s="98"/>
      <c r="JL110" s="98"/>
      <c r="JM110" s="98"/>
      <c r="JN110" s="98"/>
      <c r="JO110" s="98"/>
      <c r="JP110" s="98"/>
      <c r="JQ110" s="98"/>
      <c r="JR110" s="98"/>
      <c r="JS110" s="98"/>
      <c r="JT110" s="98"/>
      <c r="JU110" s="98"/>
      <c r="JV110" s="98"/>
      <c r="JW110" s="98"/>
      <c r="JX110" s="98"/>
      <c r="JY110" s="98"/>
      <c r="JZ110" s="98"/>
      <c r="KA110" s="98"/>
      <c r="KB110" s="98"/>
      <c r="KC110" s="98"/>
      <c r="KD110" s="98"/>
      <c r="KE110" s="98"/>
      <c r="KF110" s="98"/>
      <c r="KG110" s="98"/>
      <c r="KH110" s="98"/>
      <c r="KI110" s="98"/>
      <c r="KJ110" s="98"/>
      <c r="KK110" s="98"/>
      <c r="KL110" s="98"/>
      <c r="KM110" s="98"/>
      <c r="KN110" s="98"/>
      <c r="KO110" s="98"/>
      <c r="KQ110" s="98"/>
      <c r="KR110" s="98"/>
      <c r="KS110" s="98"/>
      <c r="KT110" s="98"/>
      <c r="KU110" s="98"/>
      <c r="KV110" s="98"/>
      <c r="KW110" s="98"/>
      <c r="KX110" s="98"/>
      <c r="KY110" s="98"/>
      <c r="KZ110" s="98"/>
      <c r="LA110" s="98"/>
      <c r="LB110" s="98"/>
      <c r="LC110" s="98"/>
      <c r="LD110" s="98"/>
      <c r="LE110" s="98"/>
      <c r="LF110" s="98"/>
      <c r="LG110" s="98"/>
      <c r="LH110" s="98"/>
      <c r="LI110" s="98"/>
      <c r="LJ110" s="98"/>
      <c r="LK110" s="98"/>
      <c r="LL110" s="98"/>
      <c r="LM110" s="98"/>
      <c r="LN110" s="98"/>
      <c r="LO110" s="98"/>
      <c r="LP110" s="98"/>
      <c r="LQ110" s="98"/>
      <c r="LR110" s="98"/>
      <c r="LS110" s="98"/>
      <c r="LT110" s="98"/>
      <c r="LU110" s="98"/>
      <c r="LV110" s="98"/>
      <c r="LW110" s="98"/>
      <c r="LX110" s="98"/>
      <c r="LY110" s="98"/>
      <c r="LZ110" s="98"/>
      <c r="MA110" s="98"/>
      <c r="MB110" s="98"/>
      <c r="MC110" s="98"/>
      <c r="MD110" s="98"/>
      <c r="ME110" s="98"/>
      <c r="MF110" s="98"/>
      <c r="MG110" s="98"/>
      <c r="MH110" s="98"/>
      <c r="MI110" s="98"/>
      <c r="MJ110" s="98"/>
      <c r="MK110" s="98"/>
      <c r="ML110" s="98"/>
      <c r="MM110" s="98"/>
      <c r="MP110" s="98"/>
      <c r="MR110" s="98"/>
      <c r="MS110" s="98"/>
      <c r="MT110" s="98"/>
      <c r="MU110" s="98"/>
      <c r="MV110" s="98"/>
      <c r="MW110" s="98"/>
      <c r="MY110" s="98"/>
      <c r="MZ110" s="98"/>
      <c r="NA110" s="98"/>
      <c r="NB110" s="98"/>
      <c r="NC110" s="98"/>
      <c r="NE110" s="98"/>
      <c r="NF110" s="98"/>
      <c r="NG110" s="98"/>
      <c r="NH110" s="98"/>
      <c r="NI110" s="98"/>
      <c r="NJ110" s="252"/>
      <c r="NK110" s="98"/>
      <c r="NL110" s="98"/>
      <c r="NM110" s="98"/>
      <c r="NN110" s="98"/>
      <c r="NO110" s="98"/>
      <c r="NP110" s="98"/>
      <c r="NQ110" s="98"/>
      <c r="NR110" s="98"/>
      <c r="NS110" s="98"/>
      <c r="NT110" s="98"/>
      <c r="NU110" s="98"/>
      <c r="NV110" s="98"/>
      <c r="NW110" s="98"/>
      <c r="NX110" s="98"/>
      <c r="NY110" s="98"/>
      <c r="NZ110" s="98"/>
      <c r="OA110" s="98"/>
      <c r="OB110" s="98"/>
      <c r="OC110" s="98"/>
      <c r="OD110" s="98"/>
      <c r="OE110" s="98"/>
      <c r="OF110" s="98"/>
      <c r="OG110" s="98"/>
      <c r="OH110" s="98"/>
      <c r="OI110" s="98"/>
      <c r="OJ110" s="98"/>
      <c r="OK110" s="98"/>
      <c r="OL110" s="98"/>
      <c r="OM110" s="98"/>
      <c r="ON110" s="98"/>
      <c r="OO110" s="98"/>
      <c r="OP110" s="98"/>
      <c r="OQ110" s="98"/>
      <c r="OR110" s="98"/>
      <c r="OS110" s="98"/>
      <c r="OT110" s="98"/>
      <c r="OU110" s="98"/>
      <c r="OV110" s="98"/>
      <c r="OW110" s="98"/>
      <c r="PB110" s="98"/>
      <c r="PD110" s="98"/>
      <c r="PE110" s="98"/>
      <c r="PF110" s="98"/>
      <c r="PG110" s="98"/>
      <c r="PH110" s="98"/>
      <c r="PI110" s="98"/>
      <c r="PJ110" s="98"/>
      <c r="PK110" s="98"/>
      <c r="PL110" s="98"/>
      <c r="PM110" s="98"/>
      <c r="PN110" s="98"/>
      <c r="PO110" s="98"/>
      <c r="PP110" s="98"/>
      <c r="PQ110" s="98"/>
      <c r="PR110" s="98"/>
      <c r="PS110" s="98"/>
      <c r="PT110" s="98"/>
      <c r="PU110" s="98"/>
      <c r="PV110" s="98"/>
      <c r="PW110" s="98"/>
      <c r="PX110" s="98"/>
      <c r="PY110" s="98"/>
      <c r="PZ110" s="98"/>
      <c r="QA110" s="98"/>
      <c r="QB110" s="98"/>
      <c r="QC110" s="98"/>
      <c r="QD110" s="98"/>
      <c r="QE110" s="98"/>
      <c r="QF110" s="98"/>
      <c r="QG110" s="98"/>
      <c r="QH110" s="98"/>
      <c r="QI110" s="98"/>
      <c r="QJ110" s="98"/>
      <c r="QK110" s="98"/>
      <c r="QL110" s="98"/>
      <c r="QM110" s="98"/>
      <c r="QN110" s="98"/>
      <c r="QO110" s="98"/>
      <c r="QP110" s="98"/>
      <c r="QQ110" s="98"/>
      <c r="QR110" s="98"/>
      <c r="QS110" s="98"/>
      <c r="QT110" s="98"/>
      <c r="QU110" s="98"/>
      <c r="QV110" s="98"/>
      <c r="QW110" s="98"/>
      <c r="QX110" s="98"/>
      <c r="QY110" s="98"/>
      <c r="QZ110" s="98"/>
      <c r="RA110" s="98"/>
      <c r="RB110" s="98"/>
      <c r="RC110" s="98"/>
      <c r="RD110" s="98"/>
      <c r="RE110" s="98"/>
      <c r="RF110" s="98"/>
      <c r="RG110" s="98"/>
      <c r="RH110" s="98"/>
      <c r="RI110" s="98"/>
      <c r="RJ110" s="98"/>
      <c r="RK110" s="98"/>
      <c r="RL110" s="98"/>
      <c r="RM110" s="98"/>
      <c r="RN110" s="98"/>
      <c r="RO110" s="98"/>
      <c r="RP110" s="98"/>
      <c r="RQ110" s="98"/>
      <c r="RR110" s="98"/>
      <c r="RS110" s="98"/>
      <c r="RT110" s="98"/>
      <c r="RU110" s="98"/>
      <c r="RV110" s="98"/>
      <c r="RW110" s="98"/>
      <c r="RX110" s="98"/>
      <c r="RY110" s="98"/>
      <c r="RZ110" s="98"/>
      <c r="SA110" s="98"/>
      <c r="SB110" s="98"/>
      <c r="SC110" s="98"/>
      <c r="SD110" s="98"/>
      <c r="SE110" s="98"/>
      <c r="SF110" s="98"/>
      <c r="SG110" s="98"/>
      <c r="SH110" s="98"/>
      <c r="SI110" s="253"/>
      <c r="SJ110" s="98"/>
      <c r="SK110" s="98"/>
      <c r="SL110" s="98"/>
      <c r="SM110" s="98"/>
      <c r="SN110" s="98"/>
      <c r="SO110" s="98"/>
      <c r="SP110" s="98"/>
      <c r="SQ110" s="98"/>
      <c r="SR110" s="98"/>
      <c r="SS110" s="98"/>
      <c r="ST110" s="98"/>
      <c r="SU110" s="98"/>
      <c r="SV110" s="98"/>
      <c r="SW110" s="98"/>
      <c r="SX110" s="98"/>
      <c r="SY110" s="98"/>
      <c r="SZ110" s="98"/>
      <c r="TA110" s="98"/>
      <c r="TB110" s="98"/>
      <c r="TC110" s="98"/>
      <c r="TD110" s="98"/>
      <c r="TE110" s="98"/>
      <c r="TF110" s="98"/>
      <c r="TG110" s="98"/>
      <c r="TH110" s="98"/>
      <c r="TI110" s="98"/>
      <c r="TJ110" s="98"/>
      <c r="TK110" s="98"/>
      <c r="TL110" s="98"/>
      <c r="TM110" s="98"/>
      <c r="TN110" s="98"/>
      <c r="TO110" s="98"/>
      <c r="TP110" s="98"/>
      <c r="TQ110" s="98"/>
      <c r="TR110" s="98"/>
      <c r="TS110" s="98"/>
      <c r="TT110" s="98"/>
      <c r="TU110" s="98"/>
      <c r="TV110" s="98"/>
      <c r="TW110" s="98"/>
      <c r="TX110" s="98"/>
      <c r="TY110" s="98"/>
      <c r="TZ110" s="98"/>
      <c r="UA110" s="98"/>
      <c r="UB110" s="98"/>
      <c r="UC110" s="98"/>
      <c r="UD110" s="98"/>
      <c r="UE110" s="98"/>
      <c r="UF110" s="98"/>
      <c r="UG110" s="98"/>
      <c r="UH110" s="98"/>
      <c r="UI110" s="98"/>
      <c r="UJ110" s="98"/>
      <c r="UK110" s="98"/>
      <c r="UL110" s="98"/>
      <c r="UM110" s="98"/>
      <c r="UN110" s="98"/>
      <c r="UO110" s="98"/>
      <c r="UP110" s="98"/>
      <c r="UQ110" s="98"/>
      <c r="UR110" s="98"/>
      <c r="US110" s="98"/>
      <c r="UT110" s="98"/>
      <c r="UU110" s="98"/>
      <c r="UV110" s="98"/>
      <c r="UW110" s="98"/>
      <c r="UX110" s="98"/>
      <c r="UY110" s="98"/>
      <c r="UZ110" s="98"/>
      <c r="VA110" s="98"/>
      <c r="VB110" s="98"/>
      <c r="VC110" s="98"/>
      <c r="VD110" s="98"/>
      <c r="VE110" s="98"/>
      <c r="VF110" s="98"/>
      <c r="VG110" s="98"/>
      <c r="VH110" s="98"/>
      <c r="VI110" s="98"/>
      <c r="VJ110" s="98"/>
      <c r="VK110" s="98"/>
      <c r="VL110" s="98"/>
      <c r="VM110" s="98"/>
      <c r="VN110" s="98"/>
      <c r="VO110" s="98"/>
      <c r="VV110" s="98"/>
      <c r="VW110" s="98"/>
      <c r="VX110" s="98"/>
      <c r="VY110" s="98"/>
      <c r="VZ110" s="98"/>
      <c r="WA110" s="98"/>
      <c r="WB110" s="98"/>
      <c r="WC110" s="98"/>
      <c r="WD110" s="98"/>
      <c r="WE110" s="98"/>
      <c r="WF110" s="98"/>
      <c r="WG110" s="98"/>
      <c r="WH110" s="98"/>
      <c r="WI110" s="98"/>
      <c r="WJ110" s="98"/>
      <c r="WK110" s="98"/>
      <c r="WL110" s="98"/>
      <c r="WM110" s="98"/>
      <c r="WN110" s="98"/>
      <c r="WO110" s="98"/>
      <c r="WP110" s="98"/>
      <c r="WQ110" s="98"/>
      <c r="WR110" s="98"/>
      <c r="WS110" s="98"/>
      <c r="WT110" s="98"/>
      <c r="WU110" s="98"/>
      <c r="WV110" s="98"/>
      <c r="WW110" s="98"/>
      <c r="WX110" s="98"/>
      <c r="WY110" s="98"/>
      <c r="WZ110" s="98"/>
      <c r="XA110" s="98"/>
      <c r="XB110" s="98"/>
      <c r="XC110" s="98"/>
      <c r="XD110" s="98"/>
      <c r="ZF110" s="98"/>
      <c r="ZG110" s="98"/>
      <c r="ZH110" s="98"/>
      <c r="ZI110" s="98"/>
      <c r="ZJ110" s="98"/>
      <c r="ZK110" s="98"/>
      <c r="ZL110" s="98"/>
      <c r="ZM110" s="98"/>
      <c r="ZN110" s="98"/>
      <c r="ZO110" s="98"/>
      <c r="ZP110" s="98"/>
      <c r="ZQ110" s="98"/>
      <c r="ZR110" s="98"/>
      <c r="ZS110" s="98"/>
      <c r="ZT110" s="98"/>
      <c r="ZU110" s="98"/>
      <c r="ZV110" s="98"/>
      <c r="ZW110" s="98"/>
      <c r="ZX110" s="98"/>
      <c r="ZY110" s="98"/>
      <c r="ZZ110" s="98"/>
      <c r="AAA110" s="98"/>
      <c r="AAB110" s="98"/>
      <c r="AAC110" s="98"/>
      <c r="AAD110" s="98"/>
      <c r="AAE110" s="98"/>
      <c r="AAF110" s="98"/>
      <c r="AAG110" s="98"/>
      <c r="AAH110" s="98"/>
    </row>
    <row r="111" spans="2:710" x14ac:dyDescent="0.25">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c r="AK111" s="98"/>
      <c r="AL111" s="98"/>
      <c r="AM111" s="98"/>
      <c r="AN111" s="98"/>
      <c r="AO111" s="98"/>
      <c r="AP111" s="98"/>
      <c r="AQ111" s="98"/>
      <c r="AR111" s="98"/>
      <c r="AS111" s="98"/>
      <c r="AT111" s="98"/>
      <c r="AU111" s="98"/>
      <c r="AV111" s="98"/>
      <c r="AW111" s="98"/>
      <c r="AX111" s="98"/>
      <c r="AY111" s="98"/>
      <c r="AZ111" s="98"/>
      <c r="BA111" s="98"/>
      <c r="BB111" s="98"/>
      <c r="BC111" s="98"/>
      <c r="BD111" s="98"/>
      <c r="BE111" s="98"/>
      <c r="BF111" s="98"/>
      <c r="BG111" s="98"/>
      <c r="BH111" s="98"/>
      <c r="BI111" s="98"/>
      <c r="BJ111" s="98"/>
      <c r="BK111" s="98"/>
      <c r="BL111" s="98"/>
      <c r="BM111" s="98"/>
      <c r="BN111" s="98"/>
      <c r="BO111" s="98"/>
      <c r="BP111" s="98"/>
      <c r="BQ111" s="98"/>
      <c r="BR111" s="98"/>
      <c r="BS111" s="98"/>
      <c r="BT111" s="98"/>
      <c r="BU111" s="98"/>
      <c r="BV111" s="98"/>
      <c r="BW111" s="98"/>
      <c r="BX111" s="98"/>
      <c r="BY111" s="98"/>
      <c r="BZ111" s="98"/>
      <c r="CA111" s="98"/>
      <c r="CB111" s="98"/>
      <c r="CC111" s="98"/>
      <c r="CD111" s="98"/>
      <c r="CE111" s="98"/>
      <c r="CF111" s="98"/>
      <c r="CG111" s="98"/>
      <c r="CH111" s="98"/>
      <c r="CI111" s="9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98"/>
      <c r="EC111" s="98"/>
      <c r="ED111" s="98"/>
      <c r="EE111" s="98"/>
      <c r="EF111" s="98"/>
      <c r="EG111" s="98"/>
      <c r="EH111" s="98"/>
      <c r="EI111" s="98"/>
      <c r="EJ111" s="98"/>
      <c r="EK111" s="98"/>
      <c r="EL111" s="98"/>
      <c r="EM111" s="98"/>
      <c r="EN111" s="98"/>
      <c r="EO111" s="98"/>
      <c r="EP111" s="98"/>
      <c r="EQ111" s="98"/>
      <c r="ER111" s="98"/>
      <c r="ES111" s="98"/>
      <c r="ET111" s="98"/>
      <c r="EU111" s="98"/>
      <c r="EV111" s="98"/>
      <c r="EW111" s="98"/>
      <c r="EX111" s="98"/>
      <c r="EY111" s="98"/>
      <c r="EZ111" s="98"/>
      <c r="FA111" s="98"/>
      <c r="FB111" s="98"/>
      <c r="FC111" s="98"/>
      <c r="FD111" s="98"/>
      <c r="FE111" s="98"/>
      <c r="FF111" s="98"/>
      <c r="FG111" s="98"/>
      <c r="FH111" s="98"/>
      <c r="FI111" s="98"/>
      <c r="FJ111" s="98"/>
      <c r="FK111" s="98"/>
      <c r="FL111" s="98"/>
      <c r="FM111" s="98"/>
      <c r="FN111" s="98"/>
      <c r="FO111" s="98"/>
      <c r="FP111" s="98"/>
      <c r="FQ111" s="98"/>
      <c r="FR111" s="98"/>
      <c r="FS111" s="98"/>
      <c r="FT111" s="98"/>
      <c r="FU111" s="98"/>
      <c r="FV111" s="98"/>
      <c r="FW111" s="98"/>
      <c r="FX111" s="98"/>
      <c r="FY111" s="98"/>
      <c r="FZ111" s="98"/>
      <c r="GA111" s="98"/>
      <c r="GB111" s="98"/>
      <c r="GC111" s="98"/>
      <c r="GD111" s="98"/>
      <c r="GE111" s="98"/>
      <c r="GF111" s="98"/>
      <c r="GG111" s="98"/>
      <c r="GH111" s="98"/>
      <c r="GI111" s="98"/>
      <c r="GJ111" s="98"/>
      <c r="GK111" s="98"/>
      <c r="GL111" s="98"/>
      <c r="GM111" s="98"/>
      <c r="GN111" s="98"/>
      <c r="GO111" s="98"/>
      <c r="GP111" s="98"/>
      <c r="GQ111" s="98"/>
      <c r="GR111" s="98"/>
      <c r="GS111" s="98"/>
      <c r="GT111" s="98"/>
      <c r="GU111" s="98"/>
      <c r="GV111" s="98"/>
      <c r="GW111" s="98"/>
      <c r="GX111" s="98"/>
      <c r="GY111" s="98"/>
      <c r="GZ111" s="98"/>
      <c r="HA111" s="98"/>
      <c r="HB111" s="98"/>
      <c r="HC111" s="98"/>
      <c r="HD111" s="98"/>
      <c r="HE111" s="98"/>
      <c r="HF111" s="98"/>
      <c r="HG111" s="98"/>
      <c r="HJ111" s="98"/>
      <c r="HL111" s="98"/>
      <c r="HN111" s="98"/>
      <c r="HO111" s="98"/>
      <c r="HP111" s="98"/>
      <c r="HQ111" s="98"/>
      <c r="HR111" s="98"/>
      <c r="HS111" s="98"/>
      <c r="HT111" s="98"/>
      <c r="HU111" s="98"/>
      <c r="HV111" s="98"/>
      <c r="HW111" s="98"/>
      <c r="HX111" s="98"/>
      <c r="HY111" s="98"/>
      <c r="HZ111" s="98"/>
      <c r="IA111" s="98"/>
      <c r="IB111" s="98"/>
      <c r="IC111" s="98"/>
      <c r="ID111" s="98"/>
      <c r="IE111" s="98"/>
      <c r="IF111" s="98"/>
      <c r="IG111" s="98"/>
      <c r="IH111" s="98"/>
      <c r="II111" s="98"/>
      <c r="IJ111" s="98"/>
      <c r="IK111" s="98"/>
      <c r="IL111" s="98"/>
      <c r="IM111" s="98"/>
      <c r="IN111" s="98"/>
      <c r="IO111" s="98"/>
      <c r="IP111" s="98"/>
      <c r="IQ111" s="98"/>
      <c r="IR111" s="98"/>
      <c r="IS111" s="98"/>
      <c r="IT111" s="98"/>
      <c r="IU111" s="98"/>
      <c r="IV111" s="98"/>
      <c r="IW111" s="98"/>
      <c r="IX111" s="98"/>
      <c r="IY111" s="98"/>
      <c r="IZ111" s="98"/>
      <c r="JA111" s="98"/>
      <c r="JB111" s="98"/>
      <c r="JC111" s="98"/>
      <c r="JD111" s="98"/>
      <c r="JE111" s="98"/>
      <c r="JF111" s="98"/>
      <c r="JG111" s="98"/>
      <c r="JH111" s="98"/>
      <c r="JI111" s="98"/>
      <c r="JJ111" s="98"/>
      <c r="JK111" s="98"/>
      <c r="JL111" s="98"/>
      <c r="JM111" s="98"/>
      <c r="JN111" s="98"/>
      <c r="JO111" s="98"/>
      <c r="JP111" s="98"/>
      <c r="JQ111" s="98"/>
      <c r="JR111" s="98"/>
      <c r="JS111" s="98"/>
      <c r="JT111" s="98"/>
      <c r="JU111" s="98"/>
      <c r="JV111" s="98"/>
      <c r="JW111" s="98"/>
      <c r="JX111" s="98"/>
      <c r="JY111" s="98"/>
      <c r="JZ111" s="98"/>
      <c r="KA111" s="98"/>
      <c r="KB111" s="98"/>
      <c r="KC111" s="98"/>
      <c r="KD111" s="98"/>
      <c r="KE111" s="98"/>
      <c r="KF111" s="98"/>
      <c r="KG111" s="98"/>
      <c r="KH111" s="98"/>
      <c r="KI111" s="98"/>
      <c r="KJ111" s="98"/>
      <c r="KK111" s="98"/>
      <c r="KL111" s="98"/>
      <c r="KM111" s="98"/>
      <c r="KN111" s="98"/>
      <c r="KO111" s="98"/>
      <c r="KQ111" s="98"/>
      <c r="KR111" s="98"/>
      <c r="KS111" s="98"/>
      <c r="KT111" s="98"/>
      <c r="KU111" s="98"/>
      <c r="KV111" s="98"/>
      <c r="KW111" s="98"/>
      <c r="KX111" s="98"/>
      <c r="KY111" s="98"/>
      <c r="KZ111" s="98"/>
      <c r="LA111" s="98"/>
      <c r="LB111" s="98"/>
      <c r="LC111" s="98"/>
      <c r="LD111" s="98"/>
      <c r="LE111" s="98"/>
      <c r="LF111" s="98"/>
      <c r="LG111" s="98"/>
      <c r="LH111" s="98"/>
      <c r="LI111" s="98"/>
      <c r="LJ111" s="98"/>
      <c r="LK111" s="98"/>
      <c r="LL111" s="98"/>
      <c r="LM111" s="98"/>
      <c r="LN111" s="98"/>
      <c r="LO111" s="98"/>
      <c r="LP111" s="98"/>
      <c r="LQ111" s="98"/>
      <c r="LR111" s="98"/>
      <c r="LS111" s="98"/>
      <c r="LT111" s="98"/>
      <c r="LU111" s="98"/>
      <c r="LV111" s="98"/>
      <c r="LW111" s="98"/>
      <c r="LX111" s="98"/>
      <c r="LY111" s="98"/>
      <c r="LZ111" s="98"/>
      <c r="MA111" s="98"/>
      <c r="MB111" s="98"/>
      <c r="MC111" s="98"/>
      <c r="MD111" s="98"/>
      <c r="ME111" s="98"/>
      <c r="MF111" s="98"/>
      <c r="MG111" s="98"/>
      <c r="MH111" s="98"/>
      <c r="MI111" s="98"/>
      <c r="MJ111" s="98"/>
      <c r="MK111" s="98"/>
      <c r="ML111" s="98"/>
      <c r="MM111" s="98"/>
      <c r="MP111" s="98"/>
      <c r="MR111" s="98"/>
      <c r="MS111" s="98"/>
      <c r="MT111" s="98"/>
      <c r="MU111" s="98"/>
      <c r="MV111" s="98"/>
      <c r="MW111" s="98"/>
      <c r="MY111" s="98"/>
      <c r="MZ111" s="98"/>
      <c r="NA111" s="98"/>
      <c r="NB111" s="98"/>
      <c r="NC111" s="98"/>
      <c r="NE111" s="98"/>
      <c r="NF111" s="98"/>
      <c r="NG111" s="98"/>
      <c r="NH111" s="98"/>
      <c r="NI111" s="98"/>
      <c r="NJ111" s="252"/>
      <c r="NK111" s="98"/>
      <c r="NL111" s="98"/>
      <c r="NM111" s="98"/>
      <c r="NN111" s="98"/>
      <c r="NO111" s="98"/>
      <c r="NP111" s="98"/>
      <c r="NQ111" s="98"/>
      <c r="NR111" s="98"/>
      <c r="NS111" s="98"/>
      <c r="NT111" s="98"/>
      <c r="NU111" s="98"/>
      <c r="NV111" s="98"/>
      <c r="NW111" s="98"/>
      <c r="NX111" s="98"/>
      <c r="NY111" s="98"/>
      <c r="NZ111" s="98"/>
      <c r="OA111" s="98"/>
      <c r="OB111" s="98"/>
      <c r="OC111" s="98"/>
      <c r="OD111" s="98"/>
      <c r="OE111" s="98"/>
      <c r="OF111" s="98"/>
      <c r="OG111" s="98"/>
      <c r="OH111" s="98"/>
      <c r="OI111" s="98"/>
      <c r="OJ111" s="98"/>
      <c r="OK111" s="98"/>
      <c r="OL111" s="98"/>
      <c r="OM111" s="98"/>
      <c r="ON111" s="98"/>
      <c r="OO111" s="98"/>
      <c r="OP111" s="98"/>
      <c r="OQ111" s="98"/>
      <c r="OR111" s="98"/>
      <c r="OS111" s="98"/>
      <c r="OT111" s="98"/>
      <c r="OU111" s="98"/>
      <c r="OV111" s="98"/>
      <c r="OW111" s="98"/>
      <c r="PB111" s="98"/>
      <c r="PD111" s="98"/>
      <c r="PE111" s="98"/>
      <c r="PF111" s="98"/>
      <c r="PG111" s="98"/>
      <c r="PH111" s="98"/>
      <c r="PI111" s="98"/>
      <c r="PJ111" s="98"/>
      <c r="PK111" s="98"/>
      <c r="PL111" s="98"/>
      <c r="PM111" s="98"/>
      <c r="PN111" s="98"/>
      <c r="PO111" s="98"/>
      <c r="PP111" s="98"/>
      <c r="PQ111" s="98"/>
      <c r="PR111" s="98"/>
      <c r="PS111" s="98"/>
      <c r="PT111" s="98"/>
      <c r="PU111" s="98"/>
      <c r="PV111" s="98"/>
      <c r="PW111" s="98"/>
      <c r="PX111" s="98"/>
      <c r="PY111" s="98"/>
      <c r="PZ111" s="98"/>
      <c r="QA111" s="98"/>
      <c r="QB111" s="98"/>
      <c r="QC111" s="98"/>
      <c r="QD111" s="98"/>
      <c r="QE111" s="98"/>
      <c r="QF111" s="98"/>
      <c r="QG111" s="98"/>
      <c r="QH111" s="98"/>
      <c r="QI111" s="98"/>
      <c r="QJ111" s="98"/>
      <c r="QK111" s="98"/>
      <c r="QL111" s="98"/>
      <c r="QM111" s="98"/>
      <c r="QN111" s="98"/>
      <c r="QO111" s="98"/>
      <c r="QP111" s="98"/>
      <c r="QQ111" s="98"/>
      <c r="QR111" s="98"/>
      <c r="QS111" s="98"/>
      <c r="QT111" s="98"/>
      <c r="QU111" s="98"/>
      <c r="QV111" s="98"/>
      <c r="QW111" s="98"/>
      <c r="QX111" s="98"/>
      <c r="QY111" s="98"/>
      <c r="QZ111" s="98"/>
      <c r="RA111" s="98"/>
      <c r="RB111" s="98"/>
      <c r="RC111" s="98"/>
      <c r="RD111" s="98"/>
      <c r="RE111" s="98"/>
      <c r="RF111" s="98"/>
      <c r="RG111" s="98"/>
      <c r="RH111" s="98"/>
      <c r="RI111" s="98"/>
      <c r="RJ111" s="98"/>
      <c r="RK111" s="98"/>
      <c r="RL111" s="98"/>
      <c r="RM111" s="98"/>
      <c r="RN111" s="98"/>
      <c r="RO111" s="98"/>
      <c r="RP111" s="98"/>
      <c r="RQ111" s="98"/>
      <c r="RR111" s="98"/>
      <c r="RS111" s="98"/>
      <c r="RT111" s="98"/>
      <c r="RU111" s="98"/>
      <c r="RV111" s="98"/>
      <c r="RW111" s="98"/>
      <c r="RX111" s="98"/>
      <c r="RY111" s="98"/>
      <c r="RZ111" s="98"/>
      <c r="SA111" s="98"/>
      <c r="SB111" s="98"/>
      <c r="SC111" s="98"/>
      <c r="SD111" s="98"/>
      <c r="SE111" s="98"/>
      <c r="SF111" s="98"/>
      <c r="SG111" s="98"/>
      <c r="SH111" s="98"/>
      <c r="SI111" s="253"/>
      <c r="SJ111" s="98"/>
      <c r="SK111" s="98"/>
      <c r="SL111" s="98"/>
      <c r="SM111" s="98"/>
      <c r="SN111" s="98"/>
      <c r="SO111" s="98"/>
      <c r="SP111" s="98"/>
      <c r="SQ111" s="98"/>
      <c r="SR111" s="98"/>
      <c r="SS111" s="98"/>
      <c r="ST111" s="98"/>
      <c r="SU111" s="98"/>
      <c r="SV111" s="98"/>
      <c r="SW111" s="98"/>
      <c r="SX111" s="98"/>
      <c r="SY111" s="98"/>
      <c r="SZ111" s="98"/>
      <c r="TA111" s="98"/>
      <c r="TB111" s="98"/>
      <c r="TC111" s="98"/>
      <c r="TD111" s="98"/>
      <c r="TE111" s="98"/>
      <c r="TF111" s="98"/>
      <c r="TG111" s="98"/>
      <c r="TH111" s="98"/>
      <c r="TI111" s="98"/>
      <c r="TJ111" s="98"/>
      <c r="TK111" s="98"/>
      <c r="TL111" s="98"/>
      <c r="TM111" s="98"/>
      <c r="TN111" s="98"/>
      <c r="TO111" s="98"/>
      <c r="TP111" s="98"/>
      <c r="TQ111" s="98"/>
      <c r="TR111" s="98"/>
      <c r="TS111" s="98"/>
      <c r="TT111" s="98"/>
      <c r="TU111" s="98"/>
      <c r="TV111" s="98"/>
      <c r="TW111" s="98"/>
      <c r="TX111" s="98"/>
      <c r="TY111" s="98"/>
      <c r="TZ111" s="98"/>
      <c r="UA111" s="98"/>
      <c r="UB111" s="98"/>
      <c r="UC111" s="98"/>
      <c r="UD111" s="98"/>
      <c r="UE111" s="98"/>
      <c r="UF111" s="98"/>
      <c r="UG111" s="98"/>
      <c r="UH111" s="98"/>
      <c r="UI111" s="98"/>
      <c r="UJ111" s="98"/>
      <c r="UK111" s="98"/>
      <c r="UL111" s="98"/>
      <c r="UM111" s="98"/>
      <c r="UN111" s="98"/>
      <c r="UO111" s="98"/>
      <c r="UP111" s="98"/>
      <c r="UQ111" s="98"/>
      <c r="UR111" s="98"/>
      <c r="US111" s="98"/>
      <c r="UT111" s="98"/>
      <c r="UU111" s="98"/>
      <c r="UV111" s="98"/>
      <c r="UW111" s="98"/>
      <c r="UX111" s="98"/>
      <c r="UY111" s="98"/>
      <c r="UZ111" s="98"/>
      <c r="VA111" s="98"/>
      <c r="VB111" s="98"/>
      <c r="VC111" s="98"/>
      <c r="VD111" s="98"/>
      <c r="VE111" s="98"/>
      <c r="VF111" s="98"/>
      <c r="VG111" s="98"/>
      <c r="VH111" s="98"/>
      <c r="VI111" s="98"/>
      <c r="VJ111" s="98"/>
      <c r="VK111" s="98"/>
      <c r="VL111" s="98"/>
      <c r="VM111" s="98"/>
      <c r="VN111" s="98"/>
      <c r="VO111" s="98"/>
      <c r="VV111" s="98"/>
      <c r="VW111" s="98"/>
      <c r="VX111" s="98"/>
      <c r="VY111" s="98"/>
      <c r="VZ111" s="98"/>
      <c r="WA111" s="98"/>
      <c r="WB111" s="98"/>
      <c r="WC111" s="98"/>
      <c r="WD111" s="98"/>
      <c r="WE111" s="98"/>
      <c r="WF111" s="98"/>
      <c r="WG111" s="98"/>
      <c r="WH111" s="98"/>
      <c r="WI111" s="98"/>
      <c r="WJ111" s="98"/>
      <c r="WK111" s="98"/>
      <c r="WL111" s="98"/>
      <c r="WM111" s="98"/>
      <c r="WN111" s="98"/>
      <c r="WO111" s="98"/>
      <c r="WP111" s="98"/>
      <c r="WQ111" s="98"/>
      <c r="WR111" s="98"/>
      <c r="WS111" s="98"/>
      <c r="WT111" s="98"/>
      <c r="WU111" s="98"/>
      <c r="WV111" s="98"/>
      <c r="WW111" s="98"/>
      <c r="WX111" s="98"/>
      <c r="WY111" s="98"/>
      <c r="WZ111" s="98"/>
      <c r="XA111" s="98"/>
      <c r="XB111" s="98"/>
      <c r="XC111" s="98"/>
      <c r="XD111" s="98"/>
      <c r="ZF111" s="98"/>
      <c r="ZG111" s="98"/>
      <c r="ZH111" s="98"/>
      <c r="ZI111" s="98"/>
      <c r="ZJ111" s="98"/>
      <c r="ZK111" s="98"/>
      <c r="ZL111" s="98"/>
      <c r="ZM111" s="98"/>
      <c r="ZN111" s="98"/>
      <c r="ZO111" s="98"/>
      <c r="ZP111" s="98"/>
      <c r="ZQ111" s="98"/>
      <c r="ZR111" s="98"/>
      <c r="ZS111" s="98"/>
      <c r="ZT111" s="98"/>
      <c r="ZU111" s="98"/>
      <c r="ZV111" s="98"/>
      <c r="ZW111" s="98"/>
      <c r="ZX111" s="98"/>
      <c r="ZY111" s="98"/>
      <c r="ZZ111" s="98"/>
      <c r="AAA111" s="98"/>
      <c r="AAB111" s="98"/>
      <c r="AAC111" s="98"/>
      <c r="AAD111" s="98"/>
      <c r="AAE111" s="98"/>
      <c r="AAF111" s="98"/>
      <c r="AAG111" s="98"/>
      <c r="AAH111" s="98"/>
    </row>
    <row r="112" spans="2:710" x14ac:dyDescent="0.25">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c r="AV112" s="98"/>
      <c r="AW112" s="98"/>
      <c r="AX112" s="98"/>
      <c r="AY112" s="98"/>
      <c r="AZ112" s="98"/>
      <c r="BA112" s="98"/>
      <c r="BB112" s="98"/>
      <c r="BC112" s="98"/>
      <c r="BD112" s="98"/>
      <c r="BE112" s="98"/>
      <c r="BF112" s="98"/>
      <c r="BG112" s="98"/>
      <c r="BH112" s="98"/>
      <c r="BI112" s="98"/>
      <c r="BJ112" s="98"/>
      <c r="BK112" s="98"/>
      <c r="BL112" s="98"/>
      <c r="BM112" s="98"/>
      <c r="BN112" s="98"/>
      <c r="BO112" s="98"/>
      <c r="BP112" s="98"/>
      <c r="BQ112" s="98"/>
      <c r="BR112" s="98"/>
      <c r="BS112" s="98"/>
      <c r="BT112" s="98"/>
      <c r="BU112" s="98"/>
      <c r="BV112" s="98"/>
      <c r="BW112" s="98"/>
      <c r="BX112" s="98"/>
      <c r="BY112" s="98"/>
      <c r="BZ112" s="98"/>
      <c r="CA112" s="98"/>
      <c r="CB112" s="98"/>
      <c r="CC112" s="98"/>
      <c r="CD112" s="98"/>
      <c r="CE112" s="98"/>
      <c r="CF112" s="98"/>
      <c r="CG112" s="98"/>
      <c r="CH112" s="98"/>
      <c r="CI112" s="9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H112" s="98"/>
      <c r="DI112" s="98"/>
      <c r="DJ112" s="98"/>
      <c r="DK112" s="98"/>
      <c r="DL112" s="98"/>
      <c r="DM112" s="98"/>
      <c r="DN112" s="98"/>
      <c r="DO112" s="98"/>
      <c r="DP112" s="98"/>
      <c r="DQ112" s="98"/>
      <c r="DR112" s="98"/>
      <c r="DS112" s="98"/>
      <c r="DT112" s="98"/>
      <c r="DU112" s="98"/>
      <c r="DV112" s="98"/>
      <c r="DW112" s="98"/>
      <c r="DX112" s="98"/>
      <c r="DY112" s="98"/>
      <c r="DZ112" s="98"/>
      <c r="EA112" s="98"/>
      <c r="EB112" s="98"/>
      <c r="EC112" s="98"/>
      <c r="ED112" s="98"/>
      <c r="EE112" s="98"/>
      <c r="EF112" s="98"/>
      <c r="EG112" s="98"/>
      <c r="EH112" s="98"/>
      <c r="EI112" s="98"/>
      <c r="EJ112" s="98"/>
      <c r="EK112" s="98"/>
      <c r="EL112" s="98"/>
      <c r="EM112" s="98"/>
      <c r="EN112" s="98"/>
      <c r="EO112" s="98"/>
      <c r="EP112" s="98"/>
      <c r="EQ112" s="98"/>
      <c r="ER112" s="98"/>
      <c r="ES112" s="98"/>
      <c r="ET112" s="98"/>
      <c r="EU112" s="98"/>
      <c r="EV112" s="98"/>
      <c r="EW112" s="98"/>
      <c r="EX112" s="98"/>
      <c r="EY112" s="98"/>
      <c r="EZ112" s="98"/>
      <c r="FA112" s="98"/>
      <c r="FB112" s="98"/>
      <c r="FC112" s="98"/>
      <c r="FD112" s="98"/>
      <c r="FE112" s="98"/>
      <c r="FF112" s="98"/>
      <c r="FG112" s="98"/>
      <c r="FH112" s="98"/>
      <c r="FI112" s="98"/>
      <c r="FJ112" s="98"/>
      <c r="FK112" s="98"/>
      <c r="FL112" s="98"/>
      <c r="FM112" s="98"/>
      <c r="FN112" s="98"/>
      <c r="FO112" s="98"/>
      <c r="FP112" s="98"/>
      <c r="FQ112" s="98"/>
      <c r="FR112" s="98"/>
      <c r="FS112" s="98"/>
      <c r="FT112" s="98"/>
      <c r="FU112" s="98"/>
      <c r="FV112" s="98"/>
      <c r="FW112" s="98"/>
      <c r="FX112" s="98"/>
      <c r="FY112" s="98"/>
      <c r="FZ112" s="98"/>
      <c r="GA112" s="98"/>
      <c r="GB112" s="98"/>
      <c r="GC112" s="98"/>
      <c r="GD112" s="98"/>
      <c r="GE112" s="98"/>
      <c r="GF112" s="98"/>
      <c r="GG112" s="98"/>
      <c r="GH112" s="98"/>
      <c r="GI112" s="98"/>
      <c r="GJ112" s="98"/>
      <c r="GK112" s="98"/>
      <c r="GL112" s="98"/>
      <c r="GM112" s="98"/>
      <c r="GN112" s="98"/>
      <c r="GO112" s="98"/>
      <c r="GP112" s="98"/>
      <c r="GQ112" s="98"/>
      <c r="GR112" s="98"/>
      <c r="GS112" s="98"/>
      <c r="GT112" s="98"/>
      <c r="GU112" s="98"/>
      <c r="GV112" s="98"/>
      <c r="GW112" s="98"/>
      <c r="GX112" s="98"/>
      <c r="GY112" s="98"/>
      <c r="GZ112" s="98"/>
      <c r="HA112" s="98"/>
      <c r="HB112" s="98"/>
      <c r="HC112" s="98"/>
      <c r="HD112" s="98"/>
      <c r="HE112" s="98"/>
      <c r="HF112" s="98"/>
      <c r="HG112" s="98"/>
      <c r="HJ112" s="98"/>
      <c r="HL112" s="98"/>
      <c r="HN112" s="98"/>
      <c r="HO112" s="98"/>
      <c r="HP112" s="98"/>
      <c r="HQ112" s="98"/>
      <c r="HR112" s="98"/>
      <c r="HS112" s="98"/>
      <c r="HT112" s="98"/>
      <c r="HU112" s="98"/>
      <c r="HV112" s="98"/>
      <c r="HW112" s="98"/>
      <c r="HX112" s="98"/>
      <c r="HY112" s="98"/>
      <c r="HZ112" s="98"/>
      <c r="IA112" s="98"/>
      <c r="IB112" s="98"/>
      <c r="IC112" s="98"/>
      <c r="ID112" s="98"/>
      <c r="IE112" s="98"/>
      <c r="IF112" s="98"/>
      <c r="IG112" s="98"/>
      <c r="IH112" s="98"/>
      <c r="II112" s="98"/>
      <c r="IJ112" s="98"/>
      <c r="IK112" s="98"/>
      <c r="IL112" s="98"/>
      <c r="IM112" s="98"/>
      <c r="IN112" s="98"/>
      <c r="IO112" s="98"/>
      <c r="IP112" s="98"/>
      <c r="IQ112" s="98"/>
      <c r="IR112" s="98"/>
      <c r="IS112" s="98"/>
      <c r="IT112" s="98"/>
      <c r="IU112" s="98"/>
      <c r="IV112" s="98"/>
      <c r="IW112" s="98"/>
      <c r="IX112" s="98"/>
      <c r="IY112" s="98"/>
      <c r="IZ112" s="98"/>
      <c r="JA112" s="98"/>
      <c r="JB112" s="98"/>
      <c r="JC112" s="98"/>
      <c r="JD112" s="98"/>
      <c r="JE112" s="98"/>
      <c r="JF112" s="98"/>
      <c r="JG112" s="98"/>
      <c r="JH112" s="98"/>
      <c r="JI112" s="98"/>
      <c r="JJ112" s="98"/>
      <c r="JK112" s="98"/>
      <c r="JL112" s="98"/>
      <c r="JM112" s="98"/>
      <c r="JN112" s="98"/>
      <c r="JO112" s="98"/>
      <c r="JP112" s="98"/>
      <c r="JQ112" s="98"/>
      <c r="JR112" s="98"/>
      <c r="JS112" s="98"/>
      <c r="JT112" s="98"/>
      <c r="JU112" s="98"/>
      <c r="JV112" s="98"/>
      <c r="JW112" s="98"/>
      <c r="JX112" s="98"/>
      <c r="JY112" s="98"/>
      <c r="JZ112" s="98"/>
      <c r="KA112" s="98"/>
      <c r="KB112" s="98"/>
      <c r="KC112" s="98"/>
      <c r="KD112" s="98"/>
      <c r="KE112" s="98"/>
      <c r="KF112" s="98"/>
      <c r="KG112" s="98"/>
      <c r="KH112" s="98"/>
      <c r="KI112" s="98"/>
      <c r="KJ112" s="98"/>
      <c r="KK112" s="98"/>
      <c r="KL112" s="98"/>
      <c r="KM112" s="98"/>
      <c r="KN112" s="98"/>
      <c r="KO112" s="98"/>
      <c r="KQ112" s="98"/>
      <c r="KR112" s="98"/>
      <c r="KS112" s="98"/>
      <c r="KT112" s="98"/>
      <c r="KU112" s="98"/>
      <c r="KV112" s="98"/>
      <c r="KW112" s="98"/>
      <c r="KX112" s="98"/>
      <c r="KY112" s="98"/>
      <c r="KZ112" s="98"/>
      <c r="LA112" s="98"/>
      <c r="LB112" s="98"/>
      <c r="LC112" s="98"/>
      <c r="LD112" s="98"/>
      <c r="LE112" s="98"/>
      <c r="LF112" s="98"/>
      <c r="LG112" s="98"/>
      <c r="LH112" s="98"/>
      <c r="LI112" s="98"/>
      <c r="LJ112" s="98"/>
      <c r="LK112" s="98"/>
      <c r="LL112" s="98"/>
      <c r="LM112" s="98"/>
      <c r="LN112" s="98"/>
      <c r="LO112" s="98"/>
      <c r="LP112" s="98"/>
      <c r="LQ112" s="98"/>
      <c r="LR112" s="98"/>
      <c r="LS112" s="98"/>
      <c r="LT112" s="98"/>
      <c r="LU112" s="98"/>
      <c r="LV112" s="98"/>
      <c r="LW112" s="98"/>
      <c r="LX112" s="98"/>
      <c r="LY112" s="98"/>
      <c r="LZ112" s="98"/>
      <c r="MA112" s="98"/>
      <c r="MB112" s="98"/>
      <c r="MC112" s="98"/>
      <c r="MD112" s="98"/>
      <c r="ME112" s="98"/>
      <c r="MF112" s="98"/>
      <c r="MG112" s="98"/>
      <c r="MH112" s="98"/>
      <c r="MI112" s="98"/>
      <c r="MJ112" s="98"/>
      <c r="MK112" s="98"/>
      <c r="ML112" s="98"/>
      <c r="MM112" s="98"/>
      <c r="MP112" s="98"/>
      <c r="MR112" s="98"/>
      <c r="MS112" s="98"/>
      <c r="MT112" s="98"/>
      <c r="MU112" s="98"/>
      <c r="MV112" s="98"/>
      <c r="MW112" s="98"/>
      <c r="MY112" s="98"/>
      <c r="MZ112" s="98"/>
      <c r="NA112" s="98"/>
      <c r="NB112" s="98"/>
      <c r="NC112" s="98"/>
      <c r="NE112" s="98"/>
      <c r="NF112" s="98"/>
      <c r="NG112" s="98"/>
      <c r="NH112" s="98"/>
      <c r="NI112" s="98"/>
      <c r="NJ112" s="252"/>
      <c r="NK112" s="98"/>
      <c r="NL112" s="98"/>
      <c r="NM112" s="98"/>
      <c r="NN112" s="98"/>
      <c r="NO112" s="98"/>
      <c r="NP112" s="98"/>
      <c r="NQ112" s="98"/>
      <c r="NR112" s="98"/>
      <c r="NS112" s="98"/>
      <c r="NT112" s="98"/>
      <c r="NU112" s="98"/>
      <c r="NV112" s="98"/>
      <c r="NW112" s="98"/>
      <c r="NX112" s="98"/>
      <c r="NY112" s="98"/>
      <c r="NZ112" s="98"/>
      <c r="OA112" s="98"/>
      <c r="OB112" s="98"/>
      <c r="OC112" s="98"/>
      <c r="OD112" s="98"/>
      <c r="OE112" s="98"/>
      <c r="OF112" s="98"/>
      <c r="OG112" s="98"/>
      <c r="OH112" s="98"/>
      <c r="OI112" s="98"/>
      <c r="OJ112" s="98"/>
      <c r="OK112" s="98"/>
      <c r="OL112" s="98"/>
      <c r="OM112" s="98"/>
      <c r="ON112" s="98"/>
      <c r="OO112" s="98"/>
      <c r="OP112" s="98"/>
      <c r="OQ112" s="98"/>
      <c r="OR112" s="98"/>
      <c r="OS112" s="98"/>
      <c r="OT112" s="98"/>
      <c r="OU112" s="98"/>
      <c r="OV112" s="98"/>
      <c r="OW112" s="98"/>
      <c r="PB112" s="98"/>
      <c r="PD112" s="98"/>
      <c r="PE112" s="98"/>
      <c r="PF112" s="98"/>
      <c r="PG112" s="98"/>
      <c r="PH112" s="98"/>
      <c r="PI112" s="98"/>
      <c r="PJ112" s="98"/>
      <c r="PK112" s="98"/>
      <c r="PL112" s="98"/>
      <c r="PM112" s="98"/>
      <c r="PN112" s="98"/>
      <c r="PO112" s="98"/>
      <c r="PP112" s="98"/>
      <c r="PQ112" s="98"/>
      <c r="PR112" s="98"/>
      <c r="PS112" s="98"/>
      <c r="PT112" s="98"/>
      <c r="PU112" s="98"/>
      <c r="PV112" s="98"/>
      <c r="PW112" s="98"/>
      <c r="PX112" s="98"/>
      <c r="PY112" s="98"/>
      <c r="PZ112" s="98"/>
      <c r="QA112" s="98"/>
      <c r="QB112" s="98"/>
      <c r="QC112" s="98"/>
      <c r="QD112" s="98"/>
      <c r="QE112" s="98"/>
      <c r="QF112" s="98"/>
      <c r="QG112" s="98"/>
      <c r="QH112" s="98"/>
      <c r="QI112" s="98"/>
      <c r="QJ112" s="98"/>
      <c r="QK112" s="98"/>
      <c r="QL112" s="98"/>
      <c r="QM112" s="98"/>
      <c r="QN112" s="98"/>
      <c r="QO112" s="98"/>
      <c r="QP112" s="98"/>
      <c r="QQ112" s="98"/>
      <c r="QR112" s="98"/>
      <c r="QS112" s="98"/>
      <c r="QT112" s="98"/>
      <c r="QU112" s="98"/>
      <c r="QV112" s="98"/>
      <c r="QW112" s="98"/>
      <c r="QX112" s="98"/>
      <c r="QY112" s="98"/>
      <c r="QZ112" s="98"/>
      <c r="RA112" s="98"/>
      <c r="RB112" s="98"/>
      <c r="RC112" s="98"/>
      <c r="RD112" s="98"/>
      <c r="RE112" s="98"/>
      <c r="RF112" s="98"/>
      <c r="RG112" s="98"/>
      <c r="RH112" s="98"/>
      <c r="RI112" s="98"/>
      <c r="RJ112" s="98"/>
      <c r="RK112" s="98"/>
      <c r="RL112" s="98"/>
      <c r="RM112" s="98"/>
      <c r="RN112" s="98"/>
      <c r="RO112" s="98"/>
      <c r="RP112" s="98"/>
      <c r="RQ112" s="98"/>
      <c r="RR112" s="98"/>
      <c r="RS112" s="98"/>
      <c r="RT112" s="98"/>
      <c r="RU112" s="98"/>
      <c r="RV112" s="98"/>
      <c r="RW112" s="98"/>
      <c r="RX112" s="98"/>
      <c r="RY112" s="98"/>
      <c r="RZ112" s="98"/>
      <c r="SA112" s="98"/>
      <c r="SB112" s="98"/>
      <c r="SC112" s="98"/>
      <c r="SD112" s="98"/>
      <c r="SE112" s="98"/>
      <c r="SF112" s="98"/>
      <c r="SG112" s="98"/>
      <c r="SH112" s="98"/>
      <c r="SI112" s="253"/>
      <c r="SJ112" s="98"/>
      <c r="SK112" s="98"/>
      <c r="SL112" s="98"/>
      <c r="SM112" s="98"/>
      <c r="SN112" s="98"/>
      <c r="SO112" s="98"/>
      <c r="SP112" s="98"/>
      <c r="SQ112" s="98"/>
      <c r="SR112" s="98"/>
      <c r="SS112" s="98"/>
      <c r="ST112" s="98"/>
      <c r="SU112" s="98"/>
      <c r="SV112" s="98"/>
      <c r="SW112" s="98"/>
      <c r="SX112" s="98"/>
      <c r="SY112" s="98"/>
      <c r="SZ112" s="98"/>
      <c r="TA112" s="98"/>
      <c r="TB112" s="98"/>
      <c r="TC112" s="98"/>
      <c r="TD112" s="98"/>
      <c r="TE112" s="98"/>
      <c r="TF112" s="98"/>
      <c r="TG112" s="98"/>
      <c r="TH112" s="98"/>
      <c r="TI112" s="98"/>
      <c r="TJ112" s="98"/>
      <c r="TK112" s="98"/>
      <c r="TL112" s="98"/>
      <c r="TM112" s="98"/>
      <c r="TN112" s="98"/>
      <c r="TO112" s="98"/>
      <c r="TP112" s="98"/>
      <c r="TQ112" s="98"/>
      <c r="TR112" s="98"/>
      <c r="TS112" s="98"/>
      <c r="TT112" s="98"/>
      <c r="TU112" s="98"/>
      <c r="TV112" s="98"/>
      <c r="TW112" s="98"/>
      <c r="TX112" s="98"/>
      <c r="TY112" s="98"/>
      <c r="TZ112" s="98"/>
      <c r="UA112" s="98"/>
      <c r="UB112" s="98"/>
      <c r="UC112" s="98"/>
      <c r="UD112" s="98"/>
      <c r="UE112" s="98"/>
      <c r="UF112" s="98"/>
      <c r="UG112" s="98"/>
      <c r="UH112" s="98"/>
      <c r="UI112" s="98"/>
      <c r="UJ112" s="98"/>
      <c r="UK112" s="98"/>
      <c r="UL112" s="98"/>
      <c r="UM112" s="98"/>
      <c r="UN112" s="98"/>
      <c r="UO112" s="98"/>
      <c r="UP112" s="98"/>
      <c r="UQ112" s="98"/>
      <c r="UR112" s="98"/>
      <c r="US112" s="98"/>
      <c r="UT112" s="98"/>
      <c r="UU112" s="98"/>
      <c r="UV112" s="98"/>
      <c r="UW112" s="98"/>
      <c r="UX112" s="98"/>
      <c r="UY112" s="98"/>
      <c r="UZ112" s="98"/>
      <c r="VA112" s="98"/>
      <c r="VB112" s="98"/>
      <c r="VC112" s="98"/>
      <c r="VD112" s="98"/>
      <c r="VE112" s="98"/>
      <c r="VF112" s="98"/>
      <c r="VG112" s="98"/>
      <c r="VH112" s="98"/>
      <c r="VI112" s="98"/>
      <c r="VJ112" s="98"/>
      <c r="VK112" s="98"/>
      <c r="VL112" s="98"/>
      <c r="VM112" s="98"/>
      <c r="VN112" s="98"/>
      <c r="VO112" s="98"/>
      <c r="VV112" s="98"/>
      <c r="VW112" s="98"/>
      <c r="VX112" s="98"/>
      <c r="VY112" s="98"/>
      <c r="VZ112" s="98"/>
      <c r="WA112" s="98"/>
      <c r="WB112" s="98"/>
      <c r="WC112" s="98"/>
      <c r="WD112" s="98"/>
      <c r="WE112" s="98"/>
      <c r="WF112" s="98"/>
      <c r="WG112" s="98"/>
      <c r="WH112" s="98"/>
      <c r="WI112" s="98"/>
      <c r="WJ112" s="98"/>
      <c r="WK112" s="98"/>
      <c r="WL112" s="98"/>
      <c r="WM112" s="98"/>
      <c r="WN112" s="98"/>
      <c r="WO112" s="98"/>
      <c r="WP112" s="98"/>
      <c r="WQ112" s="98"/>
      <c r="WR112" s="98"/>
      <c r="WS112" s="98"/>
      <c r="WT112" s="98"/>
      <c r="WU112" s="98"/>
      <c r="WV112" s="98"/>
      <c r="WW112" s="98"/>
      <c r="WX112" s="98"/>
      <c r="WY112" s="98"/>
      <c r="WZ112" s="98"/>
      <c r="XA112" s="98"/>
      <c r="XB112" s="98"/>
      <c r="XC112" s="98"/>
      <c r="XD112" s="98"/>
      <c r="ZF112" s="98"/>
      <c r="ZG112" s="98"/>
      <c r="ZH112" s="98"/>
      <c r="ZI112" s="98"/>
      <c r="ZJ112" s="98"/>
      <c r="ZK112" s="98"/>
      <c r="ZL112" s="98"/>
      <c r="ZM112" s="98"/>
      <c r="ZN112" s="98"/>
      <c r="ZO112" s="98"/>
      <c r="ZP112" s="98"/>
      <c r="ZQ112" s="98"/>
      <c r="ZR112" s="98"/>
      <c r="ZS112" s="98"/>
      <c r="ZT112" s="98"/>
      <c r="ZU112" s="98"/>
      <c r="ZV112" s="98"/>
      <c r="ZW112" s="98"/>
      <c r="ZX112" s="98"/>
      <c r="ZY112" s="98"/>
      <c r="ZZ112" s="98"/>
      <c r="AAA112" s="98"/>
      <c r="AAB112" s="98"/>
      <c r="AAC112" s="98"/>
      <c r="AAD112" s="98"/>
      <c r="AAE112" s="98"/>
      <c r="AAF112" s="98"/>
      <c r="AAG112" s="98"/>
      <c r="AAH112" s="98"/>
    </row>
    <row r="113" spans="2:710" x14ac:dyDescent="0.25">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c r="AK113" s="98"/>
      <c r="AL113" s="98"/>
      <c r="AM113" s="98"/>
      <c r="AN113" s="98"/>
      <c r="AO113" s="98"/>
      <c r="AP113" s="98"/>
      <c r="AQ113" s="98"/>
      <c r="AR113" s="98"/>
      <c r="AS113" s="98"/>
      <c r="AT113" s="98"/>
      <c r="AU113" s="98"/>
      <c r="AV113" s="98"/>
      <c r="AW113" s="98"/>
      <c r="AX113" s="98"/>
      <c r="AY113" s="98"/>
      <c r="AZ113" s="98"/>
      <c r="BA113" s="98"/>
      <c r="BB113" s="98"/>
      <c r="BC113" s="98"/>
      <c r="BD113" s="98"/>
      <c r="BE113" s="98"/>
      <c r="BF113" s="98"/>
      <c r="BG113" s="98"/>
      <c r="BH113" s="98"/>
      <c r="BI113" s="98"/>
      <c r="BJ113" s="98"/>
      <c r="BK113" s="98"/>
      <c r="BL113" s="98"/>
      <c r="BM113" s="98"/>
      <c r="BN113" s="98"/>
      <c r="BO113" s="98"/>
      <c r="BP113" s="98"/>
      <c r="BQ113" s="98"/>
      <c r="BR113" s="98"/>
      <c r="BS113" s="98"/>
      <c r="BT113" s="98"/>
      <c r="BU113" s="98"/>
      <c r="BV113" s="98"/>
      <c r="BW113" s="98"/>
      <c r="BX113" s="98"/>
      <c r="BY113" s="98"/>
      <c r="BZ113" s="98"/>
      <c r="CA113" s="98"/>
      <c r="CB113" s="98"/>
      <c r="CC113" s="98"/>
      <c r="CD113" s="98"/>
      <c r="CE113" s="98"/>
      <c r="CF113" s="98"/>
      <c r="CG113" s="98"/>
      <c r="CH113" s="98"/>
      <c r="CI113" s="9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H113" s="98"/>
      <c r="DI113" s="98"/>
      <c r="DJ113" s="98"/>
      <c r="DK113" s="98"/>
      <c r="DL113" s="98"/>
      <c r="DM113" s="98"/>
      <c r="DN113" s="98"/>
      <c r="DO113" s="98"/>
      <c r="DP113" s="98"/>
      <c r="DQ113" s="98"/>
      <c r="DR113" s="98"/>
      <c r="DS113" s="98"/>
      <c r="DT113" s="98"/>
      <c r="DU113" s="98"/>
      <c r="DV113" s="98"/>
      <c r="DW113" s="98"/>
      <c r="DX113" s="98"/>
      <c r="DY113" s="98"/>
      <c r="DZ113" s="98"/>
      <c r="EA113" s="98"/>
      <c r="EB113" s="98"/>
      <c r="EC113" s="98"/>
      <c r="ED113" s="98"/>
      <c r="EE113" s="98"/>
      <c r="EF113" s="98"/>
      <c r="EG113" s="98"/>
      <c r="EH113" s="98"/>
      <c r="EI113" s="98"/>
      <c r="EJ113" s="98"/>
      <c r="EK113" s="98"/>
      <c r="EL113" s="98"/>
      <c r="EM113" s="98"/>
      <c r="EN113" s="98"/>
      <c r="EO113" s="98"/>
      <c r="EP113" s="98"/>
      <c r="EQ113" s="98"/>
      <c r="ER113" s="98"/>
      <c r="ES113" s="98"/>
      <c r="ET113" s="98"/>
      <c r="EU113" s="98"/>
      <c r="EV113" s="98"/>
      <c r="EW113" s="98"/>
      <c r="EX113" s="98"/>
      <c r="EY113" s="98"/>
      <c r="EZ113" s="98"/>
      <c r="FA113" s="98"/>
      <c r="FB113" s="98"/>
      <c r="FC113" s="98"/>
      <c r="FD113" s="98"/>
      <c r="FE113" s="98"/>
      <c r="FF113" s="98"/>
      <c r="FG113" s="98"/>
      <c r="FH113" s="98"/>
      <c r="FI113" s="98"/>
      <c r="FJ113" s="98"/>
      <c r="FK113" s="98"/>
      <c r="FL113" s="98"/>
      <c r="FM113" s="98"/>
      <c r="FN113" s="98"/>
      <c r="FO113" s="98"/>
      <c r="FP113" s="98"/>
      <c r="FQ113" s="98"/>
      <c r="FR113" s="98"/>
      <c r="FS113" s="98"/>
      <c r="FT113" s="98"/>
      <c r="FU113" s="98"/>
      <c r="FV113" s="98"/>
      <c r="FW113" s="98"/>
      <c r="FX113" s="98"/>
      <c r="FY113" s="98"/>
      <c r="FZ113" s="98"/>
      <c r="GA113" s="98"/>
      <c r="GB113" s="98"/>
      <c r="GC113" s="98"/>
      <c r="GD113" s="98"/>
      <c r="GE113" s="98"/>
      <c r="GF113" s="98"/>
      <c r="GG113" s="98"/>
      <c r="GH113" s="98"/>
      <c r="GI113" s="98"/>
      <c r="GJ113" s="98"/>
      <c r="GK113" s="98"/>
      <c r="GL113" s="98"/>
      <c r="GM113" s="98"/>
      <c r="GN113" s="98"/>
      <c r="GO113" s="98"/>
      <c r="GP113" s="98"/>
      <c r="GQ113" s="98"/>
      <c r="GR113" s="98"/>
      <c r="GS113" s="98"/>
      <c r="GT113" s="98"/>
      <c r="GU113" s="98"/>
      <c r="GV113" s="98"/>
      <c r="GW113" s="98"/>
      <c r="GX113" s="98"/>
      <c r="GY113" s="98"/>
      <c r="GZ113" s="98"/>
      <c r="HA113" s="98"/>
      <c r="HB113" s="98"/>
      <c r="HC113" s="98"/>
      <c r="HD113" s="98"/>
      <c r="HE113" s="98"/>
      <c r="HF113" s="98"/>
      <c r="HG113" s="98"/>
      <c r="HJ113" s="98"/>
      <c r="HL113" s="98"/>
      <c r="HN113" s="98"/>
      <c r="HO113" s="98"/>
      <c r="HP113" s="98"/>
      <c r="HQ113" s="98"/>
      <c r="HR113" s="98"/>
      <c r="HS113" s="98"/>
      <c r="HT113" s="98"/>
      <c r="HU113" s="98"/>
      <c r="HV113" s="98"/>
      <c r="HW113" s="98"/>
      <c r="HX113" s="98"/>
      <c r="HY113" s="98"/>
      <c r="HZ113" s="98"/>
      <c r="IA113" s="98"/>
      <c r="IB113" s="98"/>
      <c r="IC113" s="98"/>
      <c r="ID113" s="98"/>
      <c r="IE113" s="98"/>
      <c r="IF113" s="98"/>
      <c r="IG113" s="98"/>
      <c r="IH113" s="98"/>
      <c r="II113" s="98"/>
      <c r="IJ113" s="98"/>
      <c r="IK113" s="98"/>
      <c r="IL113" s="98"/>
      <c r="IM113" s="98"/>
      <c r="IN113" s="98"/>
      <c r="IO113" s="98"/>
      <c r="IP113" s="98"/>
      <c r="IQ113" s="98"/>
      <c r="IR113" s="98"/>
      <c r="IS113" s="98"/>
      <c r="IT113" s="98"/>
      <c r="IU113" s="98"/>
      <c r="IV113" s="98"/>
      <c r="IW113" s="98"/>
      <c r="IX113" s="98"/>
      <c r="IY113" s="98"/>
      <c r="IZ113" s="98"/>
      <c r="JA113" s="98"/>
      <c r="JB113" s="98"/>
      <c r="JC113" s="98"/>
      <c r="JD113" s="98"/>
      <c r="JE113" s="98"/>
      <c r="JF113" s="98"/>
      <c r="JG113" s="98"/>
      <c r="JH113" s="98"/>
      <c r="JI113" s="98"/>
      <c r="JJ113" s="98"/>
      <c r="JK113" s="98"/>
      <c r="JL113" s="98"/>
      <c r="JM113" s="98"/>
      <c r="JN113" s="98"/>
      <c r="JO113" s="98"/>
      <c r="JP113" s="98"/>
      <c r="JQ113" s="98"/>
      <c r="JR113" s="98"/>
      <c r="JS113" s="98"/>
      <c r="JT113" s="98"/>
      <c r="JU113" s="98"/>
      <c r="JV113" s="98"/>
      <c r="JW113" s="98"/>
      <c r="JX113" s="98"/>
      <c r="JY113" s="98"/>
      <c r="JZ113" s="98"/>
      <c r="KA113" s="98"/>
      <c r="KB113" s="98"/>
      <c r="KC113" s="98"/>
      <c r="KD113" s="98"/>
      <c r="KE113" s="98"/>
      <c r="KF113" s="98"/>
      <c r="KG113" s="98"/>
      <c r="KH113" s="98"/>
      <c r="KI113" s="98"/>
      <c r="KJ113" s="98"/>
      <c r="KK113" s="98"/>
      <c r="KL113" s="98"/>
      <c r="KM113" s="98"/>
      <c r="KN113" s="98"/>
      <c r="KO113" s="98"/>
      <c r="KQ113" s="98"/>
      <c r="KR113" s="98"/>
      <c r="KS113" s="98"/>
      <c r="KT113" s="98"/>
      <c r="KU113" s="98"/>
      <c r="KV113" s="98"/>
      <c r="KW113" s="98"/>
      <c r="KX113" s="98"/>
      <c r="KY113" s="98"/>
      <c r="KZ113" s="98"/>
      <c r="LA113" s="98"/>
      <c r="LB113" s="98"/>
      <c r="LC113" s="98"/>
      <c r="LD113" s="98"/>
      <c r="LE113" s="98"/>
      <c r="LF113" s="98"/>
      <c r="LG113" s="98"/>
      <c r="LH113" s="98"/>
      <c r="LI113" s="98"/>
      <c r="LJ113" s="98"/>
      <c r="LK113" s="98"/>
      <c r="LL113" s="98"/>
      <c r="LM113" s="98"/>
      <c r="LN113" s="98"/>
      <c r="LO113" s="98"/>
      <c r="LP113" s="98"/>
      <c r="LQ113" s="98"/>
      <c r="LR113" s="98"/>
      <c r="LS113" s="98"/>
      <c r="LT113" s="98"/>
      <c r="LU113" s="98"/>
      <c r="LV113" s="98"/>
      <c r="LW113" s="98"/>
      <c r="LX113" s="98"/>
      <c r="LY113" s="98"/>
      <c r="LZ113" s="98"/>
      <c r="MA113" s="98"/>
      <c r="MB113" s="98"/>
      <c r="MC113" s="98"/>
      <c r="MD113" s="98"/>
      <c r="ME113" s="98"/>
      <c r="MF113" s="98"/>
      <c r="MG113" s="98"/>
      <c r="MH113" s="98"/>
      <c r="MI113" s="98"/>
      <c r="MJ113" s="98"/>
      <c r="MK113" s="98"/>
      <c r="ML113" s="98"/>
      <c r="MM113" s="98"/>
      <c r="MP113" s="98"/>
      <c r="MR113" s="98"/>
      <c r="MS113" s="98"/>
      <c r="MT113" s="98"/>
      <c r="MU113" s="98"/>
      <c r="MV113" s="98"/>
      <c r="MW113" s="98"/>
      <c r="MY113" s="98"/>
      <c r="MZ113" s="98"/>
      <c r="NA113" s="98"/>
      <c r="NB113" s="98"/>
      <c r="NC113" s="98"/>
      <c r="NE113" s="98"/>
      <c r="NF113" s="98"/>
      <c r="NG113" s="98"/>
      <c r="NH113" s="98"/>
      <c r="NI113" s="98"/>
      <c r="NJ113" s="252"/>
      <c r="NK113" s="98"/>
      <c r="NL113" s="98"/>
      <c r="NM113" s="98"/>
      <c r="NN113" s="98"/>
      <c r="NO113" s="98"/>
      <c r="NP113" s="98"/>
      <c r="NQ113" s="98"/>
      <c r="NR113" s="98"/>
      <c r="NS113" s="98"/>
      <c r="NT113" s="98"/>
      <c r="NU113" s="98"/>
      <c r="NV113" s="98"/>
      <c r="NW113" s="98"/>
      <c r="NX113" s="98"/>
      <c r="NY113" s="98"/>
      <c r="NZ113" s="98"/>
      <c r="OA113" s="98"/>
      <c r="OB113" s="98"/>
      <c r="OC113" s="98"/>
      <c r="OD113" s="98"/>
      <c r="OE113" s="98"/>
      <c r="OF113" s="98"/>
      <c r="OG113" s="98"/>
      <c r="OH113" s="98"/>
      <c r="OI113" s="98"/>
      <c r="OJ113" s="98"/>
      <c r="OK113" s="98"/>
      <c r="OL113" s="98"/>
      <c r="OM113" s="98"/>
      <c r="ON113" s="98"/>
      <c r="OO113" s="98"/>
      <c r="OP113" s="98"/>
      <c r="OQ113" s="98"/>
      <c r="OR113" s="98"/>
      <c r="OS113" s="98"/>
      <c r="OT113" s="98"/>
      <c r="OU113" s="98"/>
      <c r="OV113" s="98"/>
      <c r="OW113" s="98"/>
      <c r="PB113" s="98"/>
      <c r="PD113" s="98"/>
      <c r="PE113" s="98"/>
      <c r="PF113" s="98"/>
      <c r="PG113" s="98"/>
      <c r="PH113" s="98"/>
      <c r="PI113" s="98"/>
      <c r="PJ113" s="98"/>
      <c r="PK113" s="98"/>
      <c r="PL113" s="98"/>
      <c r="PM113" s="98"/>
      <c r="PN113" s="98"/>
      <c r="PO113" s="98"/>
      <c r="PP113" s="98"/>
      <c r="PQ113" s="98"/>
      <c r="PR113" s="98"/>
      <c r="PS113" s="98"/>
      <c r="PT113" s="98"/>
      <c r="PU113" s="98"/>
      <c r="PV113" s="98"/>
      <c r="PW113" s="98"/>
      <c r="PX113" s="98"/>
      <c r="PY113" s="98"/>
      <c r="PZ113" s="98"/>
      <c r="QA113" s="98"/>
      <c r="QB113" s="98"/>
      <c r="QC113" s="98"/>
      <c r="QD113" s="98"/>
      <c r="QE113" s="98"/>
      <c r="QF113" s="98"/>
      <c r="QG113" s="98"/>
      <c r="QH113" s="98"/>
      <c r="QI113" s="98"/>
      <c r="QJ113" s="98"/>
      <c r="QK113" s="98"/>
      <c r="QL113" s="98"/>
      <c r="QM113" s="98"/>
      <c r="QN113" s="98"/>
      <c r="QO113" s="98"/>
      <c r="QP113" s="98"/>
      <c r="QQ113" s="98"/>
      <c r="QR113" s="98"/>
      <c r="QS113" s="98"/>
      <c r="QT113" s="98"/>
      <c r="QU113" s="98"/>
      <c r="QV113" s="98"/>
      <c r="QW113" s="98"/>
      <c r="QX113" s="98"/>
      <c r="QY113" s="98"/>
      <c r="QZ113" s="98"/>
      <c r="RA113" s="98"/>
      <c r="RB113" s="98"/>
      <c r="RC113" s="98"/>
      <c r="RD113" s="98"/>
      <c r="RE113" s="98"/>
      <c r="RF113" s="98"/>
      <c r="RG113" s="98"/>
      <c r="RH113" s="98"/>
      <c r="RI113" s="98"/>
      <c r="RJ113" s="98"/>
      <c r="RK113" s="98"/>
      <c r="RL113" s="98"/>
      <c r="RM113" s="98"/>
      <c r="RN113" s="98"/>
      <c r="RO113" s="98"/>
      <c r="RP113" s="98"/>
      <c r="RQ113" s="98"/>
      <c r="RR113" s="98"/>
      <c r="RS113" s="98"/>
      <c r="RT113" s="98"/>
      <c r="RU113" s="98"/>
      <c r="RV113" s="98"/>
      <c r="RW113" s="98"/>
      <c r="RX113" s="98"/>
      <c r="RY113" s="98"/>
      <c r="RZ113" s="98"/>
      <c r="SA113" s="98"/>
      <c r="SB113" s="98"/>
      <c r="SC113" s="98"/>
      <c r="SD113" s="98"/>
      <c r="SE113" s="98"/>
      <c r="SF113" s="98"/>
      <c r="SG113" s="98"/>
      <c r="SH113" s="98"/>
      <c r="SI113" s="253"/>
      <c r="SJ113" s="98"/>
      <c r="SK113" s="98"/>
      <c r="SL113" s="98"/>
      <c r="SM113" s="98"/>
      <c r="SN113" s="98"/>
      <c r="SO113" s="98"/>
      <c r="SP113" s="98"/>
      <c r="SQ113" s="98"/>
      <c r="SR113" s="98"/>
      <c r="SS113" s="98"/>
      <c r="ST113" s="98"/>
      <c r="SU113" s="98"/>
      <c r="SV113" s="98"/>
      <c r="SW113" s="98"/>
      <c r="SX113" s="98"/>
      <c r="SY113" s="98"/>
      <c r="SZ113" s="98"/>
      <c r="TA113" s="98"/>
      <c r="TB113" s="98"/>
      <c r="TC113" s="98"/>
      <c r="TD113" s="98"/>
      <c r="TE113" s="98"/>
      <c r="TF113" s="98"/>
      <c r="TG113" s="98"/>
      <c r="TH113" s="98"/>
      <c r="TI113" s="98"/>
      <c r="TJ113" s="98"/>
      <c r="TK113" s="98"/>
      <c r="TL113" s="98"/>
      <c r="TM113" s="98"/>
      <c r="TN113" s="98"/>
      <c r="TO113" s="98"/>
      <c r="TP113" s="98"/>
      <c r="TQ113" s="98"/>
      <c r="TR113" s="98"/>
      <c r="TS113" s="98"/>
      <c r="TT113" s="98"/>
      <c r="TU113" s="98"/>
      <c r="TV113" s="98"/>
      <c r="TW113" s="98"/>
      <c r="TX113" s="98"/>
      <c r="TY113" s="98"/>
      <c r="TZ113" s="98"/>
      <c r="UA113" s="98"/>
      <c r="UB113" s="98"/>
      <c r="UC113" s="98"/>
      <c r="UD113" s="98"/>
      <c r="UE113" s="98"/>
      <c r="UF113" s="98"/>
      <c r="UG113" s="98"/>
      <c r="UH113" s="98"/>
      <c r="UI113" s="98"/>
      <c r="UJ113" s="98"/>
      <c r="UK113" s="98"/>
      <c r="UL113" s="98"/>
      <c r="UM113" s="98"/>
      <c r="UN113" s="98"/>
      <c r="UO113" s="98"/>
      <c r="UP113" s="98"/>
      <c r="UQ113" s="98"/>
      <c r="UR113" s="98"/>
      <c r="US113" s="98"/>
      <c r="UT113" s="98"/>
      <c r="UU113" s="98"/>
      <c r="UV113" s="98"/>
      <c r="UW113" s="98"/>
      <c r="UX113" s="98"/>
      <c r="UY113" s="98"/>
      <c r="UZ113" s="98"/>
      <c r="VA113" s="98"/>
      <c r="VB113" s="98"/>
      <c r="VC113" s="98"/>
      <c r="VD113" s="98"/>
      <c r="VE113" s="98"/>
      <c r="VF113" s="98"/>
      <c r="VG113" s="98"/>
      <c r="VH113" s="98"/>
      <c r="VI113" s="98"/>
      <c r="VJ113" s="98"/>
      <c r="VK113" s="98"/>
      <c r="VL113" s="98"/>
      <c r="VM113" s="98"/>
      <c r="VN113" s="98"/>
      <c r="VO113" s="98"/>
      <c r="VV113" s="98"/>
      <c r="VW113" s="98"/>
      <c r="VX113" s="98"/>
      <c r="VY113" s="98"/>
      <c r="VZ113" s="98"/>
      <c r="WA113" s="98"/>
      <c r="WB113" s="98"/>
      <c r="WC113" s="98"/>
      <c r="WD113" s="98"/>
      <c r="WE113" s="98"/>
      <c r="WF113" s="98"/>
      <c r="WG113" s="98"/>
      <c r="WH113" s="98"/>
      <c r="WI113" s="98"/>
      <c r="WJ113" s="98"/>
      <c r="WK113" s="98"/>
      <c r="WL113" s="98"/>
      <c r="WM113" s="98"/>
      <c r="WN113" s="98"/>
      <c r="WO113" s="98"/>
      <c r="WP113" s="98"/>
      <c r="WQ113" s="98"/>
      <c r="WR113" s="98"/>
      <c r="WS113" s="98"/>
      <c r="WT113" s="98"/>
      <c r="WU113" s="98"/>
      <c r="WV113" s="98"/>
      <c r="WW113" s="98"/>
      <c r="WX113" s="98"/>
      <c r="WY113" s="98"/>
      <c r="WZ113" s="98"/>
      <c r="XA113" s="98"/>
      <c r="XB113" s="98"/>
      <c r="XC113" s="98"/>
      <c r="XD113" s="98"/>
      <c r="ZF113" s="98"/>
      <c r="ZG113" s="98"/>
      <c r="ZH113" s="98"/>
      <c r="ZI113" s="98"/>
      <c r="ZJ113" s="98"/>
      <c r="ZK113" s="98"/>
      <c r="ZL113" s="98"/>
      <c r="ZM113" s="98"/>
      <c r="ZN113" s="98"/>
      <c r="ZO113" s="98"/>
      <c r="ZP113" s="98"/>
      <c r="ZQ113" s="98"/>
      <c r="ZR113" s="98"/>
      <c r="ZS113" s="98"/>
      <c r="ZT113" s="98"/>
      <c r="ZU113" s="98"/>
      <c r="ZV113" s="98"/>
      <c r="ZW113" s="98"/>
      <c r="ZX113" s="98"/>
      <c r="ZY113" s="98"/>
      <c r="ZZ113" s="98"/>
      <c r="AAA113" s="98"/>
      <c r="AAB113" s="98"/>
      <c r="AAC113" s="98"/>
      <c r="AAD113" s="98"/>
      <c r="AAE113" s="98"/>
      <c r="AAF113" s="98"/>
      <c r="AAG113" s="98"/>
      <c r="AAH113" s="98"/>
    </row>
    <row r="114" spans="2:710" x14ac:dyDescent="0.25">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c r="AK114" s="98"/>
      <c r="AL114" s="98"/>
      <c r="AM114" s="98"/>
      <c r="AN114" s="98"/>
      <c r="AO114" s="98"/>
      <c r="AP114" s="98"/>
      <c r="AQ114" s="98"/>
      <c r="AR114" s="98"/>
      <c r="AS114" s="98"/>
      <c r="AT114" s="98"/>
      <c r="AU114" s="98"/>
      <c r="AV114" s="98"/>
      <c r="AW114" s="98"/>
      <c r="AX114" s="98"/>
      <c r="AY114" s="98"/>
      <c r="AZ114" s="98"/>
      <c r="BA114" s="98"/>
      <c r="BB114" s="98"/>
      <c r="BC114" s="98"/>
      <c r="BD114" s="98"/>
      <c r="BE114" s="98"/>
      <c r="BF114" s="98"/>
      <c r="BG114" s="98"/>
      <c r="BH114" s="98"/>
      <c r="BI114" s="98"/>
      <c r="BJ114" s="98"/>
      <c r="BK114" s="98"/>
      <c r="BL114" s="98"/>
      <c r="BM114" s="98"/>
      <c r="BN114" s="98"/>
      <c r="BO114" s="98"/>
      <c r="BP114" s="98"/>
      <c r="BQ114" s="98"/>
      <c r="BR114" s="98"/>
      <c r="BS114" s="98"/>
      <c r="BT114" s="98"/>
      <c r="BU114" s="98"/>
      <c r="BV114" s="98"/>
      <c r="BW114" s="98"/>
      <c r="BX114" s="98"/>
      <c r="BY114" s="98"/>
      <c r="BZ114" s="98"/>
      <c r="CA114" s="98"/>
      <c r="CB114" s="98"/>
      <c r="CC114" s="98"/>
      <c r="CD114" s="98"/>
      <c r="CE114" s="98"/>
      <c r="CF114" s="98"/>
      <c r="CG114" s="98"/>
      <c r="CH114" s="98"/>
      <c r="CI114" s="9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H114" s="98"/>
      <c r="DI114" s="98"/>
      <c r="DJ114" s="98"/>
      <c r="DK114" s="98"/>
      <c r="DL114" s="98"/>
      <c r="DM114" s="98"/>
      <c r="DN114" s="98"/>
      <c r="DO114" s="98"/>
      <c r="DP114" s="98"/>
      <c r="DQ114" s="98"/>
      <c r="DR114" s="98"/>
      <c r="DS114" s="98"/>
      <c r="DT114" s="98"/>
      <c r="DU114" s="98"/>
      <c r="DV114" s="98"/>
      <c r="DW114" s="98"/>
      <c r="DX114" s="98"/>
      <c r="DY114" s="98"/>
      <c r="DZ114" s="98"/>
      <c r="EA114" s="98"/>
      <c r="EB114" s="98"/>
      <c r="EC114" s="98"/>
      <c r="ED114" s="98"/>
      <c r="EE114" s="98"/>
      <c r="EF114" s="98"/>
      <c r="EG114" s="98"/>
      <c r="EH114" s="98"/>
      <c r="EI114" s="98"/>
      <c r="EJ114" s="98"/>
      <c r="EK114" s="98"/>
      <c r="EL114" s="98"/>
      <c r="EM114" s="98"/>
      <c r="EN114" s="98"/>
      <c r="EO114" s="98"/>
      <c r="EP114" s="98"/>
      <c r="EQ114" s="98"/>
      <c r="ER114" s="98"/>
      <c r="ES114" s="98"/>
      <c r="ET114" s="98"/>
      <c r="EU114" s="98"/>
      <c r="EV114" s="98"/>
      <c r="EW114" s="98"/>
      <c r="EX114" s="98"/>
      <c r="EY114" s="98"/>
      <c r="EZ114" s="98"/>
      <c r="FA114" s="98"/>
      <c r="FB114" s="98"/>
      <c r="FC114" s="98"/>
      <c r="FD114" s="98"/>
      <c r="FE114" s="98"/>
      <c r="FF114" s="98"/>
      <c r="FG114" s="98"/>
      <c r="FH114" s="98"/>
      <c r="FI114" s="98"/>
      <c r="FJ114" s="98"/>
      <c r="FK114" s="98"/>
      <c r="FL114" s="98"/>
      <c r="FM114" s="98"/>
      <c r="FN114" s="98"/>
      <c r="FO114" s="98"/>
      <c r="FP114" s="98"/>
      <c r="FQ114" s="98"/>
      <c r="FR114" s="98"/>
      <c r="FS114" s="98"/>
      <c r="FT114" s="98"/>
      <c r="FU114" s="98"/>
      <c r="FV114" s="98"/>
      <c r="FW114" s="98"/>
      <c r="FX114" s="98"/>
      <c r="FY114" s="98"/>
      <c r="FZ114" s="98"/>
      <c r="GA114" s="98"/>
      <c r="GB114" s="98"/>
      <c r="GC114" s="98"/>
      <c r="GD114" s="98"/>
      <c r="GE114" s="98"/>
      <c r="GF114" s="98"/>
      <c r="GG114" s="98"/>
      <c r="GH114" s="98"/>
      <c r="GI114" s="98"/>
      <c r="GJ114" s="98"/>
      <c r="GK114" s="98"/>
      <c r="GL114" s="98"/>
      <c r="GM114" s="98"/>
      <c r="GN114" s="98"/>
      <c r="GO114" s="98"/>
      <c r="GP114" s="98"/>
      <c r="GQ114" s="98"/>
      <c r="GR114" s="98"/>
      <c r="GS114" s="98"/>
      <c r="GT114" s="98"/>
      <c r="GU114" s="98"/>
      <c r="GV114" s="98"/>
      <c r="GW114" s="98"/>
      <c r="GX114" s="98"/>
      <c r="GY114" s="98"/>
      <c r="GZ114" s="98"/>
      <c r="HA114" s="98"/>
      <c r="HB114" s="98"/>
      <c r="HC114" s="98"/>
      <c r="HD114" s="98"/>
      <c r="HE114" s="98"/>
      <c r="HF114" s="98"/>
      <c r="HG114" s="98"/>
      <c r="HJ114" s="98"/>
      <c r="HL114" s="98"/>
      <c r="HN114" s="98"/>
      <c r="HO114" s="98"/>
      <c r="HP114" s="98"/>
      <c r="HQ114" s="98"/>
      <c r="HR114" s="98"/>
      <c r="HS114" s="98"/>
      <c r="HT114" s="98"/>
      <c r="HU114" s="98"/>
      <c r="HV114" s="98"/>
      <c r="HW114" s="98"/>
      <c r="HX114" s="98"/>
      <c r="HY114" s="98"/>
      <c r="HZ114" s="98"/>
      <c r="IA114" s="98"/>
      <c r="IB114" s="98"/>
      <c r="IC114" s="98"/>
      <c r="ID114" s="98"/>
      <c r="IE114" s="98"/>
      <c r="IF114" s="98"/>
      <c r="IG114" s="98"/>
      <c r="IH114" s="98"/>
      <c r="II114" s="98"/>
      <c r="IJ114" s="98"/>
      <c r="IK114" s="98"/>
      <c r="IL114" s="98"/>
      <c r="IM114" s="98"/>
      <c r="IN114" s="98"/>
      <c r="IO114" s="98"/>
      <c r="IP114" s="98"/>
      <c r="IQ114" s="98"/>
      <c r="IR114" s="98"/>
      <c r="IS114" s="98"/>
      <c r="IT114" s="98"/>
      <c r="IU114" s="98"/>
      <c r="IV114" s="98"/>
      <c r="IW114" s="98"/>
      <c r="IX114" s="98"/>
      <c r="IY114" s="98"/>
      <c r="IZ114" s="98"/>
      <c r="JA114" s="98"/>
      <c r="JB114" s="98"/>
      <c r="JC114" s="98"/>
      <c r="JD114" s="98"/>
      <c r="JE114" s="98"/>
      <c r="JF114" s="98"/>
      <c r="JG114" s="98"/>
      <c r="JH114" s="98"/>
      <c r="JI114" s="98"/>
      <c r="JJ114" s="98"/>
      <c r="JK114" s="98"/>
      <c r="JL114" s="98"/>
      <c r="JM114" s="98"/>
      <c r="JN114" s="98"/>
      <c r="JO114" s="98"/>
      <c r="JP114" s="98"/>
      <c r="JQ114" s="98"/>
      <c r="JR114" s="98"/>
      <c r="JS114" s="98"/>
      <c r="JT114" s="98"/>
      <c r="JU114" s="98"/>
      <c r="JV114" s="98"/>
      <c r="JW114" s="98"/>
      <c r="JX114" s="98"/>
      <c r="JY114" s="98"/>
      <c r="JZ114" s="98"/>
      <c r="KA114" s="98"/>
      <c r="KB114" s="98"/>
      <c r="KC114" s="98"/>
      <c r="KD114" s="98"/>
      <c r="KE114" s="98"/>
      <c r="KF114" s="98"/>
      <c r="KG114" s="98"/>
      <c r="KH114" s="98"/>
      <c r="KI114" s="98"/>
      <c r="KJ114" s="98"/>
      <c r="KK114" s="98"/>
      <c r="KL114" s="98"/>
      <c r="KM114" s="98"/>
      <c r="KN114" s="98"/>
      <c r="KO114" s="98"/>
      <c r="KQ114" s="98"/>
      <c r="KR114" s="98"/>
      <c r="KS114" s="98"/>
      <c r="KT114" s="98"/>
      <c r="KU114" s="98"/>
      <c r="KV114" s="98"/>
      <c r="KW114" s="98"/>
      <c r="KX114" s="98"/>
      <c r="KY114" s="98"/>
      <c r="KZ114" s="98"/>
      <c r="LA114" s="98"/>
      <c r="LB114" s="98"/>
      <c r="LC114" s="98"/>
      <c r="LD114" s="98"/>
      <c r="LE114" s="98"/>
      <c r="LF114" s="98"/>
      <c r="LG114" s="98"/>
      <c r="LH114" s="98"/>
      <c r="LI114" s="98"/>
      <c r="LJ114" s="98"/>
      <c r="LK114" s="98"/>
      <c r="LL114" s="98"/>
      <c r="LM114" s="98"/>
      <c r="LN114" s="98"/>
      <c r="LO114" s="98"/>
      <c r="LP114" s="98"/>
      <c r="LQ114" s="98"/>
      <c r="LR114" s="98"/>
      <c r="LS114" s="98"/>
      <c r="LT114" s="98"/>
      <c r="LU114" s="98"/>
      <c r="LV114" s="98"/>
      <c r="LW114" s="98"/>
      <c r="LX114" s="98"/>
      <c r="LY114" s="98"/>
      <c r="LZ114" s="98"/>
      <c r="MA114" s="98"/>
      <c r="MB114" s="98"/>
      <c r="MC114" s="98"/>
      <c r="MD114" s="98"/>
      <c r="ME114" s="98"/>
      <c r="MF114" s="98"/>
      <c r="MG114" s="98"/>
      <c r="MH114" s="98"/>
      <c r="MI114" s="98"/>
      <c r="MJ114" s="98"/>
      <c r="MK114" s="98"/>
      <c r="ML114" s="98"/>
      <c r="MM114" s="98"/>
      <c r="MP114" s="98"/>
      <c r="MR114" s="98"/>
      <c r="MS114" s="98"/>
      <c r="MT114" s="98"/>
      <c r="MU114" s="98"/>
      <c r="MV114" s="98"/>
      <c r="MW114" s="98"/>
      <c r="MY114" s="98"/>
      <c r="MZ114" s="98"/>
      <c r="NA114" s="98"/>
      <c r="NB114" s="98"/>
      <c r="NC114" s="98"/>
      <c r="NE114" s="98"/>
      <c r="NF114" s="98"/>
      <c r="NG114" s="98"/>
      <c r="NH114" s="98"/>
      <c r="NI114" s="98"/>
      <c r="NJ114" s="252"/>
      <c r="NK114" s="98"/>
      <c r="NL114" s="98"/>
      <c r="NM114" s="98"/>
      <c r="NN114" s="98"/>
      <c r="NO114" s="98"/>
      <c r="NP114" s="98"/>
      <c r="NQ114" s="98"/>
      <c r="NR114" s="98"/>
      <c r="NS114" s="98"/>
      <c r="NT114" s="98"/>
      <c r="NU114" s="98"/>
      <c r="NV114" s="98"/>
      <c r="NW114" s="98"/>
      <c r="NX114" s="98"/>
      <c r="NY114" s="98"/>
      <c r="NZ114" s="98"/>
      <c r="OA114" s="98"/>
      <c r="OB114" s="98"/>
      <c r="OC114" s="98"/>
      <c r="OD114" s="98"/>
      <c r="OE114" s="98"/>
      <c r="OF114" s="98"/>
      <c r="OG114" s="98"/>
      <c r="OH114" s="98"/>
      <c r="OI114" s="98"/>
      <c r="OJ114" s="98"/>
      <c r="OK114" s="98"/>
      <c r="OL114" s="98"/>
      <c r="OM114" s="98"/>
      <c r="ON114" s="98"/>
      <c r="OO114" s="98"/>
      <c r="OP114" s="98"/>
      <c r="OQ114" s="98"/>
      <c r="OR114" s="98"/>
      <c r="OS114" s="98"/>
      <c r="OT114" s="98"/>
      <c r="OU114" s="98"/>
      <c r="OV114" s="98"/>
      <c r="OW114" s="98"/>
      <c r="PB114" s="98"/>
      <c r="PD114" s="98"/>
      <c r="PE114" s="98"/>
      <c r="PF114" s="98"/>
      <c r="PG114" s="98"/>
      <c r="PH114" s="98"/>
      <c r="PI114" s="98"/>
      <c r="PJ114" s="98"/>
      <c r="PK114" s="98"/>
      <c r="PL114" s="98"/>
      <c r="PM114" s="98"/>
      <c r="PN114" s="98"/>
      <c r="PO114" s="98"/>
      <c r="PP114" s="98"/>
      <c r="PQ114" s="98"/>
      <c r="PR114" s="98"/>
      <c r="PS114" s="98"/>
      <c r="PT114" s="98"/>
      <c r="PU114" s="98"/>
      <c r="PV114" s="98"/>
      <c r="PW114" s="98"/>
      <c r="PX114" s="98"/>
      <c r="PY114" s="98"/>
      <c r="PZ114" s="98"/>
      <c r="QA114" s="98"/>
      <c r="QB114" s="98"/>
      <c r="QC114" s="98"/>
      <c r="QD114" s="98"/>
      <c r="QE114" s="98"/>
      <c r="QF114" s="98"/>
      <c r="QG114" s="98"/>
      <c r="QH114" s="98"/>
      <c r="QI114" s="98"/>
      <c r="QJ114" s="98"/>
      <c r="QK114" s="98"/>
      <c r="QL114" s="98"/>
      <c r="QM114" s="98"/>
      <c r="QN114" s="98"/>
      <c r="QO114" s="98"/>
      <c r="QP114" s="98"/>
      <c r="QQ114" s="98"/>
      <c r="QR114" s="98"/>
      <c r="QS114" s="98"/>
      <c r="QT114" s="98"/>
      <c r="QU114" s="98"/>
      <c r="QV114" s="98"/>
      <c r="QW114" s="98"/>
      <c r="QX114" s="98"/>
      <c r="QY114" s="98"/>
      <c r="QZ114" s="98"/>
      <c r="RA114" s="98"/>
      <c r="RB114" s="98"/>
      <c r="RC114" s="98"/>
      <c r="RD114" s="98"/>
      <c r="RE114" s="98"/>
      <c r="RF114" s="98"/>
      <c r="RG114" s="98"/>
      <c r="RH114" s="98"/>
      <c r="RI114" s="98"/>
      <c r="RJ114" s="98"/>
      <c r="RK114" s="98"/>
      <c r="RL114" s="98"/>
      <c r="RM114" s="98"/>
      <c r="RN114" s="98"/>
      <c r="RO114" s="98"/>
      <c r="RP114" s="98"/>
      <c r="RQ114" s="98"/>
      <c r="RR114" s="98"/>
      <c r="RS114" s="98"/>
      <c r="RT114" s="98"/>
      <c r="RU114" s="98"/>
      <c r="RV114" s="98"/>
      <c r="RW114" s="98"/>
      <c r="RX114" s="98"/>
      <c r="RY114" s="98"/>
      <c r="RZ114" s="98"/>
      <c r="SA114" s="98"/>
      <c r="SB114" s="98"/>
      <c r="SC114" s="98"/>
      <c r="SD114" s="98"/>
      <c r="SE114" s="98"/>
      <c r="SF114" s="98"/>
      <c r="SG114" s="98"/>
      <c r="SH114" s="98"/>
      <c r="SI114" s="253"/>
      <c r="SJ114" s="98"/>
      <c r="SK114" s="98"/>
      <c r="SL114" s="98"/>
      <c r="SM114" s="98"/>
      <c r="SN114" s="98"/>
      <c r="SO114" s="98"/>
      <c r="SP114" s="98"/>
      <c r="SQ114" s="98"/>
      <c r="SR114" s="98"/>
      <c r="SS114" s="98"/>
      <c r="ST114" s="98"/>
      <c r="SU114" s="98"/>
      <c r="SV114" s="98"/>
      <c r="SW114" s="98"/>
      <c r="SX114" s="98"/>
      <c r="SY114" s="98"/>
      <c r="SZ114" s="98"/>
      <c r="TA114" s="98"/>
      <c r="TB114" s="98"/>
      <c r="TC114" s="98"/>
      <c r="TD114" s="98"/>
      <c r="TE114" s="98"/>
      <c r="TF114" s="98"/>
      <c r="TG114" s="98"/>
      <c r="TH114" s="98"/>
      <c r="TI114" s="98"/>
      <c r="TJ114" s="98"/>
      <c r="TK114" s="98"/>
      <c r="TL114" s="98"/>
      <c r="TM114" s="98"/>
      <c r="TN114" s="98"/>
      <c r="TO114" s="98"/>
      <c r="TP114" s="98"/>
      <c r="TQ114" s="98"/>
      <c r="TR114" s="98"/>
      <c r="TS114" s="98"/>
      <c r="TT114" s="98"/>
      <c r="TU114" s="98"/>
      <c r="TV114" s="98"/>
      <c r="TW114" s="98"/>
      <c r="TX114" s="98"/>
      <c r="TY114" s="98"/>
      <c r="TZ114" s="98"/>
      <c r="UA114" s="98"/>
      <c r="UB114" s="98"/>
      <c r="UC114" s="98"/>
      <c r="UD114" s="98"/>
      <c r="UE114" s="98"/>
      <c r="UF114" s="98"/>
      <c r="UG114" s="98"/>
      <c r="UH114" s="98"/>
      <c r="UI114" s="98"/>
      <c r="UJ114" s="98"/>
      <c r="UK114" s="98"/>
      <c r="UL114" s="98"/>
      <c r="UM114" s="98"/>
      <c r="UN114" s="98"/>
      <c r="UO114" s="98"/>
      <c r="UP114" s="98"/>
      <c r="UQ114" s="98"/>
      <c r="UR114" s="98"/>
      <c r="US114" s="98"/>
      <c r="UT114" s="98"/>
      <c r="UU114" s="98"/>
      <c r="UV114" s="98"/>
      <c r="UW114" s="98"/>
      <c r="UX114" s="98"/>
      <c r="UY114" s="98"/>
      <c r="UZ114" s="98"/>
      <c r="VA114" s="98"/>
      <c r="VB114" s="98"/>
      <c r="VC114" s="98"/>
      <c r="VD114" s="98"/>
      <c r="VE114" s="98"/>
      <c r="VF114" s="98"/>
      <c r="VG114" s="98"/>
      <c r="VH114" s="98"/>
      <c r="VI114" s="98"/>
      <c r="VJ114" s="98"/>
      <c r="VK114" s="98"/>
      <c r="VL114" s="98"/>
      <c r="VM114" s="98"/>
      <c r="VN114" s="98"/>
      <c r="VO114" s="98"/>
      <c r="VV114" s="98"/>
      <c r="VW114" s="98"/>
      <c r="VX114" s="98"/>
      <c r="VY114" s="98"/>
      <c r="VZ114" s="98"/>
      <c r="WA114" s="98"/>
      <c r="WB114" s="98"/>
      <c r="WC114" s="98"/>
      <c r="WD114" s="98"/>
      <c r="WE114" s="98"/>
      <c r="WF114" s="98"/>
      <c r="WG114" s="98"/>
      <c r="WH114" s="98"/>
      <c r="WI114" s="98"/>
      <c r="WJ114" s="98"/>
      <c r="WK114" s="98"/>
      <c r="WL114" s="98"/>
      <c r="WM114" s="98"/>
      <c r="WN114" s="98"/>
      <c r="WO114" s="98"/>
      <c r="WP114" s="98"/>
      <c r="WQ114" s="98"/>
      <c r="WR114" s="98"/>
      <c r="WS114" s="98"/>
      <c r="WT114" s="98"/>
      <c r="WU114" s="98"/>
      <c r="WV114" s="98"/>
      <c r="WW114" s="98"/>
      <c r="WX114" s="98"/>
      <c r="WY114" s="98"/>
      <c r="WZ114" s="98"/>
      <c r="XA114" s="98"/>
      <c r="XB114" s="98"/>
      <c r="XC114" s="98"/>
      <c r="XD114" s="98"/>
      <c r="ZF114" s="98"/>
      <c r="ZG114" s="98"/>
      <c r="ZH114" s="98"/>
      <c r="ZI114" s="98"/>
      <c r="ZJ114" s="98"/>
      <c r="ZK114" s="98"/>
      <c r="ZL114" s="98"/>
      <c r="ZM114" s="98"/>
      <c r="ZN114" s="98"/>
      <c r="ZO114" s="98"/>
      <c r="ZP114" s="98"/>
      <c r="ZQ114" s="98"/>
      <c r="ZR114" s="98"/>
      <c r="ZS114" s="98"/>
      <c r="ZT114" s="98"/>
      <c r="ZU114" s="98"/>
      <c r="ZV114" s="98"/>
      <c r="ZW114" s="98"/>
      <c r="ZX114" s="98"/>
      <c r="ZY114" s="98"/>
      <c r="ZZ114" s="98"/>
      <c r="AAA114" s="98"/>
      <c r="AAB114" s="98"/>
      <c r="AAC114" s="98"/>
      <c r="AAD114" s="98"/>
      <c r="AAE114" s="98"/>
      <c r="AAF114" s="98"/>
      <c r="AAG114" s="98"/>
      <c r="AAH114" s="98"/>
    </row>
    <row r="115" spans="2:710" x14ac:dyDescent="0.25">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c r="AK115" s="98"/>
      <c r="AL115" s="98"/>
      <c r="AM115" s="98"/>
      <c r="AN115" s="98"/>
      <c r="AO115" s="98"/>
      <c r="AP115" s="98"/>
      <c r="AQ115" s="98"/>
      <c r="AR115" s="98"/>
      <c r="AS115" s="98"/>
      <c r="AT115" s="98"/>
      <c r="AU115" s="98"/>
      <c r="AV115" s="98"/>
      <c r="AW115" s="98"/>
      <c r="AX115" s="98"/>
      <c r="AY115" s="98"/>
      <c r="AZ115" s="98"/>
      <c r="BA115" s="98"/>
      <c r="BB115" s="98"/>
      <c r="BC115" s="98"/>
      <c r="BD115" s="98"/>
      <c r="BE115" s="98"/>
      <c r="BF115" s="98"/>
      <c r="BG115" s="98"/>
      <c r="BH115" s="98"/>
      <c r="BI115" s="98"/>
      <c r="BJ115" s="98"/>
      <c r="BK115" s="98"/>
      <c r="BL115" s="98"/>
      <c r="BM115" s="98"/>
      <c r="BN115" s="98"/>
      <c r="BO115" s="98"/>
      <c r="BP115" s="98"/>
      <c r="BQ115" s="98"/>
      <c r="BR115" s="98"/>
      <c r="BS115" s="98"/>
      <c r="BT115" s="98"/>
      <c r="BU115" s="98"/>
      <c r="BV115" s="98"/>
      <c r="BW115" s="98"/>
      <c r="BX115" s="98"/>
      <c r="BY115" s="98"/>
      <c r="BZ115" s="98"/>
      <c r="CA115" s="98"/>
      <c r="CB115" s="98"/>
      <c r="CC115" s="98"/>
      <c r="CD115" s="98"/>
      <c r="CE115" s="98"/>
      <c r="CF115" s="98"/>
      <c r="CG115" s="98"/>
      <c r="CH115" s="98"/>
      <c r="CI115" s="98"/>
      <c r="CJ115" s="98"/>
      <c r="CK115" s="98"/>
      <c r="CL115" s="98"/>
      <c r="CM115" s="98"/>
      <c r="CN115" s="98"/>
      <c r="CO115" s="98"/>
      <c r="CP115" s="98"/>
      <c r="CQ115" s="98"/>
      <c r="CR115" s="98"/>
      <c r="CS115" s="98"/>
      <c r="CT115" s="98"/>
      <c r="CU115" s="98"/>
      <c r="CV115" s="98"/>
      <c r="CW115" s="98"/>
      <c r="CX115" s="98"/>
      <c r="CY115" s="98"/>
      <c r="CZ115" s="98"/>
      <c r="DA115" s="98"/>
      <c r="DB115" s="98"/>
      <c r="DC115" s="98"/>
      <c r="DD115" s="98"/>
      <c r="DE115" s="98"/>
      <c r="DF115" s="98"/>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98"/>
      <c r="EC115" s="98"/>
      <c r="ED115" s="98"/>
      <c r="EE115" s="98"/>
      <c r="EF115" s="98"/>
      <c r="EG115" s="98"/>
      <c r="EH115" s="98"/>
      <c r="EI115" s="98"/>
      <c r="EJ115" s="98"/>
      <c r="EK115" s="98"/>
      <c r="EL115" s="98"/>
      <c r="EM115" s="98"/>
      <c r="EN115" s="98"/>
      <c r="EO115" s="98"/>
      <c r="EP115" s="98"/>
      <c r="EQ115" s="98"/>
      <c r="ER115" s="98"/>
      <c r="ES115" s="98"/>
      <c r="ET115" s="98"/>
      <c r="EU115" s="98"/>
      <c r="EV115" s="98"/>
      <c r="EW115" s="98"/>
      <c r="EX115" s="98"/>
      <c r="EY115" s="98"/>
      <c r="EZ115" s="98"/>
      <c r="FA115" s="98"/>
      <c r="FB115" s="98"/>
      <c r="FC115" s="98"/>
      <c r="FD115" s="98"/>
      <c r="FE115" s="98"/>
      <c r="FF115" s="98"/>
      <c r="FG115" s="98"/>
      <c r="FH115" s="98"/>
      <c r="FI115" s="98"/>
      <c r="FJ115" s="98"/>
      <c r="FK115" s="98"/>
      <c r="FL115" s="98"/>
      <c r="FM115" s="98"/>
      <c r="FN115" s="98"/>
      <c r="FO115" s="98"/>
      <c r="FP115" s="98"/>
      <c r="FQ115" s="98"/>
      <c r="FR115" s="98"/>
      <c r="FS115" s="98"/>
      <c r="FT115" s="98"/>
      <c r="FU115" s="98"/>
      <c r="FV115" s="98"/>
      <c r="FW115" s="98"/>
      <c r="FX115" s="98"/>
      <c r="FY115" s="98"/>
      <c r="FZ115" s="98"/>
      <c r="GA115" s="98"/>
      <c r="GB115" s="98"/>
      <c r="GC115" s="98"/>
      <c r="GD115" s="98"/>
      <c r="GE115" s="98"/>
      <c r="GF115" s="98"/>
      <c r="GG115" s="98"/>
      <c r="GH115" s="98"/>
      <c r="GI115" s="98"/>
      <c r="GJ115" s="98"/>
      <c r="GK115" s="98"/>
      <c r="GL115" s="98"/>
      <c r="GM115" s="98"/>
      <c r="GN115" s="98"/>
      <c r="GO115" s="98"/>
      <c r="GP115" s="98"/>
      <c r="GQ115" s="98"/>
      <c r="GR115" s="98"/>
      <c r="GS115" s="98"/>
      <c r="GT115" s="98"/>
      <c r="GU115" s="98"/>
      <c r="GV115" s="98"/>
      <c r="GW115" s="98"/>
      <c r="GX115" s="98"/>
      <c r="GY115" s="98"/>
      <c r="GZ115" s="98"/>
      <c r="HA115" s="98"/>
      <c r="HB115" s="98"/>
      <c r="HC115" s="98"/>
      <c r="HD115" s="98"/>
      <c r="HE115" s="98"/>
      <c r="HF115" s="98"/>
      <c r="HG115" s="98"/>
      <c r="HJ115" s="98"/>
      <c r="HL115" s="98"/>
      <c r="HN115" s="98"/>
      <c r="HO115" s="98"/>
      <c r="HP115" s="98"/>
      <c r="HQ115" s="98"/>
      <c r="HR115" s="98"/>
      <c r="HS115" s="98"/>
      <c r="HT115" s="98"/>
      <c r="HU115" s="98"/>
      <c r="HV115" s="98"/>
      <c r="HW115" s="98"/>
      <c r="HX115" s="98"/>
      <c r="HY115" s="98"/>
      <c r="HZ115" s="98"/>
      <c r="IA115" s="98"/>
      <c r="IB115" s="98"/>
      <c r="IC115" s="98"/>
      <c r="ID115" s="98"/>
      <c r="IE115" s="98"/>
      <c r="IF115" s="98"/>
      <c r="IG115" s="98"/>
      <c r="IH115" s="98"/>
      <c r="II115" s="98"/>
      <c r="IJ115" s="98"/>
      <c r="IK115" s="98"/>
      <c r="IL115" s="98"/>
      <c r="IM115" s="98"/>
      <c r="IN115" s="98"/>
      <c r="IO115" s="98"/>
      <c r="IP115" s="98"/>
      <c r="IQ115" s="98"/>
      <c r="IR115" s="98"/>
      <c r="IS115" s="98"/>
      <c r="IT115" s="98"/>
      <c r="IU115" s="98"/>
      <c r="IV115" s="98"/>
      <c r="IW115" s="98"/>
      <c r="IX115" s="98"/>
      <c r="IY115" s="98"/>
      <c r="IZ115" s="98"/>
      <c r="JA115" s="98"/>
      <c r="JB115" s="98"/>
      <c r="JC115" s="98"/>
      <c r="JD115" s="98"/>
      <c r="JE115" s="98"/>
      <c r="JF115" s="98"/>
      <c r="JG115" s="98"/>
      <c r="JH115" s="98"/>
      <c r="JI115" s="98"/>
      <c r="JJ115" s="98"/>
      <c r="JK115" s="98"/>
      <c r="JL115" s="98"/>
      <c r="JM115" s="98"/>
      <c r="JN115" s="98"/>
      <c r="JO115" s="98"/>
      <c r="JP115" s="98"/>
      <c r="JQ115" s="98"/>
      <c r="JR115" s="98"/>
      <c r="JS115" s="98"/>
      <c r="JT115" s="98"/>
      <c r="JU115" s="98"/>
      <c r="JV115" s="98"/>
      <c r="JW115" s="98"/>
      <c r="JX115" s="98"/>
      <c r="JY115" s="98"/>
      <c r="JZ115" s="98"/>
      <c r="KA115" s="98"/>
      <c r="KB115" s="98"/>
      <c r="KC115" s="98"/>
      <c r="KD115" s="98"/>
      <c r="KE115" s="98"/>
      <c r="KF115" s="98"/>
      <c r="KG115" s="98"/>
      <c r="KH115" s="98"/>
      <c r="KI115" s="98"/>
      <c r="KJ115" s="98"/>
      <c r="KK115" s="98"/>
      <c r="KL115" s="98"/>
      <c r="KM115" s="98"/>
      <c r="KN115" s="98"/>
      <c r="KO115" s="98"/>
      <c r="KQ115" s="98"/>
      <c r="KR115" s="98"/>
      <c r="KS115" s="98"/>
      <c r="KT115" s="98"/>
      <c r="KU115" s="98"/>
      <c r="KV115" s="98"/>
      <c r="KW115" s="98"/>
      <c r="KX115" s="98"/>
      <c r="KY115" s="98"/>
      <c r="KZ115" s="98"/>
      <c r="LA115" s="98"/>
      <c r="LB115" s="98"/>
      <c r="LC115" s="98"/>
      <c r="LD115" s="98"/>
      <c r="LE115" s="98"/>
      <c r="LF115" s="98"/>
      <c r="LG115" s="98"/>
      <c r="LH115" s="98"/>
      <c r="LI115" s="98"/>
      <c r="LJ115" s="98"/>
      <c r="LK115" s="98"/>
      <c r="LL115" s="98"/>
      <c r="LM115" s="98"/>
      <c r="LN115" s="98"/>
      <c r="LO115" s="98"/>
      <c r="LP115" s="98"/>
      <c r="LQ115" s="98"/>
      <c r="LR115" s="98"/>
      <c r="LS115" s="98"/>
      <c r="LT115" s="98"/>
      <c r="LU115" s="98"/>
      <c r="LV115" s="98"/>
      <c r="LW115" s="98"/>
      <c r="LX115" s="98"/>
      <c r="LY115" s="98"/>
      <c r="LZ115" s="98"/>
      <c r="MA115" s="98"/>
      <c r="MB115" s="98"/>
      <c r="MC115" s="98"/>
      <c r="MD115" s="98"/>
      <c r="ME115" s="98"/>
      <c r="MF115" s="98"/>
      <c r="MG115" s="98"/>
      <c r="MH115" s="98"/>
      <c r="MI115" s="98"/>
      <c r="MJ115" s="98"/>
      <c r="MK115" s="98"/>
      <c r="ML115" s="98"/>
      <c r="MM115" s="98"/>
      <c r="MP115" s="98"/>
      <c r="MR115" s="98"/>
      <c r="MS115" s="98"/>
      <c r="MT115" s="98"/>
      <c r="MU115" s="98"/>
      <c r="MV115" s="98"/>
      <c r="MW115" s="98"/>
      <c r="MY115" s="98"/>
      <c r="MZ115" s="98"/>
      <c r="NA115" s="98"/>
      <c r="NB115" s="98"/>
      <c r="NC115" s="98"/>
      <c r="NE115" s="98"/>
      <c r="NF115" s="98"/>
      <c r="NG115" s="98"/>
      <c r="NH115" s="98"/>
      <c r="NI115" s="98"/>
      <c r="NJ115" s="252"/>
      <c r="NK115" s="98"/>
      <c r="NL115" s="98"/>
      <c r="NM115" s="98"/>
      <c r="NN115" s="98"/>
      <c r="NO115" s="98"/>
      <c r="NP115" s="98"/>
      <c r="NQ115" s="98"/>
      <c r="NR115" s="98"/>
      <c r="NS115" s="98"/>
      <c r="NT115" s="98"/>
      <c r="NU115" s="98"/>
      <c r="NV115" s="98"/>
      <c r="NW115" s="98"/>
      <c r="NX115" s="98"/>
      <c r="NY115" s="98"/>
      <c r="NZ115" s="98"/>
      <c r="OA115" s="98"/>
      <c r="OB115" s="98"/>
      <c r="OC115" s="98"/>
      <c r="OD115" s="98"/>
      <c r="OE115" s="98"/>
      <c r="OF115" s="98"/>
      <c r="OG115" s="98"/>
      <c r="OH115" s="98"/>
      <c r="OI115" s="98"/>
      <c r="OJ115" s="98"/>
      <c r="OK115" s="98"/>
      <c r="OL115" s="98"/>
      <c r="OM115" s="98"/>
      <c r="ON115" s="98"/>
      <c r="OO115" s="98"/>
      <c r="OP115" s="98"/>
      <c r="OQ115" s="98"/>
      <c r="OR115" s="98"/>
      <c r="OS115" s="98"/>
      <c r="OT115" s="98"/>
      <c r="OU115" s="98"/>
      <c r="OV115" s="98"/>
      <c r="OW115" s="98"/>
      <c r="PB115" s="98"/>
      <c r="PD115" s="98"/>
      <c r="PE115" s="98"/>
      <c r="PF115" s="98"/>
      <c r="PG115" s="98"/>
      <c r="PH115" s="98"/>
      <c r="PI115" s="98"/>
      <c r="PJ115" s="98"/>
      <c r="PK115" s="98"/>
      <c r="PL115" s="98"/>
      <c r="PM115" s="98"/>
      <c r="PN115" s="98"/>
      <c r="PO115" s="98"/>
      <c r="PP115" s="98"/>
      <c r="PQ115" s="98"/>
      <c r="PR115" s="98"/>
      <c r="PS115" s="98"/>
      <c r="PT115" s="98"/>
      <c r="PU115" s="98"/>
      <c r="PV115" s="98"/>
      <c r="PW115" s="98"/>
      <c r="PX115" s="98"/>
      <c r="PY115" s="98"/>
      <c r="PZ115" s="98"/>
      <c r="QA115" s="98"/>
      <c r="QB115" s="98"/>
      <c r="QC115" s="98"/>
      <c r="QD115" s="98"/>
      <c r="QE115" s="98"/>
      <c r="QF115" s="98"/>
      <c r="QG115" s="98"/>
      <c r="QH115" s="98"/>
      <c r="QI115" s="98"/>
      <c r="QJ115" s="98"/>
      <c r="QK115" s="98"/>
      <c r="QL115" s="98"/>
      <c r="QM115" s="98"/>
      <c r="QN115" s="98"/>
      <c r="QO115" s="98"/>
      <c r="QP115" s="98"/>
      <c r="QQ115" s="98"/>
      <c r="QR115" s="98"/>
      <c r="QS115" s="98"/>
      <c r="QT115" s="98"/>
      <c r="QU115" s="98"/>
      <c r="QV115" s="98"/>
      <c r="QW115" s="98"/>
      <c r="QX115" s="98"/>
      <c r="QY115" s="98"/>
      <c r="QZ115" s="98"/>
      <c r="RA115" s="98"/>
      <c r="RB115" s="98"/>
      <c r="RC115" s="98"/>
      <c r="RD115" s="98"/>
      <c r="RE115" s="98"/>
      <c r="RF115" s="98"/>
      <c r="RG115" s="98"/>
      <c r="RH115" s="98"/>
      <c r="RI115" s="98"/>
      <c r="RJ115" s="98"/>
      <c r="RK115" s="98"/>
      <c r="RL115" s="98"/>
      <c r="RM115" s="98"/>
      <c r="RN115" s="98"/>
      <c r="RO115" s="98"/>
      <c r="RP115" s="98"/>
      <c r="RQ115" s="98"/>
      <c r="RR115" s="98"/>
      <c r="RS115" s="98"/>
      <c r="RT115" s="98"/>
      <c r="RU115" s="98"/>
      <c r="RV115" s="98"/>
      <c r="RW115" s="98"/>
      <c r="RX115" s="98"/>
      <c r="RY115" s="98"/>
      <c r="RZ115" s="98"/>
      <c r="SA115" s="98"/>
      <c r="SB115" s="98"/>
      <c r="SC115" s="98"/>
      <c r="SD115" s="98"/>
      <c r="SE115" s="98"/>
      <c r="SF115" s="98"/>
      <c r="SG115" s="98"/>
      <c r="SH115" s="98"/>
      <c r="SI115" s="253"/>
      <c r="SJ115" s="98"/>
      <c r="SK115" s="98"/>
      <c r="SL115" s="98"/>
      <c r="SM115" s="98"/>
      <c r="SN115" s="98"/>
      <c r="SO115" s="98"/>
      <c r="SP115" s="98"/>
      <c r="SQ115" s="98"/>
      <c r="SR115" s="98"/>
      <c r="SS115" s="98"/>
      <c r="ST115" s="98"/>
      <c r="SU115" s="98"/>
      <c r="SV115" s="98"/>
      <c r="SW115" s="98"/>
      <c r="SX115" s="98"/>
      <c r="SY115" s="98"/>
      <c r="SZ115" s="98"/>
      <c r="TA115" s="98"/>
      <c r="TB115" s="98"/>
      <c r="TC115" s="98"/>
      <c r="TD115" s="98"/>
      <c r="TE115" s="98"/>
      <c r="TF115" s="98"/>
      <c r="TG115" s="98"/>
      <c r="TH115" s="98"/>
      <c r="TI115" s="98"/>
      <c r="TJ115" s="98"/>
      <c r="TK115" s="98"/>
      <c r="TL115" s="98"/>
      <c r="TM115" s="98"/>
      <c r="TN115" s="98"/>
      <c r="TO115" s="98"/>
      <c r="TP115" s="98"/>
      <c r="TQ115" s="98"/>
      <c r="TR115" s="98"/>
      <c r="TS115" s="98"/>
      <c r="TT115" s="98"/>
      <c r="TU115" s="98"/>
      <c r="TV115" s="98"/>
      <c r="TW115" s="98"/>
      <c r="TX115" s="98"/>
      <c r="TY115" s="98"/>
      <c r="TZ115" s="98"/>
      <c r="UA115" s="98"/>
      <c r="UB115" s="98"/>
      <c r="UC115" s="98"/>
      <c r="UD115" s="98"/>
      <c r="UE115" s="98"/>
      <c r="UF115" s="98"/>
      <c r="UG115" s="98"/>
      <c r="UH115" s="98"/>
      <c r="UI115" s="98"/>
      <c r="UJ115" s="98"/>
      <c r="UK115" s="98"/>
      <c r="UL115" s="98"/>
      <c r="UM115" s="98"/>
      <c r="UN115" s="98"/>
      <c r="UO115" s="98"/>
      <c r="UP115" s="98"/>
      <c r="UQ115" s="98"/>
      <c r="UR115" s="98"/>
      <c r="US115" s="98"/>
      <c r="UT115" s="98"/>
      <c r="UU115" s="98"/>
      <c r="UV115" s="98"/>
      <c r="UW115" s="98"/>
      <c r="UX115" s="98"/>
      <c r="UY115" s="98"/>
      <c r="UZ115" s="98"/>
      <c r="VA115" s="98"/>
      <c r="VB115" s="98"/>
      <c r="VC115" s="98"/>
      <c r="VD115" s="98"/>
      <c r="VE115" s="98"/>
      <c r="VF115" s="98"/>
      <c r="VG115" s="98"/>
      <c r="VH115" s="98"/>
      <c r="VI115" s="98"/>
      <c r="VJ115" s="98"/>
      <c r="VK115" s="98"/>
      <c r="VL115" s="98"/>
      <c r="VM115" s="98"/>
      <c r="VN115" s="98"/>
      <c r="VO115" s="98"/>
      <c r="VV115" s="98"/>
      <c r="VW115" s="98"/>
      <c r="VX115" s="98"/>
      <c r="VY115" s="98"/>
      <c r="VZ115" s="98"/>
      <c r="WA115" s="98"/>
      <c r="WB115" s="98"/>
      <c r="WC115" s="98"/>
      <c r="WD115" s="98"/>
      <c r="WE115" s="98"/>
      <c r="WF115" s="98"/>
      <c r="WG115" s="98"/>
      <c r="WH115" s="98"/>
      <c r="WI115" s="98"/>
      <c r="WJ115" s="98"/>
      <c r="WK115" s="98"/>
      <c r="WL115" s="98"/>
      <c r="WM115" s="98"/>
      <c r="WN115" s="98"/>
      <c r="WO115" s="98"/>
      <c r="WP115" s="98"/>
      <c r="WQ115" s="98"/>
      <c r="WR115" s="98"/>
      <c r="WS115" s="98"/>
      <c r="WT115" s="98"/>
      <c r="WU115" s="98"/>
      <c r="WV115" s="98"/>
      <c r="WW115" s="98"/>
      <c r="WX115" s="98"/>
      <c r="WY115" s="98"/>
      <c r="WZ115" s="98"/>
      <c r="XA115" s="98"/>
      <c r="XB115" s="98"/>
      <c r="XC115" s="98"/>
      <c r="XD115" s="98"/>
      <c r="ZF115" s="98"/>
      <c r="ZG115" s="98"/>
      <c r="ZH115" s="98"/>
      <c r="ZI115" s="98"/>
      <c r="ZJ115" s="98"/>
      <c r="ZK115" s="98"/>
      <c r="ZL115" s="98"/>
      <c r="ZM115" s="98"/>
      <c r="ZN115" s="98"/>
      <c r="ZO115" s="98"/>
      <c r="ZP115" s="98"/>
      <c r="ZQ115" s="98"/>
      <c r="ZR115" s="98"/>
      <c r="ZS115" s="98"/>
      <c r="ZT115" s="98"/>
      <c r="ZU115" s="98"/>
      <c r="ZV115" s="98"/>
      <c r="ZW115" s="98"/>
      <c r="ZX115" s="98"/>
      <c r="ZY115" s="98"/>
      <c r="ZZ115" s="98"/>
      <c r="AAA115" s="98"/>
      <c r="AAB115" s="98"/>
      <c r="AAC115" s="98"/>
      <c r="AAD115" s="98"/>
      <c r="AAE115" s="98"/>
      <c r="AAF115" s="98"/>
      <c r="AAG115" s="98"/>
      <c r="AAH115" s="98"/>
    </row>
    <row r="116" spans="2:710"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98"/>
      <c r="AO116" s="98"/>
      <c r="AP116" s="98"/>
      <c r="AQ116" s="98"/>
      <c r="AR116" s="98"/>
      <c r="AS116" s="98"/>
      <c r="AT116" s="98"/>
      <c r="AU116" s="98"/>
      <c r="AV116" s="98"/>
      <c r="AW116" s="98"/>
      <c r="AX116" s="98"/>
      <c r="AY116" s="98"/>
      <c r="AZ116" s="98"/>
      <c r="BA116" s="98"/>
      <c r="BB116" s="98"/>
      <c r="BC116" s="98"/>
      <c r="BD116" s="98"/>
      <c r="BE116" s="98"/>
      <c r="BF116" s="98"/>
      <c r="BG116" s="98"/>
      <c r="BH116" s="98"/>
      <c r="BI116" s="98"/>
      <c r="BJ116" s="98"/>
      <c r="BK116" s="98"/>
      <c r="BL116" s="98"/>
      <c r="BM116" s="98"/>
      <c r="BN116" s="98"/>
      <c r="BO116" s="98"/>
      <c r="BP116" s="98"/>
      <c r="BQ116" s="98"/>
      <c r="BR116" s="98"/>
      <c r="BS116" s="98"/>
      <c r="BT116" s="98"/>
      <c r="BU116" s="98"/>
      <c r="BV116" s="98"/>
      <c r="BW116" s="98"/>
      <c r="BX116" s="98"/>
      <c r="BY116" s="98"/>
      <c r="BZ116" s="98"/>
      <c r="CA116" s="98"/>
      <c r="CB116" s="98"/>
      <c r="CC116" s="98"/>
      <c r="CD116" s="98"/>
      <c r="CE116" s="98"/>
      <c r="CF116" s="98"/>
      <c r="CG116" s="98"/>
      <c r="CH116" s="98"/>
      <c r="CI116" s="9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H116" s="98"/>
      <c r="DI116" s="98"/>
      <c r="DJ116" s="98"/>
      <c r="DK116" s="98"/>
      <c r="DL116" s="98"/>
      <c r="DM116" s="98"/>
      <c r="DN116" s="98"/>
      <c r="DO116" s="98"/>
      <c r="DP116" s="98"/>
      <c r="DQ116" s="98"/>
      <c r="DR116" s="98"/>
      <c r="DS116" s="98"/>
      <c r="DT116" s="98"/>
      <c r="DU116" s="98"/>
      <c r="DV116" s="98"/>
      <c r="DW116" s="98"/>
      <c r="DX116" s="98"/>
      <c r="DY116" s="98"/>
      <c r="DZ116" s="98"/>
      <c r="EA116" s="98"/>
      <c r="EB116" s="98"/>
      <c r="EC116" s="98"/>
      <c r="ED116" s="98"/>
      <c r="EE116" s="98"/>
      <c r="EF116" s="98"/>
      <c r="EG116" s="98"/>
      <c r="EH116" s="98"/>
      <c r="EI116" s="98"/>
      <c r="EJ116" s="98"/>
      <c r="EK116" s="98"/>
      <c r="EL116" s="98"/>
      <c r="EM116" s="98"/>
      <c r="EN116" s="98"/>
      <c r="EO116" s="98"/>
      <c r="EP116" s="98"/>
      <c r="EQ116" s="98"/>
      <c r="ER116" s="98"/>
      <c r="ES116" s="98"/>
      <c r="ET116" s="98"/>
      <c r="EU116" s="98"/>
      <c r="EV116" s="98"/>
      <c r="EW116" s="98"/>
      <c r="EX116" s="98"/>
      <c r="EY116" s="98"/>
      <c r="EZ116" s="98"/>
      <c r="FA116" s="98"/>
      <c r="FB116" s="98"/>
      <c r="FC116" s="98"/>
      <c r="FD116" s="98"/>
      <c r="FE116" s="98"/>
      <c r="FF116" s="98"/>
      <c r="FG116" s="98"/>
      <c r="FH116" s="98"/>
      <c r="FI116" s="98"/>
      <c r="FJ116" s="98"/>
      <c r="FK116" s="98"/>
      <c r="FL116" s="98"/>
      <c r="FM116" s="98"/>
      <c r="FN116" s="98"/>
      <c r="FO116" s="98"/>
      <c r="FP116" s="98"/>
      <c r="FQ116" s="98"/>
      <c r="FR116" s="98"/>
      <c r="FS116" s="98"/>
      <c r="FT116" s="98"/>
      <c r="FU116" s="98"/>
      <c r="FV116" s="98"/>
      <c r="FW116" s="98"/>
      <c r="FX116" s="98"/>
      <c r="FY116" s="98"/>
      <c r="FZ116" s="98"/>
      <c r="GA116" s="98"/>
      <c r="GB116" s="98"/>
      <c r="GC116" s="98"/>
      <c r="GD116" s="98"/>
      <c r="GE116" s="98"/>
      <c r="GF116" s="98"/>
      <c r="GG116" s="98"/>
      <c r="GH116" s="98"/>
      <c r="GI116" s="98"/>
      <c r="GJ116" s="98"/>
      <c r="GK116" s="98"/>
      <c r="GL116" s="98"/>
      <c r="GM116" s="98"/>
      <c r="GN116" s="98"/>
      <c r="GO116" s="98"/>
      <c r="GP116" s="98"/>
      <c r="GQ116" s="98"/>
      <c r="GR116" s="98"/>
      <c r="GS116" s="98"/>
      <c r="GT116" s="98"/>
      <c r="GU116" s="98"/>
      <c r="GV116" s="98"/>
      <c r="GW116" s="98"/>
      <c r="GX116" s="98"/>
      <c r="GY116" s="98"/>
      <c r="GZ116" s="98"/>
      <c r="HA116" s="98"/>
      <c r="HB116" s="98"/>
      <c r="HC116" s="98"/>
      <c r="HD116" s="98"/>
      <c r="HE116" s="98"/>
      <c r="HF116" s="98"/>
      <c r="HG116" s="98"/>
      <c r="HJ116" s="98"/>
      <c r="HL116" s="98"/>
      <c r="HN116" s="98"/>
      <c r="HO116" s="98"/>
      <c r="HP116" s="98"/>
      <c r="HQ116" s="98"/>
      <c r="HR116" s="98"/>
      <c r="HS116" s="98"/>
      <c r="HT116" s="98"/>
      <c r="HU116" s="98"/>
      <c r="HV116" s="98"/>
      <c r="HW116" s="98"/>
      <c r="HX116" s="98"/>
      <c r="HY116" s="98"/>
      <c r="HZ116" s="98"/>
      <c r="IA116" s="98"/>
      <c r="IB116" s="98"/>
      <c r="IC116" s="98"/>
      <c r="ID116" s="98"/>
      <c r="IE116" s="98"/>
      <c r="IF116" s="98"/>
      <c r="IG116" s="98"/>
      <c r="IH116" s="98"/>
      <c r="II116" s="98"/>
      <c r="IJ116" s="98"/>
      <c r="IK116" s="98"/>
      <c r="IL116" s="98"/>
      <c r="IM116" s="98"/>
      <c r="IN116" s="98"/>
      <c r="IO116" s="98"/>
      <c r="IP116" s="98"/>
      <c r="IQ116" s="98"/>
      <c r="IR116" s="98"/>
      <c r="IS116" s="98"/>
      <c r="IT116" s="98"/>
      <c r="IU116" s="98"/>
      <c r="IV116" s="98"/>
      <c r="IW116" s="98"/>
      <c r="IX116" s="98"/>
      <c r="IY116" s="98"/>
      <c r="IZ116" s="98"/>
      <c r="JA116" s="98"/>
      <c r="JB116" s="98"/>
      <c r="JC116" s="98"/>
      <c r="JD116" s="98"/>
      <c r="JE116" s="98"/>
      <c r="JF116" s="98"/>
      <c r="JG116" s="98"/>
      <c r="JH116" s="98"/>
      <c r="JI116" s="98"/>
      <c r="JJ116" s="98"/>
      <c r="JK116" s="98"/>
      <c r="JL116" s="98"/>
      <c r="JM116" s="98"/>
      <c r="JN116" s="98"/>
      <c r="JO116" s="98"/>
      <c r="JP116" s="98"/>
      <c r="JQ116" s="98"/>
      <c r="JR116" s="98"/>
      <c r="JS116" s="98"/>
      <c r="JT116" s="98"/>
      <c r="JU116" s="98"/>
      <c r="JV116" s="98"/>
      <c r="JW116" s="98"/>
      <c r="JX116" s="98"/>
      <c r="JY116" s="98"/>
      <c r="JZ116" s="98"/>
      <c r="KA116" s="98"/>
      <c r="KB116" s="98"/>
      <c r="KC116" s="98"/>
      <c r="KD116" s="98"/>
      <c r="KE116" s="98"/>
      <c r="KF116" s="98"/>
      <c r="KG116" s="98"/>
      <c r="KH116" s="98"/>
      <c r="KI116" s="98"/>
      <c r="KJ116" s="98"/>
      <c r="KK116" s="98"/>
      <c r="KL116" s="98"/>
      <c r="KM116" s="98"/>
      <c r="KN116" s="98"/>
      <c r="KO116" s="98"/>
      <c r="KQ116" s="98"/>
      <c r="KR116" s="98"/>
      <c r="KS116" s="98"/>
      <c r="KT116" s="98"/>
      <c r="KU116" s="98"/>
      <c r="KV116" s="98"/>
      <c r="KW116" s="98"/>
      <c r="KX116" s="98"/>
      <c r="KY116" s="98"/>
      <c r="KZ116" s="98"/>
      <c r="LA116" s="98"/>
      <c r="LB116" s="98"/>
      <c r="LC116" s="98"/>
      <c r="LD116" s="98"/>
      <c r="LE116" s="98"/>
      <c r="LF116" s="98"/>
      <c r="LG116" s="98"/>
      <c r="LH116" s="98"/>
      <c r="LI116" s="98"/>
      <c r="LJ116" s="98"/>
      <c r="LK116" s="98"/>
      <c r="LL116" s="98"/>
      <c r="LM116" s="98"/>
      <c r="LN116" s="98"/>
      <c r="LO116" s="98"/>
      <c r="LP116" s="98"/>
      <c r="LQ116" s="98"/>
      <c r="LR116" s="98"/>
      <c r="LS116" s="98"/>
      <c r="LT116" s="98"/>
      <c r="LU116" s="98"/>
      <c r="LV116" s="98"/>
      <c r="LW116" s="98"/>
      <c r="LX116" s="98"/>
      <c r="LY116" s="98"/>
      <c r="LZ116" s="98"/>
      <c r="MA116" s="98"/>
      <c r="MB116" s="98"/>
      <c r="MC116" s="98"/>
      <c r="MD116" s="98"/>
      <c r="ME116" s="98"/>
      <c r="MF116" s="98"/>
      <c r="MG116" s="98"/>
      <c r="MH116" s="98"/>
      <c r="MI116" s="98"/>
      <c r="MJ116" s="98"/>
      <c r="MK116" s="98"/>
      <c r="ML116" s="98"/>
      <c r="MM116" s="98"/>
      <c r="MP116" s="98"/>
      <c r="MR116" s="98"/>
      <c r="MS116" s="98"/>
      <c r="MT116" s="98"/>
      <c r="MU116" s="98"/>
      <c r="MV116" s="98"/>
      <c r="MW116" s="98"/>
      <c r="MY116" s="98"/>
      <c r="MZ116" s="98"/>
      <c r="NA116" s="98"/>
      <c r="NB116" s="98"/>
      <c r="NC116" s="98"/>
      <c r="NE116" s="98"/>
      <c r="NF116" s="98"/>
      <c r="NG116" s="98"/>
      <c r="NH116" s="98"/>
      <c r="NI116" s="98"/>
      <c r="NJ116" s="252"/>
      <c r="NK116" s="98"/>
      <c r="NL116" s="98"/>
      <c r="NM116" s="98"/>
      <c r="NN116" s="98"/>
      <c r="NO116" s="98"/>
      <c r="NP116" s="98"/>
      <c r="NQ116" s="98"/>
      <c r="NR116" s="98"/>
      <c r="NS116" s="98"/>
      <c r="NT116" s="98"/>
      <c r="NU116" s="98"/>
      <c r="NV116" s="98"/>
      <c r="NW116" s="98"/>
      <c r="NX116" s="98"/>
      <c r="NY116" s="98"/>
      <c r="NZ116" s="98"/>
      <c r="OA116" s="98"/>
      <c r="OB116" s="98"/>
      <c r="OC116" s="98"/>
      <c r="OD116" s="98"/>
      <c r="OE116" s="98"/>
      <c r="OF116" s="98"/>
      <c r="OG116" s="98"/>
      <c r="OH116" s="98"/>
      <c r="OI116" s="98"/>
      <c r="OJ116" s="98"/>
      <c r="OK116" s="98"/>
      <c r="OL116" s="98"/>
      <c r="OM116" s="98"/>
      <c r="ON116" s="98"/>
      <c r="OO116" s="98"/>
      <c r="OP116" s="98"/>
      <c r="OQ116" s="98"/>
      <c r="OR116" s="98"/>
      <c r="OS116" s="98"/>
      <c r="OT116" s="98"/>
      <c r="OU116" s="98"/>
      <c r="OV116" s="98"/>
      <c r="OW116" s="98"/>
      <c r="PB116" s="98"/>
      <c r="PD116" s="98"/>
      <c r="PE116" s="98"/>
      <c r="PF116" s="98"/>
      <c r="PG116" s="98"/>
      <c r="PH116" s="98"/>
      <c r="PI116" s="98"/>
      <c r="PJ116" s="98"/>
      <c r="PK116" s="98"/>
      <c r="PL116" s="98"/>
      <c r="PM116" s="98"/>
      <c r="PN116" s="98"/>
      <c r="PO116" s="98"/>
      <c r="PP116" s="98"/>
      <c r="PQ116" s="98"/>
      <c r="PR116" s="98"/>
      <c r="PS116" s="98"/>
      <c r="PT116" s="98"/>
      <c r="PU116" s="98"/>
      <c r="PV116" s="98"/>
      <c r="PW116" s="98"/>
      <c r="PX116" s="98"/>
      <c r="PY116" s="98"/>
      <c r="PZ116" s="98"/>
      <c r="QA116" s="98"/>
      <c r="QB116" s="98"/>
      <c r="QC116" s="98"/>
      <c r="QD116" s="98"/>
      <c r="QE116" s="98"/>
      <c r="QF116" s="98"/>
      <c r="QG116" s="98"/>
      <c r="QH116" s="98"/>
      <c r="QI116" s="98"/>
      <c r="QJ116" s="98"/>
      <c r="QK116" s="98"/>
      <c r="QL116" s="98"/>
      <c r="QM116" s="98"/>
      <c r="QN116" s="98"/>
      <c r="QO116" s="98"/>
      <c r="QP116" s="98"/>
      <c r="QQ116" s="98"/>
      <c r="QR116" s="98"/>
      <c r="QS116" s="98"/>
      <c r="QT116" s="98"/>
      <c r="QU116" s="98"/>
      <c r="QV116" s="98"/>
      <c r="QW116" s="98"/>
      <c r="QX116" s="98"/>
      <c r="QY116" s="98"/>
      <c r="QZ116" s="98"/>
      <c r="RA116" s="98"/>
      <c r="RB116" s="98"/>
      <c r="RC116" s="98"/>
      <c r="RD116" s="98"/>
      <c r="RE116" s="98"/>
      <c r="RF116" s="98"/>
      <c r="RG116" s="98"/>
      <c r="RH116" s="98"/>
      <c r="RI116" s="98"/>
      <c r="RJ116" s="98"/>
      <c r="RK116" s="98"/>
      <c r="RL116" s="98"/>
      <c r="RM116" s="98"/>
      <c r="RN116" s="98"/>
      <c r="RO116" s="98"/>
      <c r="RP116" s="98"/>
      <c r="RQ116" s="98"/>
      <c r="RR116" s="98"/>
      <c r="RS116" s="98"/>
      <c r="RT116" s="98"/>
      <c r="RU116" s="98"/>
      <c r="RV116" s="98"/>
      <c r="RW116" s="98"/>
      <c r="RX116" s="98"/>
      <c r="RY116" s="98"/>
      <c r="RZ116" s="98"/>
      <c r="SA116" s="98"/>
      <c r="SB116" s="98"/>
      <c r="SC116" s="98"/>
      <c r="SD116" s="98"/>
      <c r="SE116" s="98"/>
      <c r="SF116" s="98"/>
      <c r="SG116" s="98"/>
      <c r="SH116" s="98"/>
      <c r="SI116" s="253"/>
      <c r="SJ116" s="98"/>
      <c r="SK116" s="98"/>
      <c r="SL116" s="98"/>
      <c r="SM116" s="98"/>
      <c r="SN116" s="98"/>
      <c r="SO116" s="98"/>
      <c r="SP116" s="98"/>
      <c r="SQ116" s="98"/>
      <c r="SR116" s="98"/>
      <c r="SS116" s="98"/>
      <c r="ST116" s="98"/>
      <c r="SU116" s="98"/>
      <c r="SV116" s="98"/>
      <c r="SW116" s="98"/>
      <c r="SX116" s="98"/>
      <c r="SY116" s="98"/>
      <c r="SZ116" s="98"/>
      <c r="TA116" s="98"/>
      <c r="TB116" s="98"/>
      <c r="TC116" s="98"/>
      <c r="TD116" s="98"/>
      <c r="TE116" s="98"/>
      <c r="TF116" s="98"/>
      <c r="TG116" s="98"/>
      <c r="TH116" s="98"/>
      <c r="TI116" s="98"/>
      <c r="TJ116" s="98"/>
      <c r="TK116" s="98"/>
      <c r="TL116" s="98"/>
      <c r="TM116" s="98"/>
      <c r="TN116" s="98"/>
      <c r="TO116" s="98"/>
      <c r="TP116" s="98"/>
      <c r="TQ116" s="98"/>
      <c r="TR116" s="98"/>
      <c r="TS116" s="98"/>
      <c r="TT116" s="98"/>
      <c r="TU116" s="98"/>
      <c r="TV116" s="98"/>
      <c r="TW116" s="98"/>
      <c r="TX116" s="98"/>
      <c r="TY116" s="98"/>
      <c r="TZ116" s="98"/>
      <c r="UA116" s="98"/>
      <c r="UB116" s="98"/>
      <c r="UC116" s="98"/>
      <c r="UD116" s="98"/>
      <c r="UE116" s="98"/>
      <c r="UF116" s="98"/>
      <c r="UG116" s="98"/>
      <c r="UH116" s="98"/>
      <c r="UI116" s="98"/>
      <c r="UJ116" s="98"/>
      <c r="UK116" s="98"/>
      <c r="UL116" s="98"/>
      <c r="UM116" s="98"/>
      <c r="UN116" s="98"/>
      <c r="UO116" s="98"/>
      <c r="UP116" s="98"/>
      <c r="UQ116" s="98"/>
      <c r="UR116" s="98"/>
      <c r="US116" s="98"/>
      <c r="UT116" s="98"/>
      <c r="UU116" s="98"/>
      <c r="UV116" s="98"/>
      <c r="UW116" s="98"/>
      <c r="UX116" s="98"/>
      <c r="UY116" s="98"/>
      <c r="UZ116" s="98"/>
      <c r="VA116" s="98"/>
      <c r="VB116" s="98"/>
      <c r="VC116" s="98"/>
      <c r="VD116" s="98"/>
      <c r="VE116" s="98"/>
      <c r="VF116" s="98"/>
      <c r="VG116" s="98"/>
      <c r="VH116" s="98"/>
      <c r="VI116" s="98"/>
      <c r="VJ116" s="98"/>
      <c r="VK116" s="98"/>
      <c r="VL116" s="98"/>
      <c r="VM116" s="98"/>
      <c r="VN116" s="98"/>
      <c r="VO116" s="98"/>
      <c r="VV116" s="98"/>
      <c r="VW116" s="98"/>
      <c r="VX116" s="98"/>
      <c r="VY116" s="98"/>
      <c r="VZ116" s="98"/>
      <c r="WA116" s="98"/>
      <c r="WB116" s="98"/>
      <c r="WC116" s="98"/>
      <c r="WD116" s="98"/>
      <c r="WE116" s="98"/>
      <c r="WF116" s="98"/>
      <c r="WG116" s="98"/>
      <c r="WH116" s="98"/>
      <c r="WI116" s="98"/>
      <c r="WJ116" s="98"/>
      <c r="WK116" s="98"/>
      <c r="WL116" s="98"/>
      <c r="WM116" s="98"/>
      <c r="WN116" s="98"/>
      <c r="WO116" s="98"/>
      <c r="WP116" s="98"/>
      <c r="WQ116" s="98"/>
      <c r="WR116" s="98"/>
      <c r="WS116" s="98"/>
      <c r="WT116" s="98"/>
      <c r="WU116" s="98"/>
      <c r="WV116" s="98"/>
      <c r="WW116" s="98"/>
      <c r="WX116" s="98"/>
      <c r="WY116" s="98"/>
      <c r="WZ116" s="98"/>
      <c r="XA116" s="98"/>
      <c r="XB116" s="98"/>
      <c r="XC116" s="98"/>
      <c r="XD116" s="98"/>
      <c r="ZF116" s="98"/>
      <c r="ZG116" s="98"/>
      <c r="ZH116" s="98"/>
      <c r="ZI116" s="98"/>
      <c r="ZJ116" s="98"/>
      <c r="ZK116" s="98"/>
      <c r="ZL116" s="98"/>
      <c r="ZM116" s="98"/>
      <c r="ZN116" s="98"/>
      <c r="ZO116" s="98"/>
      <c r="ZP116" s="98"/>
      <c r="ZQ116" s="98"/>
      <c r="ZR116" s="98"/>
      <c r="ZS116" s="98"/>
      <c r="ZT116" s="98"/>
      <c r="ZU116" s="98"/>
      <c r="ZV116" s="98"/>
      <c r="ZW116" s="98"/>
      <c r="ZX116" s="98"/>
      <c r="ZY116" s="98"/>
      <c r="ZZ116" s="98"/>
      <c r="AAA116" s="98"/>
      <c r="AAB116" s="98"/>
      <c r="AAC116" s="98"/>
      <c r="AAD116" s="98"/>
      <c r="AAE116" s="98"/>
      <c r="AAF116" s="98"/>
      <c r="AAG116" s="98"/>
      <c r="AAH116" s="98"/>
    </row>
    <row r="117" spans="2:710" x14ac:dyDescent="0.25">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c r="AL117" s="98"/>
      <c r="AM117" s="98"/>
      <c r="AN117" s="98"/>
      <c r="AO117" s="98"/>
      <c r="AP117" s="98"/>
      <c r="AQ117" s="98"/>
      <c r="AR117" s="98"/>
      <c r="AS117" s="98"/>
      <c r="AT117" s="98"/>
      <c r="AU117" s="98"/>
      <c r="AV117" s="98"/>
      <c r="AW117" s="98"/>
      <c r="AX117" s="98"/>
      <c r="AY117" s="98"/>
      <c r="AZ117" s="98"/>
      <c r="BA117" s="98"/>
      <c r="BB117" s="98"/>
      <c r="BC117" s="98"/>
      <c r="BD117" s="98"/>
      <c r="BE117" s="98"/>
      <c r="BF117" s="98"/>
      <c r="BG117" s="98"/>
      <c r="BH117" s="98"/>
      <c r="BI117" s="98"/>
      <c r="BJ117" s="98"/>
      <c r="BK117" s="98"/>
      <c r="BL117" s="98"/>
      <c r="BM117" s="98"/>
      <c r="BN117" s="98"/>
      <c r="BO117" s="98"/>
      <c r="BP117" s="98"/>
      <c r="BQ117" s="98"/>
      <c r="BR117" s="98"/>
      <c r="BS117" s="98"/>
      <c r="BT117" s="98"/>
      <c r="BU117" s="98"/>
      <c r="BV117" s="98"/>
      <c r="BW117" s="98"/>
      <c r="BX117" s="98"/>
      <c r="BY117" s="98"/>
      <c r="BZ117" s="98"/>
      <c r="CA117" s="98"/>
      <c r="CB117" s="98"/>
      <c r="CC117" s="98"/>
      <c r="CD117" s="98"/>
      <c r="CE117" s="98"/>
      <c r="CF117" s="98"/>
      <c r="CG117" s="98"/>
      <c r="CH117" s="98"/>
      <c r="CI117" s="9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98"/>
      <c r="EC117" s="98"/>
      <c r="ED117" s="98"/>
      <c r="EE117" s="98"/>
      <c r="EF117" s="98"/>
      <c r="EG117" s="98"/>
      <c r="EH117" s="98"/>
      <c r="EI117" s="98"/>
      <c r="EJ117" s="98"/>
      <c r="EK117" s="98"/>
      <c r="EL117" s="98"/>
      <c r="EM117" s="98"/>
      <c r="EN117" s="98"/>
      <c r="EO117" s="98"/>
      <c r="EP117" s="98"/>
      <c r="EQ117" s="98"/>
      <c r="ER117" s="98"/>
      <c r="ES117" s="98"/>
      <c r="ET117" s="98"/>
      <c r="EU117" s="98"/>
      <c r="EV117" s="98"/>
      <c r="EW117" s="98"/>
      <c r="EX117" s="98"/>
      <c r="EY117" s="98"/>
      <c r="EZ117" s="98"/>
      <c r="FA117" s="98"/>
      <c r="FB117" s="98"/>
      <c r="FC117" s="98"/>
      <c r="FD117" s="98"/>
      <c r="FE117" s="98"/>
      <c r="FF117" s="98"/>
      <c r="FG117" s="98"/>
      <c r="FH117" s="98"/>
      <c r="FI117" s="98"/>
      <c r="FJ117" s="98"/>
      <c r="FK117" s="98"/>
      <c r="FL117" s="98"/>
      <c r="FM117" s="98"/>
      <c r="FN117" s="98"/>
      <c r="FO117" s="98"/>
      <c r="FP117" s="98"/>
      <c r="FQ117" s="98"/>
      <c r="FR117" s="98"/>
      <c r="FS117" s="98"/>
      <c r="FT117" s="98"/>
      <c r="FU117" s="98"/>
      <c r="FV117" s="98"/>
      <c r="FW117" s="98"/>
      <c r="FX117" s="98"/>
      <c r="FY117" s="98"/>
      <c r="FZ117" s="98"/>
      <c r="GA117" s="98"/>
      <c r="GB117" s="98"/>
      <c r="GC117" s="98"/>
      <c r="GD117" s="98"/>
      <c r="GE117" s="98"/>
      <c r="GF117" s="98"/>
      <c r="GG117" s="98"/>
      <c r="GH117" s="98"/>
      <c r="GI117" s="98"/>
      <c r="GJ117" s="98"/>
      <c r="GK117" s="98"/>
      <c r="GL117" s="98"/>
      <c r="GM117" s="98"/>
      <c r="GN117" s="98"/>
      <c r="GO117" s="98"/>
      <c r="GP117" s="98"/>
      <c r="GQ117" s="98"/>
      <c r="GR117" s="98"/>
      <c r="GS117" s="98"/>
      <c r="GT117" s="98"/>
      <c r="GU117" s="98"/>
      <c r="GV117" s="98"/>
      <c r="GW117" s="98"/>
      <c r="GX117" s="98"/>
      <c r="GY117" s="98"/>
      <c r="GZ117" s="98"/>
      <c r="HA117" s="98"/>
      <c r="HB117" s="98"/>
      <c r="HC117" s="98"/>
      <c r="HD117" s="98"/>
      <c r="HE117" s="98"/>
      <c r="HF117" s="98"/>
      <c r="HG117" s="98"/>
      <c r="HJ117" s="98"/>
      <c r="HL117" s="98"/>
      <c r="HN117" s="98"/>
      <c r="HO117" s="98"/>
      <c r="HP117" s="98"/>
      <c r="HQ117" s="98"/>
      <c r="HR117" s="98"/>
      <c r="HS117" s="98"/>
      <c r="HT117" s="98"/>
      <c r="HU117" s="98"/>
      <c r="HV117" s="98"/>
      <c r="HW117" s="98"/>
      <c r="HX117" s="98"/>
      <c r="HY117" s="98"/>
      <c r="HZ117" s="98"/>
      <c r="IA117" s="98"/>
      <c r="IB117" s="98"/>
      <c r="IC117" s="98"/>
      <c r="ID117" s="98"/>
      <c r="IE117" s="98"/>
      <c r="IF117" s="98"/>
      <c r="IG117" s="98"/>
      <c r="IH117" s="98"/>
      <c r="II117" s="98"/>
      <c r="IJ117" s="98"/>
      <c r="IK117" s="98"/>
      <c r="IL117" s="98"/>
      <c r="IM117" s="98"/>
      <c r="IN117" s="98"/>
      <c r="IO117" s="98"/>
      <c r="IP117" s="98"/>
      <c r="IQ117" s="98"/>
      <c r="IR117" s="98"/>
      <c r="IS117" s="98"/>
      <c r="IT117" s="98"/>
      <c r="IU117" s="98"/>
      <c r="IV117" s="98"/>
      <c r="IW117" s="98"/>
      <c r="IX117" s="98"/>
      <c r="IY117" s="98"/>
      <c r="IZ117" s="98"/>
      <c r="JA117" s="98"/>
      <c r="JB117" s="98"/>
      <c r="JC117" s="98"/>
      <c r="JD117" s="98"/>
      <c r="JE117" s="98"/>
      <c r="JF117" s="98"/>
      <c r="JG117" s="98"/>
      <c r="JH117" s="98"/>
      <c r="JI117" s="98"/>
      <c r="JJ117" s="98"/>
      <c r="JK117" s="98"/>
      <c r="JL117" s="98"/>
      <c r="JM117" s="98"/>
      <c r="JN117" s="98"/>
      <c r="JO117" s="98"/>
      <c r="JP117" s="98"/>
      <c r="JQ117" s="98"/>
      <c r="JR117" s="98"/>
      <c r="JS117" s="98"/>
      <c r="JT117" s="98"/>
      <c r="JU117" s="98"/>
      <c r="JV117" s="98"/>
      <c r="JW117" s="98"/>
      <c r="JX117" s="98"/>
      <c r="JY117" s="98"/>
      <c r="JZ117" s="98"/>
      <c r="KA117" s="98"/>
      <c r="KB117" s="98"/>
      <c r="KC117" s="98"/>
      <c r="KD117" s="98"/>
      <c r="KE117" s="98"/>
      <c r="KF117" s="98"/>
      <c r="KG117" s="98"/>
      <c r="KH117" s="98"/>
      <c r="KI117" s="98"/>
      <c r="KJ117" s="98"/>
      <c r="KK117" s="98"/>
      <c r="KL117" s="98"/>
      <c r="KM117" s="98"/>
      <c r="KN117" s="98"/>
      <c r="KO117" s="98"/>
      <c r="KQ117" s="98"/>
      <c r="KR117" s="98"/>
      <c r="KS117" s="98"/>
      <c r="KT117" s="98"/>
      <c r="KU117" s="98"/>
      <c r="KV117" s="98"/>
      <c r="KW117" s="98"/>
      <c r="KX117" s="98"/>
      <c r="KY117" s="98"/>
      <c r="KZ117" s="98"/>
      <c r="LA117" s="98"/>
      <c r="LB117" s="98"/>
      <c r="LC117" s="98"/>
      <c r="LD117" s="98"/>
      <c r="LE117" s="98"/>
      <c r="LF117" s="98"/>
      <c r="LG117" s="98"/>
      <c r="LH117" s="98"/>
      <c r="LI117" s="98"/>
      <c r="LJ117" s="98"/>
      <c r="LK117" s="98"/>
      <c r="LL117" s="98"/>
      <c r="LM117" s="98"/>
      <c r="LN117" s="98"/>
      <c r="LO117" s="98"/>
      <c r="LP117" s="98"/>
      <c r="LQ117" s="98"/>
      <c r="LR117" s="98"/>
      <c r="LS117" s="98"/>
      <c r="LT117" s="98"/>
      <c r="LU117" s="98"/>
      <c r="LV117" s="98"/>
      <c r="LW117" s="98"/>
      <c r="LX117" s="98"/>
      <c r="LY117" s="98"/>
      <c r="LZ117" s="98"/>
      <c r="MA117" s="98"/>
      <c r="MB117" s="98"/>
      <c r="MC117" s="98"/>
      <c r="MD117" s="98"/>
      <c r="ME117" s="98"/>
      <c r="MF117" s="98"/>
      <c r="MG117" s="98"/>
      <c r="MH117" s="98"/>
      <c r="MI117" s="98"/>
      <c r="MJ117" s="98"/>
      <c r="MK117" s="98"/>
      <c r="ML117" s="98"/>
      <c r="MM117" s="98"/>
      <c r="MP117" s="98"/>
      <c r="MR117" s="98"/>
      <c r="MS117" s="98"/>
      <c r="MT117" s="98"/>
      <c r="MU117" s="98"/>
      <c r="MV117" s="98"/>
      <c r="MW117" s="98"/>
      <c r="MY117" s="98"/>
      <c r="MZ117" s="98"/>
      <c r="NA117" s="98"/>
      <c r="NB117" s="98"/>
      <c r="NC117" s="98"/>
      <c r="NE117" s="98"/>
      <c r="NF117" s="98"/>
      <c r="NG117" s="98"/>
      <c r="NH117" s="98"/>
      <c r="NI117" s="98"/>
      <c r="NJ117" s="252"/>
      <c r="NK117" s="98"/>
      <c r="NL117" s="98"/>
      <c r="NM117" s="98"/>
      <c r="NN117" s="98"/>
      <c r="NO117" s="98"/>
      <c r="NP117" s="98"/>
      <c r="NQ117" s="98"/>
      <c r="NR117" s="98"/>
      <c r="NS117" s="98"/>
      <c r="NT117" s="98"/>
      <c r="NU117" s="98"/>
      <c r="NV117" s="98"/>
      <c r="NW117" s="98"/>
      <c r="NX117" s="98"/>
      <c r="NY117" s="98"/>
      <c r="NZ117" s="98"/>
      <c r="OA117" s="98"/>
      <c r="OB117" s="98"/>
      <c r="OC117" s="98"/>
      <c r="OD117" s="98"/>
      <c r="OE117" s="98"/>
      <c r="OF117" s="98"/>
      <c r="OG117" s="98"/>
      <c r="OH117" s="98"/>
      <c r="OI117" s="98"/>
      <c r="OJ117" s="98"/>
      <c r="OK117" s="98"/>
      <c r="OL117" s="98"/>
      <c r="OM117" s="98"/>
      <c r="ON117" s="98"/>
      <c r="OO117" s="98"/>
      <c r="OP117" s="98"/>
      <c r="OQ117" s="98"/>
      <c r="OR117" s="98"/>
      <c r="OS117" s="98"/>
      <c r="OT117" s="98"/>
      <c r="OU117" s="98"/>
      <c r="OV117" s="98"/>
      <c r="OW117" s="98"/>
      <c r="PB117" s="98"/>
      <c r="PD117" s="98"/>
      <c r="PE117" s="98"/>
      <c r="PF117" s="98"/>
      <c r="PG117" s="98"/>
      <c r="PH117" s="98"/>
      <c r="PI117" s="98"/>
      <c r="PJ117" s="98"/>
      <c r="PK117" s="98"/>
      <c r="PL117" s="98"/>
      <c r="PM117" s="98"/>
      <c r="PN117" s="98"/>
      <c r="PO117" s="98"/>
      <c r="PP117" s="98"/>
      <c r="PQ117" s="98"/>
      <c r="PR117" s="98"/>
      <c r="PS117" s="98"/>
      <c r="PT117" s="98"/>
      <c r="PU117" s="98"/>
      <c r="PV117" s="98"/>
      <c r="PW117" s="98"/>
      <c r="PX117" s="98"/>
      <c r="PY117" s="98"/>
      <c r="PZ117" s="98"/>
      <c r="QA117" s="98"/>
      <c r="QB117" s="98"/>
      <c r="QC117" s="98"/>
      <c r="QD117" s="98"/>
      <c r="QE117" s="98"/>
      <c r="QF117" s="98"/>
      <c r="QG117" s="98"/>
      <c r="QH117" s="98"/>
      <c r="QI117" s="98"/>
      <c r="QJ117" s="98"/>
      <c r="QK117" s="98"/>
      <c r="QL117" s="98"/>
      <c r="QM117" s="98"/>
      <c r="QN117" s="98"/>
      <c r="QO117" s="98"/>
      <c r="QP117" s="98"/>
      <c r="QQ117" s="98"/>
      <c r="QR117" s="98"/>
      <c r="QS117" s="98"/>
      <c r="QT117" s="98"/>
      <c r="QU117" s="98"/>
      <c r="QV117" s="98"/>
      <c r="QW117" s="98"/>
      <c r="QX117" s="98"/>
      <c r="QY117" s="98"/>
      <c r="QZ117" s="98"/>
      <c r="RA117" s="98"/>
      <c r="RB117" s="98"/>
      <c r="RC117" s="98"/>
      <c r="RD117" s="98"/>
      <c r="RE117" s="98"/>
      <c r="RF117" s="98"/>
      <c r="RG117" s="98"/>
      <c r="RH117" s="98"/>
      <c r="RI117" s="98"/>
      <c r="RJ117" s="98"/>
      <c r="RK117" s="98"/>
      <c r="RL117" s="98"/>
      <c r="RM117" s="98"/>
      <c r="RN117" s="98"/>
      <c r="RO117" s="98"/>
      <c r="RP117" s="98"/>
      <c r="RQ117" s="98"/>
      <c r="RR117" s="98"/>
      <c r="RS117" s="98"/>
      <c r="RT117" s="98"/>
      <c r="RU117" s="98"/>
      <c r="RV117" s="98"/>
      <c r="RW117" s="98"/>
      <c r="RX117" s="98"/>
      <c r="RY117" s="98"/>
      <c r="RZ117" s="98"/>
      <c r="SA117" s="98"/>
      <c r="SB117" s="98"/>
      <c r="SC117" s="98"/>
      <c r="SD117" s="98"/>
      <c r="SE117" s="98"/>
      <c r="SF117" s="98"/>
      <c r="SG117" s="98"/>
      <c r="SH117" s="98"/>
      <c r="SI117" s="253"/>
      <c r="SJ117" s="98"/>
      <c r="SK117" s="98"/>
      <c r="SL117" s="98"/>
      <c r="SM117" s="98"/>
      <c r="SN117" s="98"/>
      <c r="SO117" s="98"/>
      <c r="SP117" s="98"/>
      <c r="SQ117" s="98"/>
      <c r="SR117" s="98"/>
      <c r="SS117" s="98"/>
      <c r="ST117" s="98"/>
      <c r="SU117" s="98"/>
      <c r="SV117" s="98"/>
      <c r="SW117" s="98"/>
      <c r="SX117" s="98"/>
      <c r="SY117" s="98"/>
      <c r="SZ117" s="98"/>
      <c r="TA117" s="98"/>
      <c r="TB117" s="98"/>
      <c r="TC117" s="98"/>
      <c r="TD117" s="98"/>
      <c r="TE117" s="98"/>
      <c r="TF117" s="98"/>
      <c r="TG117" s="98"/>
      <c r="TH117" s="98"/>
      <c r="TI117" s="98"/>
      <c r="TJ117" s="98"/>
      <c r="TK117" s="98"/>
      <c r="TL117" s="98"/>
      <c r="TM117" s="98"/>
      <c r="TN117" s="98"/>
      <c r="TO117" s="98"/>
      <c r="TP117" s="98"/>
      <c r="TQ117" s="98"/>
      <c r="TR117" s="98"/>
      <c r="TS117" s="98"/>
      <c r="TT117" s="98"/>
      <c r="TU117" s="98"/>
      <c r="TV117" s="98"/>
      <c r="TW117" s="98"/>
      <c r="TX117" s="98"/>
      <c r="TY117" s="98"/>
      <c r="TZ117" s="98"/>
      <c r="UA117" s="98"/>
      <c r="UB117" s="98"/>
      <c r="UC117" s="98"/>
      <c r="UD117" s="98"/>
      <c r="UE117" s="98"/>
      <c r="UF117" s="98"/>
      <c r="UG117" s="98"/>
      <c r="UH117" s="98"/>
      <c r="UI117" s="98"/>
      <c r="UJ117" s="98"/>
      <c r="UK117" s="98"/>
      <c r="UL117" s="98"/>
      <c r="UM117" s="98"/>
      <c r="UN117" s="98"/>
      <c r="UO117" s="98"/>
      <c r="UP117" s="98"/>
      <c r="UQ117" s="98"/>
      <c r="UR117" s="98"/>
      <c r="US117" s="98"/>
      <c r="UT117" s="98"/>
      <c r="UU117" s="98"/>
      <c r="UV117" s="98"/>
      <c r="UW117" s="98"/>
      <c r="UX117" s="98"/>
      <c r="UY117" s="98"/>
      <c r="UZ117" s="98"/>
      <c r="VA117" s="98"/>
      <c r="VB117" s="98"/>
      <c r="VC117" s="98"/>
      <c r="VD117" s="98"/>
      <c r="VE117" s="98"/>
      <c r="VF117" s="98"/>
      <c r="VG117" s="98"/>
      <c r="VH117" s="98"/>
      <c r="VI117" s="98"/>
      <c r="VJ117" s="98"/>
      <c r="VK117" s="98"/>
      <c r="VL117" s="98"/>
      <c r="VM117" s="98"/>
      <c r="VN117" s="98"/>
      <c r="VO117" s="98"/>
      <c r="VV117" s="98"/>
      <c r="VW117" s="98"/>
      <c r="VX117" s="98"/>
      <c r="VY117" s="98"/>
      <c r="VZ117" s="98"/>
      <c r="WA117" s="98"/>
      <c r="WB117" s="98"/>
      <c r="WC117" s="98"/>
      <c r="WD117" s="98"/>
      <c r="WE117" s="98"/>
      <c r="WF117" s="98"/>
      <c r="WG117" s="98"/>
      <c r="WH117" s="98"/>
      <c r="WI117" s="98"/>
      <c r="WJ117" s="98"/>
      <c r="WK117" s="98"/>
      <c r="WL117" s="98"/>
      <c r="WM117" s="98"/>
      <c r="WN117" s="98"/>
      <c r="WO117" s="98"/>
      <c r="WP117" s="98"/>
      <c r="WQ117" s="98"/>
      <c r="WR117" s="98"/>
      <c r="WS117" s="98"/>
      <c r="WT117" s="98"/>
      <c r="WU117" s="98"/>
      <c r="WV117" s="98"/>
      <c r="WW117" s="98"/>
      <c r="WX117" s="98"/>
      <c r="WY117" s="98"/>
      <c r="WZ117" s="98"/>
      <c r="XA117" s="98"/>
      <c r="XB117" s="98"/>
      <c r="XC117" s="98"/>
      <c r="XD117" s="98"/>
      <c r="ZF117" s="98"/>
      <c r="ZG117" s="98"/>
      <c r="ZH117" s="98"/>
      <c r="ZI117" s="98"/>
      <c r="ZJ117" s="98"/>
      <c r="ZK117" s="98"/>
      <c r="ZL117" s="98"/>
      <c r="ZM117" s="98"/>
      <c r="ZN117" s="98"/>
      <c r="ZO117" s="98"/>
      <c r="ZP117" s="98"/>
      <c r="ZQ117" s="98"/>
      <c r="ZR117" s="98"/>
      <c r="ZS117" s="98"/>
      <c r="ZT117" s="98"/>
      <c r="ZU117" s="98"/>
      <c r="ZV117" s="98"/>
      <c r="ZW117" s="98"/>
      <c r="ZX117" s="98"/>
      <c r="ZY117" s="98"/>
      <c r="ZZ117" s="98"/>
      <c r="AAA117" s="98"/>
      <c r="AAB117" s="98"/>
      <c r="AAC117" s="98"/>
      <c r="AAD117" s="98"/>
      <c r="AAE117" s="98"/>
      <c r="AAF117" s="98"/>
      <c r="AAG117" s="98"/>
      <c r="AAH117" s="98"/>
    </row>
    <row r="118" spans="2:710" x14ac:dyDescent="0.25">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8"/>
      <c r="AN118" s="98"/>
      <c r="AO118" s="98"/>
      <c r="AP118" s="98"/>
      <c r="AQ118" s="98"/>
      <c r="AR118" s="98"/>
      <c r="AS118" s="98"/>
      <c r="AT118" s="98"/>
      <c r="AU118" s="98"/>
      <c r="AV118" s="98"/>
      <c r="AW118" s="98"/>
      <c r="AX118" s="98"/>
      <c r="AY118" s="98"/>
      <c r="AZ118" s="98"/>
      <c r="BA118" s="98"/>
      <c r="BB118" s="98"/>
      <c r="BC118" s="98"/>
      <c r="BD118" s="98"/>
      <c r="BE118" s="98"/>
      <c r="BF118" s="98"/>
      <c r="BG118" s="98"/>
      <c r="BH118" s="98"/>
      <c r="BI118" s="98"/>
      <c r="BJ118" s="98"/>
      <c r="BK118" s="98"/>
      <c r="BL118" s="98"/>
      <c r="BM118" s="98"/>
      <c r="BN118" s="98"/>
      <c r="BO118" s="98"/>
      <c r="BP118" s="98"/>
      <c r="BQ118" s="98"/>
      <c r="BR118" s="98"/>
      <c r="BS118" s="98"/>
      <c r="BT118" s="98"/>
      <c r="BU118" s="98"/>
      <c r="BV118" s="98"/>
      <c r="BW118" s="98"/>
      <c r="BX118" s="98"/>
      <c r="BY118" s="98"/>
      <c r="BZ118" s="98"/>
      <c r="CA118" s="98"/>
      <c r="CB118" s="98"/>
      <c r="CC118" s="98"/>
      <c r="CD118" s="98"/>
      <c r="CE118" s="98"/>
      <c r="CF118" s="98"/>
      <c r="CG118" s="98"/>
      <c r="CH118" s="98"/>
      <c r="CI118" s="9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H118" s="98"/>
      <c r="DI118" s="98"/>
      <c r="DJ118" s="98"/>
      <c r="DK118" s="98"/>
      <c r="DL118" s="98"/>
      <c r="DM118" s="98"/>
      <c r="DN118" s="98"/>
      <c r="DO118" s="98"/>
      <c r="DP118" s="98"/>
      <c r="DQ118" s="98"/>
      <c r="DR118" s="98"/>
      <c r="DS118" s="98"/>
      <c r="DT118" s="98"/>
      <c r="DU118" s="98"/>
      <c r="DV118" s="98"/>
      <c r="DW118" s="98"/>
      <c r="DX118" s="98"/>
      <c r="DY118" s="98"/>
      <c r="DZ118" s="98"/>
      <c r="EA118" s="98"/>
      <c r="EB118" s="98"/>
      <c r="EC118" s="98"/>
      <c r="ED118" s="98"/>
      <c r="EE118" s="98"/>
      <c r="EF118" s="98"/>
      <c r="EG118" s="98"/>
      <c r="EH118" s="98"/>
      <c r="EI118" s="98"/>
      <c r="EJ118" s="98"/>
      <c r="EK118" s="98"/>
      <c r="EL118" s="98"/>
      <c r="EM118" s="98"/>
      <c r="EN118" s="98"/>
      <c r="EO118" s="98"/>
      <c r="EP118" s="98"/>
      <c r="EQ118" s="98"/>
      <c r="ER118" s="98"/>
      <c r="ES118" s="98"/>
      <c r="ET118" s="98"/>
      <c r="EU118" s="98"/>
      <c r="EV118" s="98"/>
      <c r="EW118" s="98"/>
      <c r="EX118" s="98"/>
      <c r="EY118" s="98"/>
      <c r="EZ118" s="98"/>
      <c r="FA118" s="98"/>
      <c r="FB118" s="98"/>
      <c r="FC118" s="98"/>
      <c r="FD118" s="98"/>
      <c r="FE118" s="98"/>
      <c r="FF118" s="98"/>
      <c r="FG118" s="98"/>
      <c r="FH118" s="98"/>
      <c r="FI118" s="98"/>
      <c r="FJ118" s="98"/>
      <c r="FK118" s="98"/>
      <c r="FL118" s="98"/>
      <c r="FM118" s="98"/>
      <c r="FN118" s="98"/>
      <c r="FO118" s="98"/>
      <c r="FP118" s="98"/>
      <c r="FQ118" s="98"/>
      <c r="FR118" s="98"/>
      <c r="FS118" s="98"/>
      <c r="FT118" s="98"/>
      <c r="FU118" s="98"/>
      <c r="FV118" s="98"/>
      <c r="FW118" s="98"/>
      <c r="FX118" s="98"/>
      <c r="FY118" s="98"/>
      <c r="FZ118" s="98"/>
      <c r="GA118" s="98"/>
      <c r="GB118" s="98"/>
      <c r="GC118" s="98"/>
      <c r="GD118" s="98"/>
      <c r="GE118" s="98"/>
      <c r="GF118" s="98"/>
      <c r="GG118" s="98"/>
      <c r="GH118" s="98"/>
      <c r="GI118" s="98"/>
      <c r="GJ118" s="98"/>
      <c r="GK118" s="98"/>
      <c r="GL118" s="98"/>
      <c r="GM118" s="98"/>
      <c r="GN118" s="98"/>
      <c r="GO118" s="98"/>
      <c r="GP118" s="98"/>
      <c r="GQ118" s="98"/>
      <c r="GR118" s="98"/>
      <c r="GS118" s="98"/>
      <c r="GT118" s="98"/>
      <c r="GU118" s="98"/>
      <c r="GV118" s="98"/>
      <c r="GW118" s="98"/>
      <c r="GX118" s="98"/>
      <c r="GY118" s="98"/>
      <c r="GZ118" s="98"/>
      <c r="HA118" s="98"/>
      <c r="HB118" s="98"/>
      <c r="HC118" s="98"/>
      <c r="HD118" s="98"/>
      <c r="HE118" s="98"/>
      <c r="HF118" s="98"/>
      <c r="HG118" s="98"/>
      <c r="HJ118" s="98"/>
      <c r="HL118" s="98"/>
      <c r="HN118" s="98"/>
      <c r="HO118" s="98"/>
      <c r="HP118" s="98"/>
      <c r="HQ118" s="98"/>
      <c r="HR118" s="98"/>
      <c r="HS118" s="98"/>
      <c r="HT118" s="98"/>
      <c r="HU118" s="98"/>
      <c r="HV118" s="98"/>
      <c r="HW118" s="98"/>
      <c r="HX118" s="98"/>
      <c r="HY118" s="98"/>
      <c r="HZ118" s="98"/>
      <c r="IA118" s="98"/>
      <c r="IB118" s="98"/>
      <c r="IC118" s="98"/>
      <c r="ID118" s="98"/>
      <c r="IE118" s="98"/>
      <c r="IF118" s="98"/>
      <c r="IG118" s="98"/>
      <c r="IH118" s="98"/>
      <c r="II118" s="98"/>
      <c r="IJ118" s="98"/>
      <c r="IK118" s="98"/>
      <c r="IL118" s="98"/>
      <c r="IM118" s="98"/>
      <c r="IN118" s="98"/>
      <c r="IO118" s="98"/>
      <c r="IP118" s="98"/>
      <c r="IQ118" s="98"/>
      <c r="IR118" s="98"/>
      <c r="IS118" s="98"/>
      <c r="IT118" s="98"/>
      <c r="IU118" s="98"/>
      <c r="IV118" s="98"/>
      <c r="IW118" s="98"/>
      <c r="IX118" s="98"/>
      <c r="IY118" s="98"/>
      <c r="IZ118" s="98"/>
      <c r="JA118" s="98"/>
      <c r="JB118" s="98"/>
      <c r="JC118" s="98"/>
      <c r="JD118" s="98"/>
      <c r="JE118" s="98"/>
      <c r="JF118" s="98"/>
      <c r="JG118" s="98"/>
      <c r="JH118" s="98"/>
      <c r="JI118" s="98"/>
      <c r="JJ118" s="98"/>
      <c r="JK118" s="98"/>
      <c r="JL118" s="98"/>
      <c r="JM118" s="98"/>
      <c r="JN118" s="98"/>
      <c r="JO118" s="98"/>
      <c r="JP118" s="98"/>
      <c r="JQ118" s="98"/>
      <c r="JR118" s="98"/>
      <c r="JS118" s="98"/>
      <c r="JT118" s="98"/>
      <c r="JU118" s="98"/>
      <c r="JV118" s="98"/>
      <c r="JW118" s="98"/>
      <c r="JX118" s="98"/>
      <c r="JY118" s="98"/>
      <c r="JZ118" s="98"/>
      <c r="KA118" s="98"/>
      <c r="KB118" s="98"/>
      <c r="KC118" s="98"/>
      <c r="KD118" s="98"/>
      <c r="KE118" s="98"/>
      <c r="KF118" s="98"/>
      <c r="KG118" s="98"/>
      <c r="KH118" s="98"/>
      <c r="KI118" s="98"/>
      <c r="KJ118" s="98"/>
      <c r="KK118" s="98"/>
      <c r="KL118" s="98"/>
      <c r="KM118" s="98"/>
      <c r="KN118" s="98"/>
      <c r="KO118" s="98"/>
      <c r="KQ118" s="98"/>
      <c r="KR118" s="98"/>
      <c r="KS118" s="98"/>
      <c r="KT118" s="98"/>
      <c r="KU118" s="98"/>
      <c r="KV118" s="98"/>
      <c r="KW118" s="98"/>
      <c r="KX118" s="98"/>
      <c r="KY118" s="98"/>
      <c r="KZ118" s="98"/>
      <c r="LA118" s="98"/>
      <c r="LB118" s="98"/>
      <c r="LC118" s="98"/>
      <c r="LD118" s="98"/>
      <c r="LE118" s="98"/>
      <c r="LF118" s="98"/>
      <c r="LG118" s="98"/>
      <c r="LH118" s="98"/>
      <c r="LI118" s="98"/>
      <c r="LJ118" s="98"/>
      <c r="LK118" s="98"/>
      <c r="LL118" s="98"/>
      <c r="LM118" s="98"/>
      <c r="LN118" s="98"/>
      <c r="LO118" s="98"/>
      <c r="LP118" s="98"/>
      <c r="LQ118" s="98"/>
      <c r="LR118" s="98"/>
      <c r="LS118" s="98"/>
      <c r="LT118" s="98"/>
      <c r="LU118" s="98"/>
      <c r="LV118" s="98"/>
      <c r="LW118" s="98"/>
      <c r="LX118" s="98"/>
      <c r="LY118" s="98"/>
      <c r="LZ118" s="98"/>
      <c r="MA118" s="98"/>
      <c r="MB118" s="98"/>
      <c r="MC118" s="98"/>
      <c r="MD118" s="98"/>
      <c r="ME118" s="98"/>
      <c r="MF118" s="98"/>
      <c r="MG118" s="98"/>
      <c r="MH118" s="98"/>
      <c r="MI118" s="98"/>
      <c r="MJ118" s="98"/>
      <c r="MK118" s="98"/>
      <c r="ML118" s="98"/>
      <c r="MM118" s="98"/>
      <c r="MP118" s="98"/>
      <c r="MR118" s="98"/>
      <c r="MS118" s="98"/>
      <c r="MT118" s="98"/>
      <c r="MU118" s="98"/>
      <c r="MV118" s="98"/>
      <c r="MW118" s="98"/>
      <c r="MY118" s="98"/>
      <c r="MZ118" s="98"/>
      <c r="NA118" s="98"/>
      <c r="NB118" s="98"/>
      <c r="NC118" s="98"/>
      <c r="NE118" s="98"/>
      <c r="NF118" s="98"/>
      <c r="NG118" s="98"/>
      <c r="NH118" s="98"/>
      <c r="NI118" s="98"/>
      <c r="NJ118" s="252"/>
      <c r="NK118" s="98"/>
      <c r="NL118" s="98"/>
      <c r="NM118" s="98"/>
      <c r="NN118" s="98"/>
      <c r="NO118" s="98"/>
      <c r="NP118" s="98"/>
      <c r="NQ118" s="98"/>
      <c r="NR118" s="98"/>
      <c r="NS118" s="98"/>
      <c r="NT118" s="98"/>
      <c r="NU118" s="98"/>
      <c r="NV118" s="98"/>
      <c r="NW118" s="98"/>
      <c r="NX118" s="98"/>
      <c r="NY118" s="98"/>
      <c r="NZ118" s="98"/>
      <c r="OA118" s="98"/>
      <c r="OB118" s="98"/>
      <c r="OC118" s="98"/>
      <c r="OD118" s="98"/>
      <c r="OE118" s="98"/>
      <c r="OF118" s="98"/>
      <c r="OG118" s="98"/>
      <c r="OH118" s="98"/>
      <c r="OI118" s="98"/>
      <c r="OJ118" s="98"/>
      <c r="OK118" s="98"/>
      <c r="OL118" s="98"/>
      <c r="OM118" s="98"/>
      <c r="ON118" s="98"/>
      <c r="OO118" s="98"/>
      <c r="OP118" s="98"/>
      <c r="OQ118" s="98"/>
      <c r="OR118" s="98"/>
      <c r="OS118" s="98"/>
      <c r="OT118" s="98"/>
      <c r="OU118" s="98"/>
      <c r="OV118" s="98"/>
      <c r="OW118" s="98"/>
      <c r="PB118" s="98"/>
      <c r="PD118" s="98"/>
      <c r="PE118" s="98"/>
      <c r="PF118" s="98"/>
      <c r="PG118" s="98"/>
      <c r="PH118" s="98"/>
      <c r="PI118" s="98"/>
      <c r="PJ118" s="98"/>
      <c r="PK118" s="98"/>
      <c r="PL118" s="98"/>
      <c r="PM118" s="98"/>
      <c r="PN118" s="98"/>
      <c r="PO118" s="98"/>
      <c r="PP118" s="98"/>
      <c r="PQ118" s="98"/>
      <c r="PR118" s="98"/>
      <c r="PS118" s="98"/>
      <c r="PT118" s="98"/>
      <c r="PU118" s="98"/>
      <c r="PV118" s="98"/>
      <c r="PW118" s="98"/>
      <c r="PX118" s="98"/>
      <c r="PY118" s="98"/>
      <c r="PZ118" s="98"/>
      <c r="QA118" s="98"/>
      <c r="QB118" s="98"/>
      <c r="QC118" s="98"/>
      <c r="QD118" s="98"/>
      <c r="QE118" s="98"/>
      <c r="QF118" s="98"/>
      <c r="QG118" s="98"/>
      <c r="QH118" s="98"/>
      <c r="QI118" s="98"/>
      <c r="QJ118" s="98"/>
      <c r="QK118" s="98"/>
      <c r="QL118" s="98"/>
      <c r="QM118" s="98"/>
      <c r="QN118" s="98"/>
      <c r="QO118" s="98"/>
      <c r="QP118" s="98"/>
      <c r="QQ118" s="98"/>
      <c r="QR118" s="98"/>
      <c r="QS118" s="98"/>
      <c r="QT118" s="98"/>
      <c r="QU118" s="98"/>
      <c r="QV118" s="98"/>
      <c r="QW118" s="98"/>
      <c r="QX118" s="98"/>
      <c r="QY118" s="98"/>
      <c r="QZ118" s="98"/>
      <c r="RA118" s="98"/>
      <c r="RB118" s="98"/>
      <c r="RC118" s="98"/>
      <c r="RD118" s="98"/>
      <c r="RE118" s="98"/>
      <c r="RF118" s="98"/>
      <c r="RG118" s="98"/>
      <c r="RH118" s="98"/>
      <c r="RI118" s="98"/>
      <c r="RJ118" s="98"/>
      <c r="RK118" s="98"/>
      <c r="RL118" s="98"/>
      <c r="RM118" s="98"/>
      <c r="RN118" s="98"/>
      <c r="RO118" s="98"/>
      <c r="RP118" s="98"/>
      <c r="RQ118" s="98"/>
      <c r="RR118" s="98"/>
      <c r="RS118" s="98"/>
      <c r="RT118" s="98"/>
      <c r="RU118" s="98"/>
      <c r="RV118" s="98"/>
      <c r="RW118" s="98"/>
      <c r="RX118" s="98"/>
      <c r="RY118" s="98"/>
      <c r="RZ118" s="98"/>
      <c r="SA118" s="98"/>
      <c r="SB118" s="98"/>
      <c r="SC118" s="98"/>
      <c r="SD118" s="98"/>
      <c r="SE118" s="98"/>
      <c r="SF118" s="98"/>
      <c r="SG118" s="98"/>
      <c r="SH118" s="98"/>
      <c r="SI118" s="253"/>
      <c r="SJ118" s="98"/>
      <c r="SK118" s="98"/>
      <c r="SL118" s="98"/>
      <c r="SM118" s="98"/>
      <c r="SN118" s="98"/>
      <c r="SO118" s="98"/>
      <c r="SP118" s="98"/>
      <c r="SQ118" s="98"/>
      <c r="SR118" s="98"/>
      <c r="SS118" s="98"/>
      <c r="ST118" s="98"/>
      <c r="SU118" s="98"/>
      <c r="SV118" s="98"/>
      <c r="SW118" s="98"/>
      <c r="SX118" s="98"/>
      <c r="SY118" s="98"/>
      <c r="SZ118" s="98"/>
      <c r="TA118" s="98"/>
      <c r="TB118" s="98"/>
      <c r="TC118" s="98"/>
      <c r="TD118" s="98"/>
      <c r="TE118" s="98"/>
      <c r="TF118" s="98"/>
      <c r="TG118" s="98"/>
      <c r="TH118" s="98"/>
      <c r="TI118" s="98"/>
      <c r="TJ118" s="98"/>
      <c r="TK118" s="98"/>
      <c r="TL118" s="98"/>
      <c r="TM118" s="98"/>
      <c r="TN118" s="98"/>
      <c r="TO118" s="98"/>
      <c r="TP118" s="98"/>
      <c r="TQ118" s="98"/>
      <c r="TR118" s="98"/>
      <c r="TS118" s="98"/>
      <c r="TT118" s="98"/>
      <c r="TU118" s="98"/>
      <c r="TV118" s="98"/>
      <c r="TW118" s="98"/>
      <c r="TX118" s="98"/>
      <c r="TY118" s="98"/>
      <c r="TZ118" s="98"/>
      <c r="UA118" s="98"/>
      <c r="UB118" s="98"/>
      <c r="UC118" s="98"/>
      <c r="UD118" s="98"/>
      <c r="UE118" s="98"/>
      <c r="UF118" s="98"/>
      <c r="UG118" s="98"/>
      <c r="UH118" s="98"/>
      <c r="UI118" s="98"/>
      <c r="UJ118" s="98"/>
      <c r="UK118" s="98"/>
      <c r="UL118" s="98"/>
      <c r="UM118" s="98"/>
      <c r="UN118" s="98"/>
      <c r="UO118" s="98"/>
      <c r="UP118" s="98"/>
      <c r="UQ118" s="98"/>
      <c r="UR118" s="98"/>
      <c r="US118" s="98"/>
      <c r="UT118" s="98"/>
      <c r="UU118" s="98"/>
      <c r="UV118" s="98"/>
      <c r="UW118" s="98"/>
      <c r="UX118" s="98"/>
      <c r="UY118" s="98"/>
      <c r="UZ118" s="98"/>
      <c r="VA118" s="98"/>
      <c r="VB118" s="98"/>
      <c r="VC118" s="98"/>
      <c r="VD118" s="98"/>
      <c r="VE118" s="98"/>
      <c r="VF118" s="98"/>
      <c r="VG118" s="98"/>
      <c r="VH118" s="98"/>
      <c r="VI118" s="98"/>
      <c r="VJ118" s="98"/>
      <c r="VK118" s="98"/>
      <c r="VL118" s="98"/>
      <c r="VM118" s="98"/>
      <c r="VN118" s="98"/>
      <c r="VO118" s="98"/>
      <c r="VV118" s="98"/>
      <c r="VW118" s="98"/>
      <c r="VX118" s="98"/>
      <c r="VY118" s="98"/>
      <c r="VZ118" s="98"/>
      <c r="WA118" s="98"/>
      <c r="WB118" s="98"/>
      <c r="WC118" s="98"/>
      <c r="WD118" s="98"/>
      <c r="WE118" s="98"/>
      <c r="WF118" s="98"/>
      <c r="WG118" s="98"/>
      <c r="WH118" s="98"/>
      <c r="WI118" s="98"/>
      <c r="WJ118" s="98"/>
      <c r="WK118" s="98"/>
      <c r="WL118" s="98"/>
      <c r="WM118" s="98"/>
      <c r="WN118" s="98"/>
      <c r="WO118" s="98"/>
      <c r="WP118" s="98"/>
      <c r="WQ118" s="98"/>
      <c r="WR118" s="98"/>
      <c r="WS118" s="98"/>
      <c r="WT118" s="98"/>
      <c r="WU118" s="98"/>
      <c r="WV118" s="98"/>
      <c r="WW118" s="98"/>
      <c r="WX118" s="98"/>
      <c r="WY118" s="98"/>
      <c r="WZ118" s="98"/>
      <c r="XA118" s="98"/>
      <c r="XB118" s="98"/>
      <c r="XC118" s="98"/>
      <c r="XD118" s="98"/>
      <c r="ZF118" s="98"/>
      <c r="ZG118" s="98"/>
      <c r="ZH118" s="98"/>
      <c r="ZI118" s="98"/>
      <c r="ZJ118" s="98"/>
      <c r="ZK118" s="98"/>
      <c r="ZL118" s="98"/>
      <c r="ZM118" s="98"/>
      <c r="ZN118" s="98"/>
      <c r="ZO118" s="98"/>
      <c r="ZP118" s="98"/>
      <c r="ZQ118" s="98"/>
      <c r="ZR118" s="98"/>
      <c r="ZS118" s="98"/>
      <c r="ZT118" s="98"/>
      <c r="ZU118" s="98"/>
      <c r="ZV118" s="98"/>
      <c r="ZW118" s="98"/>
      <c r="ZX118" s="98"/>
      <c r="ZY118" s="98"/>
      <c r="ZZ118" s="98"/>
      <c r="AAA118" s="98"/>
      <c r="AAB118" s="98"/>
      <c r="AAC118" s="98"/>
      <c r="AAD118" s="98"/>
      <c r="AAE118" s="98"/>
      <c r="AAF118" s="98"/>
      <c r="AAG118" s="98"/>
      <c r="AAH118" s="98"/>
    </row>
    <row r="119" spans="2:710" x14ac:dyDescent="0.25">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98"/>
      <c r="AP119" s="98"/>
      <c r="AQ119" s="98"/>
      <c r="AR119" s="98"/>
      <c r="AS119" s="98"/>
      <c r="AT119" s="98"/>
      <c r="AU119" s="98"/>
      <c r="AV119" s="98"/>
      <c r="AW119" s="98"/>
      <c r="AX119" s="98"/>
      <c r="AY119" s="98"/>
      <c r="AZ119" s="98"/>
      <c r="BA119" s="98"/>
      <c r="BB119" s="98"/>
      <c r="BC119" s="98"/>
      <c r="BD119" s="98"/>
      <c r="BE119" s="98"/>
      <c r="BF119" s="98"/>
      <c r="BG119" s="98"/>
      <c r="BH119" s="98"/>
      <c r="BI119" s="98"/>
      <c r="BJ119" s="98"/>
      <c r="BK119" s="98"/>
      <c r="BL119" s="98"/>
      <c r="BM119" s="98"/>
      <c r="BN119" s="98"/>
      <c r="BO119" s="98"/>
      <c r="BP119" s="98"/>
      <c r="BQ119" s="98"/>
      <c r="BR119" s="98"/>
      <c r="BS119" s="98"/>
      <c r="BT119" s="98"/>
      <c r="BU119" s="98"/>
      <c r="BV119" s="98"/>
      <c r="BW119" s="98"/>
      <c r="BX119" s="98"/>
      <c r="BY119" s="98"/>
      <c r="BZ119" s="98"/>
      <c r="CA119" s="98"/>
      <c r="CB119" s="98"/>
      <c r="CC119" s="98"/>
      <c r="CD119" s="98"/>
      <c r="CE119" s="98"/>
      <c r="CF119" s="98"/>
      <c r="CG119" s="98"/>
      <c r="CH119" s="98"/>
      <c r="CI119" s="9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98"/>
      <c r="EC119" s="98"/>
      <c r="ED119" s="98"/>
      <c r="EE119" s="98"/>
      <c r="EF119" s="98"/>
      <c r="EG119" s="98"/>
      <c r="EH119" s="98"/>
      <c r="EI119" s="98"/>
      <c r="EJ119" s="98"/>
      <c r="EK119" s="98"/>
      <c r="EL119" s="98"/>
      <c r="EM119" s="98"/>
      <c r="EN119" s="98"/>
      <c r="EO119" s="98"/>
      <c r="EP119" s="98"/>
      <c r="EQ119" s="98"/>
      <c r="ER119" s="98"/>
      <c r="ES119" s="98"/>
      <c r="ET119" s="98"/>
      <c r="EU119" s="98"/>
      <c r="EV119" s="98"/>
      <c r="EW119" s="98"/>
      <c r="EX119" s="98"/>
      <c r="EY119" s="98"/>
      <c r="EZ119" s="98"/>
      <c r="FA119" s="98"/>
      <c r="FB119" s="98"/>
      <c r="FC119" s="98"/>
      <c r="FD119" s="98"/>
      <c r="FE119" s="98"/>
      <c r="FF119" s="98"/>
      <c r="FG119" s="98"/>
      <c r="FH119" s="98"/>
      <c r="FI119" s="98"/>
      <c r="FJ119" s="98"/>
      <c r="FK119" s="98"/>
      <c r="FL119" s="98"/>
      <c r="FM119" s="98"/>
      <c r="FN119" s="98"/>
      <c r="FO119" s="98"/>
      <c r="FP119" s="98"/>
      <c r="FQ119" s="98"/>
      <c r="FR119" s="98"/>
      <c r="FS119" s="98"/>
      <c r="FT119" s="98"/>
      <c r="FU119" s="98"/>
      <c r="FV119" s="98"/>
      <c r="FW119" s="98"/>
      <c r="FX119" s="98"/>
      <c r="FY119" s="98"/>
      <c r="FZ119" s="98"/>
      <c r="GA119" s="98"/>
      <c r="GB119" s="98"/>
      <c r="GC119" s="98"/>
      <c r="GD119" s="98"/>
      <c r="GE119" s="98"/>
      <c r="GF119" s="98"/>
      <c r="GG119" s="98"/>
      <c r="GH119" s="98"/>
      <c r="GI119" s="98"/>
      <c r="GJ119" s="98"/>
      <c r="GK119" s="98"/>
      <c r="GL119" s="98"/>
      <c r="GM119" s="98"/>
      <c r="GN119" s="98"/>
      <c r="GO119" s="98"/>
      <c r="GP119" s="98"/>
      <c r="GQ119" s="98"/>
      <c r="GR119" s="98"/>
      <c r="GS119" s="98"/>
      <c r="GT119" s="98"/>
      <c r="GU119" s="98"/>
      <c r="GV119" s="98"/>
      <c r="GW119" s="98"/>
      <c r="GX119" s="98"/>
      <c r="GY119" s="98"/>
      <c r="GZ119" s="98"/>
      <c r="HA119" s="98"/>
      <c r="HB119" s="98"/>
      <c r="HC119" s="98"/>
      <c r="HD119" s="98"/>
      <c r="HE119" s="98"/>
      <c r="HF119" s="98"/>
      <c r="HG119" s="98"/>
      <c r="HJ119" s="98"/>
      <c r="HL119" s="98"/>
      <c r="HN119" s="98"/>
      <c r="HO119" s="98"/>
      <c r="HP119" s="98"/>
      <c r="HQ119" s="98"/>
      <c r="HR119" s="98"/>
      <c r="HS119" s="98"/>
      <c r="HT119" s="98"/>
      <c r="HU119" s="98"/>
      <c r="HV119" s="98"/>
      <c r="HW119" s="98"/>
      <c r="HX119" s="98"/>
      <c r="HY119" s="98"/>
      <c r="HZ119" s="98"/>
      <c r="IA119" s="98"/>
      <c r="IB119" s="98"/>
      <c r="IC119" s="98"/>
      <c r="ID119" s="98"/>
      <c r="IE119" s="98"/>
      <c r="IF119" s="98"/>
      <c r="IG119" s="98"/>
      <c r="IH119" s="98"/>
      <c r="II119" s="98"/>
      <c r="IJ119" s="98"/>
      <c r="IK119" s="98"/>
      <c r="IL119" s="98"/>
      <c r="IM119" s="98"/>
      <c r="IN119" s="98"/>
      <c r="IO119" s="98"/>
      <c r="IP119" s="98"/>
      <c r="IQ119" s="98"/>
      <c r="IR119" s="98"/>
      <c r="IS119" s="98"/>
      <c r="IT119" s="98"/>
      <c r="IU119" s="98"/>
      <c r="IV119" s="98"/>
      <c r="IW119" s="98"/>
      <c r="IX119" s="98"/>
      <c r="IY119" s="98"/>
      <c r="IZ119" s="98"/>
      <c r="JA119" s="98"/>
      <c r="JB119" s="98"/>
      <c r="JC119" s="98"/>
      <c r="JD119" s="98"/>
      <c r="JE119" s="98"/>
      <c r="JF119" s="98"/>
      <c r="JG119" s="98"/>
      <c r="JH119" s="98"/>
      <c r="JI119" s="98"/>
      <c r="JJ119" s="98"/>
      <c r="JK119" s="98"/>
      <c r="JL119" s="98"/>
      <c r="JM119" s="98"/>
      <c r="JN119" s="98"/>
      <c r="JO119" s="98"/>
      <c r="JP119" s="98"/>
      <c r="JQ119" s="98"/>
      <c r="JR119" s="98"/>
      <c r="JS119" s="98"/>
      <c r="JT119" s="98"/>
      <c r="JU119" s="98"/>
      <c r="JV119" s="98"/>
      <c r="JW119" s="98"/>
      <c r="JX119" s="98"/>
      <c r="JY119" s="98"/>
      <c r="JZ119" s="98"/>
      <c r="KA119" s="98"/>
      <c r="KB119" s="98"/>
      <c r="KC119" s="98"/>
      <c r="KD119" s="98"/>
      <c r="KE119" s="98"/>
      <c r="KF119" s="98"/>
      <c r="KG119" s="98"/>
      <c r="KH119" s="98"/>
      <c r="KI119" s="98"/>
      <c r="KJ119" s="98"/>
      <c r="KK119" s="98"/>
      <c r="KL119" s="98"/>
      <c r="KM119" s="98"/>
      <c r="KN119" s="98"/>
      <c r="KO119" s="98"/>
      <c r="KQ119" s="98"/>
      <c r="KR119" s="98"/>
      <c r="KS119" s="98"/>
      <c r="KT119" s="98"/>
      <c r="KU119" s="98"/>
      <c r="KV119" s="98"/>
      <c r="KW119" s="98"/>
      <c r="KX119" s="98"/>
      <c r="KY119" s="98"/>
      <c r="KZ119" s="98"/>
      <c r="LA119" s="98"/>
      <c r="LB119" s="98"/>
      <c r="LC119" s="98"/>
      <c r="LD119" s="98"/>
      <c r="LE119" s="98"/>
      <c r="LF119" s="98"/>
      <c r="LG119" s="98"/>
      <c r="LH119" s="98"/>
      <c r="LI119" s="98"/>
      <c r="LJ119" s="98"/>
      <c r="LK119" s="98"/>
      <c r="LL119" s="98"/>
      <c r="LM119" s="98"/>
      <c r="LN119" s="98"/>
      <c r="LO119" s="98"/>
      <c r="LP119" s="98"/>
      <c r="LQ119" s="98"/>
      <c r="LR119" s="98"/>
      <c r="LS119" s="98"/>
      <c r="LT119" s="98"/>
      <c r="LU119" s="98"/>
      <c r="LV119" s="98"/>
      <c r="LW119" s="98"/>
      <c r="LX119" s="98"/>
      <c r="LY119" s="98"/>
      <c r="LZ119" s="98"/>
      <c r="MA119" s="98"/>
      <c r="MB119" s="98"/>
      <c r="MC119" s="98"/>
      <c r="MD119" s="98"/>
      <c r="ME119" s="98"/>
      <c r="MF119" s="98"/>
      <c r="MG119" s="98"/>
      <c r="MH119" s="98"/>
      <c r="MI119" s="98"/>
      <c r="MJ119" s="98"/>
      <c r="MK119" s="98"/>
      <c r="ML119" s="98"/>
      <c r="MM119" s="98"/>
      <c r="MP119" s="98"/>
      <c r="MR119" s="98"/>
      <c r="MS119" s="98"/>
      <c r="MT119" s="98"/>
      <c r="MU119" s="98"/>
      <c r="MV119" s="98"/>
      <c r="MW119" s="98"/>
      <c r="MY119" s="98"/>
      <c r="MZ119" s="98"/>
      <c r="NA119" s="98"/>
      <c r="NB119" s="98"/>
      <c r="NC119" s="98"/>
      <c r="NE119" s="98"/>
      <c r="NF119" s="98"/>
      <c r="NG119" s="98"/>
      <c r="NH119" s="98"/>
      <c r="NI119" s="98"/>
      <c r="NJ119" s="252"/>
      <c r="NK119" s="98"/>
      <c r="NL119" s="98"/>
      <c r="NM119" s="98"/>
      <c r="NN119" s="98"/>
      <c r="NO119" s="98"/>
      <c r="NP119" s="98"/>
      <c r="NQ119" s="98"/>
      <c r="NR119" s="98"/>
      <c r="NS119" s="98"/>
      <c r="NT119" s="98"/>
      <c r="NU119" s="98"/>
      <c r="NV119" s="98"/>
      <c r="NW119" s="98"/>
      <c r="NX119" s="98"/>
      <c r="NY119" s="98"/>
      <c r="NZ119" s="98"/>
      <c r="OA119" s="98"/>
      <c r="OB119" s="98"/>
      <c r="OC119" s="98"/>
      <c r="OD119" s="98"/>
      <c r="OE119" s="98"/>
      <c r="OF119" s="98"/>
      <c r="OG119" s="98"/>
      <c r="OH119" s="98"/>
      <c r="OI119" s="98"/>
      <c r="OJ119" s="98"/>
      <c r="OK119" s="98"/>
      <c r="OL119" s="98"/>
      <c r="OM119" s="98"/>
      <c r="ON119" s="98"/>
      <c r="OO119" s="98"/>
      <c r="OP119" s="98"/>
      <c r="OQ119" s="98"/>
      <c r="OR119" s="98"/>
      <c r="OS119" s="98"/>
      <c r="OT119" s="98"/>
      <c r="OU119" s="98"/>
      <c r="OV119" s="98"/>
      <c r="OW119" s="98"/>
      <c r="PB119" s="98"/>
      <c r="PD119" s="98"/>
      <c r="PE119" s="98"/>
      <c r="PF119" s="98"/>
      <c r="PG119" s="98"/>
      <c r="PH119" s="98"/>
      <c r="PI119" s="98"/>
      <c r="PJ119" s="98"/>
      <c r="PK119" s="98"/>
      <c r="PL119" s="98"/>
      <c r="PM119" s="98"/>
      <c r="PN119" s="98"/>
      <c r="PO119" s="98"/>
      <c r="PP119" s="98"/>
      <c r="PQ119" s="98"/>
      <c r="PR119" s="98"/>
      <c r="PS119" s="98"/>
      <c r="PT119" s="98"/>
      <c r="PU119" s="98"/>
      <c r="PV119" s="98"/>
      <c r="PW119" s="98"/>
      <c r="PX119" s="98"/>
      <c r="PY119" s="98"/>
      <c r="PZ119" s="98"/>
      <c r="QA119" s="98"/>
      <c r="QB119" s="98"/>
      <c r="QC119" s="98"/>
      <c r="QD119" s="98"/>
      <c r="QE119" s="98"/>
      <c r="QF119" s="98"/>
      <c r="QG119" s="98"/>
      <c r="QH119" s="98"/>
      <c r="QI119" s="98"/>
      <c r="QJ119" s="98"/>
      <c r="QK119" s="98"/>
      <c r="QL119" s="98"/>
      <c r="QM119" s="98"/>
      <c r="QN119" s="98"/>
      <c r="QO119" s="98"/>
      <c r="QP119" s="98"/>
      <c r="QQ119" s="98"/>
      <c r="QR119" s="98"/>
      <c r="QS119" s="98"/>
      <c r="QT119" s="98"/>
      <c r="QU119" s="98"/>
      <c r="QV119" s="98"/>
      <c r="QW119" s="98"/>
      <c r="QX119" s="98"/>
      <c r="QY119" s="98"/>
      <c r="QZ119" s="98"/>
      <c r="RA119" s="98"/>
      <c r="RB119" s="98"/>
      <c r="RC119" s="98"/>
      <c r="RD119" s="98"/>
      <c r="RE119" s="98"/>
      <c r="RF119" s="98"/>
      <c r="RG119" s="98"/>
      <c r="RH119" s="98"/>
      <c r="RI119" s="98"/>
      <c r="RJ119" s="98"/>
      <c r="RK119" s="98"/>
      <c r="RL119" s="98"/>
      <c r="RM119" s="98"/>
      <c r="RN119" s="98"/>
      <c r="RO119" s="98"/>
      <c r="RP119" s="98"/>
      <c r="RQ119" s="98"/>
      <c r="RR119" s="98"/>
      <c r="RS119" s="98"/>
      <c r="RT119" s="98"/>
      <c r="RU119" s="98"/>
      <c r="RV119" s="98"/>
      <c r="RW119" s="98"/>
      <c r="RX119" s="98"/>
      <c r="RY119" s="98"/>
      <c r="RZ119" s="98"/>
      <c r="SA119" s="98"/>
      <c r="SB119" s="98"/>
      <c r="SC119" s="98"/>
      <c r="SD119" s="98"/>
      <c r="SE119" s="98"/>
      <c r="SF119" s="98"/>
      <c r="SG119" s="98"/>
      <c r="SH119" s="98"/>
      <c r="SI119" s="253"/>
      <c r="SJ119" s="98"/>
      <c r="SK119" s="98"/>
      <c r="SL119" s="98"/>
      <c r="SM119" s="98"/>
      <c r="SN119" s="98"/>
      <c r="SO119" s="98"/>
      <c r="SP119" s="98"/>
      <c r="SQ119" s="98"/>
      <c r="SR119" s="98"/>
      <c r="SS119" s="98"/>
      <c r="ST119" s="98"/>
      <c r="SU119" s="98"/>
      <c r="SV119" s="98"/>
      <c r="SW119" s="98"/>
      <c r="SX119" s="98"/>
      <c r="SY119" s="98"/>
      <c r="SZ119" s="98"/>
      <c r="TA119" s="98"/>
      <c r="TB119" s="98"/>
      <c r="TC119" s="98"/>
      <c r="TD119" s="98"/>
      <c r="TE119" s="98"/>
      <c r="TF119" s="98"/>
      <c r="TG119" s="98"/>
      <c r="TH119" s="98"/>
      <c r="TI119" s="98"/>
      <c r="TJ119" s="98"/>
      <c r="TK119" s="98"/>
      <c r="TL119" s="98"/>
      <c r="TM119" s="98"/>
      <c r="TN119" s="98"/>
      <c r="TO119" s="98"/>
      <c r="TP119" s="98"/>
      <c r="TQ119" s="98"/>
      <c r="TR119" s="98"/>
      <c r="TS119" s="98"/>
      <c r="TT119" s="98"/>
      <c r="TU119" s="98"/>
      <c r="TV119" s="98"/>
      <c r="TW119" s="98"/>
      <c r="TX119" s="98"/>
      <c r="TY119" s="98"/>
      <c r="TZ119" s="98"/>
      <c r="UA119" s="98"/>
      <c r="UB119" s="98"/>
      <c r="UC119" s="98"/>
      <c r="UD119" s="98"/>
      <c r="UE119" s="98"/>
      <c r="UF119" s="98"/>
      <c r="UG119" s="98"/>
      <c r="UH119" s="98"/>
      <c r="UI119" s="98"/>
      <c r="UJ119" s="98"/>
      <c r="UK119" s="98"/>
      <c r="UL119" s="98"/>
      <c r="UM119" s="98"/>
      <c r="UN119" s="98"/>
      <c r="UO119" s="98"/>
      <c r="UP119" s="98"/>
      <c r="UQ119" s="98"/>
      <c r="UR119" s="98"/>
      <c r="US119" s="98"/>
      <c r="UT119" s="98"/>
      <c r="UU119" s="98"/>
      <c r="UV119" s="98"/>
      <c r="UW119" s="98"/>
      <c r="UX119" s="98"/>
      <c r="UY119" s="98"/>
      <c r="UZ119" s="98"/>
      <c r="VA119" s="98"/>
      <c r="VB119" s="98"/>
      <c r="VC119" s="98"/>
      <c r="VD119" s="98"/>
      <c r="VE119" s="98"/>
      <c r="VF119" s="98"/>
      <c r="VG119" s="98"/>
      <c r="VH119" s="98"/>
      <c r="VI119" s="98"/>
      <c r="VJ119" s="98"/>
      <c r="VK119" s="98"/>
      <c r="VL119" s="98"/>
      <c r="VM119" s="98"/>
      <c r="VN119" s="98"/>
      <c r="VO119" s="98"/>
      <c r="VV119" s="98"/>
      <c r="VW119" s="98"/>
      <c r="VX119" s="98"/>
      <c r="VY119" s="98"/>
      <c r="VZ119" s="98"/>
      <c r="WA119" s="98"/>
      <c r="WB119" s="98"/>
      <c r="WC119" s="98"/>
      <c r="WD119" s="98"/>
      <c r="WE119" s="98"/>
      <c r="WF119" s="98"/>
      <c r="WG119" s="98"/>
      <c r="WH119" s="98"/>
      <c r="WI119" s="98"/>
      <c r="WJ119" s="98"/>
      <c r="WK119" s="98"/>
      <c r="WL119" s="98"/>
      <c r="WM119" s="98"/>
      <c r="WN119" s="98"/>
      <c r="WO119" s="98"/>
      <c r="WP119" s="98"/>
      <c r="WQ119" s="98"/>
      <c r="WR119" s="98"/>
      <c r="WS119" s="98"/>
      <c r="WT119" s="98"/>
      <c r="WU119" s="98"/>
      <c r="WV119" s="98"/>
      <c r="WW119" s="98"/>
      <c r="WX119" s="98"/>
      <c r="WY119" s="98"/>
      <c r="WZ119" s="98"/>
      <c r="XA119" s="98"/>
      <c r="XB119" s="98"/>
      <c r="XC119" s="98"/>
      <c r="XD119" s="98"/>
      <c r="ZF119" s="98"/>
      <c r="ZG119" s="98"/>
      <c r="ZH119" s="98"/>
      <c r="ZI119" s="98"/>
      <c r="ZJ119" s="98"/>
      <c r="ZK119" s="98"/>
      <c r="ZL119" s="98"/>
      <c r="ZM119" s="98"/>
      <c r="ZN119" s="98"/>
      <c r="ZO119" s="98"/>
      <c r="ZP119" s="98"/>
      <c r="ZQ119" s="98"/>
      <c r="ZR119" s="98"/>
      <c r="ZS119" s="98"/>
      <c r="ZT119" s="98"/>
      <c r="ZU119" s="98"/>
      <c r="ZV119" s="98"/>
      <c r="ZW119" s="98"/>
      <c r="ZX119" s="98"/>
      <c r="ZY119" s="98"/>
      <c r="ZZ119" s="98"/>
      <c r="AAA119" s="98"/>
      <c r="AAB119" s="98"/>
      <c r="AAC119" s="98"/>
      <c r="AAD119" s="98"/>
      <c r="AAE119" s="98"/>
      <c r="AAF119" s="98"/>
      <c r="AAG119" s="98"/>
      <c r="AAH119" s="98"/>
    </row>
    <row r="120" spans="2:710" x14ac:dyDescent="0.25">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c r="AK120" s="98"/>
      <c r="AL120" s="98"/>
      <c r="AM120" s="98"/>
      <c r="AN120" s="98"/>
      <c r="AO120" s="98"/>
      <c r="AP120" s="98"/>
      <c r="AQ120" s="98"/>
      <c r="AR120" s="98"/>
      <c r="AS120" s="98"/>
      <c r="AT120" s="98"/>
      <c r="AU120" s="98"/>
      <c r="AV120" s="98"/>
      <c r="AW120" s="98"/>
      <c r="AX120" s="98"/>
      <c r="AY120" s="98"/>
      <c r="AZ120" s="98"/>
      <c r="BA120" s="98"/>
      <c r="BB120" s="98"/>
      <c r="BC120" s="98"/>
      <c r="BD120" s="98"/>
      <c r="BE120" s="98"/>
      <c r="BF120" s="98"/>
      <c r="BG120" s="98"/>
      <c r="BH120" s="98"/>
      <c r="BI120" s="98"/>
      <c r="BJ120" s="98"/>
      <c r="BK120" s="98"/>
      <c r="BL120" s="98"/>
      <c r="BM120" s="98"/>
      <c r="BN120" s="98"/>
      <c r="BO120" s="98"/>
      <c r="BP120" s="98"/>
      <c r="BQ120" s="98"/>
      <c r="BR120" s="98"/>
      <c r="BS120" s="98"/>
      <c r="BT120" s="98"/>
      <c r="BU120" s="98"/>
      <c r="BV120" s="98"/>
      <c r="BW120" s="98"/>
      <c r="BX120" s="98"/>
      <c r="BY120" s="98"/>
      <c r="BZ120" s="98"/>
      <c r="CA120" s="98"/>
      <c r="CB120" s="98"/>
      <c r="CC120" s="98"/>
      <c r="CD120" s="98"/>
      <c r="CE120" s="98"/>
      <c r="CF120" s="98"/>
      <c r="CG120" s="98"/>
      <c r="CH120" s="98"/>
      <c r="CI120" s="9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H120" s="98"/>
      <c r="DI120" s="98"/>
      <c r="DJ120" s="98"/>
      <c r="DK120" s="98"/>
      <c r="DL120" s="98"/>
      <c r="DM120" s="98"/>
      <c r="DN120" s="98"/>
      <c r="DO120" s="98"/>
      <c r="DP120" s="98"/>
      <c r="DQ120" s="98"/>
      <c r="DR120" s="98"/>
      <c r="DS120" s="98"/>
      <c r="DT120" s="98"/>
      <c r="DU120" s="98"/>
      <c r="DV120" s="98"/>
      <c r="DW120" s="98"/>
      <c r="DX120" s="98"/>
      <c r="DY120" s="98"/>
      <c r="DZ120" s="98"/>
      <c r="EA120" s="98"/>
      <c r="EB120" s="98"/>
      <c r="EC120" s="98"/>
      <c r="ED120" s="98"/>
      <c r="EE120" s="98"/>
      <c r="EF120" s="98"/>
      <c r="EG120" s="98"/>
      <c r="EH120" s="98"/>
      <c r="EI120" s="98"/>
      <c r="EJ120" s="98"/>
      <c r="EK120" s="98"/>
      <c r="EL120" s="98"/>
      <c r="EM120" s="98"/>
      <c r="EN120" s="98"/>
      <c r="EO120" s="98"/>
      <c r="EP120" s="98"/>
      <c r="EQ120" s="98"/>
      <c r="ER120" s="98"/>
      <c r="ES120" s="98"/>
      <c r="ET120" s="98"/>
      <c r="EU120" s="98"/>
      <c r="EV120" s="98"/>
      <c r="EW120" s="98"/>
      <c r="EX120" s="98"/>
      <c r="EY120" s="98"/>
      <c r="EZ120" s="98"/>
      <c r="FA120" s="98"/>
      <c r="FB120" s="98"/>
      <c r="FC120" s="98"/>
      <c r="FD120" s="98"/>
      <c r="FE120" s="98"/>
      <c r="FF120" s="98"/>
      <c r="FG120" s="98"/>
      <c r="FH120" s="98"/>
      <c r="FI120" s="98"/>
      <c r="FJ120" s="98"/>
      <c r="FK120" s="98"/>
      <c r="FL120" s="98"/>
      <c r="FM120" s="98"/>
      <c r="FN120" s="98"/>
      <c r="FO120" s="98"/>
      <c r="FP120" s="98"/>
      <c r="FQ120" s="98"/>
      <c r="FR120" s="98"/>
      <c r="FS120" s="98"/>
      <c r="FT120" s="98"/>
      <c r="FU120" s="98"/>
      <c r="FV120" s="98"/>
      <c r="FW120" s="98"/>
      <c r="FX120" s="98"/>
      <c r="FY120" s="98"/>
      <c r="FZ120" s="98"/>
      <c r="GA120" s="98"/>
      <c r="GB120" s="98"/>
      <c r="GC120" s="98"/>
      <c r="GD120" s="98"/>
      <c r="GE120" s="98"/>
      <c r="GF120" s="98"/>
      <c r="GG120" s="98"/>
      <c r="GH120" s="98"/>
      <c r="GI120" s="98"/>
      <c r="GJ120" s="98"/>
      <c r="GK120" s="98"/>
      <c r="GL120" s="98"/>
      <c r="GM120" s="98"/>
      <c r="GN120" s="98"/>
      <c r="GO120" s="98"/>
      <c r="GP120" s="98"/>
      <c r="GQ120" s="98"/>
      <c r="GR120" s="98"/>
      <c r="GS120" s="98"/>
      <c r="GT120" s="98"/>
      <c r="GU120" s="98"/>
      <c r="GV120" s="98"/>
      <c r="GW120" s="98"/>
      <c r="GX120" s="98"/>
      <c r="GY120" s="98"/>
      <c r="GZ120" s="98"/>
      <c r="HA120" s="98"/>
      <c r="HB120" s="98"/>
      <c r="HC120" s="98"/>
      <c r="HD120" s="98"/>
      <c r="HE120" s="98"/>
      <c r="HF120" s="98"/>
      <c r="HG120" s="98"/>
      <c r="HJ120" s="98"/>
      <c r="HL120" s="98"/>
      <c r="HN120" s="98"/>
      <c r="HO120" s="98"/>
      <c r="HP120" s="98"/>
      <c r="HQ120" s="98"/>
      <c r="HR120" s="98"/>
      <c r="HS120" s="98"/>
      <c r="HT120" s="98"/>
      <c r="HU120" s="98"/>
      <c r="HV120" s="98"/>
      <c r="HW120" s="98"/>
      <c r="HX120" s="98"/>
      <c r="HY120" s="98"/>
      <c r="HZ120" s="98"/>
      <c r="IA120" s="98"/>
      <c r="IB120" s="98"/>
      <c r="IC120" s="98"/>
      <c r="ID120" s="98"/>
      <c r="IE120" s="98"/>
      <c r="IF120" s="98"/>
      <c r="IG120" s="98"/>
      <c r="IH120" s="98"/>
      <c r="II120" s="98"/>
      <c r="IJ120" s="98"/>
      <c r="IK120" s="98"/>
      <c r="IL120" s="98"/>
      <c r="IM120" s="98"/>
      <c r="IN120" s="98"/>
      <c r="IO120" s="98"/>
      <c r="IP120" s="98"/>
      <c r="IQ120" s="98"/>
      <c r="IR120" s="98"/>
      <c r="IS120" s="98"/>
      <c r="IT120" s="98"/>
      <c r="IU120" s="98"/>
      <c r="IV120" s="98"/>
      <c r="IW120" s="98"/>
      <c r="IX120" s="98"/>
      <c r="IY120" s="98"/>
      <c r="IZ120" s="98"/>
      <c r="JA120" s="98"/>
      <c r="JB120" s="98"/>
      <c r="JC120" s="98"/>
      <c r="JD120" s="98"/>
      <c r="JE120" s="98"/>
      <c r="JF120" s="98"/>
      <c r="JG120" s="98"/>
      <c r="JH120" s="98"/>
      <c r="JI120" s="98"/>
      <c r="JJ120" s="98"/>
      <c r="JK120" s="98"/>
      <c r="JL120" s="98"/>
      <c r="JM120" s="98"/>
      <c r="JN120" s="98"/>
      <c r="JO120" s="98"/>
      <c r="JP120" s="98"/>
      <c r="JQ120" s="98"/>
      <c r="JR120" s="98"/>
      <c r="JS120" s="98"/>
      <c r="JT120" s="98"/>
      <c r="JU120" s="98"/>
      <c r="JV120" s="98"/>
      <c r="JW120" s="98"/>
      <c r="JX120" s="98"/>
      <c r="JY120" s="98"/>
      <c r="JZ120" s="98"/>
      <c r="KA120" s="98"/>
      <c r="KB120" s="98"/>
      <c r="KC120" s="98"/>
      <c r="KD120" s="98"/>
      <c r="KE120" s="98"/>
      <c r="KF120" s="98"/>
      <c r="KG120" s="98"/>
      <c r="KH120" s="98"/>
      <c r="KI120" s="98"/>
      <c r="KJ120" s="98"/>
      <c r="KK120" s="98"/>
      <c r="KL120" s="98"/>
      <c r="KM120" s="98"/>
      <c r="KN120" s="98"/>
      <c r="KO120" s="98"/>
      <c r="KQ120" s="98"/>
      <c r="KR120" s="98"/>
      <c r="KS120" s="98"/>
      <c r="KT120" s="98"/>
      <c r="KU120" s="98"/>
      <c r="KV120" s="98"/>
      <c r="KW120" s="98"/>
      <c r="KX120" s="98"/>
      <c r="KY120" s="98"/>
      <c r="KZ120" s="98"/>
      <c r="LA120" s="98"/>
      <c r="LB120" s="98"/>
      <c r="LC120" s="98"/>
      <c r="LD120" s="98"/>
      <c r="LE120" s="98"/>
      <c r="LF120" s="98"/>
      <c r="LG120" s="98"/>
      <c r="LH120" s="98"/>
      <c r="LI120" s="98"/>
      <c r="LJ120" s="98"/>
      <c r="LK120" s="98"/>
      <c r="LL120" s="98"/>
      <c r="LM120" s="98"/>
      <c r="LN120" s="98"/>
      <c r="LO120" s="98"/>
      <c r="LP120" s="98"/>
      <c r="LQ120" s="98"/>
      <c r="LR120" s="98"/>
      <c r="LS120" s="98"/>
      <c r="LT120" s="98"/>
      <c r="LU120" s="98"/>
      <c r="LV120" s="98"/>
      <c r="LW120" s="98"/>
      <c r="LX120" s="98"/>
      <c r="LY120" s="98"/>
      <c r="LZ120" s="98"/>
      <c r="MA120" s="98"/>
      <c r="MB120" s="98"/>
      <c r="MC120" s="98"/>
      <c r="MD120" s="98"/>
      <c r="ME120" s="98"/>
      <c r="MF120" s="98"/>
      <c r="MG120" s="98"/>
      <c r="MH120" s="98"/>
      <c r="MI120" s="98"/>
      <c r="MJ120" s="98"/>
      <c r="MK120" s="98"/>
      <c r="ML120" s="98"/>
      <c r="MM120" s="98"/>
      <c r="MP120" s="98"/>
      <c r="MR120" s="98"/>
      <c r="MS120" s="98"/>
      <c r="MT120" s="98"/>
      <c r="MU120" s="98"/>
      <c r="MV120" s="98"/>
      <c r="MW120" s="98"/>
      <c r="MY120" s="98"/>
      <c r="MZ120" s="98"/>
      <c r="NA120" s="98"/>
      <c r="NB120" s="98"/>
      <c r="NC120" s="98"/>
      <c r="NE120" s="98"/>
      <c r="NF120" s="98"/>
      <c r="NG120" s="98"/>
      <c r="NH120" s="98"/>
      <c r="NI120" s="98"/>
      <c r="NJ120" s="252"/>
      <c r="NK120" s="98"/>
      <c r="NL120" s="98"/>
      <c r="NM120" s="98"/>
      <c r="NN120" s="98"/>
      <c r="NO120" s="98"/>
      <c r="NP120" s="98"/>
      <c r="NQ120" s="98"/>
      <c r="NR120" s="98"/>
      <c r="NS120" s="98"/>
      <c r="NT120" s="98"/>
      <c r="NU120" s="98"/>
      <c r="NV120" s="98"/>
      <c r="NW120" s="98"/>
      <c r="NX120" s="98"/>
      <c r="NY120" s="98"/>
      <c r="NZ120" s="98"/>
      <c r="OA120" s="98"/>
      <c r="OB120" s="98"/>
      <c r="OC120" s="98"/>
      <c r="OD120" s="98"/>
      <c r="OE120" s="98"/>
      <c r="OF120" s="98"/>
      <c r="OG120" s="98"/>
      <c r="OH120" s="98"/>
      <c r="OI120" s="98"/>
      <c r="OJ120" s="98"/>
      <c r="OK120" s="98"/>
      <c r="OL120" s="98"/>
      <c r="OM120" s="98"/>
      <c r="ON120" s="98"/>
      <c r="OO120" s="98"/>
      <c r="OP120" s="98"/>
      <c r="OQ120" s="98"/>
      <c r="OR120" s="98"/>
      <c r="OS120" s="98"/>
      <c r="OT120" s="98"/>
      <c r="OU120" s="98"/>
      <c r="OV120" s="98"/>
      <c r="OW120" s="98"/>
      <c r="PB120" s="98"/>
      <c r="PD120" s="98"/>
      <c r="PE120" s="98"/>
      <c r="PF120" s="98"/>
      <c r="PG120" s="98"/>
      <c r="PH120" s="98"/>
      <c r="PI120" s="98"/>
      <c r="PJ120" s="98"/>
      <c r="PK120" s="98"/>
      <c r="PL120" s="98"/>
      <c r="PM120" s="98"/>
      <c r="PN120" s="98"/>
      <c r="PO120" s="98"/>
      <c r="PP120" s="98"/>
      <c r="PQ120" s="98"/>
      <c r="PR120" s="98"/>
      <c r="PS120" s="98"/>
      <c r="PT120" s="98"/>
      <c r="PU120" s="98"/>
      <c r="PV120" s="98"/>
      <c r="PW120" s="98"/>
      <c r="PX120" s="98"/>
      <c r="PY120" s="98"/>
      <c r="PZ120" s="98"/>
      <c r="QA120" s="98"/>
      <c r="QB120" s="98"/>
      <c r="QC120" s="98"/>
      <c r="QD120" s="98"/>
      <c r="QE120" s="98"/>
      <c r="QF120" s="98"/>
      <c r="QG120" s="98"/>
      <c r="QH120" s="98"/>
      <c r="QI120" s="98"/>
      <c r="QJ120" s="98"/>
      <c r="QK120" s="98"/>
      <c r="QL120" s="98"/>
      <c r="QM120" s="98"/>
      <c r="QN120" s="98"/>
      <c r="QO120" s="98"/>
      <c r="QP120" s="98"/>
      <c r="QQ120" s="98"/>
      <c r="QR120" s="98"/>
      <c r="QS120" s="98"/>
      <c r="QT120" s="98"/>
      <c r="QU120" s="98"/>
      <c r="QV120" s="98"/>
      <c r="QW120" s="98"/>
      <c r="QX120" s="98"/>
      <c r="QY120" s="98"/>
      <c r="QZ120" s="98"/>
      <c r="RA120" s="98"/>
      <c r="RB120" s="98"/>
      <c r="RC120" s="98"/>
      <c r="RD120" s="98"/>
      <c r="RE120" s="98"/>
      <c r="RF120" s="98"/>
      <c r="RG120" s="98"/>
      <c r="RH120" s="98"/>
      <c r="RI120" s="98"/>
      <c r="RJ120" s="98"/>
      <c r="RK120" s="98"/>
      <c r="RL120" s="98"/>
      <c r="RM120" s="98"/>
      <c r="RN120" s="98"/>
      <c r="RO120" s="98"/>
      <c r="RP120" s="98"/>
      <c r="RQ120" s="98"/>
      <c r="RR120" s="98"/>
      <c r="RS120" s="98"/>
      <c r="RT120" s="98"/>
      <c r="RU120" s="98"/>
      <c r="RV120" s="98"/>
      <c r="RW120" s="98"/>
      <c r="RX120" s="98"/>
      <c r="RY120" s="98"/>
      <c r="RZ120" s="98"/>
      <c r="SA120" s="98"/>
      <c r="SB120" s="98"/>
      <c r="SC120" s="98"/>
      <c r="SD120" s="98"/>
      <c r="SE120" s="98"/>
      <c r="SF120" s="98"/>
      <c r="SG120" s="98"/>
      <c r="SH120" s="98"/>
      <c r="SI120" s="253"/>
      <c r="SJ120" s="98"/>
      <c r="SK120" s="98"/>
      <c r="SL120" s="98"/>
      <c r="SM120" s="98"/>
      <c r="SN120" s="98"/>
      <c r="SO120" s="98"/>
      <c r="SP120" s="98"/>
      <c r="SQ120" s="98"/>
      <c r="SR120" s="98"/>
      <c r="SS120" s="98"/>
      <c r="ST120" s="98"/>
      <c r="SU120" s="98"/>
      <c r="SV120" s="98"/>
      <c r="SW120" s="98"/>
      <c r="SX120" s="98"/>
      <c r="SY120" s="98"/>
      <c r="SZ120" s="98"/>
      <c r="TA120" s="98"/>
      <c r="TB120" s="98"/>
      <c r="TC120" s="98"/>
      <c r="TD120" s="98"/>
      <c r="TE120" s="98"/>
      <c r="TF120" s="98"/>
      <c r="TG120" s="98"/>
      <c r="TH120" s="98"/>
      <c r="TI120" s="98"/>
      <c r="TJ120" s="98"/>
      <c r="TK120" s="98"/>
      <c r="TL120" s="98"/>
      <c r="TM120" s="98"/>
      <c r="TN120" s="98"/>
      <c r="TO120" s="98"/>
      <c r="TP120" s="98"/>
      <c r="TQ120" s="98"/>
      <c r="TR120" s="98"/>
      <c r="TS120" s="98"/>
      <c r="TT120" s="98"/>
      <c r="TU120" s="98"/>
      <c r="TV120" s="98"/>
      <c r="TW120" s="98"/>
      <c r="TX120" s="98"/>
      <c r="TY120" s="98"/>
      <c r="TZ120" s="98"/>
      <c r="UA120" s="98"/>
      <c r="UB120" s="98"/>
      <c r="UC120" s="98"/>
      <c r="UD120" s="98"/>
      <c r="UE120" s="98"/>
      <c r="UF120" s="98"/>
      <c r="UG120" s="98"/>
      <c r="UH120" s="98"/>
      <c r="UI120" s="98"/>
      <c r="UJ120" s="98"/>
      <c r="UK120" s="98"/>
      <c r="UL120" s="98"/>
      <c r="UM120" s="98"/>
      <c r="UN120" s="98"/>
      <c r="UO120" s="98"/>
      <c r="UP120" s="98"/>
      <c r="UQ120" s="98"/>
      <c r="UR120" s="98"/>
      <c r="US120" s="98"/>
      <c r="UT120" s="98"/>
      <c r="UU120" s="98"/>
      <c r="UV120" s="98"/>
      <c r="UW120" s="98"/>
      <c r="UX120" s="98"/>
      <c r="UY120" s="98"/>
      <c r="UZ120" s="98"/>
      <c r="VA120" s="98"/>
      <c r="VB120" s="98"/>
      <c r="VC120" s="98"/>
      <c r="VD120" s="98"/>
      <c r="VE120" s="98"/>
      <c r="VF120" s="98"/>
      <c r="VG120" s="98"/>
      <c r="VH120" s="98"/>
      <c r="VI120" s="98"/>
      <c r="VJ120" s="98"/>
      <c r="VK120" s="98"/>
      <c r="VL120" s="98"/>
      <c r="VM120" s="98"/>
      <c r="VN120" s="98"/>
      <c r="VO120" s="98"/>
      <c r="VV120" s="98"/>
      <c r="VW120" s="98"/>
      <c r="VX120" s="98"/>
      <c r="VY120" s="98"/>
      <c r="VZ120" s="98"/>
      <c r="WA120" s="98"/>
      <c r="WB120" s="98"/>
      <c r="WC120" s="98"/>
      <c r="WD120" s="98"/>
      <c r="WE120" s="98"/>
      <c r="WF120" s="98"/>
      <c r="WG120" s="98"/>
      <c r="WH120" s="98"/>
      <c r="WI120" s="98"/>
      <c r="WJ120" s="98"/>
      <c r="WK120" s="98"/>
      <c r="WL120" s="98"/>
      <c r="WM120" s="98"/>
      <c r="WN120" s="98"/>
      <c r="WO120" s="98"/>
      <c r="WP120" s="98"/>
      <c r="WQ120" s="98"/>
      <c r="WR120" s="98"/>
      <c r="WS120" s="98"/>
      <c r="WT120" s="98"/>
      <c r="WU120" s="98"/>
      <c r="WV120" s="98"/>
      <c r="WW120" s="98"/>
      <c r="WX120" s="98"/>
      <c r="WY120" s="98"/>
      <c r="WZ120" s="98"/>
      <c r="XA120" s="98"/>
      <c r="XB120" s="98"/>
      <c r="XC120" s="98"/>
      <c r="XD120" s="98"/>
      <c r="ZF120" s="98"/>
      <c r="ZG120" s="98"/>
      <c r="ZH120" s="98"/>
      <c r="ZI120" s="98"/>
      <c r="ZJ120" s="98"/>
      <c r="ZK120" s="98"/>
      <c r="ZL120" s="98"/>
      <c r="ZM120" s="98"/>
      <c r="ZN120" s="98"/>
      <c r="ZO120" s="98"/>
      <c r="ZP120" s="98"/>
      <c r="ZQ120" s="98"/>
      <c r="ZR120" s="98"/>
      <c r="ZS120" s="98"/>
      <c r="ZT120" s="98"/>
      <c r="ZU120" s="98"/>
      <c r="ZV120" s="98"/>
      <c r="ZW120" s="98"/>
      <c r="ZX120" s="98"/>
      <c r="ZY120" s="98"/>
      <c r="ZZ120" s="98"/>
      <c r="AAA120" s="98"/>
      <c r="AAB120" s="98"/>
      <c r="AAC120" s="98"/>
      <c r="AAD120" s="98"/>
      <c r="AAE120" s="98"/>
      <c r="AAF120" s="98"/>
      <c r="AAG120" s="98"/>
      <c r="AAH120" s="98"/>
    </row>
    <row r="121" spans="2:710" x14ac:dyDescent="0.25">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c r="AK121" s="98"/>
      <c r="AL121" s="98"/>
      <c r="AM121" s="98"/>
      <c r="AN121" s="98"/>
      <c r="AO121" s="98"/>
      <c r="AP121" s="98"/>
      <c r="AQ121" s="98"/>
      <c r="AR121" s="98"/>
      <c r="AS121" s="98"/>
      <c r="AT121" s="98"/>
      <c r="AU121" s="98"/>
      <c r="AV121" s="98"/>
      <c r="AW121" s="98"/>
      <c r="AX121" s="98"/>
      <c r="AY121" s="98"/>
      <c r="AZ121" s="98"/>
      <c r="BA121" s="98"/>
      <c r="BB121" s="98"/>
      <c r="BC121" s="98"/>
      <c r="BD121" s="98"/>
      <c r="BE121" s="98"/>
      <c r="BF121" s="98"/>
      <c r="BG121" s="98"/>
      <c r="BH121" s="98"/>
      <c r="BI121" s="98"/>
      <c r="BJ121" s="98"/>
      <c r="BK121" s="98"/>
      <c r="BL121" s="98"/>
      <c r="BM121" s="98"/>
      <c r="BN121" s="98"/>
      <c r="BO121" s="98"/>
      <c r="BP121" s="98"/>
      <c r="BQ121" s="98"/>
      <c r="BR121" s="98"/>
      <c r="BS121" s="98"/>
      <c r="BT121" s="98"/>
      <c r="BU121" s="98"/>
      <c r="BV121" s="98"/>
      <c r="BW121" s="98"/>
      <c r="BX121" s="98"/>
      <c r="BY121" s="98"/>
      <c r="BZ121" s="98"/>
      <c r="CA121" s="98"/>
      <c r="CB121" s="98"/>
      <c r="CC121" s="98"/>
      <c r="CD121" s="98"/>
      <c r="CE121" s="98"/>
      <c r="CF121" s="98"/>
      <c r="CG121" s="98"/>
      <c r="CH121" s="98"/>
      <c r="CI121" s="9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98"/>
      <c r="EC121" s="98"/>
      <c r="ED121" s="98"/>
      <c r="EE121" s="98"/>
      <c r="EF121" s="98"/>
      <c r="EG121" s="98"/>
      <c r="EH121" s="98"/>
      <c r="EI121" s="98"/>
      <c r="EJ121" s="98"/>
      <c r="EK121" s="98"/>
      <c r="EL121" s="98"/>
      <c r="EM121" s="98"/>
      <c r="EN121" s="98"/>
      <c r="EO121" s="98"/>
      <c r="EP121" s="98"/>
      <c r="EQ121" s="98"/>
      <c r="ER121" s="98"/>
      <c r="ES121" s="98"/>
      <c r="ET121" s="98"/>
      <c r="EU121" s="98"/>
      <c r="EV121" s="98"/>
      <c r="EW121" s="98"/>
      <c r="EX121" s="98"/>
      <c r="EY121" s="98"/>
      <c r="EZ121" s="98"/>
      <c r="FA121" s="98"/>
      <c r="FB121" s="98"/>
      <c r="FC121" s="98"/>
      <c r="FD121" s="98"/>
      <c r="FE121" s="98"/>
      <c r="FF121" s="98"/>
      <c r="FG121" s="98"/>
      <c r="FH121" s="98"/>
      <c r="FI121" s="98"/>
      <c r="FJ121" s="98"/>
      <c r="FK121" s="98"/>
      <c r="FL121" s="98"/>
      <c r="FM121" s="98"/>
      <c r="FN121" s="98"/>
      <c r="FO121" s="98"/>
      <c r="FP121" s="98"/>
      <c r="FQ121" s="98"/>
      <c r="FR121" s="98"/>
      <c r="FS121" s="98"/>
      <c r="FT121" s="98"/>
      <c r="FU121" s="98"/>
      <c r="FV121" s="98"/>
      <c r="FW121" s="98"/>
      <c r="FX121" s="98"/>
      <c r="FY121" s="98"/>
      <c r="FZ121" s="98"/>
      <c r="GA121" s="98"/>
      <c r="GB121" s="98"/>
      <c r="GC121" s="98"/>
      <c r="GD121" s="98"/>
      <c r="GE121" s="98"/>
      <c r="GF121" s="98"/>
      <c r="GG121" s="98"/>
      <c r="GH121" s="98"/>
      <c r="GI121" s="98"/>
      <c r="GJ121" s="98"/>
      <c r="GK121" s="98"/>
      <c r="GL121" s="98"/>
      <c r="GM121" s="98"/>
      <c r="GN121" s="98"/>
      <c r="GO121" s="98"/>
      <c r="GP121" s="98"/>
      <c r="GQ121" s="98"/>
      <c r="GR121" s="98"/>
      <c r="GS121" s="98"/>
      <c r="GT121" s="98"/>
      <c r="GU121" s="98"/>
      <c r="GV121" s="98"/>
      <c r="GW121" s="98"/>
      <c r="GX121" s="98"/>
      <c r="GY121" s="98"/>
      <c r="GZ121" s="98"/>
      <c r="HA121" s="98"/>
      <c r="HB121" s="98"/>
      <c r="HC121" s="98"/>
      <c r="HD121" s="98"/>
      <c r="HE121" s="98"/>
      <c r="HF121" s="98"/>
      <c r="HG121" s="98"/>
      <c r="HJ121" s="98"/>
      <c r="HL121" s="98"/>
      <c r="HN121" s="98"/>
      <c r="HO121" s="98"/>
      <c r="HP121" s="98"/>
      <c r="HQ121" s="98"/>
      <c r="HR121" s="98"/>
      <c r="HS121" s="98"/>
      <c r="HT121" s="98"/>
      <c r="HU121" s="98"/>
      <c r="HV121" s="98"/>
      <c r="HW121" s="98"/>
      <c r="HX121" s="98"/>
      <c r="HY121" s="98"/>
      <c r="HZ121" s="98"/>
      <c r="IA121" s="98"/>
      <c r="IB121" s="98"/>
      <c r="IC121" s="98"/>
      <c r="ID121" s="98"/>
      <c r="IE121" s="98"/>
      <c r="IF121" s="98"/>
      <c r="IG121" s="98"/>
      <c r="IH121" s="98"/>
      <c r="II121" s="98"/>
      <c r="IJ121" s="98"/>
      <c r="IK121" s="98"/>
      <c r="IL121" s="98"/>
      <c r="IM121" s="98"/>
      <c r="IN121" s="98"/>
      <c r="IO121" s="98"/>
      <c r="IP121" s="98"/>
      <c r="IQ121" s="98"/>
      <c r="IR121" s="98"/>
      <c r="IS121" s="98"/>
      <c r="IT121" s="98"/>
      <c r="IU121" s="98"/>
      <c r="IV121" s="98"/>
      <c r="IW121" s="98"/>
      <c r="IX121" s="98"/>
      <c r="IY121" s="98"/>
      <c r="IZ121" s="98"/>
      <c r="JA121" s="98"/>
      <c r="JB121" s="98"/>
      <c r="JC121" s="98"/>
      <c r="JD121" s="98"/>
      <c r="JE121" s="98"/>
      <c r="JF121" s="98"/>
      <c r="JG121" s="98"/>
      <c r="JH121" s="98"/>
      <c r="JI121" s="98"/>
      <c r="JJ121" s="98"/>
      <c r="JK121" s="98"/>
      <c r="JL121" s="98"/>
      <c r="JM121" s="98"/>
      <c r="JN121" s="98"/>
      <c r="JO121" s="98"/>
      <c r="JP121" s="98"/>
      <c r="JQ121" s="98"/>
      <c r="JR121" s="98"/>
      <c r="JS121" s="98"/>
      <c r="JT121" s="98"/>
      <c r="JU121" s="98"/>
      <c r="JV121" s="98"/>
      <c r="JW121" s="98"/>
      <c r="JX121" s="98"/>
      <c r="JY121" s="98"/>
      <c r="JZ121" s="98"/>
      <c r="KA121" s="98"/>
      <c r="KB121" s="98"/>
      <c r="KC121" s="98"/>
      <c r="KD121" s="98"/>
      <c r="KE121" s="98"/>
      <c r="KF121" s="98"/>
      <c r="KG121" s="98"/>
      <c r="KH121" s="98"/>
      <c r="KI121" s="98"/>
      <c r="KJ121" s="98"/>
      <c r="KK121" s="98"/>
      <c r="KL121" s="98"/>
      <c r="KM121" s="98"/>
      <c r="KN121" s="98"/>
      <c r="KO121" s="98"/>
      <c r="KQ121" s="98"/>
      <c r="KR121" s="98"/>
      <c r="KS121" s="98"/>
      <c r="KT121" s="98"/>
      <c r="KU121" s="98"/>
      <c r="KV121" s="98"/>
      <c r="KW121" s="98"/>
      <c r="KX121" s="98"/>
      <c r="KY121" s="98"/>
      <c r="KZ121" s="98"/>
      <c r="LA121" s="98"/>
      <c r="LB121" s="98"/>
      <c r="LC121" s="98"/>
      <c r="LD121" s="98"/>
      <c r="LE121" s="98"/>
      <c r="LF121" s="98"/>
      <c r="LG121" s="98"/>
      <c r="LH121" s="98"/>
      <c r="LI121" s="98"/>
      <c r="LJ121" s="98"/>
      <c r="LK121" s="98"/>
      <c r="LL121" s="98"/>
      <c r="LM121" s="98"/>
      <c r="LN121" s="98"/>
      <c r="LO121" s="98"/>
      <c r="LP121" s="98"/>
      <c r="LQ121" s="98"/>
      <c r="LR121" s="98"/>
      <c r="LS121" s="98"/>
      <c r="LT121" s="98"/>
      <c r="LU121" s="98"/>
      <c r="LV121" s="98"/>
      <c r="LW121" s="98"/>
      <c r="LX121" s="98"/>
      <c r="LY121" s="98"/>
      <c r="LZ121" s="98"/>
      <c r="MA121" s="98"/>
      <c r="MB121" s="98"/>
      <c r="MC121" s="98"/>
      <c r="MD121" s="98"/>
      <c r="ME121" s="98"/>
      <c r="MF121" s="98"/>
      <c r="MG121" s="98"/>
      <c r="MH121" s="98"/>
      <c r="MI121" s="98"/>
      <c r="MJ121" s="98"/>
      <c r="MK121" s="98"/>
      <c r="ML121" s="98"/>
      <c r="MM121" s="98"/>
      <c r="MP121" s="98"/>
      <c r="MR121" s="98"/>
      <c r="MS121" s="98"/>
      <c r="MT121" s="98"/>
      <c r="MU121" s="98"/>
      <c r="MV121" s="98"/>
      <c r="MW121" s="98"/>
      <c r="MY121" s="98"/>
      <c r="MZ121" s="98"/>
      <c r="NA121" s="98"/>
      <c r="NB121" s="98"/>
      <c r="NC121" s="98"/>
      <c r="NE121" s="98"/>
      <c r="NF121" s="98"/>
      <c r="NG121" s="98"/>
      <c r="NH121" s="98"/>
      <c r="NI121" s="98"/>
      <c r="NJ121" s="252"/>
      <c r="NK121" s="98"/>
      <c r="NL121" s="98"/>
      <c r="NM121" s="98"/>
      <c r="NN121" s="98"/>
      <c r="NO121" s="98"/>
      <c r="NP121" s="98"/>
      <c r="NQ121" s="98"/>
      <c r="NR121" s="98"/>
      <c r="NS121" s="98"/>
      <c r="NT121" s="98"/>
      <c r="NU121" s="98"/>
      <c r="NV121" s="98"/>
      <c r="NW121" s="98"/>
      <c r="NX121" s="98"/>
      <c r="NY121" s="98"/>
      <c r="NZ121" s="98"/>
      <c r="OA121" s="98"/>
      <c r="OB121" s="98"/>
      <c r="OC121" s="98"/>
      <c r="OD121" s="98"/>
      <c r="OE121" s="98"/>
      <c r="OF121" s="98"/>
      <c r="OG121" s="98"/>
      <c r="OH121" s="98"/>
      <c r="OI121" s="98"/>
      <c r="OJ121" s="98"/>
      <c r="OK121" s="98"/>
      <c r="OL121" s="98"/>
      <c r="OM121" s="98"/>
      <c r="ON121" s="98"/>
      <c r="OO121" s="98"/>
      <c r="OP121" s="98"/>
      <c r="OQ121" s="98"/>
      <c r="OR121" s="98"/>
      <c r="OS121" s="98"/>
      <c r="OT121" s="98"/>
      <c r="OU121" s="98"/>
      <c r="OV121" s="98"/>
      <c r="OW121" s="98"/>
      <c r="PB121" s="98"/>
      <c r="PD121" s="98"/>
      <c r="PE121" s="98"/>
      <c r="PF121" s="98"/>
      <c r="PG121" s="98"/>
      <c r="PH121" s="98"/>
      <c r="PI121" s="98"/>
      <c r="PJ121" s="98"/>
      <c r="PK121" s="98"/>
      <c r="PL121" s="98"/>
      <c r="PM121" s="98"/>
      <c r="PN121" s="98"/>
      <c r="PO121" s="98"/>
      <c r="PP121" s="98"/>
      <c r="PQ121" s="98"/>
      <c r="PR121" s="98"/>
      <c r="PS121" s="98"/>
      <c r="PT121" s="98"/>
      <c r="PU121" s="98"/>
      <c r="PV121" s="98"/>
      <c r="PW121" s="98"/>
      <c r="PX121" s="98"/>
      <c r="PY121" s="98"/>
      <c r="PZ121" s="98"/>
      <c r="QA121" s="98"/>
      <c r="QB121" s="98"/>
      <c r="QC121" s="98"/>
      <c r="QD121" s="98"/>
      <c r="QE121" s="98"/>
      <c r="QF121" s="98"/>
      <c r="QG121" s="98"/>
      <c r="QH121" s="98"/>
      <c r="QI121" s="98"/>
      <c r="QJ121" s="98"/>
      <c r="QK121" s="98"/>
      <c r="QL121" s="98"/>
      <c r="QM121" s="98"/>
      <c r="QN121" s="98"/>
      <c r="QO121" s="98"/>
      <c r="QP121" s="98"/>
      <c r="QQ121" s="98"/>
      <c r="QR121" s="98"/>
      <c r="QS121" s="98"/>
      <c r="QT121" s="98"/>
      <c r="QU121" s="98"/>
      <c r="QV121" s="98"/>
      <c r="QW121" s="98"/>
      <c r="QX121" s="98"/>
      <c r="QY121" s="98"/>
      <c r="QZ121" s="98"/>
      <c r="RA121" s="98"/>
      <c r="RB121" s="98"/>
      <c r="RC121" s="98"/>
      <c r="RD121" s="98"/>
      <c r="RE121" s="98"/>
      <c r="RF121" s="98"/>
      <c r="RG121" s="98"/>
      <c r="RH121" s="98"/>
      <c r="RI121" s="98"/>
      <c r="RJ121" s="98"/>
      <c r="RK121" s="98"/>
      <c r="RL121" s="98"/>
      <c r="RM121" s="98"/>
      <c r="RN121" s="98"/>
      <c r="RO121" s="98"/>
      <c r="RP121" s="98"/>
      <c r="RQ121" s="98"/>
      <c r="RR121" s="98"/>
      <c r="RS121" s="98"/>
      <c r="RT121" s="98"/>
      <c r="RU121" s="98"/>
      <c r="RV121" s="98"/>
      <c r="RW121" s="98"/>
      <c r="RX121" s="98"/>
      <c r="RY121" s="98"/>
      <c r="RZ121" s="98"/>
      <c r="SA121" s="98"/>
      <c r="SB121" s="98"/>
      <c r="SC121" s="98"/>
      <c r="SD121" s="98"/>
      <c r="SE121" s="98"/>
      <c r="SF121" s="98"/>
      <c r="SG121" s="98"/>
      <c r="SH121" s="98"/>
      <c r="SI121" s="253"/>
      <c r="SJ121" s="98"/>
      <c r="SK121" s="98"/>
      <c r="SL121" s="98"/>
      <c r="SM121" s="98"/>
      <c r="SN121" s="98"/>
      <c r="SO121" s="98"/>
      <c r="SP121" s="98"/>
      <c r="SQ121" s="98"/>
      <c r="SR121" s="98"/>
      <c r="SS121" s="98"/>
      <c r="ST121" s="98"/>
      <c r="SU121" s="98"/>
      <c r="SV121" s="98"/>
      <c r="SW121" s="98"/>
      <c r="SX121" s="98"/>
      <c r="SY121" s="98"/>
      <c r="SZ121" s="98"/>
      <c r="TA121" s="98"/>
      <c r="TB121" s="98"/>
      <c r="TC121" s="98"/>
      <c r="TD121" s="98"/>
      <c r="TE121" s="98"/>
      <c r="TF121" s="98"/>
      <c r="TG121" s="98"/>
      <c r="TH121" s="98"/>
      <c r="TI121" s="98"/>
      <c r="TJ121" s="98"/>
      <c r="TK121" s="98"/>
      <c r="TL121" s="98"/>
      <c r="TM121" s="98"/>
      <c r="TN121" s="98"/>
      <c r="TO121" s="98"/>
      <c r="TP121" s="98"/>
      <c r="TQ121" s="98"/>
      <c r="TR121" s="98"/>
      <c r="TS121" s="98"/>
      <c r="TT121" s="98"/>
      <c r="TU121" s="98"/>
      <c r="TV121" s="98"/>
      <c r="TW121" s="98"/>
      <c r="TX121" s="98"/>
      <c r="TY121" s="98"/>
      <c r="TZ121" s="98"/>
      <c r="UA121" s="98"/>
      <c r="UB121" s="98"/>
      <c r="UC121" s="98"/>
      <c r="UD121" s="98"/>
      <c r="UE121" s="98"/>
      <c r="UF121" s="98"/>
      <c r="UG121" s="98"/>
      <c r="UH121" s="98"/>
      <c r="UI121" s="98"/>
      <c r="UJ121" s="98"/>
      <c r="UK121" s="98"/>
      <c r="UL121" s="98"/>
      <c r="UM121" s="98"/>
      <c r="UN121" s="98"/>
      <c r="UO121" s="98"/>
      <c r="UP121" s="98"/>
      <c r="UQ121" s="98"/>
      <c r="UR121" s="98"/>
      <c r="US121" s="98"/>
      <c r="UT121" s="98"/>
      <c r="UU121" s="98"/>
      <c r="UV121" s="98"/>
      <c r="UW121" s="98"/>
      <c r="UX121" s="98"/>
      <c r="UY121" s="98"/>
      <c r="UZ121" s="98"/>
      <c r="VA121" s="98"/>
      <c r="VB121" s="98"/>
      <c r="VC121" s="98"/>
      <c r="VD121" s="98"/>
      <c r="VE121" s="98"/>
      <c r="VF121" s="98"/>
      <c r="VG121" s="98"/>
      <c r="VH121" s="98"/>
      <c r="VI121" s="98"/>
      <c r="VJ121" s="98"/>
      <c r="VK121" s="98"/>
      <c r="VL121" s="98"/>
      <c r="VM121" s="98"/>
      <c r="VN121" s="98"/>
      <c r="VO121" s="98"/>
      <c r="VV121" s="98"/>
      <c r="VW121" s="98"/>
      <c r="VX121" s="98"/>
      <c r="VY121" s="98"/>
      <c r="VZ121" s="98"/>
      <c r="WA121" s="98"/>
      <c r="WB121" s="98"/>
      <c r="WC121" s="98"/>
      <c r="WD121" s="98"/>
      <c r="WE121" s="98"/>
      <c r="WF121" s="98"/>
      <c r="WG121" s="98"/>
      <c r="WH121" s="98"/>
      <c r="WI121" s="98"/>
      <c r="WJ121" s="98"/>
      <c r="WK121" s="98"/>
      <c r="WL121" s="98"/>
      <c r="WM121" s="98"/>
      <c r="WN121" s="98"/>
      <c r="WO121" s="98"/>
      <c r="WP121" s="98"/>
      <c r="WQ121" s="98"/>
      <c r="WR121" s="98"/>
      <c r="WS121" s="98"/>
      <c r="WT121" s="98"/>
      <c r="WU121" s="98"/>
      <c r="WV121" s="98"/>
      <c r="WW121" s="98"/>
      <c r="WX121" s="98"/>
      <c r="WY121" s="98"/>
      <c r="WZ121" s="98"/>
      <c r="XA121" s="98"/>
      <c r="XB121" s="98"/>
      <c r="XC121" s="98"/>
      <c r="XD121" s="98"/>
      <c r="ZF121" s="98"/>
      <c r="ZG121" s="98"/>
      <c r="ZH121" s="98"/>
      <c r="ZI121" s="98"/>
      <c r="ZJ121" s="98"/>
      <c r="ZK121" s="98"/>
      <c r="ZL121" s="98"/>
      <c r="ZM121" s="98"/>
      <c r="ZN121" s="98"/>
      <c r="ZO121" s="98"/>
      <c r="ZP121" s="98"/>
      <c r="ZQ121" s="98"/>
      <c r="ZR121" s="98"/>
      <c r="ZS121" s="98"/>
      <c r="ZT121" s="98"/>
      <c r="ZU121" s="98"/>
      <c r="ZV121" s="98"/>
      <c r="ZW121" s="98"/>
      <c r="ZX121" s="98"/>
      <c r="ZY121" s="98"/>
      <c r="ZZ121" s="98"/>
      <c r="AAA121" s="98"/>
      <c r="AAB121" s="98"/>
      <c r="AAC121" s="98"/>
      <c r="AAD121" s="98"/>
      <c r="AAE121" s="98"/>
      <c r="AAF121" s="98"/>
      <c r="AAG121" s="98"/>
      <c r="AAH121" s="98"/>
    </row>
    <row r="122" spans="2:710" x14ac:dyDescent="0.25">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c r="AK122" s="98"/>
      <c r="AL122" s="98"/>
      <c r="AM122" s="98"/>
      <c r="AN122" s="98"/>
      <c r="AO122" s="98"/>
      <c r="AP122" s="98"/>
      <c r="AQ122" s="98"/>
      <c r="AR122" s="98"/>
      <c r="AS122" s="98"/>
      <c r="AT122" s="98"/>
      <c r="AU122" s="98"/>
      <c r="AV122" s="98"/>
      <c r="AW122" s="98"/>
      <c r="AX122" s="98"/>
      <c r="AY122" s="98"/>
      <c r="AZ122" s="98"/>
      <c r="BA122" s="98"/>
      <c r="BB122" s="98"/>
      <c r="BC122" s="98"/>
      <c r="BD122" s="98"/>
      <c r="BE122" s="98"/>
      <c r="BF122" s="98"/>
      <c r="BG122" s="98"/>
      <c r="BH122" s="98"/>
      <c r="BI122" s="98"/>
      <c r="BJ122" s="98"/>
      <c r="BK122" s="98"/>
      <c r="BL122" s="98"/>
      <c r="BM122" s="98"/>
      <c r="BN122" s="98"/>
      <c r="BO122" s="98"/>
      <c r="BP122" s="98"/>
      <c r="BQ122" s="98"/>
      <c r="BR122" s="98"/>
      <c r="BS122" s="98"/>
      <c r="BT122" s="98"/>
      <c r="BU122" s="98"/>
      <c r="BV122" s="98"/>
      <c r="BW122" s="98"/>
      <c r="BX122" s="98"/>
      <c r="BY122" s="98"/>
      <c r="BZ122" s="98"/>
      <c r="CA122" s="98"/>
      <c r="CB122" s="98"/>
      <c r="CC122" s="98"/>
      <c r="CD122" s="98"/>
      <c r="CE122" s="98"/>
      <c r="CF122" s="98"/>
      <c r="CG122" s="98"/>
      <c r="CH122" s="98"/>
      <c r="CI122" s="9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H122" s="98"/>
      <c r="DI122" s="98"/>
      <c r="DJ122" s="98"/>
      <c r="DK122" s="98"/>
      <c r="DL122" s="98"/>
      <c r="DM122" s="98"/>
      <c r="DN122" s="98"/>
      <c r="DO122" s="98"/>
      <c r="DP122" s="98"/>
      <c r="DQ122" s="98"/>
      <c r="DR122" s="98"/>
      <c r="DS122" s="98"/>
      <c r="DT122" s="98"/>
      <c r="DU122" s="98"/>
      <c r="DV122" s="98"/>
      <c r="DW122" s="98"/>
      <c r="DX122" s="98"/>
      <c r="DY122" s="98"/>
      <c r="DZ122" s="98"/>
      <c r="EA122" s="98"/>
      <c r="EB122" s="98"/>
      <c r="EC122" s="98"/>
      <c r="ED122" s="98"/>
      <c r="EE122" s="98"/>
      <c r="EF122" s="98"/>
      <c r="EG122" s="98"/>
      <c r="EH122" s="98"/>
      <c r="EI122" s="98"/>
      <c r="EJ122" s="98"/>
      <c r="EK122" s="98"/>
      <c r="EL122" s="98"/>
      <c r="EM122" s="98"/>
      <c r="EN122" s="98"/>
      <c r="EO122" s="98"/>
      <c r="EP122" s="98"/>
      <c r="EQ122" s="98"/>
      <c r="ER122" s="98"/>
      <c r="ES122" s="98"/>
      <c r="ET122" s="98"/>
      <c r="EU122" s="98"/>
      <c r="EV122" s="98"/>
      <c r="EW122" s="98"/>
      <c r="EX122" s="98"/>
      <c r="EY122" s="98"/>
      <c r="EZ122" s="98"/>
      <c r="FA122" s="98"/>
      <c r="FB122" s="98"/>
      <c r="FC122" s="98"/>
      <c r="FD122" s="98"/>
      <c r="FE122" s="98"/>
      <c r="FF122" s="98"/>
      <c r="FG122" s="98"/>
      <c r="FH122" s="98"/>
      <c r="FI122" s="98"/>
      <c r="FJ122" s="98"/>
      <c r="FK122" s="98"/>
      <c r="FL122" s="98"/>
      <c r="FM122" s="98"/>
      <c r="FN122" s="98"/>
      <c r="FO122" s="98"/>
      <c r="FP122" s="98"/>
      <c r="FQ122" s="98"/>
      <c r="FR122" s="98"/>
      <c r="FS122" s="98"/>
      <c r="FT122" s="98"/>
      <c r="FU122" s="98"/>
      <c r="FV122" s="98"/>
      <c r="FW122" s="98"/>
      <c r="FX122" s="98"/>
      <c r="FY122" s="98"/>
      <c r="FZ122" s="98"/>
      <c r="GA122" s="98"/>
      <c r="GB122" s="98"/>
      <c r="GC122" s="98"/>
      <c r="GD122" s="98"/>
      <c r="GE122" s="98"/>
      <c r="GF122" s="98"/>
      <c r="GG122" s="98"/>
      <c r="GH122" s="98"/>
      <c r="GI122" s="98"/>
      <c r="GJ122" s="98"/>
      <c r="GK122" s="98"/>
      <c r="GL122" s="98"/>
      <c r="GM122" s="98"/>
      <c r="GN122" s="98"/>
      <c r="GO122" s="98"/>
      <c r="GP122" s="98"/>
      <c r="GQ122" s="98"/>
      <c r="GR122" s="98"/>
      <c r="GS122" s="98"/>
      <c r="GT122" s="98"/>
      <c r="GU122" s="98"/>
      <c r="GV122" s="98"/>
      <c r="GW122" s="98"/>
      <c r="GX122" s="98"/>
      <c r="GY122" s="98"/>
      <c r="GZ122" s="98"/>
      <c r="HA122" s="98"/>
      <c r="HB122" s="98"/>
      <c r="HC122" s="98"/>
      <c r="HD122" s="98"/>
      <c r="HE122" s="98"/>
      <c r="HF122" s="98"/>
      <c r="HG122" s="98"/>
      <c r="HJ122" s="98"/>
      <c r="HL122" s="98"/>
      <c r="HN122" s="98"/>
      <c r="HO122" s="98"/>
      <c r="HP122" s="98"/>
      <c r="HQ122" s="98"/>
      <c r="HR122" s="98"/>
      <c r="HS122" s="98"/>
      <c r="HT122" s="98"/>
      <c r="HU122" s="98"/>
      <c r="HV122" s="98"/>
      <c r="HW122" s="98"/>
      <c r="HX122" s="98"/>
      <c r="HY122" s="98"/>
      <c r="HZ122" s="98"/>
      <c r="IA122" s="98"/>
      <c r="IB122" s="98"/>
      <c r="IC122" s="98"/>
      <c r="ID122" s="98"/>
      <c r="IE122" s="98"/>
      <c r="IF122" s="98"/>
      <c r="IG122" s="98"/>
      <c r="IH122" s="98"/>
      <c r="II122" s="98"/>
      <c r="IJ122" s="98"/>
      <c r="IK122" s="98"/>
      <c r="IL122" s="98"/>
      <c r="IM122" s="98"/>
      <c r="IN122" s="98"/>
      <c r="IO122" s="98"/>
      <c r="IP122" s="98"/>
      <c r="IQ122" s="98"/>
      <c r="IR122" s="98"/>
      <c r="IS122" s="98"/>
      <c r="IT122" s="98"/>
      <c r="IU122" s="98"/>
      <c r="IV122" s="98"/>
      <c r="IW122" s="98"/>
      <c r="IX122" s="98"/>
      <c r="IY122" s="98"/>
      <c r="IZ122" s="98"/>
      <c r="JA122" s="98"/>
      <c r="JB122" s="98"/>
      <c r="JC122" s="98"/>
      <c r="JD122" s="98"/>
      <c r="JE122" s="98"/>
      <c r="JF122" s="98"/>
      <c r="JG122" s="98"/>
      <c r="JH122" s="98"/>
      <c r="JI122" s="98"/>
      <c r="JJ122" s="98"/>
      <c r="JK122" s="98"/>
      <c r="JL122" s="98"/>
      <c r="JM122" s="98"/>
      <c r="JN122" s="98"/>
      <c r="JO122" s="98"/>
      <c r="JP122" s="98"/>
      <c r="JQ122" s="98"/>
      <c r="JR122" s="98"/>
      <c r="JS122" s="98"/>
      <c r="JT122" s="98"/>
      <c r="JU122" s="98"/>
      <c r="JV122" s="98"/>
      <c r="JW122" s="98"/>
      <c r="JX122" s="98"/>
      <c r="JY122" s="98"/>
      <c r="JZ122" s="98"/>
      <c r="KA122" s="98"/>
      <c r="KB122" s="98"/>
      <c r="KC122" s="98"/>
      <c r="KD122" s="98"/>
      <c r="KE122" s="98"/>
      <c r="KF122" s="98"/>
      <c r="KG122" s="98"/>
      <c r="KH122" s="98"/>
      <c r="KI122" s="98"/>
      <c r="KJ122" s="98"/>
      <c r="KK122" s="98"/>
      <c r="KL122" s="98"/>
      <c r="KM122" s="98"/>
      <c r="KN122" s="98"/>
      <c r="KO122" s="98"/>
      <c r="KQ122" s="98"/>
      <c r="KR122" s="98"/>
      <c r="KS122" s="98"/>
      <c r="KT122" s="98"/>
      <c r="KU122" s="98"/>
      <c r="KV122" s="98"/>
      <c r="KW122" s="98"/>
      <c r="KX122" s="98"/>
      <c r="KY122" s="98"/>
      <c r="KZ122" s="98"/>
      <c r="LA122" s="98"/>
      <c r="LB122" s="98"/>
      <c r="LC122" s="98"/>
      <c r="LD122" s="98"/>
      <c r="LE122" s="98"/>
      <c r="LF122" s="98"/>
      <c r="LG122" s="98"/>
      <c r="LH122" s="98"/>
      <c r="LI122" s="98"/>
      <c r="LJ122" s="98"/>
      <c r="LK122" s="98"/>
      <c r="LL122" s="98"/>
      <c r="LM122" s="98"/>
      <c r="LN122" s="98"/>
      <c r="LO122" s="98"/>
      <c r="LP122" s="98"/>
      <c r="LQ122" s="98"/>
      <c r="LR122" s="98"/>
      <c r="LS122" s="98"/>
      <c r="LT122" s="98"/>
      <c r="LU122" s="98"/>
      <c r="LV122" s="98"/>
      <c r="LW122" s="98"/>
      <c r="LX122" s="98"/>
      <c r="LY122" s="98"/>
      <c r="LZ122" s="98"/>
      <c r="MA122" s="98"/>
      <c r="MB122" s="98"/>
      <c r="MC122" s="98"/>
      <c r="MD122" s="98"/>
      <c r="ME122" s="98"/>
      <c r="MF122" s="98"/>
      <c r="MG122" s="98"/>
      <c r="MH122" s="98"/>
      <c r="MI122" s="98"/>
      <c r="MJ122" s="98"/>
      <c r="MK122" s="98"/>
      <c r="ML122" s="98"/>
      <c r="MM122" s="98"/>
      <c r="MP122" s="98"/>
      <c r="MR122" s="98"/>
      <c r="MS122" s="98"/>
      <c r="MT122" s="98"/>
      <c r="MU122" s="98"/>
      <c r="MV122" s="98"/>
      <c r="MW122" s="98"/>
      <c r="MY122" s="98"/>
      <c r="MZ122" s="98"/>
      <c r="NA122" s="98"/>
      <c r="NB122" s="98"/>
      <c r="NC122" s="98"/>
      <c r="NE122" s="98"/>
      <c r="NF122" s="98"/>
      <c r="NG122" s="98"/>
      <c r="NH122" s="98"/>
      <c r="NI122" s="98"/>
      <c r="NJ122" s="252"/>
      <c r="NK122" s="98"/>
      <c r="NL122" s="98"/>
      <c r="NM122" s="98"/>
      <c r="NN122" s="98"/>
      <c r="NO122" s="98"/>
      <c r="NP122" s="98"/>
      <c r="NQ122" s="98"/>
      <c r="NR122" s="98"/>
      <c r="NS122" s="98"/>
      <c r="NT122" s="98"/>
      <c r="NU122" s="98"/>
      <c r="NV122" s="98"/>
      <c r="NW122" s="98"/>
      <c r="NX122" s="98"/>
      <c r="NY122" s="98"/>
      <c r="NZ122" s="98"/>
      <c r="OA122" s="98"/>
      <c r="OB122" s="98"/>
      <c r="OC122" s="98"/>
      <c r="OD122" s="98"/>
      <c r="OE122" s="98"/>
      <c r="OF122" s="98"/>
      <c r="OG122" s="98"/>
      <c r="OH122" s="98"/>
      <c r="OI122" s="98"/>
      <c r="OJ122" s="98"/>
      <c r="OK122" s="98"/>
      <c r="OL122" s="98"/>
      <c r="OM122" s="98"/>
      <c r="ON122" s="98"/>
      <c r="OO122" s="98"/>
      <c r="OP122" s="98"/>
      <c r="OQ122" s="98"/>
      <c r="OR122" s="98"/>
      <c r="OS122" s="98"/>
      <c r="OT122" s="98"/>
      <c r="OU122" s="98"/>
      <c r="OV122" s="98"/>
      <c r="OW122" s="98"/>
      <c r="PB122" s="98"/>
      <c r="PD122" s="98"/>
      <c r="PE122" s="98"/>
      <c r="PF122" s="98"/>
      <c r="PG122" s="98"/>
      <c r="PH122" s="98"/>
      <c r="PI122" s="98"/>
      <c r="PJ122" s="98"/>
      <c r="PK122" s="98"/>
      <c r="PL122" s="98"/>
      <c r="PM122" s="98"/>
      <c r="PN122" s="98"/>
      <c r="PO122" s="98"/>
      <c r="PP122" s="98"/>
      <c r="PQ122" s="98"/>
      <c r="PR122" s="98"/>
      <c r="PS122" s="98"/>
      <c r="PT122" s="98"/>
      <c r="PU122" s="98"/>
      <c r="PV122" s="98"/>
      <c r="PW122" s="98"/>
      <c r="PX122" s="98"/>
      <c r="PY122" s="98"/>
      <c r="PZ122" s="98"/>
      <c r="QA122" s="98"/>
      <c r="QB122" s="98"/>
      <c r="QC122" s="98"/>
      <c r="QD122" s="98"/>
      <c r="QE122" s="98"/>
      <c r="QF122" s="98"/>
      <c r="QG122" s="98"/>
      <c r="QH122" s="98"/>
      <c r="QI122" s="98"/>
      <c r="QJ122" s="98"/>
      <c r="QK122" s="98"/>
      <c r="QL122" s="98"/>
      <c r="QM122" s="98"/>
      <c r="QN122" s="98"/>
      <c r="QO122" s="98"/>
      <c r="QP122" s="98"/>
      <c r="QQ122" s="98"/>
      <c r="QR122" s="98"/>
      <c r="QS122" s="98"/>
      <c r="QT122" s="98"/>
      <c r="QU122" s="98"/>
      <c r="QV122" s="98"/>
      <c r="QW122" s="98"/>
      <c r="QX122" s="98"/>
      <c r="QY122" s="98"/>
      <c r="QZ122" s="98"/>
      <c r="RA122" s="98"/>
      <c r="RB122" s="98"/>
      <c r="RC122" s="98"/>
      <c r="RD122" s="98"/>
      <c r="RE122" s="98"/>
      <c r="RF122" s="98"/>
      <c r="RG122" s="98"/>
      <c r="RH122" s="98"/>
      <c r="RI122" s="98"/>
      <c r="RJ122" s="98"/>
      <c r="RK122" s="98"/>
      <c r="RL122" s="98"/>
      <c r="RM122" s="98"/>
      <c r="RN122" s="98"/>
      <c r="RO122" s="98"/>
      <c r="RP122" s="98"/>
      <c r="RQ122" s="98"/>
      <c r="RR122" s="98"/>
      <c r="RS122" s="98"/>
      <c r="RT122" s="98"/>
      <c r="RU122" s="98"/>
      <c r="RV122" s="98"/>
      <c r="RW122" s="98"/>
      <c r="RX122" s="98"/>
      <c r="RY122" s="98"/>
      <c r="RZ122" s="98"/>
      <c r="SA122" s="98"/>
      <c r="SB122" s="98"/>
      <c r="SC122" s="98"/>
      <c r="SD122" s="98"/>
      <c r="SE122" s="98"/>
      <c r="SF122" s="98"/>
      <c r="SG122" s="98"/>
      <c r="SH122" s="98"/>
      <c r="SI122" s="253"/>
      <c r="SJ122" s="98"/>
      <c r="SK122" s="98"/>
      <c r="SL122" s="98"/>
      <c r="SM122" s="98"/>
      <c r="SN122" s="98"/>
      <c r="SO122" s="98"/>
      <c r="SP122" s="98"/>
      <c r="SQ122" s="98"/>
      <c r="SR122" s="98"/>
      <c r="SS122" s="98"/>
      <c r="ST122" s="98"/>
      <c r="SU122" s="98"/>
      <c r="SV122" s="98"/>
      <c r="SW122" s="98"/>
      <c r="SX122" s="98"/>
      <c r="SY122" s="98"/>
      <c r="SZ122" s="98"/>
      <c r="TA122" s="98"/>
      <c r="TB122" s="98"/>
      <c r="TC122" s="98"/>
      <c r="TD122" s="98"/>
      <c r="TE122" s="98"/>
      <c r="TF122" s="98"/>
      <c r="TG122" s="98"/>
      <c r="TH122" s="98"/>
      <c r="TI122" s="98"/>
      <c r="TJ122" s="98"/>
      <c r="TK122" s="98"/>
      <c r="TL122" s="98"/>
      <c r="TM122" s="98"/>
      <c r="TN122" s="98"/>
      <c r="TO122" s="98"/>
      <c r="TP122" s="98"/>
      <c r="TQ122" s="98"/>
      <c r="TR122" s="98"/>
      <c r="TS122" s="98"/>
      <c r="TT122" s="98"/>
      <c r="TU122" s="98"/>
      <c r="TV122" s="98"/>
      <c r="TW122" s="98"/>
      <c r="TX122" s="98"/>
      <c r="TY122" s="98"/>
      <c r="TZ122" s="98"/>
      <c r="UA122" s="98"/>
      <c r="UB122" s="98"/>
      <c r="UC122" s="98"/>
      <c r="UD122" s="98"/>
      <c r="UE122" s="98"/>
      <c r="UF122" s="98"/>
      <c r="UG122" s="98"/>
      <c r="UH122" s="98"/>
      <c r="UI122" s="98"/>
      <c r="UJ122" s="98"/>
      <c r="UK122" s="98"/>
      <c r="UL122" s="98"/>
      <c r="UM122" s="98"/>
      <c r="UN122" s="98"/>
      <c r="UO122" s="98"/>
      <c r="UP122" s="98"/>
      <c r="UQ122" s="98"/>
      <c r="UR122" s="98"/>
      <c r="US122" s="98"/>
      <c r="UT122" s="98"/>
      <c r="UU122" s="98"/>
      <c r="UV122" s="98"/>
      <c r="UW122" s="98"/>
      <c r="UX122" s="98"/>
      <c r="UY122" s="98"/>
      <c r="UZ122" s="98"/>
      <c r="VA122" s="98"/>
      <c r="VB122" s="98"/>
      <c r="VC122" s="98"/>
      <c r="VD122" s="98"/>
      <c r="VE122" s="98"/>
      <c r="VF122" s="98"/>
      <c r="VG122" s="98"/>
      <c r="VH122" s="98"/>
      <c r="VI122" s="98"/>
      <c r="VJ122" s="98"/>
      <c r="VK122" s="98"/>
      <c r="VL122" s="98"/>
      <c r="VM122" s="98"/>
      <c r="VN122" s="98"/>
      <c r="VO122" s="98"/>
      <c r="VV122" s="98"/>
      <c r="VW122" s="98"/>
      <c r="VX122" s="98"/>
      <c r="VY122" s="98"/>
      <c r="VZ122" s="98"/>
      <c r="WA122" s="98"/>
      <c r="WB122" s="98"/>
      <c r="WC122" s="98"/>
      <c r="WD122" s="98"/>
      <c r="WE122" s="98"/>
      <c r="WF122" s="98"/>
      <c r="WG122" s="98"/>
      <c r="WH122" s="98"/>
      <c r="WI122" s="98"/>
      <c r="WJ122" s="98"/>
      <c r="WK122" s="98"/>
      <c r="WL122" s="98"/>
      <c r="WM122" s="98"/>
      <c r="WN122" s="98"/>
      <c r="WO122" s="98"/>
      <c r="WP122" s="98"/>
      <c r="WQ122" s="98"/>
      <c r="WR122" s="98"/>
      <c r="WS122" s="98"/>
      <c r="WT122" s="98"/>
      <c r="WU122" s="98"/>
      <c r="WV122" s="98"/>
      <c r="WW122" s="98"/>
      <c r="WX122" s="98"/>
      <c r="WY122" s="98"/>
      <c r="WZ122" s="98"/>
      <c r="XA122" s="98"/>
      <c r="XB122" s="98"/>
      <c r="XC122" s="98"/>
      <c r="XD122" s="98"/>
      <c r="ZF122" s="98"/>
      <c r="ZG122" s="98"/>
      <c r="ZH122" s="98"/>
      <c r="ZI122" s="98"/>
      <c r="ZJ122" s="98"/>
      <c r="ZK122" s="98"/>
      <c r="ZL122" s="98"/>
      <c r="ZM122" s="98"/>
      <c r="ZN122" s="98"/>
      <c r="ZO122" s="98"/>
      <c r="ZP122" s="98"/>
      <c r="ZQ122" s="98"/>
      <c r="ZR122" s="98"/>
      <c r="ZS122" s="98"/>
      <c r="ZT122" s="98"/>
      <c r="ZU122" s="98"/>
      <c r="ZV122" s="98"/>
      <c r="ZW122" s="98"/>
      <c r="ZX122" s="98"/>
      <c r="ZY122" s="98"/>
      <c r="ZZ122" s="98"/>
      <c r="AAA122" s="98"/>
      <c r="AAB122" s="98"/>
      <c r="AAC122" s="98"/>
      <c r="AAD122" s="98"/>
      <c r="AAE122" s="98"/>
      <c r="AAF122" s="98"/>
      <c r="AAG122" s="98"/>
      <c r="AAH122" s="98"/>
    </row>
    <row r="123" spans="2:710" x14ac:dyDescent="0.25">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c r="AK123" s="98"/>
      <c r="AL123" s="98"/>
      <c r="AM123" s="98"/>
      <c r="AN123" s="98"/>
      <c r="AO123" s="98"/>
      <c r="AP123" s="98"/>
      <c r="AQ123" s="98"/>
      <c r="AR123" s="98"/>
      <c r="AS123" s="98"/>
      <c r="AT123" s="98"/>
      <c r="AU123" s="98"/>
      <c r="AV123" s="98"/>
      <c r="AW123" s="98"/>
      <c r="AX123" s="98"/>
      <c r="AY123" s="98"/>
      <c r="AZ123" s="98"/>
      <c r="BA123" s="98"/>
      <c r="BB123" s="98"/>
      <c r="BC123" s="98"/>
      <c r="BD123" s="98"/>
      <c r="BE123" s="98"/>
      <c r="BF123" s="98"/>
      <c r="BG123" s="98"/>
      <c r="BH123" s="98"/>
      <c r="BI123" s="98"/>
      <c r="BJ123" s="98"/>
      <c r="BK123" s="98"/>
      <c r="BL123" s="98"/>
      <c r="BM123" s="98"/>
      <c r="BN123" s="98"/>
      <c r="BO123" s="98"/>
      <c r="BP123" s="98"/>
      <c r="BQ123" s="98"/>
      <c r="BR123" s="98"/>
      <c r="BS123" s="98"/>
      <c r="BT123" s="98"/>
      <c r="BU123" s="98"/>
      <c r="BV123" s="98"/>
      <c r="BW123" s="98"/>
      <c r="BX123" s="98"/>
      <c r="BY123" s="98"/>
      <c r="BZ123" s="98"/>
      <c r="CA123" s="98"/>
      <c r="CB123" s="98"/>
      <c r="CC123" s="98"/>
      <c r="CD123" s="98"/>
      <c r="CE123" s="98"/>
      <c r="CF123" s="98"/>
      <c r="CG123" s="98"/>
      <c r="CH123" s="98"/>
      <c r="CI123" s="9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98"/>
      <c r="EC123" s="98"/>
      <c r="ED123" s="98"/>
      <c r="EE123" s="98"/>
      <c r="EF123" s="98"/>
      <c r="EG123" s="98"/>
      <c r="EH123" s="98"/>
      <c r="EI123" s="98"/>
      <c r="EJ123" s="98"/>
      <c r="EK123" s="98"/>
      <c r="EL123" s="98"/>
      <c r="EM123" s="98"/>
      <c r="EN123" s="98"/>
      <c r="EO123" s="98"/>
      <c r="EP123" s="98"/>
      <c r="EQ123" s="98"/>
      <c r="ER123" s="98"/>
      <c r="ES123" s="98"/>
      <c r="ET123" s="98"/>
      <c r="EU123" s="98"/>
      <c r="EV123" s="98"/>
      <c r="EW123" s="98"/>
      <c r="EX123" s="98"/>
      <c r="EY123" s="98"/>
      <c r="EZ123" s="98"/>
      <c r="FA123" s="98"/>
      <c r="FB123" s="98"/>
      <c r="FC123" s="98"/>
      <c r="FD123" s="98"/>
      <c r="FE123" s="98"/>
      <c r="FF123" s="98"/>
      <c r="FG123" s="98"/>
      <c r="FH123" s="98"/>
      <c r="FI123" s="98"/>
      <c r="FJ123" s="98"/>
      <c r="FK123" s="98"/>
      <c r="FL123" s="98"/>
      <c r="FM123" s="98"/>
      <c r="FN123" s="98"/>
      <c r="FO123" s="98"/>
      <c r="FP123" s="98"/>
      <c r="FQ123" s="98"/>
      <c r="FR123" s="98"/>
      <c r="FS123" s="98"/>
      <c r="FT123" s="98"/>
      <c r="FU123" s="98"/>
      <c r="FV123" s="98"/>
      <c r="FW123" s="98"/>
      <c r="FX123" s="98"/>
      <c r="FY123" s="98"/>
      <c r="FZ123" s="98"/>
      <c r="GA123" s="98"/>
      <c r="GB123" s="98"/>
      <c r="GC123" s="98"/>
      <c r="GD123" s="98"/>
      <c r="GE123" s="98"/>
      <c r="GF123" s="98"/>
      <c r="GG123" s="98"/>
      <c r="GH123" s="98"/>
      <c r="GI123" s="98"/>
      <c r="GJ123" s="98"/>
      <c r="GK123" s="98"/>
      <c r="GL123" s="98"/>
      <c r="GM123" s="98"/>
      <c r="GN123" s="98"/>
      <c r="GO123" s="98"/>
      <c r="GP123" s="98"/>
      <c r="GQ123" s="98"/>
      <c r="GR123" s="98"/>
      <c r="GS123" s="98"/>
      <c r="GT123" s="98"/>
      <c r="GU123" s="98"/>
      <c r="GV123" s="98"/>
      <c r="GW123" s="98"/>
      <c r="GX123" s="98"/>
      <c r="GY123" s="98"/>
      <c r="GZ123" s="98"/>
      <c r="HA123" s="98"/>
      <c r="HB123" s="98"/>
      <c r="HC123" s="98"/>
      <c r="HD123" s="98"/>
      <c r="HE123" s="98"/>
      <c r="HF123" s="98"/>
      <c r="HG123" s="98"/>
      <c r="HJ123" s="98"/>
      <c r="HL123" s="98"/>
      <c r="HN123" s="98"/>
      <c r="HO123" s="98"/>
      <c r="HP123" s="98"/>
      <c r="HQ123" s="98"/>
      <c r="HR123" s="98"/>
      <c r="HS123" s="98"/>
      <c r="HT123" s="98"/>
      <c r="HU123" s="98"/>
      <c r="HV123" s="98"/>
      <c r="HW123" s="98"/>
      <c r="HX123" s="98"/>
      <c r="HY123" s="98"/>
      <c r="HZ123" s="98"/>
      <c r="IA123" s="98"/>
      <c r="IB123" s="98"/>
      <c r="IC123" s="98"/>
      <c r="ID123" s="98"/>
      <c r="IE123" s="98"/>
      <c r="IF123" s="98"/>
      <c r="IG123" s="98"/>
      <c r="IH123" s="98"/>
      <c r="II123" s="98"/>
      <c r="IJ123" s="98"/>
      <c r="IK123" s="98"/>
      <c r="IL123" s="98"/>
      <c r="IM123" s="98"/>
      <c r="IN123" s="98"/>
      <c r="IO123" s="98"/>
      <c r="IP123" s="98"/>
      <c r="IQ123" s="98"/>
      <c r="IR123" s="98"/>
      <c r="IS123" s="98"/>
      <c r="IT123" s="98"/>
      <c r="IU123" s="98"/>
      <c r="IV123" s="98"/>
      <c r="IW123" s="98"/>
      <c r="IX123" s="98"/>
      <c r="IY123" s="98"/>
      <c r="IZ123" s="98"/>
      <c r="JA123" s="98"/>
      <c r="JB123" s="98"/>
      <c r="JC123" s="98"/>
      <c r="JD123" s="98"/>
      <c r="JE123" s="98"/>
      <c r="JF123" s="98"/>
      <c r="JG123" s="98"/>
      <c r="JH123" s="98"/>
      <c r="JI123" s="98"/>
      <c r="JJ123" s="98"/>
      <c r="JK123" s="98"/>
      <c r="JL123" s="98"/>
      <c r="JM123" s="98"/>
      <c r="JN123" s="98"/>
      <c r="JO123" s="98"/>
      <c r="JP123" s="98"/>
      <c r="JQ123" s="98"/>
      <c r="JR123" s="98"/>
      <c r="JS123" s="98"/>
      <c r="JT123" s="98"/>
      <c r="JU123" s="98"/>
      <c r="JV123" s="98"/>
      <c r="JW123" s="98"/>
      <c r="JX123" s="98"/>
      <c r="JY123" s="98"/>
      <c r="JZ123" s="98"/>
      <c r="KA123" s="98"/>
      <c r="KB123" s="98"/>
      <c r="KC123" s="98"/>
      <c r="KD123" s="98"/>
      <c r="KE123" s="98"/>
      <c r="KF123" s="98"/>
      <c r="KG123" s="98"/>
      <c r="KH123" s="98"/>
      <c r="KI123" s="98"/>
      <c r="KJ123" s="98"/>
      <c r="KK123" s="98"/>
      <c r="KL123" s="98"/>
      <c r="KM123" s="98"/>
      <c r="KN123" s="98"/>
      <c r="KO123" s="98"/>
      <c r="KQ123" s="98"/>
      <c r="KR123" s="98"/>
      <c r="KS123" s="98"/>
      <c r="KT123" s="98"/>
      <c r="KU123" s="98"/>
      <c r="KV123" s="98"/>
      <c r="KW123" s="98"/>
      <c r="KX123" s="98"/>
      <c r="KY123" s="98"/>
      <c r="KZ123" s="98"/>
      <c r="LA123" s="98"/>
      <c r="LB123" s="98"/>
      <c r="LC123" s="98"/>
      <c r="LD123" s="98"/>
      <c r="LE123" s="98"/>
      <c r="LF123" s="98"/>
      <c r="LG123" s="98"/>
      <c r="LH123" s="98"/>
      <c r="LI123" s="98"/>
      <c r="LJ123" s="98"/>
      <c r="LK123" s="98"/>
      <c r="LL123" s="98"/>
      <c r="LM123" s="98"/>
      <c r="LN123" s="98"/>
      <c r="LO123" s="98"/>
      <c r="LP123" s="98"/>
      <c r="LQ123" s="98"/>
      <c r="LR123" s="98"/>
      <c r="LS123" s="98"/>
      <c r="LT123" s="98"/>
      <c r="LU123" s="98"/>
      <c r="LV123" s="98"/>
      <c r="LW123" s="98"/>
      <c r="LX123" s="98"/>
      <c r="LY123" s="98"/>
      <c r="LZ123" s="98"/>
      <c r="MA123" s="98"/>
      <c r="MB123" s="98"/>
      <c r="MC123" s="98"/>
      <c r="MD123" s="98"/>
      <c r="ME123" s="98"/>
      <c r="MF123" s="98"/>
      <c r="MG123" s="98"/>
      <c r="MH123" s="98"/>
      <c r="MI123" s="98"/>
      <c r="MJ123" s="98"/>
      <c r="MK123" s="98"/>
      <c r="ML123" s="98"/>
      <c r="MM123" s="98"/>
      <c r="MP123" s="98"/>
      <c r="MR123" s="98"/>
      <c r="MS123" s="98"/>
      <c r="MT123" s="98"/>
      <c r="MU123" s="98"/>
      <c r="MV123" s="98"/>
      <c r="MW123" s="98"/>
      <c r="MY123" s="98"/>
      <c r="MZ123" s="98"/>
      <c r="NA123" s="98"/>
      <c r="NB123" s="98"/>
      <c r="NC123" s="98"/>
      <c r="NE123" s="98"/>
      <c r="NF123" s="98"/>
      <c r="NG123" s="98"/>
      <c r="NH123" s="98"/>
      <c r="NI123" s="98"/>
      <c r="NJ123" s="252"/>
      <c r="NK123" s="98"/>
      <c r="NL123" s="98"/>
      <c r="NM123" s="98"/>
      <c r="NN123" s="98"/>
      <c r="NO123" s="98"/>
      <c r="NP123" s="98"/>
      <c r="NQ123" s="98"/>
      <c r="NR123" s="98"/>
      <c r="NS123" s="98"/>
      <c r="NT123" s="98"/>
      <c r="NU123" s="98"/>
      <c r="NV123" s="98"/>
      <c r="NW123" s="98"/>
      <c r="NX123" s="98"/>
      <c r="NY123" s="98"/>
      <c r="NZ123" s="98"/>
      <c r="OA123" s="98"/>
      <c r="OB123" s="98"/>
      <c r="OC123" s="98"/>
      <c r="OD123" s="98"/>
      <c r="OE123" s="98"/>
      <c r="OF123" s="98"/>
      <c r="OG123" s="98"/>
      <c r="OH123" s="98"/>
      <c r="OI123" s="98"/>
      <c r="OJ123" s="98"/>
      <c r="OK123" s="98"/>
      <c r="OL123" s="98"/>
      <c r="OM123" s="98"/>
      <c r="ON123" s="98"/>
      <c r="OO123" s="98"/>
      <c r="OP123" s="98"/>
      <c r="OQ123" s="98"/>
      <c r="OR123" s="98"/>
      <c r="OS123" s="98"/>
      <c r="OT123" s="98"/>
      <c r="OU123" s="98"/>
      <c r="OV123" s="98"/>
      <c r="OW123" s="98"/>
      <c r="PB123" s="98"/>
      <c r="PD123" s="98"/>
      <c r="PE123" s="98"/>
      <c r="PF123" s="98"/>
      <c r="PG123" s="98"/>
      <c r="PH123" s="98"/>
      <c r="PI123" s="98"/>
      <c r="PJ123" s="98"/>
      <c r="PK123" s="98"/>
      <c r="PL123" s="98"/>
      <c r="PM123" s="98"/>
      <c r="PN123" s="98"/>
      <c r="PO123" s="98"/>
      <c r="PP123" s="98"/>
      <c r="PQ123" s="98"/>
      <c r="PR123" s="98"/>
      <c r="PS123" s="98"/>
      <c r="PT123" s="98"/>
      <c r="PU123" s="98"/>
      <c r="PV123" s="98"/>
      <c r="PW123" s="98"/>
      <c r="PX123" s="98"/>
      <c r="PY123" s="98"/>
      <c r="PZ123" s="98"/>
      <c r="QA123" s="98"/>
      <c r="QB123" s="98"/>
      <c r="QC123" s="98"/>
      <c r="QD123" s="98"/>
      <c r="QE123" s="98"/>
      <c r="QF123" s="98"/>
      <c r="QG123" s="98"/>
      <c r="QH123" s="98"/>
      <c r="QI123" s="98"/>
      <c r="QJ123" s="98"/>
      <c r="QK123" s="98"/>
      <c r="QL123" s="98"/>
      <c r="QM123" s="98"/>
      <c r="QN123" s="98"/>
      <c r="QO123" s="98"/>
      <c r="QP123" s="98"/>
      <c r="QQ123" s="98"/>
      <c r="QR123" s="98"/>
      <c r="QS123" s="98"/>
      <c r="QT123" s="98"/>
      <c r="QU123" s="98"/>
      <c r="QV123" s="98"/>
      <c r="QW123" s="98"/>
      <c r="QX123" s="98"/>
      <c r="QY123" s="98"/>
      <c r="QZ123" s="98"/>
      <c r="RA123" s="98"/>
      <c r="RB123" s="98"/>
      <c r="RC123" s="98"/>
      <c r="RD123" s="98"/>
      <c r="RE123" s="98"/>
      <c r="RF123" s="98"/>
      <c r="RG123" s="98"/>
      <c r="RH123" s="98"/>
      <c r="RI123" s="98"/>
      <c r="RJ123" s="98"/>
      <c r="RK123" s="98"/>
      <c r="RL123" s="98"/>
      <c r="RM123" s="98"/>
      <c r="RN123" s="98"/>
      <c r="RO123" s="98"/>
      <c r="RP123" s="98"/>
      <c r="RQ123" s="98"/>
      <c r="RR123" s="98"/>
      <c r="RS123" s="98"/>
      <c r="RT123" s="98"/>
      <c r="RU123" s="98"/>
      <c r="RV123" s="98"/>
      <c r="RW123" s="98"/>
      <c r="RX123" s="98"/>
      <c r="RY123" s="98"/>
      <c r="RZ123" s="98"/>
      <c r="SA123" s="98"/>
      <c r="SB123" s="98"/>
      <c r="SC123" s="98"/>
      <c r="SD123" s="98"/>
      <c r="SE123" s="98"/>
      <c r="SF123" s="98"/>
      <c r="SG123" s="98"/>
      <c r="SH123" s="98"/>
      <c r="SI123" s="253"/>
      <c r="SJ123" s="98"/>
      <c r="SK123" s="98"/>
      <c r="SL123" s="98"/>
      <c r="SM123" s="98"/>
      <c r="SN123" s="98"/>
      <c r="SO123" s="98"/>
      <c r="SP123" s="98"/>
      <c r="SQ123" s="98"/>
      <c r="SR123" s="98"/>
      <c r="SS123" s="98"/>
      <c r="ST123" s="98"/>
      <c r="SU123" s="98"/>
      <c r="SV123" s="98"/>
      <c r="SW123" s="98"/>
      <c r="SX123" s="98"/>
      <c r="SY123" s="98"/>
      <c r="SZ123" s="98"/>
      <c r="TA123" s="98"/>
      <c r="TB123" s="98"/>
      <c r="TC123" s="98"/>
      <c r="TD123" s="98"/>
      <c r="TE123" s="98"/>
      <c r="TF123" s="98"/>
      <c r="TG123" s="98"/>
      <c r="TH123" s="98"/>
      <c r="TI123" s="98"/>
      <c r="TJ123" s="98"/>
      <c r="TK123" s="98"/>
      <c r="TL123" s="98"/>
      <c r="TM123" s="98"/>
      <c r="TN123" s="98"/>
      <c r="TO123" s="98"/>
      <c r="TP123" s="98"/>
      <c r="TQ123" s="98"/>
      <c r="TR123" s="98"/>
      <c r="TS123" s="98"/>
      <c r="TT123" s="98"/>
      <c r="TU123" s="98"/>
      <c r="TV123" s="98"/>
      <c r="TW123" s="98"/>
      <c r="TX123" s="98"/>
      <c r="TY123" s="98"/>
      <c r="TZ123" s="98"/>
      <c r="UA123" s="98"/>
      <c r="UB123" s="98"/>
      <c r="UC123" s="98"/>
      <c r="UD123" s="98"/>
      <c r="UE123" s="98"/>
      <c r="UF123" s="98"/>
      <c r="UG123" s="98"/>
      <c r="UH123" s="98"/>
      <c r="UI123" s="98"/>
      <c r="UJ123" s="98"/>
      <c r="UK123" s="98"/>
      <c r="UL123" s="98"/>
      <c r="UM123" s="98"/>
      <c r="UN123" s="98"/>
      <c r="UO123" s="98"/>
      <c r="UP123" s="98"/>
      <c r="UQ123" s="98"/>
      <c r="UR123" s="98"/>
      <c r="US123" s="98"/>
      <c r="UT123" s="98"/>
      <c r="UU123" s="98"/>
      <c r="UV123" s="98"/>
      <c r="UW123" s="98"/>
      <c r="UX123" s="98"/>
      <c r="UY123" s="98"/>
      <c r="UZ123" s="98"/>
      <c r="VA123" s="98"/>
      <c r="VB123" s="98"/>
      <c r="VC123" s="98"/>
      <c r="VD123" s="98"/>
      <c r="VE123" s="98"/>
      <c r="VF123" s="98"/>
      <c r="VG123" s="98"/>
      <c r="VH123" s="98"/>
      <c r="VI123" s="98"/>
      <c r="VJ123" s="98"/>
      <c r="VK123" s="98"/>
      <c r="VL123" s="98"/>
      <c r="VM123" s="98"/>
      <c r="VN123" s="98"/>
      <c r="VO123" s="98"/>
      <c r="VV123" s="98"/>
      <c r="VW123" s="98"/>
      <c r="VX123" s="98"/>
      <c r="VY123" s="98"/>
      <c r="VZ123" s="98"/>
      <c r="WA123" s="98"/>
      <c r="WB123" s="98"/>
      <c r="WC123" s="98"/>
      <c r="WD123" s="98"/>
      <c r="WE123" s="98"/>
      <c r="WF123" s="98"/>
      <c r="WG123" s="98"/>
      <c r="WH123" s="98"/>
      <c r="WI123" s="98"/>
      <c r="WJ123" s="98"/>
      <c r="WK123" s="98"/>
      <c r="WL123" s="98"/>
      <c r="WM123" s="98"/>
      <c r="WN123" s="98"/>
      <c r="WO123" s="98"/>
      <c r="WP123" s="98"/>
      <c r="WQ123" s="98"/>
      <c r="WR123" s="98"/>
      <c r="WS123" s="98"/>
      <c r="WT123" s="98"/>
      <c r="WU123" s="98"/>
      <c r="WV123" s="98"/>
      <c r="WW123" s="98"/>
      <c r="WX123" s="98"/>
      <c r="WY123" s="98"/>
      <c r="WZ123" s="98"/>
      <c r="XA123" s="98"/>
      <c r="XB123" s="98"/>
      <c r="XC123" s="98"/>
      <c r="XD123" s="98"/>
      <c r="ZF123" s="98"/>
      <c r="ZG123" s="98"/>
      <c r="ZH123" s="98"/>
      <c r="ZI123" s="98"/>
      <c r="ZJ123" s="98"/>
      <c r="ZK123" s="98"/>
      <c r="ZL123" s="98"/>
      <c r="ZM123" s="98"/>
      <c r="ZN123" s="98"/>
      <c r="ZO123" s="98"/>
      <c r="ZP123" s="98"/>
      <c r="ZQ123" s="98"/>
      <c r="ZR123" s="98"/>
      <c r="ZS123" s="98"/>
      <c r="ZT123" s="98"/>
      <c r="ZU123" s="98"/>
      <c r="ZV123" s="98"/>
      <c r="ZW123" s="98"/>
      <c r="ZX123" s="98"/>
      <c r="ZY123" s="98"/>
      <c r="ZZ123" s="98"/>
      <c r="AAA123" s="98"/>
      <c r="AAB123" s="98"/>
      <c r="AAC123" s="98"/>
      <c r="AAD123" s="98"/>
      <c r="AAE123" s="98"/>
      <c r="AAF123" s="98"/>
      <c r="AAG123" s="98"/>
      <c r="AAH123" s="98"/>
    </row>
    <row r="124" spans="2:710" x14ac:dyDescent="0.25">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c r="AK124" s="98"/>
      <c r="AL124" s="98"/>
      <c r="AM124" s="98"/>
      <c r="AN124" s="98"/>
      <c r="AO124" s="98"/>
      <c r="AP124" s="98"/>
      <c r="AQ124" s="98"/>
      <c r="AR124" s="98"/>
      <c r="AS124" s="98"/>
      <c r="AT124" s="98"/>
      <c r="AU124" s="98"/>
      <c r="AV124" s="98"/>
      <c r="AW124" s="98"/>
      <c r="AX124" s="98"/>
      <c r="AY124" s="98"/>
      <c r="AZ124" s="98"/>
      <c r="BA124" s="98"/>
      <c r="BB124" s="98"/>
      <c r="BC124" s="98"/>
      <c r="BD124" s="98"/>
      <c r="BE124" s="98"/>
      <c r="BF124" s="98"/>
      <c r="BG124" s="98"/>
      <c r="BH124" s="98"/>
      <c r="BI124" s="98"/>
      <c r="BJ124" s="98"/>
      <c r="BK124" s="98"/>
      <c r="BL124" s="98"/>
      <c r="BM124" s="98"/>
      <c r="BN124" s="98"/>
      <c r="BO124" s="98"/>
      <c r="BP124" s="98"/>
      <c r="BQ124" s="98"/>
      <c r="BR124" s="98"/>
      <c r="BS124" s="98"/>
      <c r="BT124" s="98"/>
      <c r="BU124" s="98"/>
      <c r="BV124" s="98"/>
      <c r="BW124" s="98"/>
      <c r="BX124" s="98"/>
      <c r="BY124" s="98"/>
      <c r="BZ124" s="98"/>
      <c r="CA124" s="98"/>
      <c r="CB124" s="98"/>
      <c r="CC124" s="98"/>
      <c r="CD124" s="98"/>
      <c r="CE124" s="98"/>
      <c r="CF124" s="98"/>
      <c r="CG124" s="98"/>
      <c r="CH124" s="98"/>
      <c r="CI124" s="9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H124" s="98"/>
      <c r="DI124" s="98"/>
      <c r="DJ124" s="98"/>
      <c r="DK124" s="98"/>
      <c r="DL124" s="98"/>
      <c r="DM124" s="98"/>
      <c r="DN124" s="98"/>
      <c r="DO124" s="98"/>
      <c r="DP124" s="98"/>
      <c r="DQ124" s="98"/>
      <c r="DR124" s="98"/>
      <c r="DS124" s="98"/>
      <c r="DT124" s="98"/>
      <c r="DU124" s="98"/>
      <c r="DV124" s="98"/>
      <c r="DW124" s="98"/>
      <c r="DX124" s="98"/>
      <c r="DY124" s="98"/>
      <c r="DZ124" s="98"/>
      <c r="EA124" s="98"/>
      <c r="EB124" s="98"/>
      <c r="EC124" s="98"/>
      <c r="ED124" s="98"/>
      <c r="EE124" s="98"/>
      <c r="EF124" s="98"/>
      <c r="EG124" s="98"/>
      <c r="EH124" s="98"/>
      <c r="EI124" s="98"/>
      <c r="EJ124" s="98"/>
      <c r="EK124" s="98"/>
      <c r="EL124" s="98"/>
      <c r="EM124" s="98"/>
      <c r="EN124" s="98"/>
      <c r="EO124" s="98"/>
      <c r="EP124" s="98"/>
      <c r="EQ124" s="98"/>
      <c r="ER124" s="98"/>
      <c r="ES124" s="98"/>
      <c r="ET124" s="98"/>
      <c r="EU124" s="98"/>
      <c r="EV124" s="98"/>
      <c r="EW124" s="98"/>
      <c r="EX124" s="98"/>
      <c r="EY124" s="98"/>
      <c r="EZ124" s="98"/>
      <c r="FA124" s="98"/>
      <c r="FB124" s="98"/>
      <c r="FC124" s="98"/>
      <c r="FD124" s="98"/>
      <c r="FE124" s="98"/>
      <c r="FF124" s="98"/>
      <c r="FG124" s="98"/>
      <c r="FH124" s="98"/>
      <c r="FI124" s="98"/>
      <c r="FJ124" s="98"/>
      <c r="FK124" s="98"/>
      <c r="FL124" s="98"/>
      <c r="FM124" s="98"/>
      <c r="FN124" s="98"/>
      <c r="FO124" s="98"/>
      <c r="FP124" s="98"/>
      <c r="FQ124" s="98"/>
      <c r="FR124" s="98"/>
      <c r="FS124" s="98"/>
      <c r="FT124" s="98"/>
      <c r="FU124" s="98"/>
      <c r="FV124" s="98"/>
      <c r="FW124" s="98"/>
      <c r="FX124" s="98"/>
      <c r="FY124" s="98"/>
      <c r="FZ124" s="98"/>
      <c r="GA124" s="98"/>
      <c r="GB124" s="98"/>
      <c r="GC124" s="98"/>
      <c r="GD124" s="98"/>
      <c r="GE124" s="98"/>
      <c r="GF124" s="98"/>
      <c r="GG124" s="98"/>
      <c r="GH124" s="98"/>
      <c r="GI124" s="98"/>
      <c r="GJ124" s="98"/>
      <c r="GK124" s="98"/>
      <c r="GL124" s="98"/>
      <c r="GM124" s="98"/>
      <c r="GN124" s="98"/>
      <c r="GO124" s="98"/>
      <c r="GP124" s="98"/>
      <c r="GQ124" s="98"/>
      <c r="GR124" s="98"/>
      <c r="GS124" s="98"/>
      <c r="GT124" s="98"/>
      <c r="GU124" s="98"/>
      <c r="GV124" s="98"/>
      <c r="GW124" s="98"/>
      <c r="GX124" s="98"/>
      <c r="GY124" s="98"/>
      <c r="GZ124" s="98"/>
      <c r="HA124" s="98"/>
      <c r="HB124" s="98"/>
      <c r="HC124" s="98"/>
      <c r="HD124" s="98"/>
      <c r="HE124" s="98"/>
      <c r="HF124" s="98"/>
      <c r="HG124" s="98"/>
      <c r="HJ124" s="98"/>
      <c r="HL124" s="98"/>
      <c r="HN124" s="98"/>
      <c r="HO124" s="98"/>
      <c r="HP124" s="98"/>
      <c r="HQ124" s="98"/>
      <c r="HR124" s="98"/>
      <c r="HS124" s="98"/>
      <c r="HT124" s="98"/>
      <c r="HU124" s="98"/>
      <c r="HV124" s="98"/>
      <c r="HW124" s="98"/>
      <c r="HX124" s="98"/>
      <c r="HY124" s="98"/>
      <c r="HZ124" s="98"/>
      <c r="IA124" s="98"/>
      <c r="IB124" s="98"/>
      <c r="IC124" s="98"/>
      <c r="ID124" s="98"/>
      <c r="IE124" s="98"/>
      <c r="IF124" s="98"/>
      <c r="IG124" s="98"/>
      <c r="IH124" s="98"/>
      <c r="II124" s="98"/>
      <c r="IJ124" s="98"/>
      <c r="IK124" s="98"/>
      <c r="IL124" s="98"/>
      <c r="IM124" s="98"/>
      <c r="IN124" s="98"/>
      <c r="IO124" s="98"/>
      <c r="IP124" s="98"/>
      <c r="IQ124" s="98"/>
      <c r="IR124" s="98"/>
      <c r="IS124" s="98"/>
      <c r="IT124" s="98"/>
      <c r="IU124" s="98"/>
      <c r="IV124" s="98"/>
      <c r="IW124" s="98"/>
      <c r="IX124" s="98"/>
      <c r="IY124" s="98"/>
      <c r="IZ124" s="98"/>
      <c r="JA124" s="98"/>
      <c r="JB124" s="98"/>
      <c r="JC124" s="98"/>
      <c r="JD124" s="98"/>
      <c r="JE124" s="98"/>
      <c r="JF124" s="98"/>
      <c r="JG124" s="98"/>
      <c r="JH124" s="98"/>
      <c r="JI124" s="98"/>
      <c r="JJ124" s="98"/>
      <c r="JK124" s="98"/>
      <c r="JL124" s="98"/>
      <c r="JM124" s="98"/>
      <c r="JN124" s="98"/>
      <c r="JO124" s="98"/>
      <c r="JP124" s="98"/>
      <c r="JQ124" s="98"/>
      <c r="JR124" s="98"/>
      <c r="JS124" s="98"/>
      <c r="JT124" s="98"/>
      <c r="JU124" s="98"/>
      <c r="JV124" s="98"/>
      <c r="JW124" s="98"/>
      <c r="JX124" s="98"/>
      <c r="JY124" s="98"/>
      <c r="JZ124" s="98"/>
      <c r="KA124" s="98"/>
      <c r="KB124" s="98"/>
      <c r="KC124" s="98"/>
      <c r="KD124" s="98"/>
      <c r="KE124" s="98"/>
      <c r="KF124" s="98"/>
      <c r="KG124" s="98"/>
      <c r="KH124" s="98"/>
      <c r="KI124" s="98"/>
      <c r="KJ124" s="98"/>
      <c r="KK124" s="98"/>
      <c r="KL124" s="98"/>
      <c r="KM124" s="98"/>
      <c r="KN124" s="98"/>
      <c r="KO124" s="98"/>
      <c r="KQ124" s="98"/>
      <c r="KR124" s="98"/>
      <c r="KS124" s="98"/>
      <c r="KT124" s="98"/>
      <c r="KU124" s="98"/>
      <c r="KV124" s="98"/>
      <c r="KW124" s="98"/>
      <c r="KX124" s="98"/>
      <c r="KY124" s="98"/>
      <c r="KZ124" s="98"/>
      <c r="LA124" s="98"/>
      <c r="LB124" s="98"/>
      <c r="LC124" s="98"/>
      <c r="LD124" s="98"/>
      <c r="LE124" s="98"/>
      <c r="LF124" s="98"/>
      <c r="LG124" s="98"/>
      <c r="LH124" s="98"/>
      <c r="LI124" s="98"/>
      <c r="LJ124" s="98"/>
      <c r="LK124" s="98"/>
      <c r="LL124" s="98"/>
      <c r="LM124" s="98"/>
      <c r="LN124" s="98"/>
      <c r="LO124" s="98"/>
      <c r="LP124" s="98"/>
      <c r="LQ124" s="98"/>
      <c r="LR124" s="98"/>
      <c r="LS124" s="98"/>
      <c r="LT124" s="98"/>
      <c r="LU124" s="98"/>
      <c r="LV124" s="98"/>
      <c r="LW124" s="98"/>
      <c r="LX124" s="98"/>
      <c r="LY124" s="98"/>
      <c r="LZ124" s="98"/>
      <c r="MA124" s="98"/>
      <c r="MB124" s="98"/>
      <c r="MC124" s="98"/>
      <c r="MD124" s="98"/>
      <c r="ME124" s="98"/>
      <c r="MF124" s="98"/>
      <c r="MG124" s="98"/>
      <c r="MH124" s="98"/>
      <c r="MI124" s="98"/>
      <c r="MJ124" s="98"/>
      <c r="MK124" s="98"/>
      <c r="ML124" s="98"/>
      <c r="MM124" s="98"/>
      <c r="MP124" s="98"/>
      <c r="MR124" s="98"/>
      <c r="MS124" s="98"/>
      <c r="MT124" s="98"/>
      <c r="MU124" s="98"/>
      <c r="MV124" s="98"/>
      <c r="MW124" s="98"/>
      <c r="MY124" s="98"/>
      <c r="MZ124" s="98"/>
      <c r="NA124" s="98"/>
      <c r="NB124" s="98"/>
      <c r="NC124" s="98"/>
      <c r="NE124" s="98"/>
      <c r="NF124" s="98"/>
      <c r="NG124" s="98"/>
      <c r="NH124" s="98"/>
      <c r="NI124" s="98"/>
      <c r="NJ124" s="252"/>
      <c r="NK124" s="98"/>
      <c r="NL124" s="98"/>
      <c r="NM124" s="98"/>
      <c r="NN124" s="98"/>
      <c r="NO124" s="98"/>
      <c r="NP124" s="98"/>
      <c r="NQ124" s="98"/>
      <c r="NR124" s="98"/>
      <c r="NS124" s="98"/>
      <c r="NT124" s="98"/>
      <c r="NU124" s="98"/>
      <c r="NV124" s="98"/>
      <c r="NW124" s="98"/>
      <c r="NX124" s="98"/>
      <c r="NY124" s="98"/>
      <c r="NZ124" s="98"/>
      <c r="OA124" s="98"/>
      <c r="OB124" s="98"/>
      <c r="OC124" s="98"/>
      <c r="OD124" s="98"/>
      <c r="OE124" s="98"/>
      <c r="OF124" s="98"/>
      <c r="OG124" s="98"/>
      <c r="OH124" s="98"/>
      <c r="OI124" s="98"/>
      <c r="OJ124" s="98"/>
      <c r="OK124" s="98"/>
      <c r="OL124" s="98"/>
      <c r="OM124" s="98"/>
      <c r="ON124" s="98"/>
      <c r="OO124" s="98"/>
      <c r="OP124" s="98"/>
      <c r="OQ124" s="98"/>
      <c r="OR124" s="98"/>
      <c r="OS124" s="98"/>
      <c r="OT124" s="98"/>
      <c r="OU124" s="98"/>
      <c r="OV124" s="98"/>
      <c r="OW124" s="98"/>
      <c r="PB124" s="98"/>
      <c r="PD124" s="98"/>
      <c r="PE124" s="98"/>
      <c r="PF124" s="98"/>
      <c r="PG124" s="98"/>
      <c r="PH124" s="98"/>
      <c r="PI124" s="98"/>
      <c r="PJ124" s="98"/>
      <c r="PK124" s="98"/>
      <c r="PL124" s="98"/>
      <c r="PM124" s="98"/>
      <c r="PN124" s="98"/>
      <c r="PO124" s="98"/>
      <c r="PP124" s="98"/>
      <c r="PQ124" s="98"/>
      <c r="PR124" s="98"/>
      <c r="PS124" s="98"/>
      <c r="PT124" s="98"/>
      <c r="PU124" s="98"/>
      <c r="PV124" s="98"/>
      <c r="PW124" s="98"/>
      <c r="PX124" s="98"/>
      <c r="PY124" s="98"/>
      <c r="PZ124" s="98"/>
      <c r="QA124" s="98"/>
      <c r="QB124" s="98"/>
      <c r="QC124" s="98"/>
      <c r="QD124" s="98"/>
      <c r="QE124" s="98"/>
      <c r="QF124" s="98"/>
      <c r="QG124" s="98"/>
      <c r="QH124" s="98"/>
      <c r="QI124" s="98"/>
      <c r="QJ124" s="98"/>
      <c r="QK124" s="98"/>
      <c r="QL124" s="98"/>
      <c r="QM124" s="98"/>
      <c r="QN124" s="98"/>
      <c r="QO124" s="98"/>
      <c r="QP124" s="98"/>
      <c r="QQ124" s="98"/>
      <c r="QR124" s="98"/>
      <c r="QS124" s="98"/>
      <c r="QT124" s="98"/>
      <c r="QU124" s="98"/>
      <c r="QV124" s="98"/>
      <c r="QW124" s="98"/>
      <c r="QX124" s="98"/>
      <c r="QY124" s="98"/>
      <c r="QZ124" s="98"/>
      <c r="RA124" s="98"/>
      <c r="RB124" s="98"/>
      <c r="RC124" s="98"/>
      <c r="RD124" s="98"/>
      <c r="RE124" s="98"/>
      <c r="RF124" s="98"/>
      <c r="RG124" s="98"/>
      <c r="RH124" s="98"/>
      <c r="RI124" s="98"/>
      <c r="RJ124" s="98"/>
      <c r="RK124" s="98"/>
      <c r="RL124" s="98"/>
      <c r="RM124" s="98"/>
      <c r="RN124" s="98"/>
      <c r="RO124" s="98"/>
      <c r="RP124" s="98"/>
      <c r="RQ124" s="98"/>
      <c r="RR124" s="98"/>
      <c r="RS124" s="98"/>
      <c r="RT124" s="98"/>
      <c r="RU124" s="98"/>
      <c r="RV124" s="98"/>
      <c r="RW124" s="98"/>
      <c r="RX124" s="98"/>
      <c r="RY124" s="98"/>
      <c r="RZ124" s="98"/>
      <c r="SA124" s="98"/>
      <c r="SB124" s="98"/>
      <c r="SC124" s="98"/>
      <c r="SD124" s="98"/>
      <c r="SE124" s="98"/>
      <c r="SF124" s="98"/>
      <c r="SG124" s="98"/>
      <c r="SH124" s="98"/>
      <c r="SI124" s="253"/>
      <c r="SJ124" s="98"/>
      <c r="SK124" s="98"/>
      <c r="SL124" s="98"/>
      <c r="SM124" s="98"/>
      <c r="SN124" s="98"/>
      <c r="SO124" s="98"/>
      <c r="SP124" s="98"/>
      <c r="SQ124" s="98"/>
      <c r="SR124" s="98"/>
      <c r="SS124" s="98"/>
      <c r="ST124" s="98"/>
      <c r="SU124" s="98"/>
      <c r="SV124" s="98"/>
      <c r="SW124" s="98"/>
      <c r="SX124" s="98"/>
      <c r="SY124" s="98"/>
      <c r="SZ124" s="98"/>
      <c r="TA124" s="98"/>
      <c r="TB124" s="98"/>
      <c r="TC124" s="98"/>
      <c r="TD124" s="98"/>
      <c r="TE124" s="98"/>
      <c r="TF124" s="98"/>
      <c r="TG124" s="98"/>
      <c r="TH124" s="98"/>
      <c r="TI124" s="98"/>
      <c r="TJ124" s="98"/>
      <c r="TK124" s="98"/>
      <c r="TL124" s="98"/>
      <c r="TM124" s="98"/>
      <c r="TN124" s="98"/>
      <c r="TO124" s="98"/>
      <c r="TP124" s="98"/>
      <c r="TQ124" s="98"/>
      <c r="TR124" s="98"/>
      <c r="TS124" s="98"/>
      <c r="TT124" s="98"/>
      <c r="TU124" s="98"/>
      <c r="TV124" s="98"/>
      <c r="TW124" s="98"/>
      <c r="TX124" s="98"/>
      <c r="TY124" s="98"/>
      <c r="TZ124" s="98"/>
      <c r="UA124" s="98"/>
      <c r="UB124" s="98"/>
      <c r="UC124" s="98"/>
      <c r="UD124" s="98"/>
      <c r="UE124" s="98"/>
      <c r="UF124" s="98"/>
      <c r="UG124" s="98"/>
      <c r="UH124" s="98"/>
      <c r="UI124" s="98"/>
      <c r="UJ124" s="98"/>
      <c r="UK124" s="98"/>
      <c r="UL124" s="98"/>
      <c r="UM124" s="98"/>
      <c r="UN124" s="98"/>
      <c r="UO124" s="98"/>
      <c r="UP124" s="98"/>
      <c r="UQ124" s="98"/>
      <c r="UR124" s="98"/>
      <c r="US124" s="98"/>
      <c r="UT124" s="98"/>
      <c r="UU124" s="98"/>
      <c r="UV124" s="98"/>
      <c r="UW124" s="98"/>
      <c r="UX124" s="98"/>
      <c r="UY124" s="98"/>
      <c r="UZ124" s="98"/>
      <c r="VA124" s="98"/>
      <c r="VB124" s="98"/>
      <c r="VC124" s="98"/>
      <c r="VD124" s="98"/>
      <c r="VE124" s="98"/>
      <c r="VF124" s="98"/>
      <c r="VG124" s="98"/>
      <c r="VH124" s="98"/>
      <c r="VI124" s="98"/>
      <c r="VJ124" s="98"/>
      <c r="VK124" s="98"/>
      <c r="VL124" s="98"/>
      <c r="VM124" s="98"/>
      <c r="VN124" s="98"/>
      <c r="VO124" s="98"/>
      <c r="VV124" s="98"/>
      <c r="VW124" s="98"/>
      <c r="VX124" s="98"/>
      <c r="VY124" s="98"/>
      <c r="VZ124" s="98"/>
      <c r="WA124" s="98"/>
      <c r="WB124" s="98"/>
      <c r="WC124" s="98"/>
      <c r="WD124" s="98"/>
      <c r="WE124" s="98"/>
      <c r="WF124" s="98"/>
      <c r="WG124" s="98"/>
      <c r="WH124" s="98"/>
      <c r="WI124" s="98"/>
      <c r="WJ124" s="98"/>
      <c r="WK124" s="98"/>
      <c r="WL124" s="98"/>
      <c r="WM124" s="98"/>
      <c r="WN124" s="98"/>
      <c r="WO124" s="98"/>
      <c r="WP124" s="98"/>
      <c r="WQ124" s="98"/>
      <c r="WR124" s="98"/>
      <c r="WS124" s="98"/>
      <c r="WT124" s="98"/>
      <c r="WU124" s="98"/>
      <c r="WV124" s="98"/>
      <c r="WW124" s="98"/>
      <c r="WX124" s="98"/>
      <c r="WY124" s="98"/>
      <c r="WZ124" s="98"/>
      <c r="XA124" s="98"/>
      <c r="XB124" s="98"/>
      <c r="XC124" s="98"/>
      <c r="XD124" s="98"/>
      <c r="ZF124" s="98"/>
      <c r="ZG124" s="98"/>
      <c r="ZH124" s="98"/>
      <c r="ZI124" s="98"/>
      <c r="ZJ124" s="98"/>
      <c r="ZK124" s="98"/>
      <c r="ZL124" s="98"/>
      <c r="ZM124" s="98"/>
      <c r="ZN124" s="98"/>
      <c r="ZO124" s="98"/>
      <c r="ZP124" s="98"/>
      <c r="ZQ124" s="98"/>
      <c r="ZR124" s="98"/>
      <c r="ZS124" s="98"/>
      <c r="ZT124" s="98"/>
      <c r="ZU124" s="98"/>
      <c r="ZV124" s="98"/>
      <c r="ZW124" s="98"/>
      <c r="ZX124" s="98"/>
      <c r="ZY124" s="98"/>
      <c r="ZZ124" s="98"/>
      <c r="AAA124" s="98"/>
      <c r="AAB124" s="98"/>
      <c r="AAC124" s="98"/>
      <c r="AAD124" s="98"/>
      <c r="AAE124" s="98"/>
      <c r="AAF124" s="98"/>
      <c r="AAG124" s="98"/>
      <c r="AAH124" s="98"/>
    </row>
    <row r="125" spans="2:710" x14ac:dyDescent="0.25">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c r="AK125" s="98"/>
      <c r="AL125" s="98"/>
      <c r="AM125" s="98"/>
      <c r="AN125" s="98"/>
      <c r="AO125" s="98"/>
      <c r="AP125" s="98"/>
      <c r="AQ125" s="98"/>
      <c r="AR125" s="98"/>
      <c r="AS125" s="98"/>
      <c r="AT125" s="98"/>
      <c r="AU125" s="98"/>
      <c r="AV125" s="98"/>
      <c r="AW125" s="98"/>
      <c r="AX125" s="98"/>
      <c r="AY125" s="98"/>
      <c r="AZ125" s="98"/>
      <c r="BA125" s="98"/>
      <c r="BB125" s="98"/>
      <c r="BC125" s="98"/>
      <c r="BD125" s="98"/>
      <c r="BE125" s="98"/>
      <c r="BF125" s="98"/>
      <c r="BG125" s="98"/>
      <c r="BH125" s="98"/>
      <c r="BI125" s="98"/>
      <c r="BJ125" s="98"/>
      <c r="BK125" s="98"/>
      <c r="BL125" s="98"/>
      <c r="BM125" s="98"/>
      <c r="BN125" s="98"/>
      <c r="BO125" s="98"/>
      <c r="BP125" s="98"/>
      <c r="BQ125" s="98"/>
      <c r="BR125" s="98"/>
      <c r="BS125" s="98"/>
      <c r="BT125" s="98"/>
      <c r="BU125" s="98"/>
      <c r="BV125" s="98"/>
      <c r="BW125" s="98"/>
      <c r="BX125" s="98"/>
      <c r="BY125" s="98"/>
      <c r="BZ125" s="98"/>
      <c r="CA125" s="98"/>
      <c r="CB125" s="98"/>
      <c r="CC125" s="98"/>
      <c r="CD125" s="98"/>
      <c r="CE125" s="98"/>
      <c r="CF125" s="98"/>
      <c r="CG125" s="98"/>
      <c r="CH125" s="98"/>
      <c r="CI125" s="9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98"/>
      <c r="EC125" s="98"/>
      <c r="ED125" s="98"/>
      <c r="EE125" s="98"/>
      <c r="EF125" s="98"/>
      <c r="EG125" s="98"/>
      <c r="EH125" s="98"/>
      <c r="EI125" s="98"/>
      <c r="EJ125" s="98"/>
      <c r="EK125" s="98"/>
      <c r="EL125" s="98"/>
      <c r="EM125" s="98"/>
      <c r="EN125" s="98"/>
      <c r="EO125" s="98"/>
      <c r="EP125" s="98"/>
      <c r="EQ125" s="98"/>
      <c r="ER125" s="98"/>
      <c r="ES125" s="98"/>
      <c r="ET125" s="98"/>
      <c r="EU125" s="98"/>
      <c r="EV125" s="98"/>
      <c r="EW125" s="98"/>
      <c r="EX125" s="98"/>
      <c r="EY125" s="98"/>
      <c r="EZ125" s="98"/>
      <c r="FA125" s="98"/>
      <c r="FB125" s="98"/>
      <c r="FC125" s="98"/>
      <c r="FD125" s="98"/>
      <c r="FE125" s="98"/>
      <c r="FF125" s="98"/>
      <c r="FG125" s="98"/>
      <c r="FH125" s="98"/>
      <c r="FI125" s="98"/>
      <c r="FJ125" s="98"/>
      <c r="FK125" s="98"/>
      <c r="FL125" s="98"/>
      <c r="FM125" s="98"/>
      <c r="FN125" s="98"/>
      <c r="FO125" s="98"/>
      <c r="FP125" s="98"/>
      <c r="FQ125" s="98"/>
      <c r="FR125" s="98"/>
      <c r="FS125" s="98"/>
      <c r="FT125" s="98"/>
      <c r="FU125" s="98"/>
      <c r="FV125" s="98"/>
      <c r="FW125" s="98"/>
      <c r="FX125" s="98"/>
      <c r="FY125" s="98"/>
      <c r="FZ125" s="98"/>
      <c r="GA125" s="98"/>
      <c r="GB125" s="98"/>
      <c r="GC125" s="98"/>
      <c r="GD125" s="98"/>
      <c r="GE125" s="98"/>
      <c r="GF125" s="98"/>
      <c r="GG125" s="98"/>
      <c r="GH125" s="98"/>
      <c r="GI125" s="98"/>
      <c r="GJ125" s="98"/>
      <c r="GK125" s="98"/>
      <c r="GL125" s="98"/>
      <c r="GM125" s="98"/>
      <c r="GN125" s="98"/>
      <c r="GO125" s="98"/>
      <c r="GP125" s="98"/>
      <c r="GQ125" s="98"/>
      <c r="GR125" s="98"/>
      <c r="GS125" s="98"/>
      <c r="GT125" s="98"/>
      <c r="GU125" s="98"/>
      <c r="GV125" s="98"/>
      <c r="GW125" s="98"/>
      <c r="GX125" s="98"/>
      <c r="GY125" s="98"/>
      <c r="GZ125" s="98"/>
      <c r="HA125" s="98"/>
      <c r="HB125" s="98"/>
      <c r="HC125" s="98"/>
      <c r="HD125" s="98"/>
      <c r="HE125" s="98"/>
      <c r="HF125" s="98"/>
      <c r="HG125" s="98"/>
      <c r="HJ125" s="98"/>
      <c r="HL125" s="98"/>
      <c r="HN125" s="98"/>
      <c r="HO125" s="98"/>
      <c r="HP125" s="98"/>
      <c r="HQ125" s="98"/>
      <c r="HR125" s="98"/>
      <c r="HS125" s="98"/>
      <c r="HT125" s="98"/>
      <c r="HU125" s="98"/>
      <c r="HV125" s="98"/>
      <c r="HW125" s="98"/>
      <c r="HX125" s="98"/>
      <c r="HY125" s="98"/>
      <c r="HZ125" s="98"/>
      <c r="IA125" s="98"/>
      <c r="IB125" s="98"/>
      <c r="IC125" s="98"/>
      <c r="ID125" s="98"/>
      <c r="IE125" s="98"/>
      <c r="IF125" s="98"/>
      <c r="IG125" s="98"/>
      <c r="IH125" s="98"/>
      <c r="II125" s="98"/>
      <c r="IJ125" s="98"/>
      <c r="IK125" s="98"/>
      <c r="IL125" s="98"/>
      <c r="IM125" s="98"/>
      <c r="IN125" s="98"/>
      <c r="IO125" s="98"/>
      <c r="IP125" s="98"/>
      <c r="IQ125" s="98"/>
      <c r="IR125" s="98"/>
      <c r="IS125" s="98"/>
      <c r="IT125" s="98"/>
      <c r="IU125" s="98"/>
      <c r="IV125" s="98"/>
      <c r="IW125" s="98"/>
      <c r="IX125" s="98"/>
      <c r="IY125" s="98"/>
      <c r="IZ125" s="98"/>
      <c r="JA125" s="98"/>
      <c r="JB125" s="98"/>
      <c r="JC125" s="98"/>
      <c r="JD125" s="98"/>
      <c r="JE125" s="98"/>
      <c r="JF125" s="98"/>
      <c r="JG125" s="98"/>
      <c r="JH125" s="98"/>
      <c r="JI125" s="98"/>
      <c r="JJ125" s="98"/>
      <c r="JK125" s="98"/>
      <c r="JL125" s="98"/>
      <c r="JM125" s="98"/>
      <c r="JN125" s="98"/>
      <c r="JO125" s="98"/>
      <c r="JP125" s="98"/>
      <c r="JQ125" s="98"/>
      <c r="JR125" s="98"/>
      <c r="JS125" s="98"/>
      <c r="JT125" s="98"/>
      <c r="JU125" s="98"/>
      <c r="JV125" s="98"/>
      <c r="JW125" s="98"/>
      <c r="JX125" s="98"/>
      <c r="JY125" s="98"/>
      <c r="JZ125" s="98"/>
      <c r="KA125" s="98"/>
      <c r="KB125" s="98"/>
      <c r="KC125" s="98"/>
      <c r="KD125" s="98"/>
      <c r="KE125" s="98"/>
      <c r="KF125" s="98"/>
      <c r="KG125" s="98"/>
      <c r="KH125" s="98"/>
      <c r="KI125" s="98"/>
      <c r="KJ125" s="98"/>
      <c r="KK125" s="98"/>
      <c r="KL125" s="98"/>
      <c r="KM125" s="98"/>
      <c r="KN125" s="98"/>
      <c r="KO125" s="98"/>
      <c r="KQ125" s="98"/>
      <c r="KR125" s="98"/>
      <c r="KS125" s="98"/>
      <c r="KT125" s="98"/>
      <c r="KU125" s="98"/>
      <c r="KV125" s="98"/>
      <c r="KW125" s="98"/>
      <c r="KX125" s="98"/>
      <c r="KY125" s="98"/>
      <c r="KZ125" s="98"/>
      <c r="LA125" s="98"/>
      <c r="LB125" s="98"/>
      <c r="LC125" s="98"/>
      <c r="LD125" s="98"/>
      <c r="LE125" s="98"/>
      <c r="LF125" s="98"/>
      <c r="LG125" s="98"/>
      <c r="LH125" s="98"/>
      <c r="LI125" s="98"/>
      <c r="LJ125" s="98"/>
      <c r="LK125" s="98"/>
      <c r="LL125" s="98"/>
      <c r="LM125" s="98"/>
      <c r="LN125" s="98"/>
      <c r="LO125" s="98"/>
      <c r="LP125" s="98"/>
      <c r="LQ125" s="98"/>
      <c r="LR125" s="98"/>
      <c r="LS125" s="98"/>
      <c r="LT125" s="98"/>
      <c r="LU125" s="98"/>
      <c r="LV125" s="98"/>
      <c r="LW125" s="98"/>
      <c r="LX125" s="98"/>
      <c r="LY125" s="98"/>
      <c r="LZ125" s="98"/>
      <c r="MA125" s="98"/>
      <c r="MB125" s="98"/>
      <c r="MC125" s="98"/>
      <c r="MD125" s="98"/>
      <c r="ME125" s="98"/>
      <c r="MF125" s="98"/>
      <c r="MG125" s="98"/>
      <c r="MH125" s="98"/>
      <c r="MI125" s="98"/>
      <c r="MJ125" s="98"/>
      <c r="MK125" s="98"/>
      <c r="ML125" s="98"/>
      <c r="MM125" s="98"/>
      <c r="MP125" s="98"/>
      <c r="MR125" s="98"/>
      <c r="MS125" s="98"/>
      <c r="MT125" s="98"/>
      <c r="MU125" s="98"/>
      <c r="MV125" s="98"/>
      <c r="MW125" s="98"/>
      <c r="MY125" s="98"/>
      <c r="MZ125" s="98"/>
      <c r="NA125" s="98"/>
      <c r="NB125" s="98"/>
      <c r="NC125" s="98"/>
      <c r="NE125" s="98"/>
      <c r="NF125" s="98"/>
      <c r="NG125" s="98"/>
      <c r="NH125" s="98"/>
      <c r="NI125" s="98"/>
      <c r="NJ125" s="252"/>
      <c r="NK125" s="98"/>
      <c r="NL125" s="98"/>
      <c r="NM125" s="98"/>
      <c r="NN125" s="98"/>
      <c r="NO125" s="98"/>
      <c r="NP125" s="98"/>
      <c r="NQ125" s="98"/>
      <c r="NR125" s="98"/>
      <c r="NS125" s="98"/>
      <c r="NT125" s="98"/>
      <c r="NU125" s="98"/>
      <c r="NV125" s="98"/>
      <c r="NW125" s="98"/>
      <c r="NX125" s="98"/>
      <c r="NY125" s="98"/>
      <c r="NZ125" s="98"/>
      <c r="OA125" s="98"/>
      <c r="OB125" s="98"/>
      <c r="OC125" s="98"/>
      <c r="OD125" s="98"/>
      <c r="OE125" s="98"/>
      <c r="OF125" s="98"/>
      <c r="OG125" s="98"/>
      <c r="OH125" s="98"/>
      <c r="OI125" s="98"/>
      <c r="OJ125" s="98"/>
      <c r="OK125" s="98"/>
      <c r="OL125" s="98"/>
      <c r="OM125" s="98"/>
      <c r="ON125" s="98"/>
      <c r="OO125" s="98"/>
      <c r="OP125" s="98"/>
      <c r="OQ125" s="98"/>
      <c r="OR125" s="98"/>
      <c r="OS125" s="98"/>
      <c r="OT125" s="98"/>
      <c r="OU125" s="98"/>
      <c r="OV125" s="98"/>
      <c r="OW125" s="98"/>
      <c r="PB125" s="98"/>
      <c r="PD125" s="98"/>
      <c r="PE125" s="98"/>
      <c r="PF125" s="98"/>
      <c r="PG125" s="98"/>
      <c r="PH125" s="98"/>
      <c r="PI125" s="98"/>
      <c r="PJ125" s="98"/>
      <c r="PK125" s="98"/>
      <c r="PL125" s="98"/>
      <c r="PM125" s="98"/>
      <c r="PN125" s="98"/>
      <c r="PO125" s="98"/>
      <c r="PP125" s="98"/>
      <c r="PQ125" s="98"/>
      <c r="PR125" s="98"/>
      <c r="PS125" s="98"/>
      <c r="PT125" s="98"/>
      <c r="PU125" s="98"/>
      <c r="PV125" s="98"/>
      <c r="PW125" s="98"/>
      <c r="PX125" s="98"/>
      <c r="PY125" s="98"/>
      <c r="PZ125" s="98"/>
      <c r="QA125" s="98"/>
      <c r="QB125" s="98"/>
      <c r="QC125" s="98"/>
      <c r="QD125" s="98"/>
      <c r="QE125" s="98"/>
      <c r="QF125" s="98"/>
      <c r="QG125" s="98"/>
      <c r="QH125" s="98"/>
      <c r="QI125" s="98"/>
      <c r="QJ125" s="98"/>
      <c r="QK125" s="98"/>
      <c r="QL125" s="98"/>
      <c r="QM125" s="98"/>
      <c r="QN125" s="98"/>
      <c r="QO125" s="98"/>
      <c r="QP125" s="98"/>
      <c r="QQ125" s="98"/>
      <c r="QR125" s="98"/>
      <c r="QS125" s="98"/>
      <c r="QT125" s="98"/>
      <c r="QU125" s="98"/>
      <c r="QV125" s="98"/>
      <c r="QW125" s="98"/>
      <c r="QX125" s="98"/>
      <c r="QY125" s="98"/>
      <c r="QZ125" s="98"/>
      <c r="RA125" s="98"/>
      <c r="RB125" s="98"/>
      <c r="RC125" s="98"/>
      <c r="RD125" s="98"/>
      <c r="RE125" s="98"/>
      <c r="RF125" s="98"/>
      <c r="RG125" s="98"/>
      <c r="RH125" s="98"/>
      <c r="RI125" s="98"/>
      <c r="RJ125" s="98"/>
      <c r="RK125" s="98"/>
      <c r="RL125" s="98"/>
      <c r="RM125" s="98"/>
      <c r="RN125" s="98"/>
      <c r="RO125" s="98"/>
      <c r="RP125" s="98"/>
      <c r="RQ125" s="98"/>
      <c r="RR125" s="98"/>
      <c r="RS125" s="98"/>
      <c r="RT125" s="98"/>
      <c r="RU125" s="98"/>
      <c r="RV125" s="98"/>
      <c r="RW125" s="98"/>
      <c r="RX125" s="98"/>
      <c r="RY125" s="98"/>
      <c r="RZ125" s="98"/>
      <c r="SA125" s="98"/>
      <c r="SB125" s="98"/>
      <c r="SC125" s="98"/>
      <c r="SD125" s="98"/>
      <c r="SE125" s="98"/>
      <c r="SF125" s="98"/>
      <c r="SG125" s="98"/>
      <c r="SH125" s="98"/>
      <c r="SI125" s="253"/>
      <c r="SJ125" s="98"/>
      <c r="SK125" s="98"/>
      <c r="SL125" s="98"/>
      <c r="SM125" s="98"/>
      <c r="SN125" s="98"/>
      <c r="SO125" s="98"/>
      <c r="SP125" s="98"/>
      <c r="SQ125" s="98"/>
      <c r="SR125" s="98"/>
      <c r="SS125" s="98"/>
      <c r="ST125" s="98"/>
      <c r="SU125" s="98"/>
      <c r="SV125" s="98"/>
      <c r="SW125" s="98"/>
      <c r="SX125" s="98"/>
      <c r="SY125" s="98"/>
      <c r="SZ125" s="98"/>
      <c r="TA125" s="98"/>
      <c r="TB125" s="98"/>
      <c r="TC125" s="98"/>
      <c r="TD125" s="98"/>
      <c r="TE125" s="98"/>
      <c r="TF125" s="98"/>
      <c r="TG125" s="98"/>
      <c r="TH125" s="98"/>
      <c r="TI125" s="98"/>
      <c r="TJ125" s="98"/>
      <c r="TK125" s="98"/>
      <c r="TL125" s="98"/>
      <c r="TM125" s="98"/>
      <c r="TN125" s="98"/>
      <c r="TO125" s="98"/>
      <c r="TP125" s="98"/>
      <c r="TQ125" s="98"/>
      <c r="TR125" s="98"/>
      <c r="TS125" s="98"/>
      <c r="TT125" s="98"/>
      <c r="TU125" s="98"/>
      <c r="TV125" s="98"/>
      <c r="TW125" s="98"/>
      <c r="TX125" s="98"/>
      <c r="TY125" s="98"/>
      <c r="TZ125" s="98"/>
      <c r="UA125" s="98"/>
      <c r="UB125" s="98"/>
      <c r="UC125" s="98"/>
      <c r="UD125" s="98"/>
      <c r="UE125" s="98"/>
      <c r="UF125" s="98"/>
      <c r="UG125" s="98"/>
      <c r="UH125" s="98"/>
      <c r="UI125" s="98"/>
      <c r="UJ125" s="98"/>
      <c r="UK125" s="98"/>
      <c r="UL125" s="98"/>
      <c r="UM125" s="98"/>
      <c r="UN125" s="98"/>
      <c r="UO125" s="98"/>
      <c r="UP125" s="98"/>
      <c r="UQ125" s="98"/>
      <c r="UR125" s="98"/>
      <c r="US125" s="98"/>
      <c r="UT125" s="98"/>
      <c r="UU125" s="98"/>
      <c r="UV125" s="98"/>
      <c r="UW125" s="98"/>
      <c r="UX125" s="98"/>
      <c r="UY125" s="98"/>
      <c r="UZ125" s="98"/>
      <c r="VA125" s="98"/>
      <c r="VB125" s="98"/>
      <c r="VC125" s="98"/>
      <c r="VD125" s="98"/>
      <c r="VE125" s="98"/>
      <c r="VF125" s="98"/>
      <c r="VG125" s="98"/>
      <c r="VH125" s="98"/>
      <c r="VI125" s="98"/>
      <c r="VJ125" s="98"/>
      <c r="VK125" s="98"/>
      <c r="VL125" s="98"/>
      <c r="VM125" s="98"/>
      <c r="VN125" s="98"/>
      <c r="VO125" s="98"/>
      <c r="VV125" s="98"/>
      <c r="VW125" s="98"/>
      <c r="VX125" s="98"/>
      <c r="VY125" s="98"/>
      <c r="VZ125" s="98"/>
      <c r="WA125" s="98"/>
      <c r="WB125" s="98"/>
      <c r="WC125" s="98"/>
      <c r="WD125" s="98"/>
      <c r="WE125" s="98"/>
      <c r="WF125" s="98"/>
      <c r="WG125" s="98"/>
      <c r="WH125" s="98"/>
      <c r="WI125" s="98"/>
      <c r="WJ125" s="98"/>
      <c r="WK125" s="98"/>
      <c r="WL125" s="98"/>
      <c r="WM125" s="98"/>
      <c r="WN125" s="98"/>
      <c r="WO125" s="98"/>
      <c r="WP125" s="98"/>
      <c r="WQ125" s="98"/>
      <c r="WR125" s="98"/>
      <c r="WS125" s="98"/>
      <c r="WT125" s="98"/>
      <c r="WU125" s="98"/>
      <c r="WV125" s="98"/>
      <c r="WW125" s="98"/>
      <c r="WX125" s="98"/>
      <c r="WY125" s="98"/>
      <c r="WZ125" s="98"/>
      <c r="XA125" s="98"/>
      <c r="XB125" s="98"/>
      <c r="XC125" s="98"/>
      <c r="XD125" s="98"/>
      <c r="ZF125" s="98"/>
      <c r="ZG125" s="98"/>
      <c r="ZH125" s="98"/>
      <c r="ZI125" s="98"/>
      <c r="ZJ125" s="98"/>
      <c r="ZK125" s="98"/>
      <c r="ZL125" s="98"/>
      <c r="ZM125" s="98"/>
      <c r="ZN125" s="98"/>
      <c r="ZO125" s="98"/>
      <c r="ZP125" s="98"/>
      <c r="ZQ125" s="98"/>
      <c r="ZR125" s="98"/>
      <c r="ZS125" s="98"/>
      <c r="ZT125" s="98"/>
      <c r="ZU125" s="98"/>
      <c r="ZV125" s="98"/>
      <c r="ZW125" s="98"/>
      <c r="ZX125" s="98"/>
      <c r="ZY125" s="98"/>
      <c r="ZZ125" s="98"/>
      <c r="AAA125" s="98"/>
      <c r="AAB125" s="98"/>
      <c r="AAC125" s="98"/>
      <c r="AAD125" s="98"/>
      <c r="AAE125" s="98"/>
      <c r="AAF125" s="98"/>
      <c r="AAG125" s="98"/>
      <c r="AAH125" s="98"/>
    </row>
    <row r="126" spans="2:710" x14ac:dyDescent="0.25">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c r="AK126" s="98"/>
      <c r="AL126" s="98"/>
      <c r="AM126" s="98"/>
      <c r="AN126" s="98"/>
      <c r="AO126" s="98"/>
      <c r="AP126" s="98"/>
      <c r="AQ126" s="98"/>
      <c r="AR126" s="98"/>
      <c r="AS126" s="98"/>
      <c r="AT126" s="98"/>
      <c r="AU126" s="98"/>
      <c r="AV126" s="98"/>
      <c r="AW126" s="98"/>
      <c r="AX126" s="98"/>
      <c r="AY126" s="98"/>
      <c r="AZ126" s="98"/>
      <c r="BA126" s="98"/>
      <c r="BB126" s="98"/>
      <c r="BC126" s="98"/>
      <c r="BD126" s="98"/>
      <c r="BE126" s="98"/>
      <c r="BF126" s="98"/>
      <c r="BG126" s="98"/>
      <c r="BH126" s="98"/>
      <c r="BI126" s="98"/>
      <c r="BJ126" s="98"/>
      <c r="BK126" s="98"/>
      <c r="BL126" s="98"/>
      <c r="BM126" s="98"/>
      <c r="BN126" s="98"/>
      <c r="BO126" s="98"/>
      <c r="BP126" s="98"/>
      <c r="BQ126" s="98"/>
      <c r="BR126" s="98"/>
      <c r="BS126" s="98"/>
      <c r="BT126" s="98"/>
      <c r="BU126" s="98"/>
      <c r="BV126" s="98"/>
      <c r="BW126" s="98"/>
      <c r="BX126" s="98"/>
      <c r="BY126" s="98"/>
      <c r="BZ126" s="98"/>
      <c r="CA126" s="98"/>
      <c r="CB126" s="98"/>
      <c r="CC126" s="98"/>
      <c r="CD126" s="98"/>
      <c r="CE126" s="98"/>
      <c r="CF126" s="98"/>
      <c r="CG126" s="98"/>
      <c r="CH126" s="98"/>
      <c r="CI126" s="98"/>
      <c r="CJ126" s="98"/>
      <c r="CK126" s="98"/>
      <c r="CL126" s="98"/>
      <c r="CM126" s="98"/>
      <c r="CN126" s="98"/>
      <c r="CO126" s="98"/>
      <c r="CP126" s="98"/>
      <c r="CQ126" s="98"/>
      <c r="CR126" s="98"/>
      <c r="CS126" s="98"/>
      <c r="CT126" s="98"/>
      <c r="CU126" s="98"/>
      <c r="CV126" s="98"/>
      <c r="CW126" s="98"/>
      <c r="CX126" s="98"/>
      <c r="CY126" s="98"/>
      <c r="CZ126" s="98"/>
      <c r="DA126" s="98"/>
      <c r="DB126" s="98"/>
      <c r="DC126" s="98"/>
      <c r="DD126" s="98"/>
      <c r="DE126" s="98"/>
      <c r="DF126" s="98"/>
      <c r="DG126" s="98"/>
      <c r="DH126" s="98"/>
      <c r="DI126" s="98"/>
      <c r="DJ126" s="98"/>
      <c r="DK126" s="98"/>
      <c r="DL126" s="98"/>
      <c r="DM126" s="98"/>
      <c r="DN126" s="98"/>
      <c r="DO126" s="98"/>
      <c r="DP126" s="98"/>
      <c r="DQ126" s="98"/>
      <c r="DR126" s="98"/>
      <c r="DS126" s="98"/>
      <c r="DT126" s="98"/>
      <c r="DU126" s="98"/>
      <c r="DV126" s="98"/>
      <c r="DW126" s="98"/>
      <c r="DX126" s="98"/>
      <c r="DY126" s="98"/>
      <c r="DZ126" s="98"/>
      <c r="EA126" s="98"/>
      <c r="EB126" s="98"/>
      <c r="EC126" s="98"/>
      <c r="ED126" s="98"/>
      <c r="EE126" s="98"/>
      <c r="EF126" s="98"/>
      <c r="EG126" s="98"/>
      <c r="EH126" s="98"/>
      <c r="EI126" s="98"/>
      <c r="EJ126" s="98"/>
      <c r="EK126" s="98"/>
      <c r="EL126" s="98"/>
      <c r="EM126" s="98"/>
      <c r="EN126" s="98"/>
      <c r="EO126" s="98"/>
      <c r="EP126" s="98"/>
      <c r="EQ126" s="98"/>
      <c r="ER126" s="98"/>
      <c r="ES126" s="98"/>
      <c r="ET126" s="98"/>
      <c r="EU126" s="98"/>
      <c r="EV126" s="98"/>
      <c r="EW126" s="98"/>
      <c r="EX126" s="98"/>
      <c r="EY126" s="98"/>
      <c r="EZ126" s="98"/>
      <c r="FA126" s="98"/>
      <c r="FB126" s="98"/>
      <c r="FC126" s="98"/>
      <c r="FD126" s="98"/>
      <c r="FE126" s="98"/>
      <c r="FF126" s="98"/>
      <c r="FG126" s="98"/>
      <c r="FH126" s="98"/>
      <c r="FI126" s="98"/>
      <c r="FJ126" s="98"/>
      <c r="FK126" s="98"/>
      <c r="FL126" s="98"/>
      <c r="FM126" s="98"/>
      <c r="FN126" s="98"/>
      <c r="FO126" s="98"/>
      <c r="FP126" s="98"/>
      <c r="FQ126" s="98"/>
      <c r="FR126" s="98"/>
      <c r="FS126" s="98"/>
      <c r="FT126" s="98"/>
      <c r="FU126" s="98"/>
      <c r="FV126" s="98"/>
      <c r="FW126" s="98"/>
      <c r="FX126" s="98"/>
      <c r="FY126" s="98"/>
      <c r="FZ126" s="98"/>
      <c r="GA126" s="98"/>
      <c r="GB126" s="98"/>
      <c r="GC126" s="98"/>
      <c r="GD126" s="98"/>
      <c r="GE126" s="98"/>
      <c r="GF126" s="98"/>
      <c r="GG126" s="98"/>
      <c r="GH126" s="98"/>
      <c r="GI126" s="98"/>
      <c r="GJ126" s="98"/>
      <c r="GK126" s="98"/>
      <c r="GL126" s="98"/>
      <c r="GM126" s="98"/>
      <c r="GN126" s="98"/>
      <c r="GO126" s="98"/>
      <c r="GP126" s="98"/>
      <c r="GQ126" s="98"/>
      <c r="GR126" s="98"/>
      <c r="GS126" s="98"/>
      <c r="GT126" s="98"/>
      <c r="GU126" s="98"/>
      <c r="GV126" s="98"/>
      <c r="GW126" s="98"/>
      <c r="GX126" s="98"/>
      <c r="GY126" s="98"/>
      <c r="GZ126" s="98"/>
      <c r="HA126" s="98"/>
      <c r="HB126" s="98"/>
      <c r="HC126" s="98"/>
      <c r="HD126" s="98"/>
      <c r="HE126" s="98"/>
      <c r="HF126" s="98"/>
      <c r="HG126" s="98"/>
      <c r="HJ126" s="98"/>
      <c r="HL126" s="98"/>
      <c r="HN126" s="98"/>
      <c r="HO126" s="98"/>
      <c r="HP126" s="98"/>
      <c r="HQ126" s="98"/>
      <c r="HR126" s="98"/>
      <c r="HS126" s="98"/>
      <c r="HT126" s="98"/>
      <c r="HU126" s="98"/>
      <c r="HV126" s="98"/>
      <c r="HW126" s="98"/>
      <c r="HX126" s="98"/>
      <c r="HY126" s="98"/>
      <c r="HZ126" s="98"/>
      <c r="IA126" s="98"/>
      <c r="IB126" s="98"/>
      <c r="IC126" s="98"/>
      <c r="ID126" s="98"/>
      <c r="IE126" s="98"/>
      <c r="IF126" s="98"/>
      <c r="IG126" s="98"/>
      <c r="IH126" s="98"/>
      <c r="II126" s="98"/>
      <c r="IJ126" s="98"/>
      <c r="IK126" s="98"/>
      <c r="IL126" s="98"/>
      <c r="IM126" s="98"/>
      <c r="IN126" s="98"/>
      <c r="IO126" s="98"/>
      <c r="IP126" s="98"/>
      <c r="IQ126" s="98"/>
      <c r="IR126" s="98"/>
      <c r="IS126" s="98"/>
      <c r="IT126" s="98"/>
      <c r="IU126" s="98"/>
      <c r="IV126" s="98"/>
      <c r="IW126" s="98"/>
      <c r="IX126" s="98"/>
      <c r="IY126" s="98"/>
      <c r="IZ126" s="98"/>
      <c r="JA126" s="98"/>
      <c r="JB126" s="98"/>
      <c r="JC126" s="98"/>
      <c r="JD126" s="98"/>
      <c r="JE126" s="98"/>
      <c r="JF126" s="98"/>
      <c r="JG126" s="98"/>
      <c r="JH126" s="98"/>
      <c r="JI126" s="98"/>
      <c r="JJ126" s="98"/>
      <c r="JK126" s="98"/>
      <c r="JL126" s="98"/>
      <c r="JM126" s="98"/>
      <c r="JN126" s="98"/>
      <c r="JO126" s="98"/>
      <c r="JP126" s="98"/>
      <c r="JQ126" s="98"/>
      <c r="JR126" s="98"/>
      <c r="JS126" s="98"/>
      <c r="JT126" s="98"/>
      <c r="JU126" s="98"/>
      <c r="JV126" s="98"/>
      <c r="JW126" s="98"/>
      <c r="JX126" s="98"/>
      <c r="JY126" s="98"/>
      <c r="JZ126" s="98"/>
      <c r="KA126" s="98"/>
      <c r="KB126" s="98"/>
      <c r="KC126" s="98"/>
      <c r="KD126" s="98"/>
      <c r="KE126" s="98"/>
      <c r="KF126" s="98"/>
      <c r="KG126" s="98"/>
      <c r="KH126" s="98"/>
      <c r="KI126" s="98"/>
      <c r="KJ126" s="98"/>
      <c r="KK126" s="98"/>
      <c r="KL126" s="98"/>
      <c r="KM126" s="98"/>
      <c r="KN126" s="98"/>
      <c r="KO126" s="98"/>
      <c r="KQ126" s="98"/>
      <c r="KR126" s="98"/>
      <c r="KS126" s="98"/>
      <c r="KT126" s="98"/>
      <c r="KU126" s="98"/>
      <c r="KV126" s="98"/>
      <c r="KW126" s="98"/>
      <c r="KX126" s="98"/>
      <c r="KY126" s="98"/>
      <c r="KZ126" s="98"/>
      <c r="LA126" s="98"/>
      <c r="LB126" s="98"/>
      <c r="LC126" s="98"/>
      <c r="LD126" s="98"/>
      <c r="LE126" s="98"/>
      <c r="LF126" s="98"/>
      <c r="LG126" s="98"/>
      <c r="LH126" s="98"/>
      <c r="LI126" s="98"/>
      <c r="LJ126" s="98"/>
      <c r="LK126" s="98"/>
      <c r="LL126" s="98"/>
      <c r="LM126" s="98"/>
      <c r="LN126" s="98"/>
      <c r="LO126" s="98"/>
      <c r="LP126" s="98"/>
      <c r="LQ126" s="98"/>
      <c r="LR126" s="98"/>
      <c r="LS126" s="98"/>
      <c r="LT126" s="98"/>
      <c r="LU126" s="98"/>
      <c r="LV126" s="98"/>
      <c r="LW126" s="98"/>
      <c r="LX126" s="98"/>
      <c r="LY126" s="98"/>
      <c r="LZ126" s="98"/>
      <c r="MA126" s="98"/>
      <c r="MB126" s="98"/>
      <c r="MC126" s="98"/>
      <c r="MD126" s="98"/>
      <c r="ME126" s="98"/>
      <c r="MF126" s="98"/>
      <c r="MG126" s="98"/>
      <c r="MH126" s="98"/>
      <c r="MI126" s="98"/>
      <c r="MJ126" s="98"/>
      <c r="MK126" s="98"/>
      <c r="ML126" s="98"/>
      <c r="MM126" s="98"/>
      <c r="MP126" s="98"/>
      <c r="MR126" s="98"/>
      <c r="MS126" s="98"/>
      <c r="MT126" s="98"/>
      <c r="MU126" s="98"/>
      <c r="MV126" s="98"/>
      <c r="MW126" s="98"/>
      <c r="MY126" s="98"/>
      <c r="MZ126" s="98"/>
      <c r="NA126" s="98"/>
      <c r="NB126" s="98"/>
      <c r="NC126" s="98"/>
      <c r="NE126" s="98"/>
      <c r="NF126" s="98"/>
      <c r="NG126" s="98"/>
      <c r="NH126" s="98"/>
      <c r="NI126" s="98"/>
      <c r="NJ126" s="252"/>
      <c r="NK126" s="98"/>
      <c r="NL126" s="98"/>
      <c r="NM126" s="98"/>
      <c r="NN126" s="98"/>
      <c r="NO126" s="98"/>
      <c r="NP126" s="98"/>
      <c r="NQ126" s="98"/>
      <c r="NR126" s="98"/>
      <c r="NS126" s="98"/>
      <c r="NT126" s="98"/>
      <c r="NU126" s="98"/>
      <c r="NV126" s="98"/>
      <c r="NW126" s="98"/>
      <c r="NX126" s="98"/>
      <c r="NY126" s="98"/>
      <c r="NZ126" s="98"/>
      <c r="OA126" s="98"/>
      <c r="OB126" s="98"/>
      <c r="OC126" s="98"/>
      <c r="OD126" s="98"/>
      <c r="OE126" s="98"/>
      <c r="OF126" s="98"/>
      <c r="OG126" s="98"/>
      <c r="OH126" s="98"/>
      <c r="OI126" s="98"/>
      <c r="OJ126" s="98"/>
      <c r="OK126" s="98"/>
      <c r="OL126" s="98"/>
      <c r="OM126" s="98"/>
      <c r="ON126" s="98"/>
      <c r="OO126" s="98"/>
      <c r="OP126" s="98"/>
      <c r="OQ126" s="98"/>
      <c r="OR126" s="98"/>
      <c r="OS126" s="98"/>
      <c r="OT126" s="98"/>
      <c r="OU126" s="98"/>
      <c r="OV126" s="98"/>
      <c r="OW126" s="98"/>
      <c r="PB126" s="98"/>
      <c r="PD126" s="98"/>
      <c r="PE126" s="98"/>
      <c r="PF126" s="98"/>
      <c r="PG126" s="98"/>
      <c r="PH126" s="98"/>
      <c r="PI126" s="98"/>
      <c r="PJ126" s="98"/>
      <c r="PK126" s="98"/>
      <c r="PL126" s="98"/>
      <c r="PM126" s="98"/>
      <c r="PN126" s="98"/>
      <c r="PO126" s="98"/>
      <c r="PP126" s="98"/>
      <c r="PQ126" s="98"/>
      <c r="PR126" s="98"/>
      <c r="PS126" s="98"/>
      <c r="PT126" s="98"/>
      <c r="PU126" s="98"/>
      <c r="PV126" s="98"/>
      <c r="PW126" s="98"/>
      <c r="PX126" s="98"/>
      <c r="PY126" s="98"/>
      <c r="PZ126" s="98"/>
      <c r="QA126" s="98"/>
      <c r="QB126" s="98"/>
      <c r="QC126" s="98"/>
      <c r="QD126" s="98"/>
      <c r="QE126" s="98"/>
      <c r="QF126" s="98"/>
      <c r="QG126" s="98"/>
      <c r="QH126" s="98"/>
      <c r="QI126" s="98"/>
      <c r="QJ126" s="98"/>
      <c r="QK126" s="98"/>
      <c r="QL126" s="98"/>
      <c r="QM126" s="98"/>
      <c r="QN126" s="98"/>
      <c r="QO126" s="98"/>
      <c r="QP126" s="98"/>
      <c r="QQ126" s="98"/>
      <c r="QR126" s="98"/>
      <c r="QS126" s="98"/>
      <c r="QT126" s="98"/>
      <c r="QU126" s="98"/>
      <c r="QV126" s="98"/>
      <c r="QW126" s="98"/>
      <c r="QX126" s="98"/>
      <c r="QY126" s="98"/>
      <c r="QZ126" s="98"/>
      <c r="RA126" s="98"/>
      <c r="RB126" s="98"/>
      <c r="RC126" s="98"/>
      <c r="RD126" s="98"/>
      <c r="RE126" s="98"/>
      <c r="RF126" s="98"/>
      <c r="RG126" s="98"/>
      <c r="RH126" s="98"/>
      <c r="RI126" s="98"/>
      <c r="RJ126" s="98"/>
      <c r="RK126" s="98"/>
      <c r="RL126" s="98"/>
      <c r="RM126" s="98"/>
      <c r="RN126" s="98"/>
      <c r="RO126" s="98"/>
      <c r="RP126" s="98"/>
      <c r="RQ126" s="98"/>
      <c r="RR126" s="98"/>
      <c r="RS126" s="98"/>
      <c r="RT126" s="98"/>
      <c r="RU126" s="98"/>
      <c r="RV126" s="98"/>
      <c r="RW126" s="98"/>
      <c r="RX126" s="98"/>
      <c r="RY126" s="98"/>
      <c r="RZ126" s="98"/>
      <c r="SA126" s="98"/>
      <c r="SB126" s="98"/>
      <c r="SC126" s="98"/>
      <c r="SD126" s="98"/>
      <c r="SE126" s="98"/>
      <c r="SF126" s="98"/>
      <c r="SG126" s="98"/>
      <c r="SH126" s="98"/>
      <c r="SI126" s="253"/>
      <c r="SJ126" s="98"/>
      <c r="SK126" s="98"/>
      <c r="SL126" s="98"/>
      <c r="SM126" s="98"/>
      <c r="SN126" s="98"/>
      <c r="SO126" s="98"/>
      <c r="SP126" s="98"/>
      <c r="SQ126" s="98"/>
      <c r="SR126" s="98"/>
      <c r="SS126" s="98"/>
      <c r="ST126" s="98"/>
      <c r="SU126" s="98"/>
      <c r="SV126" s="98"/>
      <c r="SW126" s="98"/>
      <c r="SX126" s="98"/>
      <c r="SY126" s="98"/>
      <c r="SZ126" s="98"/>
      <c r="TA126" s="98"/>
      <c r="TB126" s="98"/>
      <c r="TC126" s="98"/>
      <c r="TD126" s="98"/>
      <c r="TE126" s="98"/>
      <c r="TF126" s="98"/>
      <c r="TG126" s="98"/>
      <c r="TH126" s="98"/>
      <c r="TI126" s="98"/>
      <c r="TJ126" s="98"/>
      <c r="TK126" s="98"/>
      <c r="TL126" s="98"/>
      <c r="TM126" s="98"/>
      <c r="TN126" s="98"/>
      <c r="TO126" s="98"/>
      <c r="TP126" s="98"/>
      <c r="TQ126" s="98"/>
      <c r="TR126" s="98"/>
      <c r="TS126" s="98"/>
      <c r="TT126" s="98"/>
      <c r="TU126" s="98"/>
      <c r="TV126" s="98"/>
      <c r="TW126" s="98"/>
      <c r="TX126" s="98"/>
      <c r="TY126" s="98"/>
      <c r="TZ126" s="98"/>
      <c r="UA126" s="98"/>
      <c r="UB126" s="98"/>
      <c r="UC126" s="98"/>
      <c r="UD126" s="98"/>
      <c r="UE126" s="98"/>
      <c r="UF126" s="98"/>
      <c r="UG126" s="98"/>
      <c r="UH126" s="98"/>
      <c r="UI126" s="98"/>
      <c r="UJ126" s="98"/>
      <c r="UK126" s="98"/>
      <c r="UL126" s="98"/>
      <c r="UM126" s="98"/>
      <c r="UN126" s="98"/>
      <c r="UO126" s="98"/>
      <c r="UP126" s="98"/>
      <c r="UQ126" s="98"/>
      <c r="UR126" s="98"/>
      <c r="US126" s="98"/>
      <c r="UT126" s="98"/>
      <c r="UU126" s="98"/>
      <c r="UV126" s="98"/>
      <c r="UW126" s="98"/>
      <c r="UX126" s="98"/>
      <c r="UY126" s="98"/>
      <c r="UZ126" s="98"/>
      <c r="VA126" s="98"/>
      <c r="VB126" s="98"/>
      <c r="VC126" s="98"/>
      <c r="VD126" s="98"/>
      <c r="VE126" s="98"/>
      <c r="VF126" s="98"/>
      <c r="VG126" s="98"/>
      <c r="VH126" s="98"/>
      <c r="VI126" s="98"/>
      <c r="VJ126" s="98"/>
      <c r="VK126" s="98"/>
      <c r="VL126" s="98"/>
      <c r="VM126" s="98"/>
      <c r="VN126" s="98"/>
      <c r="VO126" s="98"/>
      <c r="VV126" s="98"/>
      <c r="VW126" s="98"/>
      <c r="VX126" s="98"/>
      <c r="VY126" s="98"/>
      <c r="VZ126" s="98"/>
      <c r="WA126" s="98"/>
      <c r="WB126" s="98"/>
      <c r="WC126" s="98"/>
      <c r="WD126" s="98"/>
      <c r="WE126" s="98"/>
      <c r="WF126" s="98"/>
      <c r="WG126" s="98"/>
      <c r="WH126" s="98"/>
      <c r="WI126" s="98"/>
      <c r="WJ126" s="98"/>
      <c r="WK126" s="98"/>
      <c r="WL126" s="98"/>
      <c r="WM126" s="98"/>
      <c r="WN126" s="98"/>
      <c r="WO126" s="98"/>
      <c r="WP126" s="98"/>
      <c r="WQ126" s="98"/>
      <c r="WR126" s="98"/>
      <c r="WS126" s="98"/>
      <c r="WT126" s="98"/>
      <c r="WU126" s="98"/>
      <c r="WV126" s="98"/>
      <c r="WW126" s="98"/>
      <c r="WX126" s="98"/>
      <c r="WY126" s="98"/>
      <c r="WZ126" s="98"/>
      <c r="XA126" s="98"/>
      <c r="XB126" s="98"/>
      <c r="XC126" s="98"/>
      <c r="XD126" s="98"/>
      <c r="ZF126" s="98"/>
      <c r="ZG126" s="98"/>
      <c r="ZH126" s="98"/>
      <c r="ZI126" s="98"/>
      <c r="ZJ126" s="98"/>
      <c r="ZK126" s="98"/>
      <c r="ZL126" s="98"/>
      <c r="ZM126" s="98"/>
      <c r="ZN126" s="98"/>
      <c r="ZO126" s="98"/>
      <c r="ZP126" s="98"/>
      <c r="ZQ126" s="98"/>
      <c r="ZR126" s="98"/>
      <c r="ZS126" s="98"/>
      <c r="ZT126" s="98"/>
      <c r="ZU126" s="98"/>
      <c r="ZV126" s="98"/>
      <c r="ZW126" s="98"/>
      <c r="ZX126" s="98"/>
      <c r="ZY126" s="98"/>
      <c r="ZZ126" s="98"/>
      <c r="AAA126" s="98"/>
      <c r="AAB126" s="98"/>
      <c r="AAC126" s="98"/>
      <c r="AAD126" s="98"/>
      <c r="AAE126" s="98"/>
      <c r="AAF126" s="98"/>
      <c r="AAG126" s="98"/>
      <c r="AAH126" s="98"/>
    </row>
    <row r="127" spans="2:710" x14ac:dyDescent="0.25">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c r="AK127" s="98"/>
      <c r="AL127" s="98"/>
      <c r="AM127" s="98"/>
      <c r="AN127" s="98"/>
      <c r="AO127" s="98"/>
      <c r="AP127" s="98"/>
      <c r="AQ127" s="98"/>
      <c r="AR127" s="98"/>
      <c r="AS127" s="98"/>
      <c r="AT127" s="98"/>
      <c r="AU127" s="98"/>
      <c r="AV127" s="98"/>
      <c r="AW127" s="98"/>
      <c r="AX127" s="98"/>
      <c r="AY127" s="98"/>
      <c r="AZ127" s="98"/>
      <c r="BA127" s="98"/>
      <c r="BB127" s="98"/>
      <c r="BC127" s="98"/>
      <c r="BD127" s="98"/>
      <c r="BE127" s="98"/>
      <c r="BF127" s="98"/>
      <c r="BG127" s="98"/>
      <c r="BH127" s="98"/>
      <c r="BI127" s="98"/>
      <c r="BJ127" s="98"/>
      <c r="BK127" s="98"/>
      <c r="BL127" s="98"/>
      <c r="BM127" s="98"/>
      <c r="BN127" s="98"/>
      <c r="BO127" s="98"/>
      <c r="BP127" s="98"/>
      <c r="BQ127" s="98"/>
      <c r="BR127" s="98"/>
      <c r="BS127" s="98"/>
      <c r="BT127" s="98"/>
      <c r="BU127" s="98"/>
      <c r="BV127" s="98"/>
      <c r="BW127" s="98"/>
      <c r="BX127" s="98"/>
      <c r="BY127" s="98"/>
      <c r="BZ127" s="98"/>
      <c r="CA127" s="98"/>
      <c r="CB127" s="98"/>
      <c r="CC127" s="98"/>
      <c r="CD127" s="98"/>
      <c r="CE127" s="98"/>
      <c r="CF127" s="98"/>
      <c r="CG127" s="98"/>
      <c r="CH127" s="98"/>
      <c r="CI127" s="98"/>
      <c r="CJ127" s="98"/>
      <c r="CK127" s="98"/>
      <c r="CL127" s="98"/>
      <c r="CM127" s="98"/>
      <c r="CN127" s="98"/>
      <c r="CO127" s="98"/>
      <c r="CP127" s="98"/>
      <c r="CQ127" s="98"/>
      <c r="CR127" s="98"/>
      <c r="CS127" s="98"/>
      <c r="CT127" s="98"/>
      <c r="CU127" s="98"/>
      <c r="CV127" s="98"/>
      <c r="CW127" s="98"/>
      <c r="CX127" s="98"/>
      <c r="CY127" s="98"/>
      <c r="CZ127" s="98"/>
      <c r="DA127" s="98"/>
      <c r="DB127" s="98"/>
      <c r="DC127" s="98"/>
      <c r="DD127" s="98"/>
      <c r="DE127" s="98"/>
      <c r="DF127" s="98"/>
      <c r="DG127" s="98"/>
      <c r="DH127" s="98"/>
      <c r="DI127" s="98"/>
      <c r="DJ127" s="98"/>
      <c r="DK127" s="98"/>
      <c r="DL127" s="98"/>
      <c r="DM127" s="98"/>
      <c r="DN127" s="98"/>
      <c r="DO127" s="98"/>
      <c r="DP127" s="98"/>
      <c r="DQ127" s="98"/>
      <c r="DR127" s="98"/>
      <c r="DS127" s="98"/>
      <c r="DT127" s="98"/>
      <c r="DU127" s="98"/>
      <c r="DV127" s="98"/>
      <c r="DW127" s="98"/>
      <c r="DX127" s="98"/>
      <c r="DY127" s="98"/>
      <c r="DZ127" s="98"/>
      <c r="EA127" s="98"/>
      <c r="EB127" s="98"/>
      <c r="EC127" s="98"/>
      <c r="ED127" s="98"/>
      <c r="EE127" s="98"/>
      <c r="EF127" s="98"/>
      <c r="EG127" s="98"/>
      <c r="EH127" s="98"/>
      <c r="EI127" s="98"/>
      <c r="EJ127" s="98"/>
      <c r="EK127" s="98"/>
      <c r="EL127" s="98"/>
      <c r="EM127" s="98"/>
      <c r="EN127" s="98"/>
      <c r="EO127" s="98"/>
      <c r="EP127" s="98"/>
      <c r="EQ127" s="98"/>
      <c r="ER127" s="98"/>
      <c r="ES127" s="98"/>
      <c r="ET127" s="98"/>
      <c r="EU127" s="98"/>
      <c r="EV127" s="98"/>
      <c r="EW127" s="98"/>
      <c r="EX127" s="98"/>
      <c r="EY127" s="98"/>
      <c r="EZ127" s="98"/>
      <c r="FA127" s="98"/>
      <c r="FB127" s="98"/>
      <c r="FC127" s="98"/>
      <c r="FD127" s="98"/>
      <c r="FE127" s="98"/>
      <c r="FF127" s="98"/>
      <c r="FG127" s="98"/>
      <c r="FH127" s="98"/>
      <c r="FI127" s="98"/>
      <c r="FJ127" s="98"/>
      <c r="FK127" s="98"/>
      <c r="FL127" s="98"/>
      <c r="FM127" s="98"/>
      <c r="FN127" s="98"/>
      <c r="FO127" s="98"/>
      <c r="FP127" s="98"/>
      <c r="FQ127" s="98"/>
      <c r="FR127" s="98"/>
      <c r="FS127" s="98"/>
      <c r="FT127" s="98"/>
      <c r="FU127" s="98"/>
      <c r="FV127" s="98"/>
      <c r="FW127" s="98"/>
      <c r="FX127" s="98"/>
      <c r="FY127" s="98"/>
      <c r="FZ127" s="98"/>
      <c r="GA127" s="98"/>
      <c r="GB127" s="98"/>
      <c r="GC127" s="98"/>
      <c r="GD127" s="98"/>
      <c r="GE127" s="98"/>
      <c r="GF127" s="98"/>
      <c r="GG127" s="98"/>
      <c r="GH127" s="98"/>
      <c r="GI127" s="98"/>
      <c r="GJ127" s="98"/>
      <c r="GK127" s="98"/>
      <c r="GL127" s="98"/>
      <c r="GM127" s="98"/>
      <c r="GN127" s="98"/>
      <c r="GO127" s="98"/>
      <c r="GP127" s="98"/>
      <c r="GQ127" s="98"/>
      <c r="GR127" s="98"/>
      <c r="GS127" s="98"/>
      <c r="GT127" s="98"/>
      <c r="GU127" s="98"/>
      <c r="GV127" s="98"/>
      <c r="GW127" s="98"/>
      <c r="GX127" s="98"/>
      <c r="GY127" s="98"/>
      <c r="GZ127" s="98"/>
      <c r="HA127" s="98"/>
      <c r="HB127" s="98"/>
      <c r="HC127" s="98"/>
      <c r="HD127" s="98"/>
      <c r="HE127" s="98"/>
      <c r="HF127" s="98"/>
      <c r="HG127" s="98"/>
      <c r="HJ127" s="98"/>
      <c r="HL127" s="98"/>
      <c r="HN127" s="98"/>
      <c r="HO127" s="98"/>
      <c r="HP127" s="98"/>
      <c r="HQ127" s="98"/>
      <c r="HR127" s="98"/>
      <c r="HS127" s="98"/>
      <c r="HT127" s="98"/>
      <c r="HU127" s="98"/>
      <c r="HV127" s="98"/>
      <c r="HW127" s="98"/>
      <c r="HX127" s="98"/>
      <c r="HY127" s="98"/>
      <c r="HZ127" s="98"/>
      <c r="IA127" s="98"/>
      <c r="IB127" s="98"/>
      <c r="IC127" s="98"/>
      <c r="ID127" s="98"/>
      <c r="IE127" s="98"/>
      <c r="IF127" s="98"/>
      <c r="IG127" s="98"/>
      <c r="IH127" s="98"/>
      <c r="II127" s="98"/>
      <c r="IJ127" s="98"/>
      <c r="IK127" s="98"/>
      <c r="IL127" s="98"/>
      <c r="IM127" s="98"/>
      <c r="IN127" s="98"/>
      <c r="IO127" s="98"/>
      <c r="IP127" s="98"/>
      <c r="IQ127" s="98"/>
      <c r="IR127" s="98"/>
      <c r="IS127" s="98"/>
      <c r="IT127" s="98"/>
      <c r="IU127" s="98"/>
      <c r="IV127" s="98"/>
      <c r="IW127" s="98"/>
      <c r="IX127" s="98"/>
      <c r="IY127" s="98"/>
      <c r="IZ127" s="98"/>
      <c r="JA127" s="98"/>
      <c r="JB127" s="98"/>
      <c r="JC127" s="98"/>
      <c r="JD127" s="98"/>
      <c r="JE127" s="98"/>
      <c r="JF127" s="98"/>
      <c r="JG127" s="98"/>
      <c r="JH127" s="98"/>
      <c r="JI127" s="98"/>
      <c r="JJ127" s="98"/>
      <c r="JK127" s="98"/>
      <c r="JL127" s="98"/>
      <c r="JM127" s="98"/>
      <c r="JN127" s="98"/>
      <c r="JO127" s="98"/>
      <c r="JP127" s="98"/>
      <c r="JQ127" s="98"/>
      <c r="JR127" s="98"/>
      <c r="JS127" s="98"/>
      <c r="JT127" s="98"/>
      <c r="JU127" s="98"/>
      <c r="JV127" s="98"/>
      <c r="JW127" s="98"/>
      <c r="JX127" s="98"/>
      <c r="JY127" s="98"/>
      <c r="JZ127" s="98"/>
      <c r="KA127" s="98"/>
      <c r="KB127" s="98"/>
      <c r="KC127" s="98"/>
      <c r="KD127" s="98"/>
      <c r="KE127" s="98"/>
      <c r="KF127" s="98"/>
      <c r="KG127" s="98"/>
      <c r="KH127" s="98"/>
      <c r="KI127" s="98"/>
      <c r="KJ127" s="98"/>
      <c r="KK127" s="98"/>
      <c r="KL127" s="98"/>
      <c r="KM127" s="98"/>
      <c r="KN127" s="98"/>
      <c r="KO127" s="98"/>
      <c r="KQ127" s="98"/>
      <c r="KR127" s="98"/>
      <c r="KS127" s="98"/>
      <c r="KT127" s="98"/>
      <c r="KU127" s="98"/>
      <c r="KV127" s="98"/>
      <c r="KW127" s="98"/>
      <c r="KX127" s="98"/>
      <c r="KY127" s="98"/>
      <c r="KZ127" s="98"/>
      <c r="LA127" s="98"/>
      <c r="LB127" s="98"/>
      <c r="LC127" s="98"/>
      <c r="LD127" s="98"/>
      <c r="LE127" s="98"/>
      <c r="LF127" s="98"/>
      <c r="LG127" s="98"/>
      <c r="LH127" s="98"/>
      <c r="LI127" s="98"/>
      <c r="LJ127" s="98"/>
      <c r="LK127" s="98"/>
      <c r="LL127" s="98"/>
      <c r="LM127" s="98"/>
      <c r="LN127" s="98"/>
      <c r="LO127" s="98"/>
      <c r="LP127" s="98"/>
      <c r="LQ127" s="98"/>
      <c r="LR127" s="98"/>
      <c r="LS127" s="98"/>
      <c r="LT127" s="98"/>
      <c r="LU127" s="98"/>
      <c r="LV127" s="98"/>
      <c r="LW127" s="98"/>
      <c r="LX127" s="98"/>
      <c r="LY127" s="98"/>
      <c r="LZ127" s="98"/>
      <c r="MA127" s="98"/>
      <c r="MB127" s="98"/>
      <c r="MC127" s="98"/>
      <c r="MD127" s="98"/>
      <c r="ME127" s="98"/>
      <c r="MF127" s="98"/>
      <c r="MG127" s="98"/>
      <c r="MH127" s="98"/>
      <c r="MI127" s="98"/>
      <c r="MJ127" s="98"/>
      <c r="MK127" s="98"/>
      <c r="ML127" s="98"/>
      <c r="MM127" s="98"/>
      <c r="MP127" s="98"/>
      <c r="MR127" s="98"/>
      <c r="MS127" s="98"/>
      <c r="MT127" s="98"/>
      <c r="MU127" s="98"/>
      <c r="MV127" s="98"/>
      <c r="MW127" s="98"/>
      <c r="MY127" s="98"/>
      <c r="MZ127" s="98"/>
      <c r="NA127" s="98"/>
      <c r="NB127" s="98"/>
      <c r="NC127" s="98"/>
      <c r="NE127" s="98"/>
      <c r="NF127" s="98"/>
      <c r="NG127" s="98"/>
      <c r="NH127" s="98"/>
      <c r="NI127" s="98"/>
      <c r="NJ127" s="252"/>
      <c r="NK127" s="98"/>
      <c r="NL127" s="98"/>
      <c r="NM127" s="98"/>
      <c r="NN127" s="98"/>
      <c r="NO127" s="98"/>
      <c r="NP127" s="98"/>
      <c r="NQ127" s="98"/>
      <c r="NR127" s="98"/>
      <c r="NS127" s="98"/>
      <c r="NT127" s="98"/>
      <c r="NU127" s="98"/>
      <c r="NV127" s="98"/>
      <c r="NW127" s="98"/>
      <c r="NX127" s="98"/>
      <c r="NY127" s="98"/>
      <c r="NZ127" s="98"/>
      <c r="OA127" s="98"/>
      <c r="OB127" s="98"/>
      <c r="OC127" s="98"/>
      <c r="OD127" s="98"/>
      <c r="OE127" s="98"/>
      <c r="OF127" s="98"/>
      <c r="OG127" s="98"/>
      <c r="OH127" s="98"/>
      <c r="OI127" s="98"/>
      <c r="OJ127" s="98"/>
      <c r="OK127" s="98"/>
      <c r="OL127" s="98"/>
      <c r="OM127" s="98"/>
      <c r="ON127" s="98"/>
      <c r="OO127" s="98"/>
      <c r="OP127" s="98"/>
      <c r="OQ127" s="98"/>
      <c r="OR127" s="98"/>
      <c r="OS127" s="98"/>
      <c r="OT127" s="98"/>
      <c r="OU127" s="98"/>
      <c r="OV127" s="98"/>
      <c r="OW127" s="98"/>
      <c r="PB127" s="98"/>
      <c r="PD127" s="98"/>
      <c r="PE127" s="98"/>
      <c r="PF127" s="98"/>
      <c r="PG127" s="98"/>
      <c r="PH127" s="98"/>
      <c r="PI127" s="98"/>
      <c r="PJ127" s="98"/>
      <c r="PK127" s="98"/>
      <c r="PL127" s="98"/>
      <c r="PM127" s="98"/>
      <c r="PN127" s="98"/>
      <c r="PO127" s="98"/>
      <c r="PP127" s="98"/>
      <c r="PQ127" s="98"/>
      <c r="PR127" s="98"/>
      <c r="PS127" s="98"/>
      <c r="PT127" s="98"/>
      <c r="PU127" s="98"/>
      <c r="PV127" s="98"/>
      <c r="PW127" s="98"/>
      <c r="PX127" s="98"/>
      <c r="PY127" s="98"/>
      <c r="PZ127" s="98"/>
      <c r="QA127" s="98"/>
      <c r="QB127" s="98"/>
      <c r="QC127" s="98"/>
      <c r="QD127" s="98"/>
      <c r="QE127" s="98"/>
      <c r="QF127" s="98"/>
      <c r="QG127" s="98"/>
      <c r="QH127" s="98"/>
      <c r="QI127" s="98"/>
      <c r="QJ127" s="98"/>
      <c r="QK127" s="98"/>
      <c r="QL127" s="98"/>
      <c r="QM127" s="98"/>
      <c r="QN127" s="98"/>
      <c r="QO127" s="98"/>
      <c r="QP127" s="98"/>
      <c r="QQ127" s="98"/>
      <c r="QR127" s="98"/>
      <c r="QS127" s="98"/>
      <c r="QT127" s="98"/>
      <c r="QU127" s="98"/>
      <c r="QV127" s="98"/>
      <c r="QW127" s="98"/>
      <c r="QX127" s="98"/>
      <c r="QY127" s="98"/>
      <c r="QZ127" s="98"/>
      <c r="RA127" s="98"/>
      <c r="RB127" s="98"/>
      <c r="RC127" s="98"/>
      <c r="RD127" s="98"/>
      <c r="RE127" s="98"/>
      <c r="RF127" s="98"/>
      <c r="RG127" s="98"/>
      <c r="RH127" s="98"/>
      <c r="RI127" s="98"/>
      <c r="RJ127" s="98"/>
      <c r="RK127" s="98"/>
      <c r="RL127" s="98"/>
      <c r="RM127" s="98"/>
      <c r="RN127" s="98"/>
      <c r="RO127" s="98"/>
      <c r="RP127" s="98"/>
      <c r="RQ127" s="98"/>
      <c r="RR127" s="98"/>
      <c r="RS127" s="98"/>
      <c r="RT127" s="98"/>
      <c r="RU127" s="98"/>
      <c r="RV127" s="98"/>
      <c r="RW127" s="98"/>
      <c r="RX127" s="98"/>
      <c r="RY127" s="98"/>
      <c r="RZ127" s="98"/>
      <c r="SA127" s="98"/>
      <c r="SB127" s="98"/>
      <c r="SC127" s="98"/>
      <c r="SD127" s="98"/>
      <c r="SE127" s="98"/>
      <c r="SF127" s="98"/>
      <c r="SG127" s="98"/>
      <c r="SH127" s="98"/>
      <c r="SI127" s="253"/>
      <c r="SJ127" s="98"/>
      <c r="SK127" s="98"/>
      <c r="SL127" s="98"/>
      <c r="SM127" s="98"/>
      <c r="SN127" s="98"/>
      <c r="SO127" s="98"/>
      <c r="SP127" s="98"/>
      <c r="SQ127" s="98"/>
      <c r="SR127" s="98"/>
      <c r="SS127" s="98"/>
      <c r="ST127" s="98"/>
      <c r="SU127" s="98"/>
      <c r="SV127" s="98"/>
      <c r="SW127" s="98"/>
      <c r="SX127" s="98"/>
      <c r="SY127" s="98"/>
      <c r="SZ127" s="98"/>
      <c r="TA127" s="98"/>
      <c r="TB127" s="98"/>
      <c r="TC127" s="98"/>
      <c r="TD127" s="98"/>
      <c r="TE127" s="98"/>
      <c r="TF127" s="98"/>
      <c r="TG127" s="98"/>
      <c r="TH127" s="98"/>
      <c r="TI127" s="98"/>
      <c r="TJ127" s="98"/>
      <c r="TK127" s="98"/>
      <c r="TL127" s="98"/>
      <c r="TM127" s="98"/>
      <c r="TN127" s="98"/>
      <c r="TO127" s="98"/>
      <c r="TP127" s="98"/>
      <c r="TQ127" s="98"/>
      <c r="TR127" s="98"/>
      <c r="TS127" s="98"/>
      <c r="TT127" s="98"/>
      <c r="TU127" s="98"/>
      <c r="TV127" s="98"/>
      <c r="TW127" s="98"/>
      <c r="TX127" s="98"/>
      <c r="TY127" s="98"/>
      <c r="TZ127" s="98"/>
      <c r="UA127" s="98"/>
      <c r="UB127" s="98"/>
      <c r="UC127" s="98"/>
      <c r="UD127" s="98"/>
      <c r="UE127" s="98"/>
      <c r="UF127" s="98"/>
      <c r="UG127" s="98"/>
      <c r="UH127" s="98"/>
      <c r="UI127" s="98"/>
      <c r="UJ127" s="98"/>
      <c r="UK127" s="98"/>
      <c r="UL127" s="98"/>
      <c r="UM127" s="98"/>
      <c r="UN127" s="98"/>
      <c r="UO127" s="98"/>
      <c r="UP127" s="98"/>
      <c r="UQ127" s="98"/>
      <c r="UR127" s="98"/>
      <c r="US127" s="98"/>
      <c r="UT127" s="98"/>
      <c r="UU127" s="98"/>
      <c r="UV127" s="98"/>
      <c r="UW127" s="98"/>
      <c r="UX127" s="98"/>
      <c r="UY127" s="98"/>
      <c r="UZ127" s="98"/>
      <c r="VA127" s="98"/>
      <c r="VB127" s="98"/>
      <c r="VC127" s="98"/>
      <c r="VD127" s="98"/>
      <c r="VE127" s="98"/>
      <c r="VF127" s="98"/>
      <c r="VG127" s="98"/>
      <c r="VH127" s="98"/>
      <c r="VI127" s="98"/>
      <c r="VJ127" s="98"/>
      <c r="VK127" s="98"/>
      <c r="VL127" s="98"/>
      <c r="VM127" s="98"/>
      <c r="VN127" s="98"/>
      <c r="VO127" s="98"/>
      <c r="VV127" s="98"/>
      <c r="VW127" s="98"/>
      <c r="VX127" s="98"/>
      <c r="VY127" s="98"/>
      <c r="VZ127" s="98"/>
      <c r="WA127" s="98"/>
      <c r="WB127" s="98"/>
      <c r="WC127" s="98"/>
      <c r="WD127" s="98"/>
      <c r="WE127" s="98"/>
      <c r="WF127" s="98"/>
      <c r="WG127" s="98"/>
      <c r="WH127" s="98"/>
      <c r="WI127" s="98"/>
      <c r="WJ127" s="98"/>
      <c r="WK127" s="98"/>
      <c r="WL127" s="98"/>
      <c r="WM127" s="98"/>
      <c r="WN127" s="98"/>
      <c r="WO127" s="98"/>
      <c r="WP127" s="98"/>
      <c r="WQ127" s="98"/>
      <c r="WR127" s="98"/>
      <c r="WS127" s="98"/>
      <c r="WT127" s="98"/>
      <c r="WU127" s="98"/>
      <c r="WV127" s="98"/>
      <c r="WW127" s="98"/>
      <c r="WX127" s="98"/>
      <c r="WY127" s="98"/>
      <c r="WZ127" s="98"/>
      <c r="XA127" s="98"/>
      <c r="XB127" s="98"/>
      <c r="XC127" s="98"/>
      <c r="XD127" s="98"/>
      <c r="ZF127" s="98"/>
      <c r="ZG127" s="98"/>
      <c r="ZH127" s="98"/>
      <c r="ZI127" s="98"/>
      <c r="ZJ127" s="98"/>
      <c r="ZK127" s="98"/>
      <c r="ZL127" s="98"/>
      <c r="ZM127" s="98"/>
      <c r="ZN127" s="98"/>
      <c r="ZO127" s="98"/>
      <c r="ZP127" s="98"/>
      <c r="ZQ127" s="98"/>
      <c r="ZR127" s="98"/>
      <c r="ZS127" s="98"/>
      <c r="ZT127" s="98"/>
      <c r="ZU127" s="98"/>
      <c r="ZV127" s="98"/>
      <c r="ZW127" s="98"/>
      <c r="ZX127" s="98"/>
      <c r="ZY127" s="98"/>
      <c r="ZZ127" s="98"/>
      <c r="AAA127" s="98"/>
      <c r="AAB127" s="98"/>
      <c r="AAC127" s="98"/>
      <c r="AAD127" s="98"/>
      <c r="AAE127" s="98"/>
      <c r="AAF127" s="98"/>
      <c r="AAG127" s="98"/>
      <c r="AAH127" s="98"/>
    </row>
    <row r="128" spans="2:710" x14ac:dyDescent="0.25">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98"/>
      <c r="AP128" s="98"/>
      <c r="AQ128" s="98"/>
      <c r="AR128" s="98"/>
      <c r="AS128" s="98"/>
      <c r="AT128" s="98"/>
      <c r="AU128" s="98"/>
      <c r="AV128" s="98"/>
      <c r="AW128" s="98"/>
      <c r="AX128" s="98"/>
      <c r="AY128" s="98"/>
      <c r="AZ128" s="98"/>
      <c r="BA128" s="98"/>
      <c r="BB128" s="98"/>
      <c r="BC128" s="98"/>
      <c r="BD128" s="98"/>
      <c r="BE128" s="98"/>
      <c r="BF128" s="98"/>
      <c r="BG128" s="98"/>
      <c r="BH128" s="98"/>
      <c r="BI128" s="98"/>
      <c r="BJ128" s="98"/>
      <c r="BK128" s="98"/>
      <c r="BL128" s="98"/>
      <c r="BM128" s="98"/>
      <c r="BN128" s="98"/>
      <c r="BO128" s="98"/>
      <c r="BP128" s="98"/>
      <c r="BQ128" s="98"/>
      <c r="BR128" s="98"/>
      <c r="BS128" s="98"/>
      <c r="BT128" s="98"/>
      <c r="BU128" s="98"/>
      <c r="BV128" s="98"/>
      <c r="BW128" s="98"/>
      <c r="BX128" s="98"/>
      <c r="BY128" s="98"/>
      <c r="BZ128" s="98"/>
      <c r="CA128" s="98"/>
      <c r="CB128" s="98"/>
      <c r="CC128" s="98"/>
      <c r="CD128" s="98"/>
      <c r="CE128" s="98"/>
      <c r="CF128" s="98"/>
      <c r="CG128" s="98"/>
      <c r="CH128" s="98"/>
      <c r="CI128" s="9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H128" s="98"/>
      <c r="DI128" s="98"/>
      <c r="DJ128" s="98"/>
      <c r="DK128" s="98"/>
      <c r="DL128" s="98"/>
      <c r="DM128" s="98"/>
      <c r="DN128" s="98"/>
      <c r="DO128" s="98"/>
      <c r="DP128" s="98"/>
      <c r="DQ128" s="98"/>
      <c r="DR128" s="98"/>
      <c r="DS128" s="98"/>
      <c r="DT128" s="98"/>
      <c r="DU128" s="98"/>
      <c r="DV128" s="98"/>
      <c r="DW128" s="98"/>
      <c r="DX128" s="98"/>
      <c r="DY128" s="98"/>
      <c r="DZ128" s="98"/>
      <c r="EA128" s="98"/>
      <c r="EB128" s="98"/>
      <c r="EC128" s="98"/>
      <c r="ED128" s="98"/>
      <c r="EE128" s="98"/>
      <c r="EF128" s="98"/>
      <c r="EG128" s="98"/>
      <c r="EH128" s="98"/>
      <c r="EI128" s="98"/>
      <c r="EJ128" s="98"/>
      <c r="EK128" s="98"/>
      <c r="EL128" s="98"/>
      <c r="EM128" s="98"/>
      <c r="EN128" s="98"/>
      <c r="EO128" s="98"/>
      <c r="EP128" s="98"/>
      <c r="EQ128" s="98"/>
      <c r="ER128" s="98"/>
      <c r="ES128" s="98"/>
      <c r="ET128" s="98"/>
      <c r="EU128" s="98"/>
      <c r="EV128" s="98"/>
      <c r="EW128" s="98"/>
      <c r="EX128" s="98"/>
      <c r="EY128" s="98"/>
      <c r="EZ128" s="98"/>
      <c r="FA128" s="98"/>
      <c r="FB128" s="98"/>
      <c r="FC128" s="98"/>
      <c r="FD128" s="98"/>
      <c r="FE128" s="98"/>
      <c r="FF128" s="98"/>
      <c r="FG128" s="98"/>
      <c r="FH128" s="98"/>
      <c r="FI128" s="98"/>
      <c r="FJ128" s="98"/>
      <c r="FK128" s="98"/>
      <c r="FL128" s="98"/>
      <c r="FM128" s="98"/>
      <c r="FN128" s="98"/>
      <c r="FO128" s="98"/>
      <c r="FP128" s="98"/>
      <c r="FQ128" s="98"/>
      <c r="FR128" s="98"/>
      <c r="FS128" s="98"/>
      <c r="FT128" s="98"/>
      <c r="FU128" s="98"/>
      <c r="FV128" s="98"/>
      <c r="FW128" s="98"/>
      <c r="FX128" s="98"/>
      <c r="FY128" s="98"/>
      <c r="FZ128" s="98"/>
      <c r="GA128" s="98"/>
      <c r="GB128" s="98"/>
      <c r="GC128" s="98"/>
      <c r="GD128" s="98"/>
      <c r="GE128" s="98"/>
      <c r="GF128" s="98"/>
      <c r="GG128" s="98"/>
      <c r="GH128" s="98"/>
      <c r="GI128" s="98"/>
      <c r="GJ128" s="98"/>
      <c r="GK128" s="98"/>
      <c r="GL128" s="98"/>
      <c r="GM128" s="98"/>
      <c r="GN128" s="98"/>
      <c r="GO128" s="98"/>
      <c r="GP128" s="98"/>
      <c r="GQ128" s="98"/>
      <c r="GR128" s="98"/>
      <c r="GS128" s="98"/>
      <c r="GT128" s="98"/>
      <c r="GU128" s="98"/>
      <c r="GV128" s="98"/>
      <c r="GW128" s="98"/>
      <c r="GX128" s="98"/>
      <c r="GY128" s="98"/>
      <c r="GZ128" s="98"/>
      <c r="HA128" s="98"/>
      <c r="HB128" s="98"/>
      <c r="HC128" s="98"/>
      <c r="HD128" s="98"/>
      <c r="HE128" s="98"/>
      <c r="HF128" s="98"/>
      <c r="HG128" s="98"/>
      <c r="HJ128" s="98"/>
      <c r="HL128" s="98"/>
      <c r="HN128" s="98"/>
      <c r="HO128" s="98"/>
      <c r="HP128" s="98"/>
      <c r="HQ128" s="98"/>
      <c r="HR128" s="98"/>
      <c r="HS128" s="98"/>
      <c r="HT128" s="98"/>
      <c r="HU128" s="98"/>
      <c r="HV128" s="98"/>
      <c r="HW128" s="98"/>
      <c r="HX128" s="98"/>
      <c r="HY128" s="98"/>
      <c r="HZ128" s="98"/>
      <c r="IA128" s="98"/>
      <c r="IB128" s="98"/>
      <c r="IC128" s="98"/>
      <c r="ID128" s="98"/>
      <c r="IE128" s="98"/>
      <c r="IF128" s="98"/>
      <c r="IG128" s="98"/>
      <c r="IH128" s="98"/>
      <c r="II128" s="98"/>
      <c r="IJ128" s="98"/>
      <c r="IK128" s="98"/>
      <c r="IL128" s="98"/>
      <c r="IM128" s="98"/>
      <c r="IN128" s="98"/>
      <c r="IO128" s="98"/>
      <c r="IP128" s="98"/>
      <c r="IQ128" s="98"/>
      <c r="IR128" s="98"/>
      <c r="IS128" s="98"/>
      <c r="IT128" s="98"/>
      <c r="IU128" s="98"/>
      <c r="IV128" s="98"/>
      <c r="IW128" s="98"/>
      <c r="IX128" s="98"/>
      <c r="IY128" s="98"/>
      <c r="IZ128" s="98"/>
      <c r="JA128" s="98"/>
      <c r="JB128" s="98"/>
      <c r="JC128" s="98"/>
      <c r="JD128" s="98"/>
      <c r="JE128" s="98"/>
      <c r="JF128" s="98"/>
      <c r="JG128" s="98"/>
      <c r="JH128" s="98"/>
      <c r="JI128" s="98"/>
      <c r="JJ128" s="98"/>
      <c r="JK128" s="98"/>
      <c r="JL128" s="98"/>
      <c r="JM128" s="98"/>
      <c r="JN128" s="98"/>
      <c r="JO128" s="98"/>
      <c r="JP128" s="98"/>
      <c r="JQ128" s="98"/>
      <c r="JR128" s="98"/>
      <c r="JS128" s="98"/>
      <c r="JT128" s="98"/>
      <c r="JU128" s="98"/>
      <c r="JV128" s="98"/>
      <c r="JW128" s="98"/>
      <c r="JX128" s="98"/>
      <c r="JY128" s="98"/>
      <c r="JZ128" s="98"/>
      <c r="KA128" s="98"/>
      <c r="KB128" s="98"/>
      <c r="KC128" s="98"/>
      <c r="KD128" s="98"/>
      <c r="KE128" s="98"/>
      <c r="KF128" s="98"/>
      <c r="KG128" s="98"/>
      <c r="KH128" s="98"/>
      <c r="KI128" s="98"/>
      <c r="KJ128" s="98"/>
      <c r="KK128" s="98"/>
      <c r="KL128" s="98"/>
      <c r="KM128" s="98"/>
      <c r="KN128" s="98"/>
      <c r="KO128" s="98"/>
      <c r="KQ128" s="98"/>
      <c r="KR128" s="98"/>
      <c r="KS128" s="98"/>
      <c r="KT128" s="98"/>
      <c r="KU128" s="98"/>
      <c r="KV128" s="98"/>
      <c r="KW128" s="98"/>
      <c r="KX128" s="98"/>
      <c r="KY128" s="98"/>
      <c r="KZ128" s="98"/>
      <c r="LA128" s="98"/>
      <c r="LB128" s="98"/>
      <c r="LC128" s="98"/>
      <c r="LD128" s="98"/>
      <c r="LE128" s="98"/>
      <c r="LF128" s="98"/>
      <c r="LG128" s="98"/>
      <c r="LH128" s="98"/>
      <c r="LI128" s="98"/>
      <c r="LJ128" s="98"/>
      <c r="LK128" s="98"/>
      <c r="LL128" s="98"/>
      <c r="LM128" s="98"/>
      <c r="LN128" s="98"/>
      <c r="LO128" s="98"/>
      <c r="LP128" s="98"/>
      <c r="LQ128" s="98"/>
      <c r="LR128" s="98"/>
      <c r="LS128" s="98"/>
      <c r="LT128" s="98"/>
      <c r="LU128" s="98"/>
      <c r="LV128" s="98"/>
      <c r="LW128" s="98"/>
      <c r="LX128" s="98"/>
      <c r="LY128" s="98"/>
      <c r="LZ128" s="98"/>
      <c r="MA128" s="98"/>
      <c r="MB128" s="98"/>
      <c r="MC128" s="98"/>
      <c r="MD128" s="98"/>
      <c r="ME128" s="98"/>
      <c r="MF128" s="98"/>
      <c r="MG128" s="98"/>
      <c r="MH128" s="98"/>
      <c r="MI128" s="98"/>
      <c r="MJ128" s="98"/>
      <c r="MK128" s="98"/>
      <c r="ML128" s="98"/>
      <c r="MM128" s="98"/>
      <c r="MP128" s="98"/>
      <c r="MR128" s="98"/>
      <c r="MS128" s="98"/>
      <c r="MT128" s="98"/>
      <c r="MU128" s="98"/>
      <c r="MV128" s="98"/>
      <c r="MW128" s="98"/>
      <c r="MY128" s="98"/>
      <c r="MZ128" s="98"/>
      <c r="NA128" s="98"/>
      <c r="NB128" s="98"/>
      <c r="NC128" s="98"/>
      <c r="NE128" s="98"/>
      <c r="NF128" s="98"/>
      <c r="NG128" s="98"/>
      <c r="NH128" s="98"/>
      <c r="NI128" s="98"/>
      <c r="NJ128" s="252"/>
      <c r="NK128" s="98"/>
      <c r="NL128" s="98"/>
      <c r="NM128" s="98"/>
      <c r="NN128" s="98"/>
      <c r="NO128" s="98"/>
      <c r="NP128" s="98"/>
      <c r="NQ128" s="98"/>
      <c r="NR128" s="98"/>
      <c r="NS128" s="98"/>
      <c r="NT128" s="98"/>
      <c r="NU128" s="98"/>
      <c r="NV128" s="98"/>
      <c r="NW128" s="98"/>
      <c r="NX128" s="98"/>
      <c r="NY128" s="98"/>
      <c r="NZ128" s="98"/>
      <c r="OA128" s="98"/>
      <c r="OB128" s="98"/>
      <c r="OC128" s="98"/>
      <c r="OD128" s="98"/>
      <c r="OE128" s="98"/>
      <c r="OF128" s="98"/>
      <c r="OG128" s="98"/>
      <c r="OH128" s="98"/>
      <c r="OI128" s="98"/>
      <c r="OJ128" s="98"/>
      <c r="OK128" s="98"/>
      <c r="OL128" s="98"/>
      <c r="OM128" s="98"/>
      <c r="ON128" s="98"/>
      <c r="OO128" s="98"/>
      <c r="OP128" s="98"/>
      <c r="OQ128" s="98"/>
      <c r="OR128" s="98"/>
      <c r="OS128" s="98"/>
      <c r="OT128" s="98"/>
      <c r="OU128" s="98"/>
      <c r="OV128" s="98"/>
      <c r="OW128" s="98"/>
      <c r="PB128" s="98"/>
      <c r="PD128" s="98"/>
      <c r="PE128" s="98"/>
      <c r="PF128" s="98"/>
      <c r="PG128" s="98"/>
      <c r="PH128" s="98"/>
      <c r="PI128" s="98"/>
      <c r="PJ128" s="98"/>
      <c r="PK128" s="98"/>
      <c r="PL128" s="98"/>
      <c r="PM128" s="98"/>
      <c r="PN128" s="98"/>
      <c r="PO128" s="98"/>
      <c r="PP128" s="98"/>
      <c r="PQ128" s="98"/>
      <c r="PR128" s="98"/>
      <c r="PS128" s="98"/>
      <c r="PT128" s="98"/>
      <c r="PU128" s="98"/>
      <c r="PV128" s="98"/>
      <c r="PW128" s="98"/>
      <c r="PX128" s="98"/>
      <c r="PY128" s="98"/>
      <c r="PZ128" s="98"/>
      <c r="QA128" s="98"/>
      <c r="QB128" s="98"/>
      <c r="QC128" s="98"/>
      <c r="QD128" s="98"/>
      <c r="QE128" s="98"/>
      <c r="QF128" s="98"/>
      <c r="QG128" s="98"/>
      <c r="QH128" s="98"/>
      <c r="QI128" s="98"/>
      <c r="QJ128" s="98"/>
      <c r="QK128" s="98"/>
      <c r="QL128" s="98"/>
      <c r="QM128" s="98"/>
      <c r="QN128" s="98"/>
      <c r="QO128" s="98"/>
      <c r="QP128" s="98"/>
      <c r="QQ128" s="98"/>
      <c r="QR128" s="98"/>
      <c r="QS128" s="98"/>
      <c r="QT128" s="98"/>
      <c r="QU128" s="98"/>
      <c r="QV128" s="98"/>
      <c r="QW128" s="98"/>
      <c r="QX128" s="98"/>
      <c r="QY128" s="98"/>
      <c r="QZ128" s="98"/>
      <c r="RA128" s="98"/>
      <c r="RB128" s="98"/>
      <c r="RC128" s="98"/>
      <c r="RD128" s="98"/>
      <c r="RE128" s="98"/>
      <c r="RF128" s="98"/>
      <c r="RG128" s="98"/>
      <c r="RH128" s="98"/>
      <c r="RI128" s="98"/>
      <c r="RJ128" s="98"/>
      <c r="RK128" s="98"/>
      <c r="RL128" s="98"/>
      <c r="RM128" s="98"/>
      <c r="RN128" s="98"/>
      <c r="RO128" s="98"/>
      <c r="RP128" s="98"/>
      <c r="RQ128" s="98"/>
      <c r="RR128" s="98"/>
      <c r="RS128" s="98"/>
      <c r="RT128" s="98"/>
      <c r="RU128" s="98"/>
      <c r="RV128" s="98"/>
      <c r="RW128" s="98"/>
      <c r="RX128" s="98"/>
      <c r="RY128" s="98"/>
      <c r="RZ128" s="98"/>
      <c r="SA128" s="98"/>
      <c r="SB128" s="98"/>
      <c r="SC128" s="98"/>
      <c r="SD128" s="98"/>
      <c r="SE128" s="98"/>
      <c r="SF128" s="98"/>
      <c r="SG128" s="98"/>
      <c r="SH128" s="98"/>
      <c r="SI128" s="253"/>
      <c r="SJ128" s="98"/>
      <c r="SK128" s="98"/>
      <c r="SL128" s="98"/>
      <c r="SM128" s="98"/>
      <c r="SN128" s="98"/>
      <c r="SO128" s="98"/>
      <c r="SP128" s="98"/>
      <c r="SQ128" s="98"/>
      <c r="SR128" s="98"/>
      <c r="SS128" s="98"/>
      <c r="ST128" s="98"/>
      <c r="SU128" s="98"/>
      <c r="SV128" s="98"/>
      <c r="SW128" s="98"/>
      <c r="SX128" s="98"/>
      <c r="SY128" s="98"/>
      <c r="SZ128" s="98"/>
      <c r="TA128" s="98"/>
      <c r="TB128" s="98"/>
      <c r="TC128" s="98"/>
      <c r="TD128" s="98"/>
      <c r="TE128" s="98"/>
      <c r="TF128" s="98"/>
      <c r="TG128" s="98"/>
      <c r="TH128" s="98"/>
      <c r="TI128" s="98"/>
      <c r="TJ128" s="98"/>
      <c r="TK128" s="98"/>
      <c r="TL128" s="98"/>
      <c r="TM128" s="98"/>
      <c r="TN128" s="98"/>
      <c r="TO128" s="98"/>
      <c r="TP128" s="98"/>
      <c r="TQ128" s="98"/>
      <c r="TR128" s="98"/>
      <c r="TS128" s="98"/>
      <c r="TT128" s="98"/>
      <c r="TU128" s="98"/>
      <c r="TV128" s="98"/>
      <c r="TW128" s="98"/>
      <c r="TX128" s="98"/>
      <c r="TY128" s="98"/>
      <c r="TZ128" s="98"/>
      <c r="UA128" s="98"/>
      <c r="UB128" s="98"/>
      <c r="UC128" s="98"/>
      <c r="UD128" s="98"/>
      <c r="UE128" s="98"/>
      <c r="UF128" s="98"/>
      <c r="UG128" s="98"/>
      <c r="UH128" s="98"/>
      <c r="UI128" s="98"/>
      <c r="UJ128" s="98"/>
      <c r="UK128" s="98"/>
      <c r="UL128" s="98"/>
      <c r="UM128" s="98"/>
      <c r="UN128" s="98"/>
      <c r="UO128" s="98"/>
      <c r="UP128" s="98"/>
      <c r="UQ128" s="98"/>
      <c r="UR128" s="98"/>
      <c r="US128" s="98"/>
      <c r="UT128" s="98"/>
      <c r="UU128" s="98"/>
      <c r="UV128" s="98"/>
      <c r="UW128" s="98"/>
      <c r="UX128" s="98"/>
      <c r="UY128" s="98"/>
      <c r="UZ128" s="98"/>
      <c r="VA128" s="98"/>
      <c r="VB128" s="98"/>
      <c r="VC128" s="98"/>
      <c r="VD128" s="98"/>
      <c r="VE128" s="98"/>
      <c r="VF128" s="98"/>
      <c r="VG128" s="98"/>
      <c r="VH128" s="98"/>
      <c r="VI128" s="98"/>
      <c r="VJ128" s="98"/>
      <c r="VK128" s="98"/>
      <c r="VL128" s="98"/>
      <c r="VM128" s="98"/>
      <c r="VN128" s="98"/>
      <c r="VO128" s="98"/>
      <c r="VV128" s="98"/>
      <c r="VW128" s="98"/>
      <c r="VX128" s="98"/>
      <c r="VY128" s="98"/>
      <c r="VZ128" s="98"/>
      <c r="WA128" s="98"/>
      <c r="WB128" s="98"/>
      <c r="WC128" s="98"/>
      <c r="WD128" s="98"/>
      <c r="WE128" s="98"/>
      <c r="WF128" s="98"/>
      <c r="WG128" s="98"/>
      <c r="WH128" s="98"/>
      <c r="WI128" s="98"/>
      <c r="WJ128" s="98"/>
      <c r="WK128" s="98"/>
      <c r="WL128" s="98"/>
      <c r="WM128" s="98"/>
      <c r="WN128" s="98"/>
      <c r="WO128" s="98"/>
      <c r="WP128" s="98"/>
      <c r="WQ128" s="98"/>
      <c r="WR128" s="98"/>
      <c r="WS128" s="98"/>
      <c r="WT128" s="98"/>
      <c r="WU128" s="98"/>
      <c r="WV128" s="98"/>
      <c r="WW128" s="98"/>
      <c r="WX128" s="98"/>
      <c r="WY128" s="98"/>
      <c r="WZ128" s="98"/>
      <c r="XA128" s="98"/>
      <c r="XB128" s="98"/>
      <c r="XC128" s="98"/>
      <c r="XD128" s="98"/>
      <c r="ZF128" s="98"/>
      <c r="ZG128" s="98"/>
      <c r="ZH128" s="98"/>
      <c r="ZI128" s="98"/>
      <c r="ZJ128" s="98"/>
      <c r="ZK128" s="98"/>
      <c r="ZL128" s="98"/>
      <c r="ZM128" s="98"/>
      <c r="ZN128" s="98"/>
      <c r="ZO128" s="98"/>
      <c r="ZP128" s="98"/>
      <c r="ZQ128" s="98"/>
      <c r="ZR128" s="98"/>
      <c r="ZS128" s="98"/>
      <c r="ZT128" s="98"/>
      <c r="ZU128" s="98"/>
      <c r="ZV128" s="98"/>
      <c r="ZW128" s="98"/>
      <c r="ZX128" s="98"/>
      <c r="ZY128" s="98"/>
      <c r="ZZ128" s="98"/>
      <c r="AAA128" s="98"/>
      <c r="AAB128" s="98"/>
      <c r="AAC128" s="98"/>
      <c r="AAD128" s="98"/>
      <c r="AAE128" s="98"/>
      <c r="AAF128" s="98"/>
      <c r="AAG128" s="98"/>
      <c r="AAH128" s="98"/>
    </row>
    <row r="129" spans="2:710" x14ac:dyDescent="0.25">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c r="AV129" s="98"/>
      <c r="AW129" s="98"/>
      <c r="AX129" s="98"/>
      <c r="AY129" s="98"/>
      <c r="AZ129" s="98"/>
      <c r="BA129" s="98"/>
      <c r="BB129" s="98"/>
      <c r="BC129" s="98"/>
      <c r="BD129" s="98"/>
      <c r="BE129" s="98"/>
      <c r="BF129" s="98"/>
      <c r="BG129" s="98"/>
      <c r="BH129" s="98"/>
      <c r="BI129" s="98"/>
      <c r="BJ129" s="98"/>
      <c r="BK129" s="98"/>
      <c r="BL129" s="98"/>
      <c r="BM129" s="98"/>
      <c r="BN129" s="98"/>
      <c r="BO129" s="98"/>
      <c r="BP129" s="98"/>
      <c r="BQ129" s="98"/>
      <c r="BR129" s="98"/>
      <c r="BS129" s="98"/>
      <c r="BT129" s="98"/>
      <c r="BU129" s="98"/>
      <c r="BV129" s="98"/>
      <c r="BW129" s="98"/>
      <c r="BX129" s="98"/>
      <c r="BY129" s="98"/>
      <c r="BZ129" s="98"/>
      <c r="CA129" s="98"/>
      <c r="CB129" s="98"/>
      <c r="CC129" s="98"/>
      <c r="CD129" s="98"/>
      <c r="CE129" s="98"/>
      <c r="CF129" s="98"/>
      <c r="CG129" s="98"/>
      <c r="CH129" s="98"/>
      <c r="CI129" s="9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98"/>
      <c r="EC129" s="98"/>
      <c r="ED129" s="98"/>
      <c r="EE129" s="98"/>
      <c r="EF129" s="98"/>
      <c r="EG129" s="98"/>
      <c r="EH129" s="98"/>
      <c r="EI129" s="98"/>
      <c r="EJ129" s="98"/>
      <c r="EK129" s="98"/>
      <c r="EL129" s="98"/>
      <c r="EM129" s="98"/>
      <c r="EN129" s="98"/>
      <c r="EO129" s="98"/>
      <c r="EP129" s="98"/>
      <c r="EQ129" s="98"/>
      <c r="ER129" s="98"/>
      <c r="ES129" s="98"/>
      <c r="ET129" s="98"/>
      <c r="EU129" s="98"/>
      <c r="EV129" s="98"/>
      <c r="EW129" s="98"/>
      <c r="EX129" s="98"/>
      <c r="EY129" s="98"/>
      <c r="EZ129" s="98"/>
      <c r="FA129" s="98"/>
      <c r="FB129" s="98"/>
      <c r="FC129" s="98"/>
      <c r="FD129" s="98"/>
      <c r="FE129" s="98"/>
      <c r="FF129" s="98"/>
      <c r="FG129" s="98"/>
      <c r="FH129" s="98"/>
      <c r="FI129" s="98"/>
      <c r="FJ129" s="98"/>
      <c r="FK129" s="98"/>
      <c r="FL129" s="98"/>
      <c r="FM129" s="98"/>
      <c r="FN129" s="98"/>
      <c r="FO129" s="98"/>
      <c r="FP129" s="98"/>
      <c r="FQ129" s="98"/>
      <c r="FR129" s="98"/>
      <c r="FS129" s="98"/>
      <c r="FT129" s="98"/>
      <c r="FU129" s="98"/>
      <c r="FV129" s="98"/>
      <c r="FW129" s="98"/>
      <c r="FX129" s="98"/>
      <c r="FY129" s="98"/>
      <c r="FZ129" s="98"/>
      <c r="GA129" s="98"/>
      <c r="GB129" s="98"/>
      <c r="GC129" s="98"/>
      <c r="GD129" s="98"/>
      <c r="GE129" s="98"/>
      <c r="GF129" s="98"/>
      <c r="GG129" s="98"/>
      <c r="GH129" s="98"/>
      <c r="GI129" s="98"/>
      <c r="GJ129" s="98"/>
      <c r="GK129" s="98"/>
      <c r="GL129" s="98"/>
      <c r="GM129" s="98"/>
      <c r="GN129" s="98"/>
      <c r="GO129" s="98"/>
      <c r="GP129" s="98"/>
      <c r="GQ129" s="98"/>
      <c r="GR129" s="98"/>
      <c r="GS129" s="98"/>
      <c r="GT129" s="98"/>
      <c r="GU129" s="98"/>
      <c r="GV129" s="98"/>
      <c r="GW129" s="98"/>
      <c r="GX129" s="98"/>
      <c r="GY129" s="98"/>
      <c r="GZ129" s="98"/>
      <c r="HA129" s="98"/>
      <c r="HB129" s="98"/>
      <c r="HC129" s="98"/>
      <c r="HD129" s="98"/>
      <c r="HE129" s="98"/>
      <c r="HF129" s="98"/>
      <c r="HG129" s="98"/>
      <c r="HJ129" s="98"/>
      <c r="HL129" s="98"/>
      <c r="HN129" s="98"/>
      <c r="HO129" s="98"/>
      <c r="HP129" s="98"/>
      <c r="HQ129" s="98"/>
      <c r="HR129" s="98"/>
      <c r="HS129" s="98"/>
      <c r="HT129" s="98"/>
      <c r="HU129" s="98"/>
      <c r="HV129" s="98"/>
      <c r="HW129" s="98"/>
      <c r="HX129" s="98"/>
      <c r="HY129" s="98"/>
      <c r="HZ129" s="98"/>
      <c r="IA129" s="98"/>
      <c r="IB129" s="98"/>
      <c r="IC129" s="98"/>
      <c r="ID129" s="98"/>
      <c r="IE129" s="98"/>
      <c r="IF129" s="98"/>
      <c r="IG129" s="98"/>
      <c r="IH129" s="98"/>
      <c r="II129" s="98"/>
      <c r="IJ129" s="98"/>
      <c r="IK129" s="98"/>
      <c r="IL129" s="98"/>
      <c r="IM129" s="98"/>
      <c r="IN129" s="98"/>
      <c r="IO129" s="98"/>
      <c r="IP129" s="98"/>
      <c r="IQ129" s="98"/>
      <c r="IR129" s="98"/>
      <c r="IS129" s="98"/>
      <c r="IT129" s="98"/>
      <c r="IU129" s="98"/>
      <c r="IV129" s="98"/>
      <c r="IW129" s="98"/>
      <c r="IX129" s="98"/>
      <c r="IY129" s="98"/>
      <c r="IZ129" s="98"/>
      <c r="JA129" s="98"/>
      <c r="JB129" s="98"/>
      <c r="JC129" s="98"/>
      <c r="JD129" s="98"/>
      <c r="JE129" s="98"/>
      <c r="JF129" s="98"/>
      <c r="JG129" s="98"/>
      <c r="JH129" s="98"/>
      <c r="JI129" s="98"/>
      <c r="JJ129" s="98"/>
      <c r="JK129" s="98"/>
      <c r="JL129" s="98"/>
      <c r="JM129" s="98"/>
      <c r="JN129" s="98"/>
      <c r="JO129" s="98"/>
      <c r="JP129" s="98"/>
      <c r="JQ129" s="98"/>
      <c r="JR129" s="98"/>
      <c r="JS129" s="98"/>
      <c r="JT129" s="98"/>
      <c r="JU129" s="98"/>
      <c r="JV129" s="98"/>
      <c r="JW129" s="98"/>
      <c r="JX129" s="98"/>
      <c r="JY129" s="98"/>
      <c r="JZ129" s="98"/>
      <c r="KA129" s="98"/>
      <c r="KB129" s="98"/>
      <c r="KC129" s="98"/>
      <c r="KD129" s="98"/>
      <c r="KE129" s="98"/>
      <c r="KF129" s="98"/>
      <c r="KG129" s="98"/>
      <c r="KH129" s="98"/>
      <c r="KI129" s="98"/>
      <c r="KJ129" s="98"/>
      <c r="KK129" s="98"/>
      <c r="KL129" s="98"/>
      <c r="KM129" s="98"/>
      <c r="KN129" s="98"/>
      <c r="KO129" s="98"/>
      <c r="KQ129" s="98"/>
      <c r="KR129" s="98"/>
      <c r="KS129" s="98"/>
      <c r="KT129" s="98"/>
      <c r="KU129" s="98"/>
      <c r="KV129" s="98"/>
      <c r="KW129" s="98"/>
      <c r="KX129" s="98"/>
      <c r="KY129" s="98"/>
      <c r="KZ129" s="98"/>
      <c r="LA129" s="98"/>
      <c r="LB129" s="98"/>
      <c r="LC129" s="98"/>
      <c r="LD129" s="98"/>
      <c r="LE129" s="98"/>
      <c r="LF129" s="98"/>
      <c r="LG129" s="98"/>
      <c r="LH129" s="98"/>
      <c r="LI129" s="98"/>
      <c r="LJ129" s="98"/>
      <c r="LK129" s="98"/>
      <c r="LL129" s="98"/>
      <c r="LM129" s="98"/>
      <c r="LN129" s="98"/>
      <c r="LO129" s="98"/>
      <c r="LP129" s="98"/>
      <c r="LQ129" s="98"/>
      <c r="LR129" s="98"/>
      <c r="LS129" s="98"/>
      <c r="LT129" s="98"/>
      <c r="LU129" s="98"/>
      <c r="LV129" s="98"/>
      <c r="LW129" s="98"/>
      <c r="LX129" s="98"/>
      <c r="LY129" s="98"/>
      <c r="LZ129" s="98"/>
      <c r="MA129" s="98"/>
      <c r="MB129" s="98"/>
      <c r="MC129" s="98"/>
      <c r="MD129" s="98"/>
      <c r="ME129" s="98"/>
      <c r="MF129" s="98"/>
      <c r="MG129" s="98"/>
      <c r="MH129" s="98"/>
      <c r="MI129" s="98"/>
      <c r="MJ129" s="98"/>
      <c r="MK129" s="98"/>
      <c r="ML129" s="98"/>
      <c r="MM129" s="98"/>
      <c r="MP129" s="98"/>
      <c r="MR129" s="98"/>
      <c r="MS129" s="98"/>
      <c r="MT129" s="98"/>
      <c r="MU129" s="98"/>
      <c r="MV129" s="98"/>
      <c r="MW129" s="98"/>
      <c r="MY129" s="98"/>
      <c r="MZ129" s="98"/>
      <c r="NA129" s="98"/>
      <c r="NB129" s="98"/>
      <c r="NC129" s="98"/>
      <c r="NE129" s="98"/>
      <c r="NF129" s="98"/>
      <c r="NG129" s="98"/>
      <c r="NH129" s="98"/>
      <c r="NI129" s="98"/>
      <c r="NJ129" s="252"/>
      <c r="NK129" s="98"/>
      <c r="NL129" s="98"/>
      <c r="NM129" s="98"/>
      <c r="NN129" s="98"/>
      <c r="NO129" s="98"/>
      <c r="NP129" s="98"/>
      <c r="NQ129" s="98"/>
      <c r="NR129" s="98"/>
      <c r="NS129" s="98"/>
      <c r="NT129" s="98"/>
      <c r="NU129" s="98"/>
      <c r="NV129" s="98"/>
      <c r="NW129" s="98"/>
      <c r="NX129" s="98"/>
      <c r="NY129" s="98"/>
      <c r="NZ129" s="98"/>
      <c r="OA129" s="98"/>
      <c r="OB129" s="98"/>
      <c r="OC129" s="98"/>
      <c r="OD129" s="98"/>
      <c r="OE129" s="98"/>
      <c r="OF129" s="98"/>
      <c r="OG129" s="98"/>
      <c r="OH129" s="98"/>
      <c r="OI129" s="98"/>
      <c r="OJ129" s="98"/>
      <c r="OK129" s="98"/>
      <c r="OL129" s="98"/>
      <c r="OM129" s="98"/>
      <c r="ON129" s="98"/>
      <c r="OO129" s="98"/>
      <c r="OP129" s="98"/>
      <c r="OQ129" s="98"/>
      <c r="OR129" s="98"/>
      <c r="OS129" s="98"/>
      <c r="OT129" s="98"/>
      <c r="OU129" s="98"/>
      <c r="OV129" s="98"/>
      <c r="OW129" s="98"/>
      <c r="PB129" s="98"/>
      <c r="PD129" s="98"/>
      <c r="PE129" s="98"/>
      <c r="PF129" s="98"/>
      <c r="PG129" s="98"/>
      <c r="PH129" s="98"/>
      <c r="PI129" s="98"/>
      <c r="PJ129" s="98"/>
      <c r="PK129" s="98"/>
      <c r="PL129" s="98"/>
      <c r="PM129" s="98"/>
      <c r="PN129" s="98"/>
      <c r="PO129" s="98"/>
      <c r="PP129" s="98"/>
      <c r="PQ129" s="98"/>
      <c r="PR129" s="98"/>
      <c r="PS129" s="98"/>
      <c r="PT129" s="98"/>
      <c r="PU129" s="98"/>
      <c r="PV129" s="98"/>
      <c r="PW129" s="98"/>
      <c r="PX129" s="98"/>
      <c r="PY129" s="98"/>
      <c r="PZ129" s="98"/>
      <c r="QA129" s="98"/>
      <c r="QB129" s="98"/>
      <c r="QC129" s="98"/>
      <c r="QD129" s="98"/>
      <c r="QE129" s="98"/>
      <c r="QF129" s="98"/>
      <c r="QG129" s="98"/>
      <c r="QH129" s="98"/>
      <c r="QI129" s="98"/>
      <c r="QJ129" s="98"/>
      <c r="QK129" s="98"/>
      <c r="QL129" s="98"/>
      <c r="QM129" s="98"/>
      <c r="QN129" s="98"/>
      <c r="QO129" s="98"/>
      <c r="QP129" s="98"/>
      <c r="QQ129" s="98"/>
      <c r="QR129" s="98"/>
      <c r="QS129" s="98"/>
      <c r="QT129" s="98"/>
      <c r="QU129" s="98"/>
      <c r="QV129" s="98"/>
      <c r="QW129" s="98"/>
      <c r="QX129" s="98"/>
      <c r="QY129" s="98"/>
      <c r="QZ129" s="98"/>
      <c r="RA129" s="98"/>
      <c r="RB129" s="98"/>
      <c r="RC129" s="98"/>
      <c r="RD129" s="98"/>
      <c r="RE129" s="98"/>
      <c r="RF129" s="98"/>
      <c r="RG129" s="98"/>
      <c r="RH129" s="98"/>
      <c r="RI129" s="98"/>
      <c r="RJ129" s="98"/>
      <c r="RK129" s="98"/>
      <c r="RL129" s="98"/>
      <c r="RM129" s="98"/>
      <c r="RN129" s="98"/>
      <c r="RO129" s="98"/>
      <c r="RP129" s="98"/>
      <c r="RQ129" s="98"/>
      <c r="RR129" s="98"/>
      <c r="RS129" s="98"/>
      <c r="RT129" s="98"/>
      <c r="RU129" s="98"/>
      <c r="RV129" s="98"/>
      <c r="RW129" s="98"/>
      <c r="RX129" s="98"/>
      <c r="RY129" s="98"/>
      <c r="RZ129" s="98"/>
      <c r="SA129" s="98"/>
      <c r="SB129" s="98"/>
      <c r="SC129" s="98"/>
      <c r="SD129" s="98"/>
      <c r="SE129" s="98"/>
      <c r="SF129" s="98"/>
      <c r="SG129" s="98"/>
      <c r="SH129" s="98"/>
      <c r="SI129" s="253"/>
      <c r="SJ129" s="98"/>
      <c r="SK129" s="98"/>
      <c r="SL129" s="98"/>
      <c r="SM129" s="98"/>
      <c r="SN129" s="98"/>
      <c r="SO129" s="98"/>
      <c r="SP129" s="98"/>
      <c r="SQ129" s="98"/>
      <c r="SR129" s="98"/>
      <c r="SS129" s="98"/>
      <c r="ST129" s="98"/>
      <c r="SU129" s="98"/>
      <c r="SV129" s="98"/>
      <c r="SW129" s="98"/>
      <c r="SX129" s="98"/>
      <c r="SY129" s="98"/>
      <c r="SZ129" s="98"/>
      <c r="TA129" s="98"/>
      <c r="TB129" s="98"/>
      <c r="TC129" s="98"/>
      <c r="TD129" s="98"/>
      <c r="TE129" s="98"/>
      <c r="TF129" s="98"/>
      <c r="TG129" s="98"/>
      <c r="TH129" s="98"/>
      <c r="TI129" s="98"/>
      <c r="TJ129" s="98"/>
      <c r="TK129" s="98"/>
      <c r="TL129" s="98"/>
      <c r="TM129" s="98"/>
      <c r="TN129" s="98"/>
      <c r="TO129" s="98"/>
      <c r="TP129" s="98"/>
      <c r="TQ129" s="98"/>
      <c r="TR129" s="98"/>
      <c r="TS129" s="98"/>
      <c r="TT129" s="98"/>
      <c r="TU129" s="98"/>
      <c r="TV129" s="98"/>
      <c r="TW129" s="98"/>
      <c r="TX129" s="98"/>
      <c r="TY129" s="98"/>
      <c r="TZ129" s="98"/>
      <c r="UA129" s="98"/>
      <c r="UB129" s="98"/>
      <c r="UC129" s="98"/>
      <c r="UD129" s="98"/>
      <c r="UE129" s="98"/>
      <c r="UF129" s="98"/>
      <c r="UG129" s="98"/>
      <c r="UH129" s="98"/>
      <c r="UI129" s="98"/>
      <c r="UJ129" s="98"/>
      <c r="UK129" s="98"/>
      <c r="UL129" s="98"/>
      <c r="UM129" s="98"/>
      <c r="UN129" s="98"/>
      <c r="UO129" s="98"/>
      <c r="UP129" s="98"/>
      <c r="UQ129" s="98"/>
      <c r="UR129" s="98"/>
      <c r="US129" s="98"/>
      <c r="UT129" s="98"/>
      <c r="UU129" s="98"/>
      <c r="UV129" s="98"/>
      <c r="UW129" s="98"/>
      <c r="UX129" s="98"/>
      <c r="UY129" s="98"/>
      <c r="UZ129" s="98"/>
      <c r="VA129" s="98"/>
      <c r="VB129" s="98"/>
      <c r="VC129" s="98"/>
      <c r="VD129" s="98"/>
      <c r="VE129" s="98"/>
      <c r="VF129" s="98"/>
      <c r="VG129" s="98"/>
      <c r="VH129" s="98"/>
      <c r="VI129" s="98"/>
      <c r="VJ129" s="98"/>
      <c r="VK129" s="98"/>
      <c r="VL129" s="98"/>
      <c r="VM129" s="98"/>
      <c r="VN129" s="98"/>
      <c r="VO129" s="98"/>
      <c r="VV129" s="98"/>
      <c r="VW129" s="98"/>
      <c r="VX129" s="98"/>
      <c r="VY129" s="98"/>
      <c r="VZ129" s="98"/>
      <c r="WA129" s="98"/>
      <c r="WB129" s="98"/>
      <c r="WC129" s="98"/>
      <c r="WD129" s="98"/>
      <c r="WE129" s="98"/>
      <c r="WF129" s="98"/>
      <c r="WG129" s="98"/>
      <c r="WH129" s="98"/>
      <c r="WI129" s="98"/>
      <c r="WJ129" s="98"/>
      <c r="WK129" s="98"/>
      <c r="WL129" s="98"/>
      <c r="WM129" s="98"/>
      <c r="WN129" s="98"/>
      <c r="WO129" s="98"/>
      <c r="WP129" s="98"/>
      <c r="WQ129" s="98"/>
      <c r="WR129" s="98"/>
      <c r="WS129" s="98"/>
      <c r="WT129" s="98"/>
      <c r="WU129" s="98"/>
      <c r="WV129" s="98"/>
      <c r="WW129" s="98"/>
      <c r="WX129" s="98"/>
      <c r="WY129" s="98"/>
      <c r="WZ129" s="98"/>
      <c r="XA129" s="98"/>
      <c r="XB129" s="98"/>
      <c r="XC129" s="98"/>
      <c r="XD129" s="98"/>
      <c r="ZF129" s="98"/>
      <c r="ZG129" s="98"/>
      <c r="ZH129" s="98"/>
      <c r="ZI129" s="98"/>
      <c r="ZJ129" s="98"/>
      <c r="ZK129" s="98"/>
      <c r="ZL129" s="98"/>
      <c r="ZM129" s="98"/>
      <c r="ZN129" s="98"/>
      <c r="ZO129" s="98"/>
      <c r="ZP129" s="98"/>
      <c r="ZQ129" s="98"/>
      <c r="ZR129" s="98"/>
      <c r="ZS129" s="98"/>
      <c r="ZT129" s="98"/>
      <c r="ZU129" s="98"/>
      <c r="ZV129" s="98"/>
      <c r="ZW129" s="98"/>
      <c r="ZX129" s="98"/>
      <c r="ZY129" s="98"/>
      <c r="ZZ129" s="98"/>
      <c r="AAA129" s="98"/>
      <c r="AAB129" s="98"/>
      <c r="AAC129" s="98"/>
      <c r="AAD129" s="98"/>
      <c r="AAE129" s="98"/>
      <c r="AAF129" s="98"/>
      <c r="AAG129" s="98"/>
      <c r="AAH129" s="98"/>
    </row>
    <row r="130" spans="2:710" x14ac:dyDescent="0.25">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c r="AV130" s="98"/>
      <c r="AW130" s="98"/>
      <c r="AX130" s="98"/>
      <c r="AY130" s="98"/>
      <c r="AZ130" s="98"/>
      <c r="BA130" s="98"/>
      <c r="BB130" s="98"/>
      <c r="BC130" s="98"/>
      <c r="BD130" s="98"/>
      <c r="BE130" s="98"/>
      <c r="BF130" s="98"/>
      <c r="BG130" s="98"/>
      <c r="BH130" s="98"/>
      <c r="BI130" s="98"/>
      <c r="BJ130" s="98"/>
      <c r="BK130" s="98"/>
      <c r="BL130" s="98"/>
      <c r="BM130" s="98"/>
      <c r="BN130" s="98"/>
      <c r="BO130" s="98"/>
      <c r="BP130" s="98"/>
      <c r="BQ130" s="98"/>
      <c r="BR130" s="98"/>
      <c r="BS130" s="98"/>
      <c r="BT130" s="98"/>
      <c r="BU130" s="98"/>
      <c r="BV130" s="98"/>
      <c r="BW130" s="98"/>
      <c r="BX130" s="98"/>
      <c r="BY130" s="98"/>
      <c r="BZ130" s="98"/>
      <c r="CA130" s="98"/>
      <c r="CB130" s="98"/>
      <c r="CC130" s="98"/>
      <c r="CD130" s="98"/>
      <c r="CE130" s="98"/>
      <c r="CF130" s="98"/>
      <c r="CG130" s="98"/>
      <c r="CH130" s="98"/>
      <c r="CI130" s="9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H130" s="98"/>
      <c r="DI130" s="98"/>
      <c r="DJ130" s="98"/>
      <c r="DK130" s="98"/>
      <c r="DL130" s="98"/>
      <c r="DM130" s="98"/>
      <c r="DN130" s="98"/>
      <c r="DO130" s="98"/>
      <c r="DP130" s="98"/>
      <c r="DQ130" s="98"/>
      <c r="DR130" s="98"/>
      <c r="DS130" s="98"/>
      <c r="DT130" s="98"/>
      <c r="DU130" s="98"/>
      <c r="DV130" s="98"/>
      <c r="DW130" s="98"/>
      <c r="DX130" s="98"/>
      <c r="DY130" s="98"/>
      <c r="DZ130" s="98"/>
      <c r="EA130" s="98"/>
      <c r="EB130" s="98"/>
      <c r="EC130" s="98"/>
      <c r="ED130" s="98"/>
      <c r="EE130" s="98"/>
      <c r="EF130" s="98"/>
      <c r="EG130" s="98"/>
      <c r="EH130" s="98"/>
      <c r="EI130" s="98"/>
      <c r="EJ130" s="98"/>
      <c r="EK130" s="98"/>
      <c r="EL130" s="98"/>
      <c r="EM130" s="98"/>
      <c r="EN130" s="98"/>
      <c r="EO130" s="98"/>
      <c r="EP130" s="98"/>
      <c r="EQ130" s="98"/>
      <c r="ER130" s="98"/>
      <c r="ES130" s="98"/>
      <c r="ET130" s="98"/>
      <c r="EU130" s="98"/>
      <c r="EV130" s="98"/>
      <c r="EW130" s="98"/>
      <c r="EX130" s="98"/>
      <c r="EY130" s="98"/>
      <c r="EZ130" s="98"/>
      <c r="FA130" s="98"/>
      <c r="FB130" s="98"/>
      <c r="FC130" s="98"/>
      <c r="FD130" s="98"/>
      <c r="FE130" s="98"/>
      <c r="FF130" s="98"/>
      <c r="FG130" s="98"/>
      <c r="FH130" s="98"/>
      <c r="FI130" s="98"/>
      <c r="FJ130" s="98"/>
      <c r="FK130" s="98"/>
      <c r="FL130" s="98"/>
      <c r="FM130" s="98"/>
      <c r="FN130" s="98"/>
      <c r="FO130" s="98"/>
      <c r="FP130" s="98"/>
      <c r="FQ130" s="98"/>
      <c r="FR130" s="98"/>
      <c r="FS130" s="98"/>
      <c r="FT130" s="98"/>
      <c r="FU130" s="98"/>
      <c r="FV130" s="98"/>
      <c r="FW130" s="98"/>
      <c r="FX130" s="98"/>
      <c r="FY130" s="98"/>
      <c r="FZ130" s="98"/>
      <c r="GA130" s="98"/>
      <c r="GB130" s="98"/>
      <c r="GC130" s="98"/>
      <c r="GD130" s="98"/>
      <c r="GE130" s="98"/>
      <c r="GF130" s="98"/>
      <c r="GG130" s="98"/>
      <c r="GH130" s="98"/>
      <c r="GI130" s="98"/>
      <c r="GJ130" s="98"/>
      <c r="GK130" s="98"/>
      <c r="GL130" s="98"/>
      <c r="GM130" s="98"/>
      <c r="GN130" s="98"/>
      <c r="GO130" s="98"/>
      <c r="GP130" s="98"/>
      <c r="GQ130" s="98"/>
      <c r="GR130" s="98"/>
      <c r="GS130" s="98"/>
      <c r="GT130" s="98"/>
      <c r="GU130" s="98"/>
      <c r="GV130" s="98"/>
      <c r="GW130" s="98"/>
      <c r="GX130" s="98"/>
      <c r="GY130" s="98"/>
      <c r="GZ130" s="98"/>
      <c r="HA130" s="98"/>
      <c r="HB130" s="98"/>
      <c r="HC130" s="98"/>
      <c r="HD130" s="98"/>
      <c r="HE130" s="98"/>
      <c r="HF130" s="98"/>
      <c r="HG130" s="98"/>
      <c r="HJ130" s="98"/>
      <c r="HL130" s="98"/>
      <c r="HN130" s="98"/>
      <c r="HO130" s="98"/>
      <c r="HP130" s="98"/>
      <c r="HQ130" s="98"/>
      <c r="HR130" s="98"/>
      <c r="HS130" s="98"/>
      <c r="HT130" s="98"/>
      <c r="HU130" s="98"/>
      <c r="HV130" s="98"/>
      <c r="HW130" s="98"/>
      <c r="HX130" s="98"/>
      <c r="HY130" s="98"/>
      <c r="HZ130" s="98"/>
      <c r="IA130" s="98"/>
      <c r="IB130" s="98"/>
      <c r="IC130" s="98"/>
      <c r="ID130" s="98"/>
      <c r="IE130" s="98"/>
      <c r="IF130" s="98"/>
      <c r="IG130" s="98"/>
      <c r="IH130" s="98"/>
      <c r="II130" s="98"/>
      <c r="IJ130" s="98"/>
      <c r="IK130" s="98"/>
      <c r="IL130" s="98"/>
      <c r="IM130" s="98"/>
      <c r="IN130" s="98"/>
      <c r="IO130" s="98"/>
      <c r="IP130" s="98"/>
      <c r="IQ130" s="98"/>
      <c r="IR130" s="98"/>
      <c r="IS130" s="98"/>
      <c r="IT130" s="98"/>
      <c r="IU130" s="98"/>
      <c r="IV130" s="98"/>
      <c r="IW130" s="98"/>
      <c r="IX130" s="98"/>
      <c r="IY130" s="98"/>
      <c r="IZ130" s="98"/>
      <c r="JA130" s="98"/>
      <c r="JB130" s="98"/>
      <c r="JC130" s="98"/>
      <c r="JD130" s="98"/>
      <c r="JE130" s="98"/>
      <c r="JF130" s="98"/>
      <c r="JG130" s="98"/>
      <c r="JH130" s="98"/>
      <c r="JI130" s="98"/>
      <c r="JJ130" s="98"/>
      <c r="JK130" s="98"/>
      <c r="JL130" s="98"/>
      <c r="JM130" s="98"/>
      <c r="JN130" s="98"/>
      <c r="JO130" s="98"/>
      <c r="JP130" s="98"/>
      <c r="JQ130" s="98"/>
      <c r="JR130" s="98"/>
      <c r="JS130" s="98"/>
      <c r="JT130" s="98"/>
      <c r="JU130" s="98"/>
      <c r="JV130" s="98"/>
      <c r="JW130" s="98"/>
      <c r="JX130" s="98"/>
      <c r="JY130" s="98"/>
      <c r="JZ130" s="98"/>
      <c r="KA130" s="98"/>
      <c r="KB130" s="98"/>
      <c r="KC130" s="98"/>
      <c r="KD130" s="98"/>
      <c r="KE130" s="98"/>
      <c r="KF130" s="98"/>
      <c r="KG130" s="98"/>
      <c r="KH130" s="98"/>
      <c r="KI130" s="98"/>
      <c r="KJ130" s="98"/>
      <c r="KK130" s="98"/>
      <c r="KL130" s="98"/>
      <c r="KM130" s="98"/>
      <c r="KN130" s="98"/>
      <c r="KO130" s="98"/>
      <c r="KQ130" s="98"/>
      <c r="KR130" s="98"/>
      <c r="KS130" s="98"/>
      <c r="KT130" s="98"/>
      <c r="KU130" s="98"/>
      <c r="KV130" s="98"/>
      <c r="KW130" s="98"/>
      <c r="KX130" s="98"/>
      <c r="KY130" s="98"/>
      <c r="KZ130" s="98"/>
      <c r="LA130" s="98"/>
      <c r="LB130" s="98"/>
      <c r="LC130" s="98"/>
      <c r="LD130" s="98"/>
      <c r="LE130" s="98"/>
      <c r="LF130" s="98"/>
      <c r="LG130" s="98"/>
      <c r="LH130" s="98"/>
      <c r="LI130" s="98"/>
      <c r="LJ130" s="98"/>
      <c r="LK130" s="98"/>
      <c r="LL130" s="98"/>
      <c r="LM130" s="98"/>
      <c r="LN130" s="98"/>
      <c r="LO130" s="98"/>
      <c r="LP130" s="98"/>
      <c r="LQ130" s="98"/>
      <c r="LR130" s="98"/>
      <c r="LS130" s="98"/>
      <c r="LT130" s="98"/>
      <c r="LU130" s="98"/>
      <c r="LV130" s="98"/>
      <c r="LW130" s="98"/>
      <c r="LX130" s="98"/>
      <c r="LY130" s="98"/>
      <c r="LZ130" s="98"/>
      <c r="MA130" s="98"/>
      <c r="MB130" s="98"/>
      <c r="MC130" s="98"/>
      <c r="MD130" s="98"/>
      <c r="ME130" s="98"/>
      <c r="MF130" s="98"/>
      <c r="MG130" s="98"/>
      <c r="MH130" s="98"/>
      <c r="MI130" s="98"/>
      <c r="MJ130" s="98"/>
      <c r="MK130" s="98"/>
      <c r="ML130" s="98"/>
      <c r="MM130" s="98"/>
      <c r="MP130" s="98"/>
      <c r="MR130" s="98"/>
      <c r="MS130" s="98"/>
      <c r="MT130" s="98"/>
      <c r="MU130" s="98"/>
      <c r="MV130" s="98"/>
      <c r="MW130" s="98"/>
      <c r="MY130" s="98"/>
      <c r="MZ130" s="98"/>
      <c r="NA130" s="98"/>
      <c r="NB130" s="98"/>
      <c r="NC130" s="98"/>
      <c r="NE130" s="98"/>
      <c r="NF130" s="98"/>
      <c r="NG130" s="98"/>
      <c r="NH130" s="98"/>
      <c r="NI130" s="98"/>
      <c r="NJ130" s="252"/>
      <c r="NK130" s="98"/>
      <c r="NL130" s="98"/>
      <c r="NM130" s="98"/>
      <c r="NN130" s="98"/>
      <c r="NO130" s="98"/>
      <c r="NP130" s="98"/>
      <c r="NQ130" s="98"/>
      <c r="NR130" s="98"/>
      <c r="NS130" s="98"/>
      <c r="NT130" s="98"/>
      <c r="NU130" s="98"/>
      <c r="NV130" s="98"/>
      <c r="NW130" s="98"/>
      <c r="NX130" s="98"/>
      <c r="NY130" s="98"/>
      <c r="NZ130" s="98"/>
      <c r="OA130" s="98"/>
      <c r="OB130" s="98"/>
      <c r="OC130" s="98"/>
      <c r="OD130" s="98"/>
      <c r="OE130" s="98"/>
      <c r="OF130" s="98"/>
      <c r="OG130" s="98"/>
      <c r="OH130" s="98"/>
      <c r="OI130" s="98"/>
      <c r="OJ130" s="98"/>
      <c r="OK130" s="98"/>
      <c r="OL130" s="98"/>
      <c r="OM130" s="98"/>
      <c r="ON130" s="98"/>
      <c r="OO130" s="98"/>
      <c r="OP130" s="98"/>
      <c r="OQ130" s="98"/>
      <c r="OR130" s="98"/>
      <c r="OS130" s="98"/>
      <c r="OT130" s="98"/>
      <c r="OU130" s="98"/>
      <c r="OV130" s="98"/>
      <c r="OW130" s="98"/>
      <c r="PB130" s="98"/>
      <c r="PD130" s="98"/>
      <c r="PE130" s="98"/>
      <c r="PF130" s="98"/>
      <c r="PG130" s="98"/>
      <c r="PH130" s="98"/>
      <c r="PI130" s="98"/>
      <c r="PJ130" s="98"/>
      <c r="PK130" s="98"/>
      <c r="PL130" s="98"/>
      <c r="PM130" s="98"/>
      <c r="PN130" s="98"/>
      <c r="PO130" s="98"/>
      <c r="PP130" s="98"/>
      <c r="PQ130" s="98"/>
      <c r="PR130" s="98"/>
      <c r="PS130" s="98"/>
      <c r="PT130" s="98"/>
      <c r="PU130" s="98"/>
      <c r="PV130" s="98"/>
      <c r="PW130" s="98"/>
      <c r="PX130" s="98"/>
      <c r="PY130" s="98"/>
      <c r="PZ130" s="98"/>
      <c r="QA130" s="98"/>
      <c r="QB130" s="98"/>
      <c r="QC130" s="98"/>
      <c r="QD130" s="98"/>
      <c r="QE130" s="98"/>
      <c r="QF130" s="98"/>
      <c r="QG130" s="98"/>
      <c r="QH130" s="98"/>
      <c r="QI130" s="98"/>
      <c r="QJ130" s="98"/>
      <c r="QK130" s="98"/>
      <c r="QL130" s="98"/>
      <c r="QM130" s="98"/>
      <c r="QN130" s="98"/>
      <c r="QO130" s="98"/>
      <c r="QP130" s="98"/>
      <c r="QQ130" s="98"/>
      <c r="QR130" s="98"/>
      <c r="QS130" s="98"/>
      <c r="QT130" s="98"/>
      <c r="QU130" s="98"/>
      <c r="QV130" s="98"/>
      <c r="QW130" s="98"/>
      <c r="QX130" s="98"/>
      <c r="QY130" s="98"/>
      <c r="QZ130" s="98"/>
      <c r="RA130" s="98"/>
      <c r="RB130" s="98"/>
      <c r="RC130" s="98"/>
      <c r="RD130" s="98"/>
      <c r="RE130" s="98"/>
      <c r="RF130" s="98"/>
      <c r="RG130" s="98"/>
      <c r="RH130" s="98"/>
      <c r="RI130" s="98"/>
      <c r="RJ130" s="98"/>
      <c r="RK130" s="98"/>
      <c r="RL130" s="98"/>
      <c r="RM130" s="98"/>
      <c r="RN130" s="98"/>
      <c r="RO130" s="98"/>
      <c r="RP130" s="98"/>
      <c r="RQ130" s="98"/>
      <c r="RR130" s="98"/>
      <c r="RS130" s="98"/>
      <c r="RT130" s="98"/>
      <c r="RU130" s="98"/>
      <c r="RV130" s="98"/>
      <c r="RW130" s="98"/>
      <c r="RX130" s="98"/>
      <c r="RY130" s="98"/>
      <c r="RZ130" s="98"/>
      <c r="SA130" s="98"/>
      <c r="SB130" s="98"/>
      <c r="SC130" s="98"/>
      <c r="SD130" s="98"/>
      <c r="SE130" s="98"/>
      <c r="SF130" s="98"/>
      <c r="SG130" s="98"/>
      <c r="SH130" s="98"/>
      <c r="SI130" s="253"/>
      <c r="SJ130" s="98"/>
      <c r="SK130" s="98"/>
      <c r="SL130" s="98"/>
      <c r="SM130" s="98"/>
      <c r="SN130" s="98"/>
      <c r="SO130" s="98"/>
      <c r="SP130" s="98"/>
      <c r="SQ130" s="98"/>
      <c r="SR130" s="98"/>
      <c r="SS130" s="98"/>
      <c r="ST130" s="98"/>
      <c r="SU130" s="98"/>
      <c r="SV130" s="98"/>
      <c r="SW130" s="98"/>
      <c r="SX130" s="98"/>
      <c r="SY130" s="98"/>
      <c r="SZ130" s="98"/>
      <c r="TA130" s="98"/>
      <c r="TB130" s="98"/>
      <c r="TC130" s="98"/>
      <c r="TD130" s="98"/>
      <c r="TE130" s="98"/>
      <c r="TF130" s="98"/>
      <c r="TG130" s="98"/>
      <c r="TH130" s="98"/>
      <c r="TI130" s="98"/>
      <c r="TJ130" s="98"/>
      <c r="TK130" s="98"/>
      <c r="TL130" s="98"/>
      <c r="TM130" s="98"/>
      <c r="TN130" s="98"/>
      <c r="TO130" s="98"/>
      <c r="TP130" s="98"/>
      <c r="TQ130" s="98"/>
      <c r="TR130" s="98"/>
      <c r="TS130" s="98"/>
      <c r="TT130" s="98"/>
      <c r="TU130" s="98"/>
      <c r="TV130" s="98"/>
      <c r="TW130" s="98"/>
      <c r="TX130" s="98"/>
      <c r="TY130" s="98"/>
      <c r="TZ130" s="98"/>
      <c r="UA130" s="98"/>
      <c r="UB130" s="98"/>
      <c r="UC130" s="98"/>
      <c r="UD130" s="98"/>
      <c r="UE130" s="98"/>
      <c r="UF130" s="98"/>
      <c r="UG130" s="98"/>
      <c r="UH130" s="98"/>
      <c r="UI130" s="98"/>
      <c r="UJ130" s="98"/>
      <c r="UK130" s="98"/>
      <c r="UL130" s="98"/>
      <c r="UM130" s="98"/>
      <c r="UN130" s="98"/>
      <c r="UO130" s="98"/>
      <c r="UP130" s="98"/>
      <c r="UQ130" s="98"/>
      <c r="UR130" s="98"/>
      <c r="US130" s="98"/>
      <c r="UT130" s="98"/>
      <c r="UU130" s="98"/>
      <c r="UV130" s="98"/>
      <c r="UW130" s="98"/>
      <c r="UX130" s="98"/>
      <c r="UY130" s="98"/>
      <c r="UZ130" s="98"/>
      <c r="VA130" s="98"/>
      <c r="VB130" s="98"/>
      <c r="VC130" s="98"/>
      <c r="VD130" s="98"/>
      <c r="VE130" s="98"/>
      <c r="VF130" s="98"/>
      <c r="VG130" s="98"/>
      <c r="VH130" s="98"/>
      <c r="VI130" s="98"/>
      <c r="VJ130" s="98"/>
      <c r="VK130" s="98"/>
      <c r="VL130" s="98"/>
      <c r="VM130" s="98"/>
      <c r="VN130" s="98"/>
      <c r="VO130" s="98"/>
      <c r="VV130" s="98"/>
      <c r="VW130" s="98"/>
      <c r="VX130" s="98"/>
      <c r="VY130" s="98"/>
      <c r="VZ130" s="98"/>
      <c r="WA130" s="98"/>
      <c r="WB130" s="98"/>
      <c r="WC130" s="98"/>
      <c r="WD130" s="98"/>
      <c r="WE130" s="98"/>
      <c r="WF130" s="98"/>
      <c r="WG130" s="98"/>
      <c r="WH130" s="98"/>
      <c r="WI130" s="98"/>
      <c r="WJ130" s="98"/>
      <c r="WK130" s="98"/>
      <c r="WL130" s="98"/>
      <c r="WM130" s="98"/>
      <c r="WN130" s="98"/>
      <c r="WO130" s="98"/>
      <c r="WP130" s="98"/>
      <c r="WQ130" s="98"/>
      <c r="WR130" s="98"/>
      <c r="WS130" s="98"/>
      <c r="WT130" s="98"/>
      <c r="WU130" s="98"/>
      <c r="WV130" s="98"/>
      <c r="WW130" s="98"/>
      <c r="WX130" s="98"/>
      <c r="WY130" s="98"/>
      <c r="WZ130" s="98"/>
      <c r="XA130" s="98"/>
      <c r="XB130" s="98"/>
      <c r="XC130" s="98"/>
      <c r="XD130" s="98"/>
      <c r="ZF130" s="98"/>
      <c r="ZG130" s="98"/>
      <c r="ZH130" s="98"/>
      <c r="ZI130" s="98"/>
      <c r="ZJ130" s="98"/>
      <c r="ZK130" s="98"/>
      <c r="ZL130" s="98"/>
      <c r="ZM130" s="98"/>
      <c r="ZN130" s="98"/>
      <c r="ZO130" s="98"/>
      <c r="ZP130" s="98"/>
      <c r="ZQ130" s="98"/>
      <c r="ZR130" s="98"/>
      <c r="ZS130" s="98"/>
      <c r="ZT130" s="98"/>
      <c r="ZU130" s="98"/>
      <c r="ZV130" s="98"/>
      <c r="ZW130" s="98"/>
      <c r="ZX130" s="98"/>
      <c r="ZY130" s="98"/>
      <c r="ZZ130" s="98"/>
      <c r="AAA130" s="98"/>
      <c r="AAB130" s="98"/>
      <c r="AAC130" s="98"/>
      <c r="AAD130" s="98"/>
      <c r="AAE130" s="98"/>
      <c r="AAF130" s="98"/>
      <c r="AAG130" s="98"/>
      <c r="AAH130" s="98"/>
    </row>
    <row r="131" spans="2:710" x14ac:dyDescent="0.25">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98"/>
      <c r="AP131" s="98"/>
      <c r="AQ131" s="98"/>
      <c r="AR131" s="98"/>
      <c r="AS131" s="98"/>
      <c r="AT131" s="98"/>
      <c r="AU131" s="98"/>
      <c r="AV131" s="98"/>
      <c r="AW131" s="98"/>
      <c r="AX131" s="98"/>
      <c r="AY131" s="98"/>
      <c r="AZ131" s="98"/>
      <c r="BA131" s="98"/>
      <c r="BB131" s="98"/>
      <c r="BC131" s="98"/>
      <c r="BD131" s="98"/>
      <c r="BE131" s="98"/>
      <c r="BF131" s="98"/>
      <c r="BG131" s="98"/>
      <c r="BH131" s="98"/>
      <c r="BI131" s="98"/>
      <c r="BJ131" s="98"/>
      <c r="BK131" s="98"/>
      <c r="BL131" s="98"/>
      <c r="BM131" s="98"/>
      <c r="BN131" s="98"/>
      <c r="BO131" s="98"/>
      <c r="BP131" s="98"/>
      <c r="BQ131" s="98"/>
      <c r="BR131" s="98"/>
      <c r="BS131" s="98"/>
      <c r="BT131" s="98"/>
      <c r="BU131" s="98"/>
      <c r="BV131" s="98"/>
      <c r="BW131" s="98"/>
      <c r="BX131" s="98"/>
      <c r="BY131" s="98"/>
      <c r="BZ131" s="98"/>
      <c r="CA131" s="98"/>
      <c r="CB131" s="98"/>
      <c r="CC131" s="98"/>
      <c r="CD131" s="98"/>
      <c r="CE131" s="98"/>
      <c r="CF131" s="98"/>
      <c r="CG131" s="98"/>
      <c r="CH131" s="98"/>
      <c r="CI131" s="9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98"/>
      <c r="EC131" s="98"/>
      <c r="ED131" s="98"/>
      <c r="EE131" s="98"/>
      <c r="EF131" s="98"/>
      <c r="EG131" s="98"/>
      <c r="EH131" s="98"/>
      <c r="EI131" s="98"/>
      <c r="EJ131" s="98"/>
      <c r="EK131" s="98"/>
      <c r="EL131" s="98"/>
      <c r="EM131" s="98"/>
      <c r="EN131" s="98"/>
      <c r="EO131" s="98"/>
      <c r="EP131" s="98"/>
      <c r="EQ131" s="98"/>
      <c r="ER131" s="98"/>
      <c r="ES131" s="98"/>
      <c r="ET131" s="98"/>
      <c r="EU131" s="98"/>
      <c r="EV131" s="98"/>
      <c r="EW131" s="98"/>
      <c r="EX131" s="98"/>
      <c r="EY131" s="98"/>
      <c r="EZ131" s="98"/>
      <c r="FA131" s="98"/>
      <c r="FB131" s="98"/>
      <c r="FC131" s="98"/>
      <c r="FD131" s="98"/>
      <c r="FE131" s="98"/>
      <c r="FF131" s="98"/>
      <c r="FG131" s="98"/>
      <c r="FH131" s="98"/>
      <c r="FI131" s="98"/>
      <c r="FJ131" s="98"/>
      <c r="FK131" s="98"/>
      <c r="FL131" s="98"/>
      <c r="FM131" s="98"/>
      <c r="FN131" s="98"/>
      <c r="FO131" s="98"/>
      <c r="FP131" s="98"/>
      <c r="FQ131" s="98"/>
      <c r="FR131" s="98"/>
      <c r="FS131" s="98"/>
      <c r="FT131" s="98"/>
      <c r="FU131" s="98"/>
      <c r="FV131" s="98"/>
      <c r="FW131" s="98"/>
      <c r="FX131" s="98"/>
      <c r="FY131" s="98"/>
      <c r="FZ131" s="98"/>
      <c r="GA131" s="98"/>
      <c r="GB131" s="98"/>
      <c r="GC131" s="98"/>
      <c r="GD131" s="98"/>
      <c r="GE131" s="98"/>
      <c r="GF131" s="98"/>
      <c r="GG131" s="98"/>
      <c r="GH131" s="98"/>
      <c r="GI131" s="98"/>
      <c r="GJ131" s="98"/>
      <c r="GK131" s="98"/>
      <c r="GL131" s="98"/>
      <c r="GM131" s="98"/>
      <c r="GN131" s="98"/>
      <c r="GO131" s="98"/>
      <c r="GP131" s="98"/>
      <c r="GQ131" s="98"/>
      <c r="GR131" s="98"/>
      <c r="GS131" s="98"/>
      <c r="GT131" s="98"/>
      <c r="GU131" s="98"/>
      <c r="GV131" s="98"/>
      <c r="GW131" s="98"/>
      <c r="GX131" s="98"/>
      <c r="GY131" s="98"/>
      <c r="GZ131" s="98"/>
      <c r="HA131" s="98"/>
      <c r="HB131" s="98"/>
      <c r="HC131" s="98"/>
      <c r="HD131" s="98"/>
      <c r="HE131" s="98"/>
      <c r="HF131" s="98"/>
      <c r="HG131" s="98"/>
      <c r="HJ131" s="98"/>
      <c r="HL131" s="98"/>
      <c r="HN131" s="98"/>
      <c r="HO131" s="98"/>
      <c r="HP131" s="98"/>
      <c r="HQ131" s="98"/>
      <c r="HR131" s="98"/>
      <c r="HS131" s="98"/>
      <c r="HT131" s="98"/>
      <c r="HU131" s="98"/>
      <c r="HV131" s="98"/>
      <c r="HW131" s="98"/>
      <c r="HX131" s="98"/>
      <c r="HY131" s="98"/>
      <c r="HZ131" s="98"/>
      <c r="IA131" s="98"/>
      <c r="IB131" s="98"/>
      <c r="IC131" s="98"/>
      <c r="ID131" s="98"/>
      <c r="IE131" s="98"/>
      <c r="IF131" s="98"/>
      <c r="IG131" s="98"/>
      <c r="IH131" s="98"/>
      <c r="II131" s="98"/>
      <c r="IJ131" s="98"/>
      <c r="IK131" s="98"/>
      <c r="IL131" s="98"/>
      <c r="IM131" s="98"/>
      <c r="IN131" s="98"/>
      <c r="IO131" s="98"/>
      <c r="IP131" s="98"/>
      <c r="IQ131" s="98"/>
      <c r="IR131" s="98"/>
      <c r="IS131" s="98"/>
      <c r="IT131" s="98"/>
      <c r="IU131" s="98"/>
      <c r="IV131" s="98"/>
      <c r="IW131" s="98"/>
      <c r="IX131" s="98"/>
      <c r="IY131" s="98"/>
      <c r="IZ131" s="98"/>
      <c r="JA131" s="98"/>
      <c r="JB131" s="98"/>
      <c r="JC131" s="98"/>
      <c r="JD131" s="98"/>
      <c r="JE131" s="98"/>
      <c r="JF131" s="98"/>
      <c r="JG131" s="98"/>
      <c r="JH131" s="98"/>
      <c r="JI131" s="98"/>
      <c r="JJ131" s="98"/>
      <c r="JK131" s="98"/>
      <c r="JL131" s="98"/>
      <c r="JM131" s="98"/>
      <c r="JN131" s="98"/>
      <c r="JO131" s="98"/>
      <c r="JP131" s="98"/>
      <c r="JQ131" s="98"/>
      <c r="JR131" s="98"/>
      <c r="JS131" s="98"/>
      <c r="JT131" s="98"/>
      <c r="JU131" s="98"/>
      <c r="JV131" s="98"/>
      <c r="JW131" s="98"/>
      <c r="JX131" s="98"/>
      <c r="JY131" s="98"/>
      <c r="JZ131" s="98"/>
      <c r="KA131" s="98"/>
      <c r="KB131" s="98"/>
      <c r="KC131" s="98"/>
      <c r="KD131" s="98"/>
      <c r="KE131" s="98"/>
      <c r="KF131" s="98"/>
      <c r="KG131" s="98"/>
      <c r="KH131" s="98"/>
      <c r="KI131" s="98"/>
      <c r="KJ131" s="98"/>
      <c r="KK131" s="98"/>
      <c r="KL131" s="98"/>
      <c r="KM131" s="98"/>
      <c r="KN131" s="98"/>
      <c r="KO131" s="98"/>
      <c r="KQ131" s="98"/>
      <c r="KR131" s="98"/>
      <c r="KS131" s="98"/>
      <c r="KT131" s="98"/>
      <c r="KU131" s="98"/>
      <c r="KV131" s="98"/>
      <c r="KW131" s="98"/>
      <c r="KX131" s="98"/>
      <c r="KY131" s="98"/>
      <c r="KZ131" s="98"/>
      <c r="LA131" s="98"/>
      <c r="LB131" s="98"/>
      <c r="LC131" s="98"/>
      <c r="LD131" s="98"/>
      <c r="LE131" s="98"/>
      <c r="LF131" s="98"/>
      <c r="LG131" s="98"/>
      <c r="LH131" s="98"/>
      <c r="LI131" s="98"/>
      <c r="LJ131" s="98"/>
      <c r="LK131" s="98"/>
      <c r="LL131" s="98"/>
      <c r="LM131" s="98"/>
      <c r="LN131" s="98"/>
      <c r="LO131" s="98"/>
      <c r="LP131" s="98"/>
      <c r="LQ131" s="98"/>
      <c r="LR131" s="98"/>
      <c r="LS131" s="98"/>
      <c r="LT131" s="98"/>
      <c r="LU131" s="98"/>
      <c r="LV131" s="98"/>
      <c r="LW131" s="98"/>
      <c r="LX131" s="98"/>
      <c r="LY131" s="98"/>
      <c r="LZ131" s="98"/>
      <c r="MA131" s="98"/>
      <c r="MB131" s="98"/>
      <c r="MC131" s="98"/>
      <c r="MD131" s="98"/>
      <c r="ME131" s="98"/>
      <c r="MF131" s="98"/>
      <c r="MG131" s="98"/>
      <c r="MH131" s="98"/>
      <c r="MI131" s="98"/>
      <c r="MJ131" s="98"/>
      <c r="MK131" s="98"/>
      <c r="ML131" s="98"/>
      <c r="MM131" s="98"/>
      <c r="MP131" s="98"/>
      <c r="MR131" s="98"/>
      <c r="MS131" s="98"/>
      <c r="MT131" s="98"/>
      <c r="MU131" s="98"/>
      <c r="MV131" s="98"/>
      <c r="MW131" s="98"/>
      <c r="MY131" s="98"/>
      <c r="MZ131" s="98"/>
      <c r="NA131" s="98"/>
      <c r="NB131" s="98"/>
      <c r="NC131" s="98"/>
      <c r="NE131" s="98"/>
      <c r="NF131" s="98"/>
      <c r="NG131" s="98"/>
      <c r="NH131" s="98"/>
      <c r="NI131" s="98"/>
      <c r="NJ131" s="252"/>
      <c r="NK131" s="98"/>
      <c r="NL131" s="98"/>
      <c r="NM131" s="98"/>
      <c r="NN131" s="98"/>
      <c r="NO131" s="98"/>
      <c r="NP131" s="98"/>
      <c r="NQ131" s="98"/>
      <c r="NR131" s="98"/>
      <c r="NS131" s="98"/>
      <c r="NT131" s="98"/>
      <c r="NU131" s="98"/>
      <c r="NV131" s="98"/>
      <c r="NW131" s="98"/>
      <c r="NX131" s="98"/>
      <c r="NY131" s="98"/>
      <c r="NZ131" s="98"/>
      <c r="OA131" s="98"/>
      <c r="OB131" s="98"/>
      <c r="OC131" s="98"/>
      <c r="OD131" s="98"/>
      <c r="OE131" s="98"/>
      <c r="OF131" s="98"/>
      <c r="OG131" s="98"/>
      <c r="OH131" s="98"/>
      <c r="OI131" s="98"/>
      <c r="OJ131" s="98"/>
      <c r="OK131" s="98"/>
      <c r="OL131" s="98"/>
      <c r="OM131" s="98"/>
      <c r="ON131" s="98"/>
      <c r="OO131" s="98"/>
      <c r="OP131" s="98"/>
      <c r="OQ131" s="98"/>
      <c r="OR131" s="98"/>
      <c r="OS131" s="98"/>
      <c r="OT131" s="98"/>
      <c r="OU131" s="98"/>
      <c r="OV131" s="98"/>
      <c r="OW131" s="98"/>
      <c r="PB131" s="98"/>
      <c r="PD131" s="98"/>
      <c r="PE131" s="98"/>
      <c r="PF131" s="98"/>
      <c r="PG131" s="98"/>
      <c r="PH131" s="98"/>
      <c r="PI131" s="98"/>
      <c r="PJ131" s="98"/>
      <c r="PK131" s="98"/>
      <c r="PL131" s="98"/>
      <c r="PM131" s="98"/>
      <c r="PN131" s="98"/>
      <c r="PO131" s="98"/>
      <c r="PP131" s="98"/>
      <c r="PQ131" s="98"/>
      <c r="PR131" s="98"/>
      <c r="PS131" s="98"/>
      <c r="PT131" s="98"/>
      <c r="PU131" s="98"/>
      <c r="PV131" s="98"/>
      <c r="PW131" s="98"/>
      <c r="PX131" s="98"/>
      <c r="PY131" s="98"/>
      <c r="PZ131" s="98"/>
      <c r="QA131" s="98"/>
      <c r="QB131" s="98"/>
      <c r="QC131" s="98"/>
      <c r="QD131" s="98"/>
      <c r="QE131" s="98"/>
      <c r="QF131" s="98"/>
      <c r="QG131" s="98"/>
      <c r="QH131" s="98"/>
      <c r="QI131" s="98"/>
      <c r="QJ131" s="98"/>
      <c r="QK131" s="98"/>
      <c r="QL131" s="98"/>
      <c r="QM131" s="98"/>
      <c r="QN131" s="98"/>
      <c r="QO131" s="98"/>
      <c r="QP131" s="98"/>
      <c r="QQ131" s="98"/>
      <c r="QR131" s="98"/>
      <c r="QS131" s="98"/>
      <c r="QT131" s="98"/>
      <c r="QU131" s="98"/>
      <c r="QV131" s="98"/>
      <c r="QW131" s="98"/>
      <c r="QX131" s="98"/>
      <c r="QY131" s="98"/>
      <c r="QZ131" s="98"/>
      <c r="RA131" s="98"/>
      <c r="RB131" s="98"/>
      <c r="RC131" s="98"/>
      <c r="RD131" s="98"/>
      <c r="RE131" s="98"/>
      <c r="RF131" s="98"/>
      <c r="RG131" s="98"/>
      <c r="RH131" s="98"/>
      <c r="RI131" s="98"/>
      <c r="RJ131" s="98"/>
      <c r="RK131" s="98"/>
      <c r="RL131" s="98"/>
      <c r="RM131" s="98"/>
      <c r="RN131" s="98"/>
      <c r="RO131" s="98"/>
      <c r="RP131" s="98"/>
      <c r="RQ131" s="98"/>
      <c r="RR131" s="98"/>
      <c r="RS131" s="98"/>
      <c r="RT131" s="98"/>
      <c r="RU131" s="98"/>
      <c r="RV131" s="98"/>
      <c r="RW131" s="98"/>
      <c r="RX131" s="98"/>
      <c r="RY131" s="98"/>
      <c r="RZ131" s="98"/>
      <c r="SA131" s="98"/>
      <c r="SB131" s="98"/>
      <c r="SC131" s="98"/>
      <c r="SD131" s="98"/>
      <c r="SE131" s="98"/>
      <c r="SF131" s="98"/>
      <c r="SG131" s="98"/>
      <c r="SH131" s="98"/>
      <c r="SI131" s="253"/>
      <c r="SJ131" s="98"/>
      <c r="SK131" s="98"/>
      <c r="SL131" s="98"/>
      <c r="SM131" s="98"/>
      <c r="SN131" s="98"/>
      <c r="SO131" s="98"/>
      <c r="SP131" s="98"/>
      <c r="SQ131" s="98"/>
      <c r="SR131" s="98"/>
      <c r="SS131" s="98"/>
      <c r="ST131" s="98"/>
      <c r="SU131" s="98"/>
      <c r="SV131" s="98"/>
      <c r="SW131" s="98"/>
      <c r="SX131" s="98"/>
      <c r="SY131" s="98"/>
      <c r="SZ131" s="98"/>
      <c r="TA131" s="98"/>
      <c r="TB131" s="98"/>
      <c r="TC131" s="98"/>
      <c r="TD131" s="98"/>
      <c r="TE131" s="98"/>
      <c r="TF131" s="98"/>
      <c r="TG131" s="98"/>
      <c r="TH131" s="98"/>
      <c r="TI131" s="98"/>
      <c r="TJ131" s="98"/>
      <c r="TK131" s="98"/>
      <c r="TL131" s="98"/>
      <c r="TM131" s="98"/>
      <c r="TN131" s="98"/>
      <c r="TO131" s="98"/>
      <c r="TP131" s="98"/>
      <c r="TQ131" s="98"/>
      <c r="TR131" s="98"/>
      <c r="TS131" s="98"/>
      <c r="TT131" s="98"/>
      <c r="TU131" s="98"/>
      <c r="TV131" s="98"/>
      <c r="TW131" s="98"/>
      <c r="TX131" s="98"/>
      <c r="TY131" s="98"/>
      <c r="TZ131" s="98"/>
      <c r="UA131" s="98"/>
      <c r="UB131" s="98"/>
      <c r="UC131" s="98"/>
      <c r="UD131" s="98"/>
      <c r="UE131" s="98"/>
      <c r="UF131" s="98"/>
      <c r="UG131" s="98"/>
      <c r="UH131" s="98"/>
      <c r="UI131" s="98"/>
      <c r="UJ131" s="98"/>
      <c r="UK131" s="98"/>
      <c r="UL131" s="98"/>
      <c r="UM131" s="98"/>
      <c r="UN131" s="98"/>
      <c r="UO131" s="98"/>
      <c r="UP131" s="98"/>
      <c r="UQ131" s="98"/>
      <c r="UR131" s="98"/>
      <c r="US131" s="98"/>
      <c r="UT131" s="98"/>
      <c r="UU131" s="98"/>
      <c r="UV131" s="98"/>
      <c r="UW131" s="98"/>
      <c r="UX131" s="98"/>
      <c r="UY131" s="98"/>
      <c r="UZ131" s="98"/>
      <c r="VA131" s="98"/>
      <c r="VB131" s="98"/>
      <c r="VC131" s="98"/>
      <c r="VD131" s="98"/>
      <c r="VE131" s="98"/>
      <c r="VF131" s="98"/>
      <c r="VG131" s="98"/>
      <c r="VH131" s="98"/>
      <c r="VI131" s="98"/>
      <c r="VJ131" s="98"/>
      <c r="VK131" s="98"/>
      <c r="VL131" s="98"/>
      <c r="VM131" s="98"/>
      <c r="VN131" s="98"/>
      <c r="VO131" s="98"/>
      <c r="VV131" s="98"/>
      <c r="VW131" s="98"/>
      <c r="VX131" s="98"/>
      <c r="VY131" s="98"/>
      <c r="VZ131" s="98"/>
      <c r="WA131" s="98"/>
      <c r="WB131" s="98"/>
      <c r="WC131" s="98"/>
      <c r="WD131" s="98"/>
      <c r="WE131" s="98"/>
      <c r="WF131" s="98"/>
      <c r="WG131" s="98"/>
      <c r="WH131" s="98"/>
      <c r="WI131" s="98"/>
      <c r="WJ131" s="98"/>
      <c r="WK131" s="98"/>
      <c r="WL131" s="98"/>
      <c r="WM131" s="98"/>
      <c r="WN131" s="98"/>
      <c r="WO131" s="98"/>
      <c r="WP131" s="98"/>
      <c r="WQ131" s="98"/>
      <c r="WR131" s="98"/>
      <c r="WS131" s="98"/>
      <c r="WT131" s="98"/>
      <c r="WU131" s="98"/>
      <c r="WV131" s="98"/>
      <c r="WW131" s="98"/>
      <c r="WX131" s="98"/>
      <c r="WY131" s="98"/>
      <c r="WZ131" s="98"/>
      <c r="XA131" s="98"/>
      <c r="XB131" s="98"/>
      <c r="XC131" s="98"/>
      <c r="XD131" s="98"/>
      <c r="ZF131" s="98"/>
      <c r="ZG131" s="98"/>
      <c r="ZH131" s="98"/>
      <c r="ZI131" s="98"/>
      <c r="ZJ131" s="98"/>
      <c r="ZK131" s="98"/>
      <c r="ZL131" s="98"/>
      <c r="ZM131" s="98"/>
      <c r="ZN131" s="98"/>
      <c r="ZO131" s="98"/>
      <c r="ZP131" s="98"/>
      <c r="ZQ131" s="98"/>
      <c r="ZR131" s="98"/>
      <c r="ZS131" s="98"/>
      <c r="ZT131" s="98"/>
      <c r="ZU131" s="98"/>
      <c r="ZV131" s="98"/>
      <c r="ZW131" s="98"/>
      <c r="ZX131" s="98"/>
      <c r="ZY131" s="98"/>
      <c r="ZZ131" s="98"/>
      <c r="AAA131" s="98"/>
      <c r="AAB131" s="98"/>
      <c r="AAC131" s="98"/>
      <c r="AAD131" s="98"/>
      <c r="AAE131" s="98"/>
      <c r="AAF131" s="98"/>
      <c r="AAG131" s="98"/>
      <c r="AAH131" s="98"/>
    </row>
    <row r="132" spans="2:710" x14ac:dyDescent="0.25">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c r="AV132" s="98"/>
      <c r="AW132" s="98"/>
      <c r="AX132" s="98"/>
      <c r="AY132" s="98"/>
      <c r="AZ132" s="98"/>
      <c r="BA132" s="98"/>
      <c r="BB132" s="98"/>
      <c r="BC132" s="98"/>
      <c r="BD132" s="98"/>
      <c r="BE132" s="98"/>
      <c r="BF132" s="98"/>
      <c r="BG132" s="98"/>
      <c r="BH132" s="98"/>
      <c r="BI132" s="98"/>
      <c r="BJ132" s="98"/>
      <c r="BK132" s="98"/>
      <c r="BL132" s="98"/>
      <c r="BM132" s="98"/>
      <c r="BN132" s="98"/>
      <c r="BO132" s="98"/>
      <c r="BP132" s="98"/>
      <c r="BQ132" s="98"/>
      <c r="BR132" s="98"/>
      <c r="BS132" s="98"/>
      <c r="BT132" s="98"/>
      <c r="BU132" s="98"/>
      <c r="BV132" s="98"/>
      <c r="BW132" s="98"/>
      <c r="BX132" s="98"/>
      <c r="BY132" s="98"/>
      <c r="BZ132" s="98"/>
      <c r="CA132" s="98"/>
      <c r="CB132" s="98"/>
      <c r="CC132" s="98"/>
      <c r="CD132" s="98"/>
      <c r="CE132" s="98"/>
      <c r="CF132" s="98"/>
      <c r="CG132" s="98"/>
      <c r="CH132" s="98"/>
      <c r="CI132" s="98"/>
      <c r="CJ132" s="98"/>
      <c r="CK132" s="98"/>
      <c r="CL132" s="98"/>
      <c r="CM132" s="98"/>
      <c r="CN132" s="98"/>
      <c r="CO132" s="98"/>
      <c r="CP132" s="98"/>
      <c r="CQ132" s="98"/>
      <c r="CR132" s="98"/>
      <c r="CS132" s="98"/>
      <c r="CT132" s="98"/>
      <c r="CU132" s="98"/>
      <c r="CV132" s="98"/>
      <c r="CW132" s="98"/>
      <c r="CX132" s="98"/>
      <c r="CY132" s="98"/>
      <c r="CZ132" s="98"/>
      <c r="DA132" s="98"/>
      <c r="DB132" s="98"/>
      <c r="DC132" s="98"/>
      <c r="DD132" s="98"/>
      <c r="DE132" s="98"/>
      <c r="DF132" s="98"/>
      <c r="DG132" s="98"/>
      <c r="DH132" s="98"/>
      <c r="DI132" s="98"/>
      <c r="DJ132" s="98"/>
      <c r="DK132" s="98"/>
      <c r="DL132" s="98"/>
      <c r="DM132" s="98"/>
      <c r="DN132" s="98"/>
      <c r="DO132" s="98"/>
      <c r="DP132" s="98"/>
      <c r="DQ132" s="98"/>
      <c r="DR132" s="98"/>
      <c r="DS132" s="98"/>
      <c r="DT132" s="98"/>
      <c r="DU132" s="98"/>
      <c r="DV132" s="98"/>
      <c r="DW132" s="98"/>
      <c r="DX132" s="98"/>
      <c r="DY132" s="98"/>
      <c r="DZ132" s="98"/>
      <c r="EA132" s="98"/>
      <c r="EB132" s="98"/>
      <c r="EC132" s="98"/>
      <c r="ED132" s="98"/>
      <c r="EE132" s="98"/>
      <c r="EF132" s="98"/>
      <c r="EG132" s="98"/>
      <c r="EH132" s="98"/>
      <c r="EI132" s="98"/>
      <c r="EJ132" s="98"/>
      <c r="EK132" s="98"/>
      <c r="EL132" s="98"/>
      <c r="EM132" s="98"/>
      <c r="EN132" s="98"/>
      <c r="EO132" s="98"/>
      <c r="EP132" s="98"/>
      <c r="EQ132" s="98"/>
      <c r="ER132" s="98"/>
      <c r="ES132" s="98"/>
      <c r="ET132" s="98"/>
      <c r="EU132" s="98"/>
      <c r="EV132" s="98"/>
      <c r="EW132" s="98"/>
      <c r="EX132" s="98"/>
      <c r="EY132" s="98"/>
      <c r="EZ132" s="98"/>
      <c r="FA132" s="98"/>
      <c r="FB132" s="98"/>
      <c r="FC132" s="98"/>
      <c r="FD132" s="98"/>
      <c r="FE132" s="98"/>
      <c r="FF132" s="98"/>
      <c r="FG132" s="98"/>
      <c r="FH132" s="98"/>
      <c r="FI132" s="98"/>
      <c r="FJ132" s="98"/>
      <c r="FK132" s="98"/>
      <c r="FL132" s="98"/>
      <c r="FM132" s="98"/>
      <c r="FN132" s="98"/>
      <c r="FO132" s="98"/>
      <c r="FP132" s="98"/>
      <c r="FQ132" s="98"/>
      <c r="FR132" s="98"/>
      <c r="FS132" s="98"/>
      <c r="FT132" s="98"/>
      <c r="FU132" s="98"/>
      <c r="FV132" s="98"/>
      <c r="FW132" s="98"/>
      <c r="FX132" s="98"/>
      <c r="FY132" s="98"/>
      <c r="FZ132" s="98"/>
      <c r="GA132" s="98"/>
      <c r="GB132" s="98"/>
      <c r="GC132" s="98"/>
      <c r="GD132" s="98"/>
      <c r="GE132" s="98"/>
      <c r="GF132" s="98"/>
      <c r="GG132" s="98"/>
      <c r="GH132" s="98"/>
      <c r="GI132" s="98"/>
      <c r="GJ132" s="98"/>
      <c r="GK132" s="98"/>
      <c r="GL132" s="98"/>
      <c r="GM132" s="98"/>
      <c r="GN132" s="98"/>
      <c r="GO132" s="98"/>
      <c r="GP132" s="98"/>
      <c r="GQ132" s="98"/>
      <c r="GR132" s="98"/>
      <c r="GS132" s="98"/>
      <c r="GT132" s="98"/>
      <c r="GU132" s="98"/>
      <c r="GV132" s="98"/>
      <c r="GW132" s="98"/>
      <c r="GX132" s="98"/>
      <c r="GY132" s="98"/>
      <c r="GZ132" s="98"/>
      <c r="HA132" s="98"/>
      <c r="HB132" s="98"/>
      <c r="HC132" s="98"/>
      <c r="HD132" s="98"/>
      <c r="HE132" s="98"/>
      <c r="HF132" s="98"/>
      <c r="HG132" s="98"/>
      <c r="HJ132" s="98"/>
      <c r="HL132" s="98"/>
      <c r="HN132" s="98"/>
      <c r="HO132" s="98"/>
      <c r="HP132" s="98"/>
      <c r="HQ132" s="98"/>
      <c r="HR132" s="98"/>
      <c r="HS132" s="98"/>
      <c r="HT132" s="98"/>
      <c r="HU132" s="98"/>
      <c r="HV132" s="98"/>
      <c r="HW132" s="98"/>
      <c r="HX132" s="98"/>
      <c r="HY132" s="98"/>
      <c r="HZ132" s="98"/>
      <c r="IA132" s="98"/>
      <c r="IB132" s="98"/>
      <c r="IC132" s="98"/>
      <c r="ID132" s="98"/>
      <c r="IE132" s="98"/>
      <c r="IF132" s="98"/>
      <c r="IG132" s="98"/>
      <c r="IH132" s="98"/>
      <c r="II132" s="98"/>
      <c r="IJ132" s="98"/>
      <c r="IK132" s="98"/>
      <c r="IL132" s="98"/>
      <c r="IM132" s="98"/>
      <c r="IN132" s="98"/>
      <c r="IO132" s="98"/>
      <c r="IP132" s="98"/>
      <c r="IQ132" s="98"/>
      <c r="IR132" s="98"/>
      <c r="IS132" s="98"/>
      <c r="IT132" s="98"/>
      <c r="IU132" s="98"/>
      <c r="IV132" s="98"/>
      <c r="IW132" s="98"/>
      <c r="IX132" s="98"/>
      <c r="IY132" s="98"/>
      <c r="IZ132" s="98"/>
      <c r="JA132" s="98"/>
      <c r="JB132" s="98"/>
      <c r="JC132" s="98"/>
      <c r="JD132" s="98"/>
      <c r="JE132" s="98"/>
      <c r="JF132" s="98"/>
      <c r="JG132" s="98"/>
      <c r="JH132" s="98"/>
      <c r="JI132" s="98"/>
      <c r="JJ132" s="98"/>
      <c r="JK132" s="98"/>
      <c r="JL132" s="98"/>
      <c r="JM132" s="98"/>
      <c r="JN132" s="98"/>
      <c r="JO132" s="98"/>
      <c r="JP132" s="98"/>
      <c r="JQ132" s="98"/>
      <c r="JR132" s="98"/>
      <c r="JS132" s="98"/>
      <c r="JT132" s="98"/>
      <c r="JU132" s="98"/>
      <c r="JV132" s="98"/>
      <c r="JW132" s="98"/>
      <c r="JX132" s="98"/>
      <c r="JY132" s="98"/>
      <c r="JZ132" s="98"/>
      <c r="KA132" s="98"/>
      <c r="KB132" s="98"/>
      <c r="KC132" s="98"/>
      <c r="KD132" s="98"/>
      <c r="KE132" s="98"/>
      <c r="KF132" s="98"/>
      <c r="KG132" s="98"/>
      <c r="KH132" s="98"/>
      <c r="KI132" s="98"/>
      <c r="KJ132" s="98"/>
      <c r="KK132" s="98"/>
      <c r="KL132" s="98"/>
      <c r="KM132" s="98"/>
      <c r="KN132" s="98"/>
      <c r="KO132" s="98"/>
      <c r="KQ132" s="98"/>
      <c r="KR132" s="98"/>
      <c r="KS132" s="98"/>
      <c r="KT132" s="98"/>
      <c r="KU132" s="98"/>
      <c r="KV132" s="98"/>
      <c r="KW132" s="98"/>
      <c r="KX132" s="98"/>
      <c r="KY132" s="98"/>
      <c r="KZ132" s="98"/>
      <c r="LA132" s="98"/>
      <c r="LB132" s="98"/>
      <c r="LC132" s="98"/>
      <c r="LD132" s="98"/>
      <c r="LE132" s="98"/>
      <c r="LF132" s="98"/>
      <c r="LG132" s="98"/>
      <c r="LH132" s="98"/>
      <c r="LI132" s="98"/>
      <c r="LJ132" s="98"/>
      <c r="LK132" s="98"/>
      <c r="LL132" s="98"/>
      <c r="LM132" s="98"/>
      <c r="LN132" s="98"/>
      <c r="LO132" s="98"/>
      <c r="LP132" s="98"/>
      <c r="LQ132" s="98"/>
      <c r="LR132" s="98"/>
      <c r="LS132" s="98"/>
      <c r="LT132" s="98"/>
      <c r="LU132" s="98"/>
      <c r="LV132" s="98"/>
      <c r="LW132" s="98"/>
      <c r="LX132" s="98"/>
      <c r="LY132" s="98"/>
      <c r="LZ132" s="98"/>
      <c r="MA132" s="98"/>
      <c r="MB132" s="98"/>
      <c r="MC132" s="98"/>
      <c r="MD132" s="98"/>
      <c r="ME132" s="98"/>
      <c r="MF132" s="98"/>
      <c r="MG132" s="98"/>
      <c r="MH132" s="98"/>
      <c r="MI132" s="98"/>
      <c r="MJ132" s="98"/>
      <c r="MK132" s="98"/>
      <c r="ML132" s="98"/>
      <c r="MM132" s="98"/>
      <c r="MP132" s="98"/>
      <c r="MR132" s="98"/>
      <c r="MS132" s="98"/>
      <c r="MT132" s="98"/>
      <c r="MU132" s="98"/>
      <c r="MV132" s="98"/>
      <c r="MW132" s="98"/>
      <c r="MY132" s="98"/>
      <c r="MZ132" s="98"/>
      <c r="NA132" s="98"/>
      <c r="NB132" s="98"/>
      <c r="NC132" s="98"/>
      <c r="NE132" s="98"/>
      <c r="NF132" s="98"/>
      <c r="NG132" s="98"/>
      <c r="NH132" s="98"/>
      <c r="NI132" s="98"/>
      <c r="NJ132" s="252"/>
      <c r="NK132" s="98"/>
      <c r="NL132" s="98"/>
      <c r="NM132" s="98"/>
      <c r="NN132" s="98"/>
      <c r="NO132" s="98"/>
      <c r="NP132" s="98"/>
      <c r="NQ132" s="98"/>
      <c r="NR132" s="98"/>
      <c r="NS132" s="98"/>
      <c r="NT132" s="98"/>
      <c r="NU132" s="98"/>
      <c r="NV132" s="98"/>
      <c r="NW132" s="98"/>
      <c r="NX132" s="98"/>
      <c r="NY132" s="98"/>
      <c r="NZ132" s="98"/>
      <c r="OA132" s="98"/>
      <c r="OB132" s="98"/>
      <c r="OC132" s="98"/>
      <c r="OD132" s="98"/>
      <c r="OE132" s="98"/>
      <c r="OF132" s="98"/>
      <c r="OG132" s="98"/>
      <c r="OH132" s="98"/>
      <c r="OI132" s="98"/>
      <c r="OJ132" s="98"/>
      <c r="OK132" s="98"/>
      <c r="OL132" s="98"/>
      <c r="OM132" s="98"/>
      <c r="ON132" s="98"/>
      <c r="OO132" s="98"/>
      <c r="OP132" s="98"/>
      <c r="OQ132" s="98"/>
      <c r="OR132" s="98"/>
      <c r="OS132" s="98"/>
      <c r="OT132" s="98"/>
      <c r="OU132" s="98"/>
      <c r="OV132" s="98"/>
      <c r="OW132" s="98"/>
      <c r="PB132" s="98"/>
      <c r="PD132" s="98"/>
      <c r="PE132" s="98"/>
      <c r="PF132" s="98"/>
      <c r="PG132" s="98"/>
      <c r="PH132" s="98"/>
      <c r="PI132" s="98"/>
      <c r="PJ132" s="98"/>
      <c r="PK132" s="98"/>
      <c r="PL132" s="98"/>
      <c r="PM132" s="98"/>
      <c r="PN132" s="98"/>
      <c r="PO132" s="98"/>
      <c r="PP132" s="98"/>
      <c r="PQ132" s="98"/>
      <c r="PR132" s="98"/>
      <c r="PS132" s="98"/>
      <c r="PT132" s="98"/>
      <c r="PU132" s="98"/>
      <c r="PV132" s="98"/>
      <c r="PW132" s="98"/>
      <c r="PX132" s="98"/>
      <c r="PY132" s="98"/>
      <c r="PZ132" s="98"/>
      <c r="QA132" s="98"/>
      <c r="QB132" s="98"/>
      <c r="QC132" s="98"/>
      <c r="QD132" s="98"/>
      <c r="QE132" s="98"/>
      <c r="QF132" s="98"/>
      <c r="QG132" s="98"/>
      <c r="QH132" s="98"/>
      <c r="QI132" s="98"/>
      <c r="QJ132" s="98"/>
      <c r="QK132" s="98"/>
      <c r="QL132" s="98"/>
      <c r="QM132" s="98"/>
      <c r="QN132" s="98"/>
      <c r="QO132" s="98"/>
      <c r="QP132" s="98"/>
      <c r="QQ132" s="98"/>
      <c r="QR132" s="98"/>
      <c r="QS132" s="98"/>
      <c r="QT132" s="98"/>
      <c r="QU132" s="98"/>
      <c r="QV132" s="98"/>
      <c r="QW132" s="98"/>
      <c r="QX132" s="98"/>
      <c r="QY132" s="98"/>
      <c r="QZ132" s="98"/>
      <c r="RA132" s="98"/>
      <c r="RB132" s="98"/>
      <c r="RC132" s="98"/>
      <c r="RD132" s="98"/>
      <c r="RE132" s="98"/>
      <c r="RF132" s="98"/>
      <c r="RG132" s="98"/>
      <c r="RH132" s="98"/>
      <c r="RI132" s="98"/>
      <c r="RJ132" s="98"/>
      <c r="RK132" s="98"/>
      <c r="RL132" s="98"/>
      <c r="RM132" s="98"/>
      <c r="RN132" s="98"/>
      <c r="RO132" s="98"/>
      <c r="RP132" s="98"/>
      <c r="RQ132" s="98"/>
      <c r="RR132" s="98"/>
      <c r="RS132" s="98"/>
      <c r="RT132" s="98"/>
      <c r="RU132" s="98"/>
      <c r="RV132" s="98"/>
      <c r="RW132" s="98"/>
      <c r="RX132" s="98"/>
      <c r="RY132" s="98"/>
      <c r="RZ132" s="98"/>
      <c r="SA132" s="98"/>
      <c r="SB132" s="98"/>
      <c r="SC132" s="98"/>
      <c r="SD132" s="98"/>
      <c r="SE132" s="98"/>
      <c r="SF132" s="98"/>
      <c r="SG132" s="98"/>
      <c r="SH132" s="98"/>
      <c r="SI132" s="253"/>
      <c r="SJ132" s="98"/>
      <c r="SK132" s="98"/>
      <c r="SL132" s="98"/>
      <c r="SM132" s="98"/>
      <c r="SN132" s="98"/>
      <c r="SO132" s="98"/>
      <c r="SP132" s="98"/>
      <c r="SQ132" s="98"/>
      <c r="SR132" s="98"/>
      <c r="SS132" s="98"/>
      <c r="ST132" s="98"/>
      <c r="SU132" s="98"/>
      <c r="SV132" s="98"/>
      <c r="SW132" s="98"/>
      <c r="SX132" s="98"/>
      <c r="SY132" s="98"/>
      <c r="SZ132" s="98"/>
      <c r="TA132" s="98"/>
      <c r="TB132" s="98"/>
      <c r="TC132" s="98"/>
      <c r="TD132" s="98"/>
      <c r="TE132" s="98"/>
      <c r="TF132" s="98"/>
      <c r="TG132" s="98"/>
      <c r="TH132" s="98"/>
      <c r="TI132" s="98"/>
      <c r="TJ132" s="98"/>
      <c r="TK132" s="98"/>
      <c r="TL132" s="98"/>
      <c r="TM132" s="98"/>
      <c r="TN132" s="98"/>
      <c r="TO132" s="98"/>
      <c r="TP132" s="98"/>
      <c r="TQ132" s="98"/>
      <c r="TR132" s="98"/>
      <c r="TS132" s="98"/>
      <c r="TT132" s="98"/>
      <c r="TU132" s="98"/>
      <c r="TV132" s="98"/>
      <c r="TW132" s="98"/>
      <c r="TX132" s="98"/>
      <c r="TY132" s="98"/>
      <c r="TZ132" s="98"/>
      <c r="UA132" s="98"/>
      <c r="UB132" s="98"/>
      <c r="UC132" s="98"/>
      <c r="UD132" s="98"/>
      <c r="UE132" s="98"/>
      <c r="UF132" s="98"/>
      <c r="UG132" s="98"/>
      <c r="UH132" s="98"/>
      <c r="UI132" s="98"/>
      <c r="UJ132" s="98"/>
      <c r="UK132" s="98"/>
      <c r="UL132" s="98"/>
      <c r="UM132" s="98"/>
      <c r="UN132" s="98"/>
      <c r="UO132" s="98"/>
      <c r="UP132" s="98"/>
      <c r="UQ132" s="98"/>
      <c r="UR132" s="98"/>
      <c r="US132" s="98"/>
      <c r="UT132" s="98"/>
      <c r="UU132" s="98"/>
      <c r="UV132" s="98"/>
      <c r="UW132" s="98"/>
      <c r="UX132" s="98"/>
      <c r="UY132" s="98"/>
      <c r="UZ132" s="98"/>
      <c r="VA132" s="98"/>
      <c r="VB132" s="98"/>
      <c r="VC132" s="98"/>
      <c r="VD132" s="98"/>
      <c r="VE132" s="98"/>
      <c r="VF132" s="98"/>
      <c r="VG132" s="98"/>
      <c r="VH132" s="98"/>
      <c r="VI132" s="98"/>
      <c r="VJ132" s="98"/>
      <c r="VK132" s="98"/>
      <c r="VL132" s="98"/>
      <c r="VM132" s="98"/>
      <c r="VN132" s="98"/>
      <c r="VO132" s="98"/>
      <c r="VV132" s="98"/>
      <c r="VW132" s="98"/>
      <c r="VX132" s="98"/>
      <c r="VY132" s="98"/>
      <c r="VZ132" s="98"/>
      <c r="WA132" s="98"/>
      <c r="WB132" s="98"/>
      <c r="WC132" s="98"/>
      <c r="WD132" s="98"/>
      <c r="WE132" s="98"/>
      <c r="WF132" s="98"/>
      <c r="WG132" s="98"/>
      <c r="WH132" s="98"/>
      <c r="WI132" s="98"/>
      <c r="WJ132" s="98"/>
      <c r="WK132" s="98"/>
      <c r="WL132" s="98"/>
      <c r="WM132" s="98"/>
      <c r="WN132" s="98"/>
      <c r="WO132" s="98"/>
      <c r="WP132" s="98"/>
      <c r="WQ132" s="98"/>
      <c r="WR132" s="98"/>
      <c r="WS132" s="98"/>
      <c r="WT132" s="98"/>
      <c r="WU132" s="98"/>
      <c r="WV132" s="98"/>
      <c r="WW132" s="98"/>
      <c r="WX132" s="98"/>
      <c r="WY132" s="98"/>
      <c r="WZ132" s="98"/>
      <c r="XA132" s="98"/>
      <c r="XB132" s="98"/>
      <c r="XC132" s="98"/>
      <c r="XD132" s="98"/>
      <c r="ZF132" s="98"/>
      <c r="ZG132" s="98"/>
      <c r="ZH132" s="98"/>
      <c r="ZI132" s="98"/>
      <c r="ZJ132" s="98"/>
      <c r="ZK132" s="98"/>
      <c r="ZL132" s="98"/>
      <c r="ZM132" s="98"/>
      <c r="ZN132" s="98"/>
      <c r="ZO132" s="98"/>
      <c r="ZP132" s="98"/>
      <c r="ZQ132" s="98"/>
      <c r="ZR132" s="98"/>
      <c r="ZS132" s="98"/>
      <c r="ZT132" s="98"/>
      <c r="ZU132" s="98"/>
      <c r="ZV132" s="98"/>
      <c r="ZW132" s="98"/>
      <c r="ZX132" s="98"/>
      <c r="ZY132" s="98"/>
      <c r="ZZ132" s="98"/>
      <c r="AAA132" s="98"/>
      <c r="AAB132" s="98"/>
      <c r="AAC132" s="98"/>
      <c r="AAD132" s="98"/>
      <c r="AAE132" s="98"/>
      <c r="AAF132" s="98"/>
      <c r="AAG132" s="98"/>
      <c r="AAH132" s="98"/>
    </row>
    <row r="133" spans="2:710" x14ac:dyDescent="0.25">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98"/>
      <c r="AR133" s="98"/>
      <c r="AS133" s="98"/>
      <c r="AT133" s="98"/>
      <c r="AU133" s="98"/>
      <c r="AV133" s="98"/>
      <c r="AW133" s="98"/>
      <c r="AX133" s="98"/>
      <c r="AY133" s="98"/>
      <c r="AZ133" s="98"/>
      <c r="BA133" s="98"/>
      <c r="BB133" s="98"/>
      <c r="BC133" s="98"/>
      <c r="BD133" s="98"/>
      <c r="BE133" s="98"/>
      <c r="BF133" s="98"/>
      <c r="BG133" s="98"/>
      <c r="BH133" s="98"/>
      <c r="BI133" s="98"/>
      <c r="BJ133" s="98"/>
      <c r="BK133" s="98"/>
      <c r="BL133" s="98"/>
      <c r="BM133" s="98"/>
      <c r="BN133" s="98"/>
      <c r="BO133" s="98"/>
      <c r="BP133" s="98"/>
      <c r="BQ133" s="98"/>
      <c r="BR133" s="98"/>
      <c r="BS133" s="98"/>
      <c r="BT133" s="98"/>
      <c r="BU133" s="98"/>
      <c r="BV133" s="98"/>
      <c r="BW133" s="98"/>
      <c r="BX133" s="98"/>
      <c r="BY133" s="98"/>
      <c r="BZ133" s="98"/>
      <c r="CA133" s="98"/>
      <c r="CB133" s="98"/>
      <c r="CC133" s="98"/>
      <c r="CD133" s="98"/>
      <c r="CE133" s="98"/>
      <c r="CF133" s="98"/>
      <c r="CG133" s="98"/>
      <c r="CH133" s="98"/>
      <c r="CI133" s="98"/>
      <c r="CJ133" s="98"/>
      <c r="CK133" s="98"/>
      <c r="CL133" s="98"/>
      <c r="CM133" s="98"/>
      <c r="CN133" s="98"/>
      <c r="CO133" s="98"/>
      <c r="CP133" s="98"/>
      <c r="CQ133" s="98"/>
      <c r="CR133" s="98"/>
      <c r="CS133" s="98"/>
      <c r="CT133" s="98"/>
      <c r="CU133" s="98"/>
      <c r="CV133" s="98"/>
      <c r="CW133" s="98"/>
      <c r="CX133" s="98"/>
      <c r="CY133" s="98"/>
      <c r="CZ133" s="98"/>
      <c r="DA133" s="98"/>
      <c r="DB133" s="98"/>
      <c r="DC133" s="98"/>
      <c r="DD133" s="98"/>
      <c r="DE133" s="98"/>
      <c r="DF133" s="98"/>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98"/>
      <c r="EC133" s="98"/>
      <c r="ED133" s="98"/>
      <c r="EE133" s="98"/>
      <c r="EF133" s="98"/>
      <c r="EG133" s="98"/>
      <c r="EH133" s="98"/>
      <c r="EI133" s="98"/>
      <c r="EJ133" s="98"/>
      <c r="EK133" s="98"/>
      <c r="EL133" s="98"/>
      <c r="EM133" s="98"/>
      <c r="EN133" s="98"/>
      <c r="EO133" s="98"/>
      <c r="EP133" s="98"/>
      <c r="EQ133" s="98"/>
      <c r="ER133" s="98"/>
      <c r="ES133" s="98"/>
      <c r="ET133" s="98"/>
      <c r="EU133" s="98"/>
      <c r="EV133" s="98"/>
      <c r="EW133" s="98"/>
      <c r="EX133" s="98"/>
      <c r="EY133" s="98"/>
      <c r="EZ133" s="98"/>
      <c r="FA133" s="98"/>
      <c r="FB133" s="98"/>
      <c r="FC133" s="98"/>
      <c r="FD133" s="98"/>
      <c r="FE133" s="98"/>
      <c r="FF133" s="98"/>
      <c r="FG133" s="98"/>
      <c r="FH133" s="98"/>
      <c r="FI133" s="98"/>
      <c r="FJ133" s="98"/>
      <c r="FK133" s="98"/>
      <c r="FL133" s="98"/>
      <c r="FM133" s="98"/>
      <c r="FN133" s="98"/>
      <c r="FO133" s="98"/>
      <c r="FP133" s="98"/>
      <c r="FQ133" s="98"/>
      <c r="FR133" s="98"/>
      <c r="FS133" s="98"/>
      <c r="FT133" s="98"/>
      <c r="FU133" s="98"/>
      <c r="FV133" s="98"/>
      <c r="FW133" s="98"/>
      <c r="FX133" s="98"/>
      <c r="FY133" s="98"/>
      <c r="FZ133" s="98"/>
      <c r="GA133" s="98"/>
      <c r="GB133" s="98"/>
      <c r="GC133" s="98"/>
      <c r="GD133" s="98"/>
      <c r="GE133" s="98"/>
      <c r="GF133" s="98"/>
      <c r="GG133" s="98"/>
      <c r="GH133" s="98"/>
      <c r="GI133" s="98"/>
      <c r="GJ133" s="98"/>
      <c r="GK133" s="98"/>
      <c r="GL133" s="98"/>
      <c r="GM133" s="98"/>
      <c r="GN133" s="98"/>
      <c r="GO133" s="98"/>
      <c r="GP133" s="98"/>
      <c r="GQ133" s="98"/>
      <c r="GR133" s="98"/>
      <c r="GS133" s="98"/>
      <c r="GT133" s="98"/>
      <c r="GU133" s="98"/>
      <c r="GV133" s="98"/>
      <c r="GW133" s="98"/>
      <c r="GX133" s="98"/>
      <c r="GY133" s="98"/>
      <c r="GZ133" s="98"/>
      <c r="HA133" s="98"/>
      <c r="HB133" s="98"/>
      <c r="HC133" s="98"/>
      <c r="HD133" s="98"/>
      <c r="HE133" s="98"/>
      <c r="HF133" s="98"/>
      <c r="HG133" s="98"/>
      <c r="HJ133" s="98"/>
      <c r="HL133" s="98"/>
      <c r="HN133" s="98"/>
      <c r="HO133" s="98"/>
      <c r="HP133" s="98"/>
      <c r="HQ133" s="98"/>
      <c r="HR133" s="98"/>
      <c r="HS133" s="98"/>
      <c r="HT133" s="98"/>
      <c r="HU133" s="98"/>
      <c r="HV133" s="98"/>
      <c r="HW133" s="98"/>
      <c r="HX133" s="98"/>
      <c r="HY133" s="98"/>
      <c r="HZ133" s="98"/>
      <c r="IA133" s="98"/>
      <c r="IB133" s="98"/>
      <c r="IC133" s="98"/>
      <c r="ID133" s="98"/>
      <c r="IE133" s="98"/>
      <c r="IF133" s="98"/>
      <c r="IG133" s="98"/>
      <c r="IH133" s="98"/>
      <c r="II133" s="98"/>
      <c r="IJ133" s="98"/>
      <c r="IK133" s="98"/>
      <c r="IL133" s="98"/>
      <c r="IM133" s="98"/>
      <c r="IN133" s="98"/>
      <c r="IO133" s="98"/>
      <c r="IP133" s="98"/>
      <c r="IQ133" s="98"/>
      <c r="IR133" s="98"/>
      <c r="IS133" s="98"/>
      <c r="IT133" s="98"/>
      <c r="IU133" s="98"/>
      <c r="IV133" s="98"/>
      <c r="IW133" s="98"/>
      <c r="IX133" s="98"/>
      <c r="IY133" s="98"/>
      <c r="IZ133" s="98"/>
      <c r="JA133" s="98"/>
      <c r="JB133" s="98"/>
      <c r="JC133" s="98"/>
      <c r="JD133" s="98"/>
      <c r="JE133" s="98"/>
      <c r="JF133" s="98"/>
      <c r="JG133" s="98"/>
      <c r="JH133" s="98"/>
      <c r="JI133" s="98"/>
      <c r="JJ133" s="98"/>
      <c r="JK133" s="98"/>
      <c r="JL133" s="98"/>
      <c r="JM133" s="98"/>
      <c r="JN133" s="98"/>
      <c r="JO133" s="98"/>
      <c r="JP133" s="98"/>
      <c r="JQ133" s="98"/>
      <c r="JR133" s="98"/>
      <c r="JS133" s="98"/>
      <c r="JT133" s="98"/>
      <c r="JU133" s="98"/>
      <c r="JV133" s="98"/>
      <c r="JW133" s="98"/>
      <c r="JX133" s="98"/>
      <c r="JY133" s="98"/>
      <c r="JZ133" s="98"/>
      <c r="KA133" s="98"/>
      <c r="KB133" s="98"/>
      <c r="KC133" s="98"/>
      <c r="KD133" s="98"/>
      <c r="KE133" s="98"/>
      <c r="KF133" s="98"/>
      <c r="KG133" s="98"/>
      <c r="KH133" s="98"/>
      <c r="KI133" s="98"/>
      <c r="KJ133" s="98"/>
      <c r="KK133" s="98"/>
      <c r="KL133" s="98"/>
      <c r="KM133" s="98"/>
      <c r="KN133" s="98"/>
      <c r="KO133" s="98"/>
      <c r="KQ133" s="98"/>
      <c r="KR133" s="98"/>
      <c r="KS133" s="98"/>
      <c r="KT133" s="98"/>
      <c r="KU133" s="98"/>
      <c r="KV133" s="98"/>
      <c r="KW133" s="98"/>
      <c r="KX133" s="98"/>
      <c r="KY133" s="98"/>
      <c r="KZ133" s="98"/>
      <c r="LA133" s="98"/>
      <c r="LB133" s="98"/>
      <c r="LC133" s="98"/>
      <c r="LD133" s="98"/>
      <c r="LE133" s="98"/>
      <c r="LF133" s="98"/>
      <c r="LG133" s="98"/>
      <c r="LH133" s="98"/>
      <c r="LI133" s="98"/>
      <c r="LJ133" s="98"/>
      <c r="LK133" s="98"/>
      <c r="LL133" s="98"/>
      <c r="LM133" s="98"/>
      <c r="LN133" s="98"/>
      <c r="LO133" s="98"/>
      <c r="LP133" s="98"/>
      <c r="LQ133" s="98"/>
      <c r="LR133" s="98"/>
      <c r="LS133" s="98"/>
      <c r="LT133" s="98"/>
      <c r="LU133" s="98"/>
      <c r="LV133" s="98"/>
      <c r="LW133" s="98"/>
      <c r="LX133" s="98"/>
      <c r="LY133" s="98"/>
      <c r="LZ133" s="98"/>
      <c r="MA133" s="98"/>
      <c r="MB133" s="98"/>
      <c r="MC133" s="98"/>
      <c r="MD133" s="98"/>
      <c r="ME133" s="98"/>
      <c r="MF133" s="98"/>
      <c r="MG133" s="98"/>
      <c r="MH133" s="98"/>
      <c r="MI133" s="98"/>
      <c r="MJ133" s="98"/>
      <c r="MK133" s="98"/>
      <c r="ML133" s="98"/>
      <c r="MM133" s="98"/>
      <c r="MP133" s="98"/>
      <c r="MR133" s="98"/>
      <c r="MS133" s="98"/>
      <c r="MT133" s="98"/>
      <c r="MU133" s="98"/>
      <c r="MV133" s="98"/>
      <c r="MW133" s="98"/>
      <c r="MY133" s="98"/>
      <c r="MZ133" s="98"/>
      <c r="NA133" s="98"/>
      <c r="NB133" s="98"/>
      <c r="NC133" s="98"/>
      <c r="NE133" s="98"/>
      <c r="NF133" s="98"/>
      <c r="NG133" s="98"/>
      <c r="NH133" s="98"/>
      <c r="NI133" s="98"/>
      <c r="NJ133" s="252"/>
      <c r="NK133" s="98"/>
      <c r="NL133" s="98"/>
      <c r="NM133" s="98"/>
      <c r="NN133" s="98"/>
      <c r="NO133" s="98"/>
      <c r="NP133" s="98"/>
      <c r="NQ133" s="98"/>
      <c r="NR133" s="98"/>
      <c r="NS133" s="98"/>
      <c r="NT133" s="98"/>
      <c r="NU133" s="98"/>
      <c r="NV133" s="98"/>
      <c r="NW133" s="98"/>
      <c r="NX133" s="98"/>
      <c r="NY133" s="98"/>
      <c r="NZ133" s="98"/>
      <c r="OA133" s="98"/>
      <c r="OB133" s="98"/>
      <c r="OC133" s="98"/>
      <c r="OD133" s="98"/>
      <c r="OE133" s="98"/>
      <c r="OF133" s="98"/>
      <c r="OG133" s="98"/>
      <c r="OH133" s="98"/>
      <c r="OI133" s="98"/>
      <c r="OJ133" s="98"/>
      <c r="OK133" s="98"/>
      <c r="OL133" s="98"/>
      <c r="OM133" s="98"/>
      <c r="ON133" s="98"/>
      <c r="OO133" s="98"/>
      <c r="OP133" s="98"/>
      <c r="OQ133" s="98"/>
      <c r="OR133" s="98"/>
      <c r="OS133" s="98"/>
      <c r="OT133" s="98"/>
      <c r="OU133" s="98"/>
      <c r="OV133" s="98"/>
      <c r="OW133" s="98"/>
      <c r="PB133" s="98"/>
      <c r="PD133" s="98"/>
      <c r="PE133" s="98"/>
      <c r="PF133" s="98"/>
      <c r="PG133" s="98"/>
      <c r="PH133" s="98"/>
      <c r="PI133" s="98"/>
      <c r="PJ133" s="98"/>
      <c r="PK133" s="98"/>
      <c r="PL133" s="98"/>
      <c r="PM133" s="98"/>
      <c r="PN133" s="98"/>
      <c r="PO133" s="98"/>
      <c r="PP133" s="98"/>
      <c r="PQ133" s="98"/>
      <c r="PR133" s="98"/>
      <c r="PS133" s="98"/>
      <c r="PT133" s="98"/>
      <c r="PU133" s="98"/>
      <c r="PV133" s="98"/>
      <c r="PW133" s="98"/>
      <c r="PX133" s="98"/>
      <c r="PY133" s="98"/>
      <c r="PZ133" s="98"/>
      <c r="QA133" s="98"/>
      <c r="QB133" s="98"/>
      <c r="QC133" s="98"/>
      <c r="QD133" s="98"/>
      <c r="QE133" s="98"/>
      <c r="QF133" s="98"/>
      <c r="QG133" s="98"/>
      <c r="QH133" s="98"/>
      <c r="QI133" s="98"/>
      <c r="QJ133" s="98"/>
      <c r="QK133" s="98"/>
      <c r="QL133" s="98"/>
      <c r="QM133" s="98"/>
      <c r="QN133" s="98"/>
      <c r="QO133" s="98"/>
      <c r="QP133" s="98"/>
      <c r="QQ133" s="98"/>
      <c r="QR133" s="98"/>
      <c r="QS133" s="98"/>
      <c r="QT133" s="98"/>
      <c r="QU133" s="98"/>
      <c r="QV133" s="98"/>
      <c r="QW133" s="98"/>
      <c r="QX133" s="98"/>
      <c r="QY133" s="98"/>
      <c r="QZ133" s="98"/>
      <c r="RA133" s="98"/>
      <c r="RB133" s="98"/>
      <c r="RC133" s="98"/>
      <c r="RD133" s="98"/>
      <c r="RE133" s="98"/>
      <c r="RF133" s="98"/>
      <c r="RG133" s="98"/>
      <c r="RH133" s="98"/>
      <c r="RI133" s="98"/>
      <c r="RJ133" s="98"/>
      <c r="RK133" s="98"/>
      <c r="RL133" s="98"/>
      <c r="RM133" s="98"/>
      <c r="RN133" s="98"/>
      <c r="RO133" s="98"/>
      <c r="RP133" s="98"/>
      <c r="RQ133" s="98"/>
      <c r="RR133" s="98"/>
      <c r="RS133" s="98"/>
      <c r="RT133" s="98"/>
      <c r="RU133" s="98"/>
      <c r="RV133" s="98"/>
      <c r="RW133" s="98"/>
      <c r="RX133" s="98"/>
      <c r="RY133" s="98"/>
      <c r="RZ133" s="98"/>
      <c r="SA133" s="98"/>
      <c r="SB133" s="98"/>
      <c r="SC133" s="98"/>
      <c r="SD133" s="98"/>
      <c r="SE133" s="98"/>
      <c r="SF133" s="98"/>
      <c r="SG133" s="98"/>
      <c r="SH133" s="98"/>
      <c r="SI133" s="253"/>
      <c r="SJ133" s="98"/>
      <c r="SK133" s="98"/>
      <c r="SL133" s="98"/>
      <c r="SM133" s="98"/>
      <c r="SN133" s="98"/>
      <c r="SO133" s="98"/>
      <c r="SP133" s="98"/>
      <c r="SQ133" s="98"/>
      <c r="SR133" s="98"/>
      <c r="SS133" s="98"/>
      <c r="ST133" s="98"/>
      <c r="SU133" s="98"/>
      <c r="SV133" s="98"/>
      <c r="SW133" s="98"/>
      <c r="SX133" s="98"/>
      <c r="SY133" s="98"/>
      <c r="SZ133" s="98"/>
      <c r="TA133" s="98"/>
      <c r="TB133" s="98"/>
      <c r="TC133" s="98"/>
      <c r="TD133" s="98"/>
      <c r="TE133" s="98"/>
      <c r="TF133" s="98"/>
      <c r="TG133" s="98"/>
      <c r="TH133" s="98"/>
      <c r="TI133" s="98"/>
      <c r="TJ133" s="98"/>
      <c r="TK133" s="98"/>
      <c r="TL133" s="98"/>
      <c r="TM133" s="98"/>
      <c r="TN133" s="98"/>
      <c r="TO133" s="98"/>
      <c r="TP133" s="98"/>
      <c r="TQ133" s="98"/>
      <c r="TR133" s="98"/>
      <c r="TS133" s="98"/>
      <c r="TT133" s="98"/>
      <c r="TU133" s="98"/>
      <c r="TV133" s="98"/>
      <c r="TW133" s="98"/>
      <c r="TX133" s="98"/>
      <c r="TY133" s="98"/>
      <c r="TZ133" s="98"/>
      <c r="UA133" s="98"/>
      <c r="UB133" s="98"/>
      <c r="UC133" s="98"/>
      <c r="UD133" s="98"/>
      <c r="UE133" s="98"/>
      <c r="UF133" s="98"/>
      <c r="UG133" s="98"/>
      <c r="UH133" s="98"/>
      <c r="UI133" s="98"/>
      <c r="UJ133" s="98"/>
      <c r="UK133" s="98"/>
      <c r="UL133" s="98"/>
      <c r="UM133" s="98"/>
      <c r="UN133" s="98"/>
      <c r="UO133" s="98"/>
      <c r="UP133" s="98"/>
      <c r="UQ133" s="98"/>
      <c r="UR133" s="98"/>
      <c r="US133" s="98"/>
      <c r="UT133" s="98"/>
      <c r="UU133" s="98"/>
      <c r="UV133" s="98"/>
      <c r="UW133" s="98"/>
      <c r="UX133" s="98"/>
      <c r="UY133" s="98"/>
      <c r="UZ133" s="98"/>
      <c r="VA133" s="98"/>
      <c r="VB133" s="98"/>
      <c r="VC133" s="98"/>
      <c r="VD133" s="98"/>
      <c r="VE133" s="98"/>
      <c r="VF133" s="98"/>
      <c r="VG133" s="98"/>
      <c r="VH133" s="98"/>
      <c r="VI133" s="98"/>
      <c r="VJ133" s="98"/>
      <c r="VK133" s="98"/>
      <c r="VL133" s="98"/>
      <c r="VM133" s="98"/>
      <c r="VN133" s="98"/>
      <c r="VO133" s="98"/>
      <c r="VV133" s="98"/>
      <c r="VW133" s="98"/>
      <c r="VX133" s="98"/>
      <c r="VY133" s="98"/>
      <c r="VZ133" s="98"/>
      <c r="WA133" s="98"/>
      <c r="WB133" s="98"/>
      <c r="WC133" s="98"/>
      <c r="WD133" s="98"/>
      <c r="WE133" s="98"/>
      <c r="WF133" s="98"/>
      <c r="WG133" s="98"/>
      <c r="WH133" s="98"/>
      <c r="WI133" s="98"/>
      <c r="WJ133" s="98"/>
      <c r="WK133" s="98"/>
      <c r="WL133" s="98"/>
      <c r="WM133" s="98"/>
      <c r="WN133" s="98"/>
      <c r="WO133" s="98"/>
      <c r="WP133" s="98"/>
      <c r="WQ133" s="98"/>
      <c r="WR133" s="98"/>
      <c r="WS133" s="98"/>
      <c r="WT133" s="98"/>
      <c r="WU133" s="98"/>
      <c r="WV133" s="98"/>
      <c r="WW133" s="98"/>
      <c r="WX133" s="98"/>
      <c r="WY133" s="98"/>
      <c r="WZ133" s="98"/>
      <c r="XA133" s="98"/>
      <c r="XB133" s="98"/>
      <c r="XC133" s="98"/>
      <c r="XD133" s="98"/>
      <c r="ZF133" s="98"/>
      <c r="ZG133" s="98"/>
      <c r="ZH133" s="98"/>
      <c r="ZI133" s="98"/>
      <c r="ZJ133" s="98"/>
      <c r="ZK133" s="98"/>
      <c r="ZL133" s="98"/>
      <c r="ZM133" s="98"/>
      <c r="ZN133" s="98"/>
      <c r="ZO133" s="98"/>
      <c r="ZP133" s="98"/>
      <c r="ZQ133" s="98"/>
      <c r="ZR133" s="98"/>
      <c r="ZS133" s="98"/>
      <c r="ZT133" s="98"/>
      <c r="ZU133" s="98"/>
      <c r="ZV133" s="98"/>
      <c r="ZW133" s="98"/>
      <c r="ZX133" s="98"/>
      <c r="ZY133" s="98"/>
      <c r="ZZ133" s="98"/>
      <c r="AAA133" s="98"/>
      <c r="AAB133" s="98"/>
      <c r="AAC133" s="98"/>
      <c r="AAD133" s="98"/>
      <c r="AAE133" s="98"/>
      <c r="AAF133" s="98"/>
      <c r="AAG133" s="98"/>
      <c r="AAH133" s="98"/>
    </row>
    <row r="134" spans="2:710" x14ac:dyDescent="0.25">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98"/>
      <c r="AR134" s="98"/>
      <c r="AS134" s="98"/>
      <c r="AT134" s="98"/>
      <c r="AU134" s="98"/>
      <c r="AV134" s="98"/>
      <c r="AW134" s="98"/>
      <c r="AX134" s="98"/>
      <c r="AY134" s="98"/>
      <c r="AZ134" s="98"/>
      <c r="BA134" s="98"/>
      <c r="BB134" s="98"/>
      <c r="BC134" s="98"/>
      <c r="BD134" s="98"/>
      <c r="BE134" s="98"/>
      <c r="BF134" s="98"/>
      <c r="BG134" s="98"/>
      <c r="BH134" s="98"/>
      <c r="BI134" s="98"/>
      <c r="BJ134" s="98"/>
      <c r="BK134" s="98"/>
      <c r="BL134" s="98"/>
      <c r="BM134" s="98"/>
      <c r="BN134" s="98"/>
      <c r="BO134" s="98"/>
      <c r="BP134" s="98"/>
      <c r="BQ134" s="98"/>
      <c r="BR134" s="98"/>
      <c r="BS134" s="98"/>
      <c r="BT134" s="98"/>
      <c r="BU134" s="98"/>
      <c r="BV134" s="98"/>
      <c r="BW134" s="98"/>
      <c r="BX134" s="98"/>
      <c r="BY134" s="98"/>
      <c r="BZ134" s="98"/>
      <c r="CA134" s="98"/>
      <c r="CB134" s="98"/>
      <c r="CC134" s="98"/>
      <c r="CD134" s="98"/>
      <c r="CE134" s="98"/>
      <c r="CF134" s="98"/>
      <c r="CG134" s="98"/>
      <c r="CH134" s="98"/>
      <c r="CI134" s="9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H134" s="98"/>
      <c r="DI134" s="98"/>
      <c r="DJ134" s="98"/>
      <c r="DK134" s="98"/>
      <c r="DL134" s="98"/>
      <c r="DM134" s="98"/>
      <c r="DN134" s="98"/>
      <c r="DO134" s="98"/>
      <c r="DP134" s="98"/>
      <c r="DQ134" s="98"/>
      <c r="DR134" s="98"/>
      <c r="DS134" s="98"/>
      <c r="DT134" s="98"/>
      <c r="DU134" s="98"/>
      <c r="DV134" s="98"/>
      <c r="DW134" s="98"/>
      <c r="DX134" s="98"/>
      <c r="DY134" s="98"/>
      <c r="DZ134" s="98"/>
      <c r="EA134" s="98"/>
      <c r="EB134" s="98"/>
      <c r="EC134" s="98"/>
      <c r="ED134" s="98"/>
      <c r="EE134" s="98"/>
      <c r="EF134" s="98"/>
      <c r="EG134" s="98"/>
      <c r="EH134" s="98"/>
      <c r="EI134" s="98"/>
      <c r="EJ134" s="98"/>
      <c r="EK134" s="98"/>
      <c r="EL134" s="98"/>
      <c r="EM134" s="98"/>
      <c r="EN134" s="98"/>
      <c r="EO134" s="98"/>
      <c r="EP134" s="98"/>
      <c r="EQ134" s="98"/>
      <c r="ER134" s="98"/>
      <c r="ES134" s="98"/>
      <c r="ET134" s="98"/>
      <c r="EU134" s="98"/>
      <c r="EV134" s="98"/>
      <c r="EW134" s="98"/>
      <c r="EX134" s="98"/>
      <c r="EY134" s="98"/>
      <c r="EZ134" s="98"/>
      <c r="FA134" s="98"/>
      <c r="FB134" s="98"/>
      <c r="FC134" s="98"/>
      <c r="FD134" s="98"/>
      <c r="FE134" s="98"/>
      <c r="FF134" s="98"/>
      <c r="FG134" s="98"/>
      <c r="FH134" s="98"/>
      <c r="FI134" s="98"/>
      <c r="FJ134" s="98"/>
      <c r="FK134" s="98"/>
      <c r="FL134" s="98"/>
      <c r="FM134" s="98"/>
      <c r="FN134" s="98"/>
      <c r="FO134" s="98"/>
      <c r="FP134" s="98"/>
      <c r="FQ134" s="98"/>
      <c r="FR134" s="98"/>
      <c r="FS134" s="98"/>
      <c r="FT134" s="98"/>
      <c r="FU134" s="98"/>
      <c r="FV134" s="98"/>
      <c r="FW134" s="98"/>
      <c r="FX134" s="98"/>
      <c r="FY134" s="98"/>
      <c r="FZ134" s="98"/>
      <c r="GA134" s="98"/>
      <c r="GB134" s="98"/>
      <c r="GC134" s="98"/>
      <c r="GD134" s="98"/>
      <c r="GE134" s="98"/>
      <c r="GF134" s="98"/>
      <c r="GG134" s="98"/>
      <c r="GH134" s="98"/>
      <c r="GI134" s="98"/>
      <c r="GJ134" s="98"/>
      <c r="GK134" s="98"/>
      <c r="GL134" s="98"/>
      <c r="GM134" s="98"/>
      <c r="GN134" s="98"/>
      <c r="GO134" s="98"/>
      <c r="GP134" s="98"/>
      <c r="GQ134" s="98"/>
      <c r="GR134" s="98"/>
      <c r="GS134" s="98"/>
      <c r="GT134" s="98"/>
      <c r="GU134" s="98"/>
      <c r="GV134" s="98"/>
      <c r="GW134" s="98"/>
      <c r="GX134" s="98"/>
      <c r="GY134" s="98"/>
      <c r="GZ134" s="98"/>
      <c r="HA134" s="98"/>
      <c r="HB134" s="98"/>
      <c r="HC134" s="98"/>
      <c r="HD134" s="98"/>
      <c r="HE134" s="98"/>
      <c r="HF134" s="98"/>
      <c r="HG134" s="98"/>
      <c r="HJ134" s="98"/>
      <c r="HL134" s="98"/>
      <c r="HN134" s="98"/>
      <c r="HO134" s="98"/>
      <c r="HP134" s="98"/>
      <c r="HQ134" s="98"/>
      <c r="HR134" s="98"/>
      <c r="HS134" s="98"/>
      <c r="HT134" s="98"/>
      <c r="HU134" s="98"/>
      <c r="HV134" s="98"/>
      <c r="HW134" s="98"/>
      <c r="HX134" s="98"/>
      <c r="HY134" s="98"/>
      <c r="HZ134" s="98"/>
      <c r="IA134" s="98"/>
      <c r="IB134" s="98"/>
      <c r="IC134" s="98"/>
      <c r="ID134" s="98"/>
      <c r="IE134" s="98"/>
      <c r="IF134" s="98"/>
      <c r="IG134" s="98"/>
      <c r="IH134" s="98"/>
      <c r="II134" s="98"/>
      <c r="IJ134" s="98"/>
      <c r="IK134" s="98"/>
      <c r="IL134" s="98"/>
      <c r="IM134" s="98"/>
      <c r="IN134" s="98"/>
      <c r="IO134" s="98"/>
      <c r="IP134" s="98"/>
      <c r="IQ134" s="98"/>
      <c r="IR134" s="98"/>
      <c r="IS134" s="98"/>
      <c r="IT134" s="98"/>
      <c r="IU134" s="98"/>
      <c r="IV134" s="98"/>
      <c r="IW134" s="98"/>
      <c r="IX134" s="98"/>
      <c r="IY134" s="98"/>
      <c r="IZ134" s="98"/>
      <c r="JA134" s="98"/>
      <c r="JB134" s="98"/>
      <c r="JC134" s="98"/>
      <c r="JD134" s="98"/>
      <c r="JE134" s="98"/>
      <c r="JF134" s="98"/>
      <c r="JG134" s="98"/>
      <c r="JH134" s="98"/>
      <c r="JI134" s="98"/>
      <c r="JJ134" s="98"/>
      <c r="JK134" s="98"/>
      <c r="JL134" s="98"/>
      <c r="JM134" s="98"/>
      <c r="JN134" s="98"/>
      <c r="JO134" s="98"/>
      <c r="JP134" s="98"/>
      <c r="JQ134" s="98"/>
      <c r="JR134" s="98"/>
      <c r="JS134" s="98"/>
      <c r="JT134" s="98"/>
      <c r="JU134" s="98"/>
      <c r="JV134" s="98"/>
      <c r="JW134" s="98"/>
      <c r="JX134" s="98"/>
      <c r="JY134" s="98"/>
      <c r="JZ134" s="98"/>
      <c r="KA134" s="98"/>
      <c r="KB134" s="98"/>
      <c r="KC134" s="98"/>
      <c r="KD134" s="98"/>
      <c r="KE134" s="98"/>
      <c r="KF134" s="98"/>
      <c r="KG134" s="98"/>
      <c r="KH134" s="98"/>
      <c r="KI134" s="98"/>
      <c r="KJ134" s="98"/>
      <c r="KK134" s="98"/>
      <c r="KL134" s="98"/>
      <c r="KM134" s="98"/>
      <c r="KN134" s="98"/>
      <c r="KO134" s="98"/>
      <c r="KQ134" s="98"/>
      <c r="KR134" s="98"/>
      <c r="KS134" s="98"/>
      <c r="KT134" s="98"/>
      <c r="KU134" s="98"/>
      <c r="KV134" s="98"/>
      <c r="KW134" s="98"/>
      <c r="KX134" s="98"/>
      <c r="KY134" s="98"/>
      <c r="KZ134" s="98"/>
      <c r="LA134" s="98"/>
      <c r="LB134" s="98"/>
      <c r="LC134" s="98"/>
      <c r="LD134" s="98"/>
      <c r="LE134" s="98"/>
      <c r="LF134" s="98"/>
      <c r="LG134" s="98"/>
      <c r="LH134" s="98"/>
      <c r="LI134" s="98"/>
      <c r="LJ134" s="98"/>
      <c r="LK134" s="98"/>
      <c r="LL134" s="98"/>
      <c r="LM134" s="98"/>
      <c r="LN134" s="98"/>
      <c r="LO134" s="98"/>
      <c r="LP134" s="98"/>
      <c r="LQ134" s="98"/>
      <c r="LR134" s="98"/>
      <c r="LS134" s="98"/>
      <c r="LT134" s="98"/>
      <c r="LU134" s="98"/>
      <c r="LV134" s="98"/>
      <c r="LW134" s="98"/>
      <c r="LX134" s="98"/>
      <c r="LY134" s="98"/>
      <c r="LZ134" s="98"/>
      <c r="MA134" s="98"/>
      <c r="MB134" s="98"/>
      <c r="MC134" s="98"/>
      <c r="MD134" s="98"/>
      <c r="ME134" s="98"/>
      <c r="MF134" s="98"/>
      <c r="MG134" s="98"/>
      <c r="MH134" s="98"/>
      <c r="MI134" s="98"/>
      <c r="MJ134" s="98"/>
      <c r="MK134" s="98"/>
      <c r="ML134" s="98"/>
      <c r="MM134" s="98"/>
      <c r="MP134" s="98"/>
      <c r="MR134" s="98"/>
      <c r="MS134" s="98"/>
      <c r="MT134" s="98"/>
      <c r="MU134" s="98"/>
      <c r="MV134" s="98"/>
      <c r="MW134" s="98"/>
      <c r="MY134" s="98"/>
      <c r="MZ134" s="98"/>
      <c r="NA134" s="98"/>
      <c r="NB134" s="98"/>
      <c r="NC134" s="98"/>
      <c r="NE134" s="98"/>
      <c r="NF134" s="98"/>
      <c r="NG134" s="98"/>
      <c r="NH134" s="98"/>
      <c r="NI134" s="98"/>
      <c r="NJ134" s="252"/>
      <c r="NK134" s="98"/>
      <c r="NL134" s="98"/>
      <c r="NM134" s="98"/>
      <c r="NN134" s="98"/>
      <c r="NO134" s="98"/>
      <c r="NP134" s="98"/>
      <c r="NQ134" s="98"/>
      <c r="NR134" s="98"/>
      <c r="NS134" s="98"/>
      <c r="NT134" s="98"/>
      <c r="NU134" s="98"/>
      <c r="NV134" s="98"/>
      <c r="NW134" s="98"/>
      <c r="NX134" s="98"/>
      <c r="NY134" s="98"/>
      <c r="NZ134" s="98"/>
      <c r="OA134" s="98"/>
      <c r="OB134" s="98"/>
      <c r="OC134" s="98"/>
      <c r="OD134" s="98"/>
      <c r="OE134" s="98"/>
      <c r="OF134" s="98"/>
      <c r="OG134" s="98"/>
      <c r="OH134" s="98"/>
      <c r="OI134" s="98"/>
      <c r="OJ134" s="98"/>
      <c r="OK134" s="98"/>
      <c r="OL134" s="98"/>
      <c r="OM134" s="98"/>
      <c r="ON134" s="98"/>
      <c r="OO134" s="98"/>
      <c r="OP134" s="98"/>
      <c r="OQ134" s="98"/>
      <c r="OR134" s="98"/>
      <c r="OS134" s="98"/>
      <c r="OT134" s="98"/>
      <c r="OU134" s="98"/>
      <c r="OV134" s="98"/>
      <c r="OW134" s="98"/>
      <c r="PB134" s="98"/>
      <c r="PD134" s="98"/>
      <c r="PE134" s="98"/>
      <c r="PF134" s="98"/>
      <c r="PG134" s="98"/>
      <c r="PH134" s="98"/>
      <c r="PI134" s="98"/>
      <c r="PJ134" s="98"/>
      <c r="PK134" s="98"/>
      <c r="PL134" s="98"/>
      <c r="PM134" s="98"/>
      <c r="PN134" s="98"/>
      <c r="PO134" s="98"/>
      <c r="PP134" s="98"/>
      <c r="PQ134" s="98"/>
      <c r="PR134" s="98"/>
      <c r="PS134" s="98"/>
      <c r="PT134" s="98"/>
      <c r="PU134" s="98"/>
      <c r="PV134" s="98"/>
      <c r="PW134" s="98"/>
      <c r="PX134" s="98"/>
      <c r="PY134" s="98"/>
      <c r="PZ134" s="98"/>
      <c r="QA134" s="98"/>
      <c r="QB134" s="98"/>
      <c r="QC134" s="98"/>
      <c r="QD134" s="98"/>
      <c r="QE134" s="98"/>
      <c r="QF134" s="98"/>
      <c r="QG134" s="98"/>
      <c r="QH134" s="98"/>
      <c r="QI134" s="98"/>
      <c r="QJ134" s="98"/>
      <c r="QK134" s="98"/>
      <c r="QL134" s="98"/>
      <c r="QM134" s="98"/>
      <c r="QN134" s="98"/>
      <c r="QO134" s="98"/>
      <c r="QP134" s="98"/>
      <c r="QQ134" s="98"/>
      <c r="QR134" s="98"/>
      <c r="QS134" s="98"/>
      <c r="QT134" s="98"/>
      <c r="QU134" s="98"/>
      <c r="QV134" s="98"/>
      <c r="QW134" s="98"/>
      <c r="QX134" s="98"/>
      <c r="QY134" s="98"/>
      <c r="QZ134" s="98"/>
      <c r="RA134" s="98"/>
      <c r="RB134" s="98"/>
      <c r="RC134" s="98"/>
      <c r="RD134" s="98"/>
      <c r="RE134" s="98"/>
      <c r="RF134" s="98"/>
      <c r="RG134" s="98"/>
      <c r="RH134" s="98"/>
      <c r="RI134" s="98"/>
      <c r="RJ134" s="98"/>
      <c r="RK134" s="98"/>
      <c r="RL134" s="98"/>
      <c r="RM134" s="98"/>
      <c r="RN134" s="98"/>
      <c r="RO134" s="98"/>
      <c r="RP134" s="98"/>
      <c r="RQ134" s="98"/>
      <c r="RR134" s="98"/>
      <c r="RS134" s="98"/>
      <c r="RT134" s="98"/>
      <c r="RU134" s="98"/>
      <c r="RV134" s="98"/>
      <c r="RW134" s="98"/>
      <c r="RX134" s="98"/>
      <c r="RY134" s="98"/>
      <c r="RZ134" s="98"/>
      <c r="SA134" s="98"/>
      <c r="SB134" s="98"/>
      <c r="SC134" s="98"/>
      <c r="SD134" s="98"/>
      <c r="SE134" s="98"/>
      <c r="SF134" s="98"/>
      <c r="SG134" s="98"/>
      <c r="SH134" s="98"/>
      <c r="SI134" s="253"/>
      <c r="SJ134" s="98"/>
      <c r="SK134" s="98"/>
      <c r="SL134" s="98"/>
      <c r="SM134" s="98"/>
      <c r="SN134" s="98"/>
      <c r="SO134" s="98"/>
      <c r="SP134" s="98"/>
      <c r="SQ134" s="98"/>
      <c r="SR134" s="98"/>
      <c r="SS134" s="98"/>
      <c r="ST134" s="98"/>
      <c r="SU134" s="98"/>
      <c r="SV134" s="98"/>
      <c r="SW134" s="98"/>
      <c r="SX134" s="98"/>
      <c r="SY134" s="98"/>
      <c r="SZ134" s="98"/>
      <c r="TA134" s="98"/>
      <c r="TB134" s="98"/>
      <c r="TC134" s="98"/>
      <c r="TD134" s="98"/>
      <c r="TE134" s="98"/>
      <c r="TF134" s="98"/>
      <c r="TG134" s="98"/>
      <c r="TH134" s="98"/>
      <c r="TI134" s="98"/>
      <c r="TJ134" s="98"/>
      <c r="TK134" s="98"/>
      <c r="TL134" s="98"/>
      <c r="TM134" s="98"/>
      <c r="TN134" s="98"/>
      <c r="TO134" s="98"/>
      <c r="TP134" s="98"/>
      <c r="TQ134" s="98"/>
      <c r="TR134" s="98"/>
      <c r="TS134" s="98"/>
      <c r="TT134" s="98"/>
      <c r="TU134" s="98"/>
      <c r="TV134" s="98"/>
      <c r="TW134" s="98"/>
      <c r="TX134" s="98"/>
      <c r="TY134" s="98"/>
      <c r="TZ134" s="98"/>
      <c r="UA134" s="98"/>
      <c r="UB134" s="98"/>
      <c r="UC134" s="98"/>
      <c r="UD134" s="98"/>
      <c r="UE134" s="98"/>
      <c r="UF134" s="98"/>
      <c r="UG134" s="98"/>
      <c r="UH134" s="98"/>
      <c r="UI134" s="98"/>
      <c r="UJ134" s="98"/>
      <c r="UK134" s="98"/>
      <c r="UL134" s="98"/>
      <c r="UM134" s="98"/>
      <c r="UN134" s="98"/>
      <c r="UO134" s="98"/>
      <c r="UP134" s="98"/>
      <c r="UQ134" s="98"/>
      <c r="UR134" s="98"/>
      <c r="US134" s="98"/>
      <c r="UT134" s="98"/>
      <c r="UU134" s="98"/>
      <c r="UV134" s="98"/>
      <c r="UW134" s="98"/>
      <c r="UX134" s="98"/>
      <c r="UY134" s="98"/>
      <c r="UZ134" s="98"/>
      <c r="VA134" s="98"/>
      <c r="VB134" s="98"/>
      <c r="VC134" s="98"/>
      <c r="VD134" s="98"/>
      <c r="VE134" s="98"/>
      <c r="VF134" s="98"/>
      <c r="VG134" s="98"/>
      <c r="VH134" s="98"/>
      <c r="VI134" s="98"/>
      <c r="VJ134" s="98"/>
      <c r="VK134" s="98"/>
      <c r="VL134" s="98"/>
      <c r="VM134" s="98"/>
      <c r="VN134" s="98"/>
      <c r="VO134" s="98"/>
      <c r="VV134" s="98"/>
      <c r="VW134" s="98"/>
      <c r="VX134" s="98"/>
      <c r="VY134" s="98"/>
      <c r="VZ134" s="98"/>
      <c r="WA134" s="98"/>
      <c r="WB134" s="98"/>
      <c r="WC134" s="98"/>
      <c r="WD134" s="98"/>
      <c r="WE134" s="98"/>
      <c r="WF134" s="98"/>
      <c r="WG134" s="98"/>
      <c r="WH134" s="98"/>
      <c r="WI134" s="98"/>
      <c r="WJ134" s="98"/>
      <c r="WK134" s="98"/>
      <c r="WL134" s="98"/>
      <c r="WM134" s="98"/>
      <c r="WN134" s="98"/>
      <c r="WO134" s="98"/>
      <c r="WP134" s="98"/>
      <c r="WQ134" s="98"/>
      <c r="WR134" s="98"/>
      <c r="WS134" s="98"/>
      <c r="WT134" s="98"/>
      <c r="WU134" s="98"/>
      <c r="WV134" s="98"/>
      <c r="WW134" s="98"/>
      <c r="WX134" s="98"/>
      <c r="WY134" s="98"/>
      <c r="WZ134" s="98"/>
      <c r="XA134" s="98"/>
      <c r="XB134" s="98"/>
      <c r="XC134" s="98"/>
      <c r="XD134" s="98"/>
      <c r="ZF134" s="98"/>
      <c r="ZG134" s="98"/>
      <c r="ZH134" s="98"/>
      <c r="ZI134" s="98"/>
      <c r="ZJ134" s="98"/>
      <c r="ZK134" s="98"/>
      <c r="ZL134" s="98"/>
      <c r="ZM134" s="98"/>
      <c r="ZN134" s="98"/>
      <c r="ZO134" s="98"/>
      <c r="ZP134" s="98"/>
      <c r="ZQ134" s="98"/>
      <c r="ZR134" s="98"/>
      <c r="ZS134" s="98"/>
      <c r="ZT134" s="98"/>
      <c r="ZU134" s="98"/>
      <c r="ZV134" s="98"/>
      <c r="ZW134" s="98"/>
      <c r="ZX134" s="98"/>
      <c r="ZY134" s="98"/>
      <c r="ZZ134" s="98"/>
      <c r="AAA134" s="98"/>
      <c r="AAB134" s="98"/>
      <c r="AAC134" s="98"/>
      <c r="AAD134" s="98"/>
      <c r="AAE134" s="98"/>
      <c r="AAF134" s="98"/>
      <c r="AAG134" s="98"/>
      <c r="AAH134" s="98"/>
    </row>
    <row r="135" spans="2:710" x14ac:dyDescent="0.25">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c r="AL135" s="98"/>
      <c r="AM135" s="98"/>
      <c r="AN135" s="98"/>
      <c r="AO135" s="98"/>
      <c r="AP135" s="98"/>
      <c r="AQ135" s="98"/>
      <c r="AR135" s="98"/>
      <c r="AS135" s="98"/>
      <c r="AT135" s="98"/>
      <c r="AU135" s="98"/>
      <c r="AV135" s="98"/>
      <c r="AW135" s="98"/>
      <c r="AX135" s="98"/>
      <c r="AY135" s="98"/>
      <c r="AZ135" s="98"/>
      <c r="BA135" s="98"/>
      <c r="BB135" s="98"/>
      <c r="BC135" s="98"/>
      <c r="BD135" s="98"/>
      <c r="BE135" s="98"/>
      <c r="BF135" s="98"/>
      <c r="BG135" s="98"/>
      <c r="BH135" s="98"/>
      <c r="BI135" s="98"/>
      <c r="BJ135" s="98"/>
      <c r="BK135" s="98"/>
      <c r="BL135" s="98"/>
      <c r="BM135" s="98"/>
      <c r="BN135" s="98"/>
      <c r="BO135" s="98"/>
      <c r="BP135" s="98"/>
      <c r="BQ135" s="98"/>
      <c r="BR135" s="98"/>
      <c r="BS135" s="98"/>
      <c r="BT135" s="98"/>
      <c r="BU135" s="98"/>
      <c r="BV135" s="98"/>
      <c r="BW135" s="98"/>
      <c r="BX135" s="98"/>
      <c r="BY135" s="98"/>
      <c r="BZ135" s="98"/>
      <c r="CA135" s="98"/>
      <c r="CB135" s="98"/>
      <c r="CC135" s="98"/>
      <c r="CD135" s="98"/>
      <c r="CE135" s="98"/>
      <c r="CF135" s="98"/>
      <c r="CG135" s="98"/>
      <c r="CH135" s="98"/>
      <c r="CI135" s="9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98"/>
      <c r="EC135" s="98"/>
      <c r="ED135" s="98"/>
      <c r="EE135" s="98"/>
      <c r="EF135" s="98"/>
      <c r="EG135" s="98"/>
      <c r="EH135" s="98"/>
      <c r="EI135" s="98"/>
      <c r="EJ135" s="98"/>
      <c r="EK135" s="98"/>
      <c r="EL135" s="98"/>
      <c r="EM135" s="98"/>
      <c r="EN135" s="98"/>
      <c r="EO135" s="98"/>
      <c r="EP135" s="98"/>
      <c r="EQ135" s="98"/>
      <c r="ER135" s="98"/>
      <c r="ES135" s="98"/>
      <c r="ET135" s="98"/>
      <c r="EU135" s="98"/>
      <c r="EV135" s="98"/>
      <c r="EW135" s="98"/>
      <c r="EX135" s="98"/>
      <c r="EY135" s="98"/>
      <c r="EZ135" s="98"/>
      <c r="FA135" s="98"/>
      <c r="FB135" s="98"/>
      <c r="FC135" s="98"/>
      <c r="FD135" s="98"/>
      <c r="FE135" s="98"/>
      <c r="FF135" s="98"/>
      <c r="FG135" s="98"/>
      <c r="FH135" s="98"/>
      <c r="FI135" s="98"/>
      <c r="FJ135" s="98"/>
      <c r="FK135" s="98"/>
      <c r="FL135" s="98"/>
      <c r="FM135" s="98"/>
      <c r="FN135" s="98"/>
      <c r="FO135" s="98"/>
      <c r="FP135" s="98"/>
      <c r="FQ135" s="98"/>
      <c r="FR135" s="98"/>
      <c r="FS135" s="98"/>
      <c r="FT135" s="98"/>
      <c r="FU135" s="98"/>
      <c r="FV135" s="98"/>
      <c r="FW135" s="98"/>
      <c r="FX135" s="98"/>
      <c r="FY135" s="98"/>
      <c r="FZ135" s="98"/>
      <c r="GA135" s="98"/>
      <c r="GB135" s="98"/>
      <c r="GC135" s="98"/>
      <c r="GD135" s="98"/>
      <c r="GE135" s="98"/>
      <c r="GF135" s="98"/>
      <c r="GG135" s="98"/>
      <c r="GH135" s="98"/>
      <c r="GI135" s="98"/>
      <c r="GJ135" s="98"/>
      <c r="GK135" s="98"/>
      <c r="GL135" s="98"/>
      <c r="GM135" s="98"/>
      <c r="GN135" s="98"/>
      <c r="GO135" s="98"/>
      <c r="GP135" s="98"/>
      <c r="GQ135" s="98"/>
      <c r="GR135" s="98"/>
      <c r="GS135" s="98"/>
      <c r="GT135" s="98"/>
      <c r="GU135" s="98"/>
      <c r="GV135" s="98"/>
      <c r="GW135" s="98"/>
      <c r="GX135" s="98"/>
      <c r="GY135" s="98"/>
      <c r="GZ135" s="98"/>
      <c r="HA135" s="98"/>
      <c r="HB135" s="98"/>
      <c r="HC135" s="98"/>
      <c r="HD135" s="98"/>
      <c r="HE135" s="98"/>
      <c r="HF135" s="98"/>
      <c r="HG135" s="98"/>
      <c r="HJ135" s="98"/>
      <c r="HL135" s="98"/>
      <c r="HN135" s="98"/>
      <c r="HO135" s="98"/>
      <c r="HP135" s="98"/>
      <c r="HQ135" s="98"/>
      <c r="HR135" s="98"/>
      <c r="HS135" s="98"/>
      <c r="HT135" s="98"/>
      <c r="HU135" s="98"/>
      <c r="HV135" s="98"/>
      <c r="HW135" s="98"/>
      <c r="HX135" s="98"/>
      <c r="HY135" s="98"/>
      <c r="HZ135" s="98"/>
      <c r="IA135" s="98"/>
      <c r="IB135" s="98"/>
      <c r="IC135" s="98"/>
      <c r="ID135" s="98"/>
      <c r="IE135" s="98"/>
      <c r="IF135" s="98"/>
      <c r="IG135" s="98"/>
      <c r="IH135" s="98"/>
      <c r="II135" s="98"/>
      <c r="IJ135" s="98"/>
      <c r="IK135" s="98"/>
      <c r="IL135" s="98"/>
      <c r="IM135" s="98"/>
      <c r="IN135" s="98"/>
      <c r="IO135" s="98"/>
      <c r="IP135" s="98"/>
      <c r="IQ135" s="98"/>
      <c r="IR135" s="98"/>
      <c r="IS135" s="98"/>
      <c r="IT135" s="98"/>
      <c r="IU135" s="98"/>
      <c r="IV135" s="98"/>
      <c r="IW135" s="98"/>
      <c r="IX135" s="98"/>
      <c r="IY135" s="98"/>
      <c r="IZ135" s="98"/>
      <c r="JA135" s="98"/>
      <c r="JB135" s="98"/>
      <c r="JC135" s="98"/>
      <c r="JD135" s="98"/>
      <c r="JE135" s="98"/>
      <c r="JF135" s="98"/>
      <c r="JG135" s="98"/>
      <c r="JH135" s="98"/>
      <c r="JI135" s="98"/>
      <c r="JJ135" s="98"/>
      <c r="JK135" s="98"/>
      <c r="JL135" s="98"/>
      <c r="JM135" s="98"/>
      <c r="JN135" s="98"/>
      <c r="JO135" s="98"/>
      <c r="JP135" s="98"/>
      <c r="JQ135" s="98"/>
      <c r="JR135" s="98"/>
      <c r="JS135" s="98"/>
      <c r="JT135" s="98"/>
      <c r="JU135" s="98"/>
      <c r="JV135" s="98"/>
      <c r="JW135" s="98"/>
      <c r="JX135" s="98"/>
      <c r="JY135" s="98"/>
      <c r="JZ135" s="98"/>
      <c r="KA135" s="98"/>
      <c r="KB135" s="98"/>
      <c r="KC135" s="98"/>
      <c r="KD135" s="98"/>
      <c r="KE135" s="98"/>
      <c r="KF135" s="98"/>
      <c r="KG135" s="98"/>
      <c r="KH135" s="98"/>
      <c r="KI135" s="98"/>
      <c r="KJ135" s="98"/>
      <c r="KK135" s="98"/>
      <c r="KL135" s="98"/>
      <c r="KM135" s="98"/>
      <c r="KN135" s="98"/>
      <c r="KO135" s="98"/>
      <c r="KQ135" s="98"/>
      <c r="KR135" s="98"/>
      <c r="KS135" s="98"/>
      <c r="KT135" s="98"/>
      <c r="KU135" s="98"/>
      <c r="KV135" s="98"/>
      <c r="KW135" s="98"/>
      <c r="KX135" s="98"/>
      <c r="KY135" s="98"/>
      <c r="KZ135" s="98"/>
      <c r="LA135" s="98"/>
      <c r="LB135" s="98"/>
      <c r="LC135" s="98"/>
      <c r="LD135" s="98"/>
      <c r="LE135" s="98"/>
      <c r="LF135" s="98"/>
      <c r="LG135" s="98"/>
      <c r="LH135" s="98"/>
      <c r="LI135" s="98"/>
      <c r="LJ135" s="98"/>
      <c r="LK135" s="98"/>
      <c r="LL135" s="98"/>
      <c r="LM135" s="98"/>
      <c r="LN135" s="98"/>
      <c r="LO135" s="98"/>
      <c r="LP135" s="98"/>
      <c r="LQ135" s="98"/>
      <c r="LR135" s="98"/>
      <c r="LS135" s="98"/>
      <c r="LT135" s="98"/>
      <c r="LU135" s="98"/>
      <c r="LV135" s="98"/>
      <c r="LW135" s="98"/>
      <c r="LX135" s="98"/>
      <c r="LY135" s="98"/>
      <c r="LZ135" s="98"/>
      <c r="MA135" s="98"/>
      <c r="MB135" s="98"/>
      <c r="MC135" s="98"/>
      <c r="MD135" s="98"/>
      <c r="ME135" s="98"/>
      <c r="MF135" s="98"/>
      <c r="MG135" s="98"/>
      <c r="MH135" s="98"/>
      <c r="MI135" s="98"/>
      <c r="MJ135" s="98"/>
      <c r="MK135" s="98"/>
      <c r="ML135" s="98"/>
      <c r="MM135" s="98"/>
      <c r="MP135" s="98"/>
      <c r="MR135" s="98"/>
      <c r="MS135" s="98"/>
      <c r="MT135" s="98"/>
      <c r="MU135" s="98"/>
      <c r="MV135" s="98"/>
      <c r="MW135" s="98"/>
      <c r="MY135" s="98"/>
      <c r="MZ135" s="98"/>
      <c r="NA135" s="98"/>
      <c r="NB135" s="98"/>
      <c r="NC135" s="98"/>
      <c r="NE135" s="98"/>
      <c r="NF135" s="98"/>
      <c r="NG135" s="98"/>
      <c r="NH135" s="98"/>
      <c r="NI135" s="98"/>
      <c r="NJ135" s="252"/>
      <c r="NK135" s="98"/>
      <c r="NL135" s="98"/>
      <c r="NM135" s="98"/>
      <c r="NN135" s="98"/>
      <c r="NO135" s="98"/>
      <c r="NP135" s="98"/>
      <c r="NQ135" s="98"/>
      <c r="NR135" s="98"/>
      <c r="NS135" s="98"/>
      <c r="NT135" s="98"/>
      <c r="NU135" s="98"/>
      <c r="NV135" s="98"/>
      <c r="NW135" s="98"/>
      <c r="NX135" s="98"/>
      <c r="NY135" s="98"/>
      <c r="NZ135" s="98"/>
      <c r="OA135" s="98"/>
      <c r="OB135" s="98"/>
      <c r="OC135" s="98"/>
      <c r="OD135" s="98"/>
      <c r="OE135" s="98"/>
      <c r="OF135" s="98"/>
      <c r="OG135" s="98"/>
      <c r="OH135" s="98"/>
      <c r="OI135" s="98"/>
      <c r="OJ135" s="98"/>
      <c r="OK135" s="98"/>
      <c r="OL135" s="98"/>
      <c r="OM135" s="98"/>
      <c r="ON135" s="98"/>
      <c r="OO135" s="98"/>
      <c r="OP135" s="98"/>
      <c r="OQ135" s="98"/>
      <c r="OR135" s="98"/>
      <c r="OS135" s="98"/>
      <c r="OT135" s="98"/>
      <c r="OU135" s="98"/>
      <c r="OV135" s="98"/>
      <c r="OW135" s="98"/>
      <c r="PB135" s="98"/>
      <c r="PD135" s="98"/>
      <c r="PE135" s="98"/>
      <c r="PF135" s="98"/>
      <c r="PG135" s="98"/>
      <c r="PH135" s="98"/>
      <c r="PI135" s="98"/>
      <c r="PJ135" s="98"/>
      <c r="PK135" s="98"/>
      <c r="PL135" s="98"/>
      <c r="PM135" s="98"/>
      <c r="PN135" s="98"/>
      <c r="PO135" s="98"/>
      <c r="PP135" s="98"/>
      <c r="PQ135" s="98"/>
      <c r="PR135" s="98"/>
      <c r="PS135" s="98"/>
      <c r="PT135" s="98"/>
      <c r="PU135" s="98"/>
      <c r="PV135" s="98"/>
      <c r="PW135" s="98"/>
      <c r="PX135" s="98"/>
      <c r="PY135" s="98"/>
      <c r="PZ135" s="98"/>
      <c r="QA135" s="98"/>
      <c r="QB135" s="98"/>
      <c r="QC135" s="98"/>
      <c r="QD135" s="98"/>
      <c r="QE135" s="98"/>
      <c r="QF135" s="98"/>
      <c r="QG135" s="98"/>
      <c r="QH135" s="98"/>
      <c r="QI135" s="98"/>
      <c r="QJ135" s="98"/>
      <c r="QK135" s="98"/>
      <c r="QL135" s="98"/>
      <c r="QM135" s="98"/>
      <c r="QN135" s="98"/>
      <c r="QO135" s="98"/>
      <c r="QP135" s="98"/>
      <c r="QQ135" s="98"/>
      <c r="QR135" s="98"/>
      <c r="QS135" s="98"/>
      <c r="QT135" s="98"/>
      <c r="QU135" s="98"/>
      <c r="QV135" s="98"/>
      <c r="QW135" s="98"/>
      <c r="QX135" s="98"/>
      <c r="QY135" s="98"/>
      <c r="QZ135" s="98"/>
      <c r="RA135" s="98"/>
      <c r="RB135" s="98"/>
      <c r="RC135" s="98"/>
      <c r="RD135" s="98"/>
      <c r="RE135" s="98"/>
      <c r="RF135" s="98"/>
      <c r="RG135" s="98"/>
      <c r="RH135" s="98"/>
      <c r="RI135" s="98"/>
      <c r="RJ135" s="98"/>
      <c r="RK135" s="98"/>
      <c r="RL135" s="98"/>
      <c r="RM135" s="98"/>
      <c r="RN135" s="98"/>
      <c r="RO135" s="98"/>
      <c r="RP135" s="98"/>
      <c r="RQ135" s="98"/>
      <c r="RR135" s="98"/>
      <c r="RS135" s="98"/>
      <c r="RT135" s="98"/>
      <c r="RU135" s="98"/>
      <c r="RV135" s="98"/>
      <c r="RW135" s="98"/>
      <c r="RX135" s="98"/>
      <c r="RY135" s="98"/>
      <c r="RZ135" s="98"/>
      <c r="SA135" s="98"/>
      <c r="SB135" s="98"/>
      <c r="SC135" s="98"/>
      <c r="SD135" s="98"/>
      <c r="SE135" s="98"/>
      <c r="SF135" s="98"/>
      <c r="SG135" s="98"/>
      <c r="SH135" s="98"/>
      <c r="SI135" s="253"/>
      <c r="SJ135" s="98"/>
      <c r="SK135" s="98"/>
      <c r="SL135" s="98"/>
      <c r="SM135" s="98"/>
      <c r="SN135" s="98"/>
      <c r="SO135" s="98"/>
      <c r="SP135" s="98"/>
      <c r="SQ135" s="98"/>
      <c r="SR135" s="98"/>
      <c r="SS135" s="98"/>
      <c r="ST135" s="98"/>
      <c r="SU135" s="98"/>
      <c r="SV135" s="98"/>
      <c r="SW135" s="98"/>
      <c r="SX135" s="98"/>
      <c r="SY135" s="98"/>
      <c r="SZ135" s="98"/>
      <c r="TA135" s="98"/>
      <c r="TB135" s="98"/>
      <c r="TC135" s="98"/>
      <c r="TD135" s="98"/>
      <c r="TE135" s="98"/>
      <c r="TF135" s="98"/>
      <c r="TG135" s="98"/>
      <c r="TH135" s="98"/>
      <c r="TI135" s="98"/>
      <c r="TJ135" s="98"/>
      <c r="TK135" s="98"/>
      <c r="TL135" s="98"/>
      <c r="TM135" s="98"/>
      <c r="TN135" s="98"/>
      <c r="TO135" s="98"/>
      <c r="TP135" s="98"/>
      <c r="TQ135" s="98"/>
      <c r="TR135" s="98"/>
      <c r="TS135" s="98"/>
      <c r="TT135" s="98"/>
      <c r="TU135" s="98"/>
      <c r="TV135" s="98"/>
      <c r="TW135" s="98"/>
      <c r="TX135" s="98"/>
      <c r="TY135" s="98"/>
      <c r="TZ135" s="98"/>
      <c r="UA135" s="98"/>
      <c r="UB135" s="98"/>
      <c r="UC135" s="98"/>
      <c r="UD135" s="98"/>
      <c r="UE135" s="98"/>
      <c r="UF135" s="98"/>
      <c r="UG135" s="98"/>
      <c r="UH135" s="98"/>
      <c r="UI135" s="98"/>
      <c r="UJ135" s="98"/>
      <c r="UK135" s="98"/>
      <c r="UL135" s="98"/>
      <c r="UM135" s="98"/>
      <c r="UN135" s="98"/>
      <c r="UO135" s="98"/>
      <c r="UP135" s="98"/>
      <c r="UQ135" s="98"/>
      <c r="UR135" s="98"/>
      <c r="US135" s="98"/>
      <c r="UT135" s="98"/>
      <c r="UU135" s="98"/>
      <c r="UV135" s="98"/>
      <c r="UW135" s="98"/>
      <c r="UX135" s="98"/>
      <c r="UY135" s="98"/>
      <c r="UZ135" s="98"/>
      <c r="VA135" s="98"/>
      <c r="VB135" s="98"/>
      <c r="VC135" s="98"/>
      <c r="VD135" s="98"/>
      <c r="VE135" s="98"/>
      <c r="VF135" s="98"/>
      <c r="VG135" s="98"/>
      <c r="VH135" s="98"/>
      <c r="VI135" s="98"/>
      <c r="VJ135" s="98"/>
      <c r="VK135" s="98"/>
      <c r="VL135" s="98"/>
      <c r="VM135" s="98"/>
      <c r="VN135" s="98"/>
      <c r="VO135" s="98"/>
      <c r="VV135" s="98"/>
      <c r="VW135" s="98"/>
      <c r="VX135" s="98"/>
      <c r="VY135" s="98"/>
      <c r="VZ135" s="98"/>
      <c r="WA135" s="98"/>
      <c r="WB135" s="98"/>
      <c r="WC135" s="98"/>
      <c r="WD135" s="98"/>
      <c r="WE135" s="98"/>
      <c r="WF135" s="98"/>
      <c r="WG135" s="98"/>
      <c r="WH135" s="98"/>
      <c r="WI135" s="98"/>
      <c r="WJ135" s="98"/>
      <c r="WK135" s="98"/>
      <c r="WL135" s="98"/>
      <c r="WM135" s="98"/>
      <c r="WN135" s="98"/>
      <c r="WO135" s="98"/>
      <c r="WP135" s="98"/>
      <c r="WQ135" s="98"/>
      <c r="WR135" s="98"/>
      <c r="WS135" s="98"/>
      <c r="WT135" s="98"/>
      <c r="WU135" s="98"/>
      <c r="WV135" s="98"/>
      <c r="WW135" s="98"/>
      <c r="WX135" s="98"/>
      <c r="WY135" s="98"/>
      <c r="WZ135" s="98"/>
      <c r="XA135" s="98"/>
      <c r="XB135" s="98"/>
      <c r="XC135" s="98"/>
      <c r="XD135" s="98"/>
      <c r="ZF135" s="98"/>
      <c r="ZG135" s="98"/>
      <c r="ZH135" s="98"/>
      <c r="ZI135" s="98"/>
      <c r="ZJ135" s="98"/>
      <c r="ZK135" s="98"/>
      <c r="ZL135" s="98"/>
      <c r="ZM135" s="98"/>
      <c r="ZN135" s="98"/>
      <c r="ZO135" s="98"/>
      <c r="ZP135" s="98"/>
      <c r="ZQ135" s="98"/>
      <c r="ZR135" s="98"/>
      <c r="ZS135" s="98"/>
      <c r="ZT135" s="98"/>
      <c r="ZU135" s="98"/>
      <c r="ZV135" s="98"/>
      <c r="ZW135" s="98"/>
      <c r="ZX135" s="98"/>
      <c r="ZY135" s="98"/>
      <c r="ZZ135" s="98"/>
      <c r="AAA135" s="98"/>
      <c r="AAB135" s="98"/>
      <c r="AAC135" s="98"/>
      <c r="AAD135" s="98"/>
      <c r="AAE135" s="98"/>
      <c r="AAF135" s="98"/>
      <c r="AAG135" s="98"/>
      <c r="AAH135" s="98"/>
    </row>
    <row r="136" spans="2:710" x14ac:dyDescent="0.25">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c r="AV136" s="98"/>
      <c r="AW136" s="98"/>
      <c r="AX136" s="98"/>
      <c r="AY136" s="98"/>
      <c r="AZ136" s="98"/>
      <c r="BA136" s="98"/>
      <c r="BB136" s="98"/>
      <c r="BC136" s="98"/>
      <c r="BD136" s="98"/>
      <c r="BE136" s="98"/>
      <c r="BF136" s="98"/>
      <c r="BG136" s="98"/>
      <c r="BH136" s="98"/>
      <c r="BI136" s="98"/>
      <c r="BJ136" s="98"/>
      <c r="BK136" s="98"/>
      <c r="BL136" s="98"/>
      <c r="BM136" s="98"/>
      <c r="BN136" s="98"/>
      <c r="BO136" s="98"/>
      <c r="BP136" s="98"/>
      <c r="BQ136" s="98"/>
      <c r="BR136" s="98"/>
      <c r="BS136" s="98"/>
      <c r="BT136" s="98"/>
      <c r="BU136" s="98"/>
      <c r="BV136" s="98"/>
      <c r="BW136" s="98"/>
      <c r="BX136" s="98"/>
      <c r="BY136" s="98"/>
      <c r="BZ136" s="98"/>
      <c r="CA136" s="98"/>
      <c r="CB136" s="98"/>
      <c r="CC136" s="98"/>
      <c r="CD136" s="98"/>
      <c r="CE136" s="98"/>
      <c r="CF136" s="98"/>
      <c r="CG136" s="98"/>
      <c r="CH136" s="98"/>
      <c r="CI136" s="9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H136" s="98"/>
      <c r="DI136" s="98"/>
      <c r="DJ136" s="98"/>
      <c r="DK136" s="98"/>
      <c r="DL136" s="98"/>
      <c r="DM136" s="98"/>
      <c r="DN136" s="98"/>
      <c r="DO136" s="98"/>
      <c r="DP136" s="98"/>
      <c r="DQ136" s="98"/>
      <c r="DR136" s="98"/>
      <c r="DS136" s="98"/>
      <c r="DT136" s="98"/>
      <c r="DU136" s="98"/>
      <c r="DV136" s="98"/>
      <c r="DW136" s="98"/>
      <c r="DX136" s="98"/>
      <c r="DY136" s="98"/>
      <c r="DZ136" s="98"/>
      <c r="EA136" s="98"/>
      <c r="EB136" s="98"/>
      <c r="EC136" s="98"/>
      <c r="ED136" s="98"/>
      <c r="EE136" s="98"/>
      <c r="EF136" s="98"/>
      <c r="EG136" s="98"/>
      <c r="EH136" s="98"/>
      <c r="EI136" s="98"/>
      <c r="EJ136" s="98"/>
      <c r="EK136" s="98"/>
      <c r="EL136" s="98"/>
      <c r="EM136" s="98"/>
      <c r="EN136" s="98"/>
      <c r="EO136" s="98"/>
      <c r="EP136" s="98"/>
      <c r="EQ136" s="98"/>
      <c r="ER136" s="98"/>
      <c r="ES136" s="98"/>
      <c r="ET136" s="98"/>
      <c r="EU136" s="98"/>
      <c r="EV136" s="98"/>
      <c r="EW136" s="98"/>
      <c r="EX136" s="98"/>
      <c r="EY136" s="98"/>
      <c r="EZ136" s="98"/>
      <c r="FA136" s="98"/>
      <c r="FB136" s="98"/>
      <c r="FC136" s="98"/>
      <c r="FD136" s="98"/>
      <c r="FE136" s="98"/>
      <c r="FF136" s="98"/>
      <c r="FG136" s="98"/>
      <c r="FH136" s="98"/>
      <c r="FI136" s="98"/>
      <c r="FJ136" s="98"/>
      <c r="FK136" s="98"/>
      <c r="FL136" s="98"/>
      <c r="FM136" s="98"/>
      <c r="FN136" s="98"/>
      <c r="FO136" s="98"/>
      <c r="FP136" s="98"/>
      <c r="FQ136" s="98"/>
      <c r="FR136" s="98"/>
      <c r="FS136" s="98"/>
      <c r="FT136" s="98"/>
      <c r="FU136" s="98"/>
      <c r="FV136" s="98"/>
      <c r="FW136" s="98"/>
      <c r="FX136" s="98"/>
      <c r="FY136" s="98"/>
      <c r="FZ136" s="98"/>
      <c r="GA136" s="98"/>
      <c r="GB136" s="98"/>
      <c r="GC136" s="98"/>
      <c r="GD136" s="98"/>
      <c r="GE136" s="98"/>
      <c r="GF136" s="98"/>
      <c r="GG136" s="98"/>
      <c r="GH136" s="98"/>
      <c r="GI136" s="98"/>
      <c r="GJ136" s="98"/>
      <c r="GK136" s="98"/>
      <c r="GL136" s="98"/>
      <c r="GM136" s="98"/>
      <c r="GN136" s="98"/>
      <c r="GO136" s="98"/>
      <c r="GP136" s="98"/>
      <c r="GQ136" s="98"/>
      <c r="GR136" s="98"/>
      <c r="GS136" s="98"/>
      <c r="GT136" s="98"/>
      <c r="GU136" s="98"/>
      <c r="GV136" s="98"/>
      <c r="GW136" s="98"/>
      <c r="GX136" s="98"/>
      <c r="GY136" s="98"/>
      <c r="GZ136" s="98"/>
      <c r="HA136" s="98"/>
      <c r="HB136" s="98"/>
      <c r="HC136" s="98"/>
      <c r="HD136" s="98"/>
      <c r="HE136" s="98"/>
      <c r="HF136" s="98"/>
      <c r="HG136" s="98"/>
      <c r="HJ136" s="98"/>
      <c r="HL136" s="98"/>
      <c r="HN136" s="98"/>
      <c r="HO136" s="98"/>
      <c r="HP136" s="98"/>
      <c r="HQ136" s="98"/>
      <c r="HR136" s="98"/>
      <c r="HS136" s="98"/>
      <c r="HT136" s="98"/>
      <c r="HU136" s="98"/>
      <c r="HV136" s="98"/>
      <c r="HW136" s="98"/>
      <c r="HX136" s="98"/>
      <c r="HY136" s="98"/>
      <c r="HZ136" s="98"/>
      <c r="IA136" s="98"/>
      <c r="IB136" s="98"/>
      <c r="IC136" s="98"/>
      <c r="ID136" s="98"/>
      <c r="IE136" s="98"/>
      <c r="IF136" s="98"/>
      <c r="IG136" s="98"/>
      <c r="IH136" s="98"/>
      <c r="II136" s="98"/>
      <c r="IJ136" s="98"/>
      <c r="IK136" s="98"/>
      <c r="IL136" s="98"/>
      <c r="IM136" s="98"/>
      <c r="IN136" s="98"/>
      <c r="IO136" s="98"/>
      <c r="IP136" s="98"/>
      <c r="IQ136" s="98"/>
      <c r="IR136" s="98"/>
      <c r="IS136" s="98"/>
      <c r="IT136" s="98"/>
      <c r="IU136" s="98"/>
      <c r="IV136" s="98"/>
      <c r="IW136" s="98"/>
      <c r="IX136" s="98"/>
      <c r="IY136" s="98"/>
      <c r="IZ136" s="98"/>
      <c r="JA136" s="98"/>
      <c r="JB136" s="98"/>
      <c r="JC136" s="98"/>
      <c r="JD136" s="98"/>
      <c r="JE136" s="98"/>
      <c r="JF136" s="98"/>
      <c r="JG136" s="98"/>
      <c r="JH136" s="98"/>
      <c r="JI136" s="98"/>
      <c r="JJ136" s="98"/>
      <c r="JK136" s="98"/>
      <c r="JL136" s="98"/>
      <c r="JM136" s="98"/>
      <c r="JN136" s="98"/>
      <c r="JO136" s="98"/>
      <c r="JP136" s="98"/>
      <c r="JQ136" s="98"/>
      <c r="JR136" s="98"/>
      <c r="JS136" s="98"/>
      <c r="JT136" s="98"/>
      <c r="JU136" s="98"/>
      <c r="JV136" s="98"/>
      <c r="JW136" s="98"/>
      <c r="JX136" s="98"/>
      <c r="JY136" s="98"/>
      <c r="JZ136" s="98"/>
      <c r="KA136" s="98"/>
      <c r="KB136" s="98"/>
      <c r="KC136" s="98"/>
      <c r="KD136" s="98"/>
      <c r="KE136" s="98"/>
      <c r="KF136" s="98"/>
      <c r="KG136" s="98"/>
      <c r="KH136" s="98"/>
      <c r="KI136" s="98"/>
      <c r="KJ136" s="98"/>
      <c r="KK136" s="98"/>
      <c r="KL136" s="98"/>
      <c r="KM136" s="98"/>
      <c r="KN136" s="98"/>
      <c r="KO136" s="98"/>
      <c r="KQ136" s="98"/>
      <c r="KR136" s="98"/>
      <c r="KS136" s="98"/>
      <c r="KT136" s="98"/>
      <c r="KU136" s="98"/>
      <c r="KV136" s="98"/>
      <c r="KW136" s="98"/>
      <c r="KX136" s="98"/>
      <c r="KY136" s="98"/>
      <c r="KZ136" s="98"/>
      <c r="LA136" s="98"/>
      <c r="LB136" s="98"/>
      <c r="LC136" s="98"/>
      <c r="LD136" s="98"/>
      <c r="LE136" s="98"/>
      <c r="LF136" s="98"/>
      <c r="LG136" s="98"/>
      <c r="LH136" s="98"/>
      <c r="LI136" s="98"/>
      <c r="LJ136" s="98"/>
      <c r="LK136" s="98"/>
      <c r="LL136" s="98"/>
      <c r="LM136" s="98"/>
      <c r="LN136" s="98"/>
      <c r="LO136" s="98"/>
      <c r="LP136" s="98"/>
      <c r="LQ136" s="98"/>
      <c r="LR136" s="98"/>
      <c r="LS136" s="98"/>
      <c r="LT136" s="98"/>
      <c r="LU136" s="98"/>
      <c r="LV136" s="98"/>
      <c r="LW136" s="98"/>
      <c r="LX136" s="98"/>
      <c r="LY136" s="98"/>
      <c r="LZ136" s="98"/>
      <c r="MA136" s="98"/>
      <c r="MB136" s="98"/>
      <c r="MC136" s="98"/>
      <c r="MD136" s="98"/>
      <c r="ME136" s="98"/>
      <c r="MF136" s="98"/>
      <c r="MG136" s="98"/>
      <c r="MH136" s="98"/>
      <c r="MI136" s="98"/>
      <c r="MJ136" s="98"/>
      <c r="MK136" s="98"/>
      <c r="ML136" s="98"/>
      <c r="MM136" s="98"/>
      <c r="MP136" s="98"/>
      <c r="MR136" s="98"/>
      <c r="MS136" s="98"/>
      <c r="MT136" s="98"/>
      <c r="MU136" s="98"/>
      <c r="MV136" s="98"/>
      <c r="MW136" s="98"/>
      <c r="MY136" s="98"/>
      <c r="MZ136" s="98"/>
      <c r="NA136" s="98"/>
      <c r="NB136" s="98"/>
      <c r="NC136" s="98"/>
      <c r="NE136" s="98"/>
      <c r="NF136" s="98"/>
      <c r="NG136" s="98"/>
      <c r="NH136" s="98"/>
      <c r="NI136" s="98"/>
      <c r="NJ136" s="252"/>
      <c r="NK136" s="98"/>
      <c r="NL136" s="98"/>
      <c r="NM136" s="98"/>
      <c r="NN136" s="98"/>
      <c r="NO136" s="98"/>
      <c r="NP136" s="98"/>
      <c r="NQ136" s="98"/>
      <c r="NR136" s="98"/>
      <c r="NS136" s="98"/>
      <c r="NT136" s="98"/>
      <c r="NU136" s="98"/>
      <c r="NV136" s="98"/>
      <c r="NW136" s="98"/>
      <c r="NX136" s="98"/>
      <c r="NY136" s="98"/>
      <c r="NZ136" s="98"/>
      <c r="OA136" s="98"/>
      <c r="OB136" s="98"/>
      <c r="OC136" s="98"/>
      <c r="OD136" s="98"/>
      <c r="OE136" s="98"/>
      <c r="OF136" s="98"/>
      <c r="OG136" s="98"/>
      <c r="OH136" s="98"/>
      <c r="OI136" s="98"/>
      <c r="OJ136" s="98"/>
      <c r="OK136" s="98"/>
      <c r="OL136" s="98"/>
      <c r="OM136" s="98"/>
      <c r="ON136" s="98"/>
      <c r="OO136" s="98"/>
      <c r="OP136" s="98"/>
      <c r="OQ136" s="98"/>
      <c r="OR136" s="98"/>
      <c r="OS136" s="98"/>
      <c r="OT136" s="98"/>
      <c r="OU136" s="98"/>
      <c r="OV136" s="98"/>
      <c r="OW136" s="98"/>
      <c r="PB136" s="98"/>
      <c r="PD136" s="98"/>
      <c r="PE136" s="98"/>
      <c r="PF136" s="98"/>
      <c r="PG136" s="98"/>
      <c r="PH136" s="98"/>
      <c r="PI136" s="98"/>
      <c r="PJ136" s="98"/>
      <c r="PK136" s="98"/>
      <c r="PL136" s="98"/>
      <c r="PM136" s="98"/>
      <c r="PN136" s="98"/>
      <c r="PO136" s="98"/>
      <c r="PP136" s="98"/>
      <c r="PQ136" s="98"/>
      <c r="PR136" s="98"/>
      <c r="PS136" s="98"/>
      <c r="PT136" s="98"/>
      <c r="PU136" s="98"/>
      <c r="PV136" s="98"/>
      <c r="PW136" s="98"/>
      <c r="PX136" s="98"/>
      <c r="PY136" s="98"/>
      <c r="PZ136" s="98"/>
      <c r="QA136" s="98"/>
      <c r="QB136" s="98"/>
      <c r="QC136" s="98"/>
      <c r="QD136" s="98"/>
      <c r="QE136" s="98"/>
      <c r="QF136" s="98"/>
      <c r="QG136" s="98"/>
      <c r="QH136" s="98"/>
      <c r="QI136" s="98"/>
      <c r="QJ136" s="98"/>
      <c r="QK136" s="98"/>
      <c r="QL136" s="98"/>
      <c r="QM136" s="98"/>
      <c r="QN136" s="98"/>
      <c r="QO136" s="98"/>
      <c r="QP136" s="98"/>
      <c r="QQ136" s="98"/>
      <c r="QR136" s="98"/>
      <c r="QS136" s="98"/>
      <c r="QT136" s="98"/>
      <c r="QU136" s="98"/>
      <c r="QV136" s="98"/>
      <c r="QW136" s="98"/>
      <c r="QX136" s="98"/>
      <c r="QY136" s="98"/>
      <c r="QZ136" s="98"/>
      <c r="RA136" s="98"/>
      <c r="RB136" s="98"/>
      <c r="RC136" s="98"/>
      <c r="RD136" s="98"/>
      <c r="RE136" s="98"/>
      <c r="RF136" s="98"/>
      <c r="RG136" s="98"/>
      <c r="RH136" s="98"/>
      <c r="RI136" s="98"/>
      <c r="RJ136" s="98"/>
      <c r="RK136" s="98"/>
      <c r="RL136" s="98"/>
      <c r="RM136" s="98"/>
      <c r="RN136" s="98"/>
      <c r="RO136" s="98"/>
      <c r="RP136" s="98"/>
      <c r="RQ136" s="98"/>
      <c r="RR136" s="98"/>
      <c r="RS136" s="98"/>
      <c r="RT136" s="98"/>
      <c r="RU136" s="98"/>
      <c r="RV136" s="98"/>
      <c r="RW136" s="98"/>
      <c r="RX136" s="98"/>
      <c r="RY136" s="98"/>
      <c r="RZ136" s="98"/>
      <c r="SA136" s="98"/>
      <c r="SB136" s="98"/>
      <c r="SC136" s="98"/>
      <c r="SD136" s="98"/>
      <c r="SE136" s="98"/>
      <c r="SF136" s="98"/>
      <c r="SG136" s="98"/>
      <c r="SH136" s="98"/>
      <c r="SI136" s="253"/>
      <c r="SJ136" s="98"/>
      <c r="SK136" s="98"/>
      <c r="SL136" s="98"/>
      <c r="SM136" s="98"/>
      <c r="SN136" s="98"/>
      <c r="SO136" s="98"/>
      <c r="SP136" s="98"/>
      <c r="SQ136" s="98"/>
      <c r="SR136" s="98"/>
      <c r="SS136" s="98"/>
      <c r="ST136" s="98"/>
      <c r="SU136" s="98"/>
      <c r="SV136" s="98"/>
      <c r="SW136" s="98"/>
      <c r="SX136" s="98"/>
      <c r="SY136" s="98"/>
      <c r="SZ136" s="98"/>
      <c r="TA136" s="98"/>
      <c r="TB136" s="98"/>
      <c r="TC136" s="98"/>
      <c r="TD136" s="98"/>
      <c r="TE136" s="98"/>
      <c r="TF136" s="98"/>
      <c r="TG136" s="98"/>
      <c r="TH136" s="98"/>
      <c r="TI136" s="98"/>
      <c r="TJ136" s="98"/>
      <c r="TK136" s="98"/>
      <c r="TL136" s="98"/>
      <c r="TM136" s="98"/>
      <c r="TN136" s="98"/>
      <c r="TO136" s="98"/>
      <c r="TP136" s="98"/>
      <c r="TQ136" s="98"/>
      <c r="TR136" s="98"/>
      <c r="TS136" s="98"/>
      <c r="TT136" s="98"/>
      <c r="TU136" s="98"/>
      <c r="TV136" s="98"/>
      <c r="TW136" s="98"/>
      <c r="TX136" s="98"/>
      <c r="TY136" s="98"/>
      <c r="TZ136" s="98"/>
      <c r="UA136" s="98"/>
      <c r="UB136" s="98"/>
      <c r="UC136" s="98"/>
      <c r="UD136" s="98"/>
      <c r="UE136" s="98"/>
      <c r="UF136" s="98"/>
      <c r="UG136" s="98"/>
      <c r="UH136" s="98"/>
      <c r="UI136" s="98"/>
      <c r="UJ136" s="98"/>
      <c r="UK136" s="98"/>
      <c r="UL136" s="98"/>
      <c r="UM136" s="98"/>
      <c r="UN136" s="98"/>
      <c r="UO136" s="98"/>
      <c r="UP136" s="98"/>
      <c r="UQ136" s="98"/>
      <c r="UR136" s="98"/>
      <c r="US136" s="98"/>
      <c r="UT136" s="98"/>
      <c r="UU136" s="98"/>
      <c r="UV136" s="98"/>
      <c r="UW136" s="98"/>
      <c r="UX136" s="98"/>
      <c r="UY136" s="98"/>
      <c r="UZ136" s="98"/>
      <c r="VA136" s="98"/>
      <c r="VB136" s="98"/>
      <c r="VC136" s="98"/>
      <c r="VD136" s="98"/>
      <c r="VE136" s="98"/>
      <c r="VF136" s="98"/>
      <c r="VG136" s="98"/>
      <c r="VH136" s="98"/>
      <c r="VI136" s="98"/>
      <c r="VJ136" s="98"/>
      <c r="VK136" s="98"/>
      <c r="VL136" s="98"/>
      <c r="VM136" s="98"/>
      <c r="VN136" s="98"/>
      <c r="VO136" s="98"/>
      <c r="VV136" s="98"/>
      <c r="VW136" s="98"/>
      <c r="VX136" s="98"/>
      <c r="VY136" s="98"/>
      <c r="VZ136" s="98"/>
      <c r="WA136" s="98"/>
      <c r="WB136" s="98"/>
      <c r="WC136" s="98"/>
      <c r="WD136" s="98"/>
      <c r="WE136" s="98"/>
      <c r="WF136" s="98"/>
      <c r="WG136" s="98"/>
      <c r="WH136" s="98"/>
      <c r="WI136" s="98"/>
      <c r="WJ136" s="98"/>
      <c r="WK136" s="98"/>
      <c r="WL136" s="98"/>
      <c r="WM136" s="98"/>
      <c r="WN136" s="98"/>
      <c r="WO136" s="98"/>
      <c r="WP136" s="98"/>
      <c r="WQ136" s="98"/>
      <c r="WR136" s="98"/>
      <c r="WS136" s="98"/>
      <c r="WT136" s="98"/>
      <c r="WU136" s="98"/>
      <c r="WV136" s="98"/>
      <c r="WW136" s="98"/>
      <c r="WX136" s="98"/>
      <c r="WY136" s="98"/>
      <c r="WZ136" s="98"/>
      <c r="XA136" s="98"/>
      <c r="XB136" s="98"/>
      <c r="XC136" s="98"/>
      <c r="XD136" s="98"/>
      <c r="ZF136" s="98"/>
      <c r="ZG136" s="98"/>
      <c r="ZH136" s="98"/>
      <c r="ZI136" s="98"/>
      <c r="ZJ136" s="98"/>
      <c r="ZK136" s="98"/>
      <c r="ZL136" s="98"/>
      <c r="ZM136" s="98"/>
      <c r="ZN136" s="98"/>
      <c r="ZO136" s="98"/>
      <c r="ZP136" s="98"/>
      <c r="ZQ136" s="98"/>
      <c r="ZR136" s="98"/>
      <c r="ZS136" s="98"/>
      <c r="ZT136" s="98"/>
      <c r="ZU136" s="98"/>
      <c r="ZV136" s="98"/>
      <c r="ZW136" s="98"/>
      <c r="ZX136" s="98"/>
      <c r="ZY136" s="98"/>
      <c r="ZZ136" s="98"/>
      <c r="AAA136" s="98"/>
      <c r="AAB136" s="98"/>
      <c r="AAC136" s="98"/>
      <c r="AAD136" s="98"/>
      <c r="AAE136" s="98"/>
      <c r="AAF136" s="98"/>
      <c r="AAG136" s="98"/>
      <c r="AAH136" s="98"/>
    </row>
    <row r="137" spans="2:710" x14ac:dyDescent="0.25">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c r="AV137" s="98"/>
      <c r="AW137" s="98"/>
      <c r="AX137" s="98"/>
      <c r="AY137" s="98"/>
      <c r="AZ137" s="98"/>
      <c r="BA137" s="98"/>
      <c r="BB137" s="98"/>
      <c r="BC137" s="98"/>
      <c r="BD137" s="98"/>
      <c r="BE137" s="98"/>
      <c r="BF137" s="98"/>
      <c r="BG137" s="98"/>
      <c r="BH137" s="98"/>
      <c r="BI137" s="98"/>
      <c r="BJ137" s="98"/>
      <c r="BK137" s="98"/>
      <c r="BL137" s="98"/>
      <c r="BM137" s="98"/>
      <c r="BN137" s="98"/>
      <c r="BO137" s="98"/>
      <c r="BP137" s="98"/>
      <c r="BQ137" s="98"/>
      <c r="BR137" s="98"/>
      <c r="BS137" s="98"/>
      <c r="BT137" s="98"/>
      <c r="BU137" s="98"/>
      <c r="BV137" s="98"/>
      <c r="BW137" s="98"/>
      <c r="BX137" s="98"/>
      <c r="BY137" s="98"/>
      <c r="BZ137" s="98"/>
      <c r="CA137" s="98"/>
      <c r="CB137" s="98"/>
      <c r="CC137" s="98"/>
      <c r="CD137" s="98"/>
      <c r="CE137" s="98"/>
      <c r="CF137" s="98"/>
      <c r="CG137" s="98"/>
      <c r="CH137" s="98"/>
      <c r="CI137" s="9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98"/>
      <c r="EC137" s="98"/>
      <c r="ED137" s="98"/>
      <c r="EE137" s="98"/>
      <c r="EF137" s="98"/>
      <c r="EG137" s="98"/>
      <c r="EH137" s="98"/>
      <c r="EI137" s="98"/>
      <c r="EJ137" s="98"/>
      <c r="EK137" s="98"/>
      <c r="EL137" s="98"/>
      <c r="EM137" s="98"/>
      <c r="EN137" s="98"/>
      <c r="EO137" s="98"/>
      <c r="EP137" s="98"/>
      <c r="EQ137" s="98"/>
      <c r="ER137" s="98"/>
      <c r="ES137" s="98"/>
      <c r="ET137" s="98"/>
      <c r="EU137" s="98"/>
      <c r="EV137" s="98"/>
      <c r="EW137" s="98"/>
      <c r="EX137" s="98"/>
      <c r="EY137" s="98"/>
      <c r="EZ137" s="98"/>
      <c r="FA137" s="98"/>
      <c r="FB137" s="98"/>
      <c r="FC137" s="98"/>
      <c r="FD137" s="98"/>
      <c r="FE137" s="98"/>
      <c r="FF137" s="98"/>
      <c r="FG137" s="98"/>
      <c r="FH137" s="98"/>
      <c r="FI137" s="98"/>
      <c r="FJ137" s="98"/>
      <c r="FK137" s="98"/>
      <c r="FL137" s="98"/>
      <c r="FM137" s="98"/>
      <c r="FN137" s="98"/>
      <c r="FO137" s="98"/>
      <c r="FP137" s="98"/>
      <c r="FQ137" s="98"/>
      <c r="FR137" s="98"/>
      <c r="FS137" s="98"/>
      <c r="FT137" s="98"/>
      <c r="FU137" s="98"/>
      <c r="FV137" s="98"/>
      <c r="FW137" s="98"/>
      <c r="FX137" s="98"/>
      <c r="FY137" s="98"/>
      <c r="FZ137" s="98"/>
      <c r="GA137" s="98"/>
      <c r="GB137" s="98"/>
      <c r="GC137" s="98"/>
      <c r="GD137" s="98"/>
      <c r="GE137" s="98"/>
      <c r="GF137" s="98"/>
      <c r="GG137" s="98"/>
      <c r="GH137" s="98"/>
      <c r="GI137" s="98"/>
      <c r="GJ137" s="98"/>
      <c r="GK137" s="98"/>
      <c r="GL137" s="98"/>
      <c r="GM137" s="98"/>
      <c r="GN137" s="98"/>
      <c r="GO137" s="98"/>
      <c r="GP137" s="98"/>
      <c r="GQ137" s="98"/>
      <c r="GR137" s="98"/>
      <c r="GS137" s="98"/>
      <c r="GT137" s="98"/>
      <c r="GU137" s="98"/>
      <c r="GV137" s="98"/>
      <c r="GW137" s="98"/>
      <c r="GX137" s="98"/>
      <c r="GY137" s="98"/>
      <c r="GZ137" s="98"/>
      <c r="HA137" s="98"/>
      <c r="HB137" s="98"/>
      <c r="HC137" s="98"/>
      <c r="HD137" s="98"/>
      <c r="HE137" s="98"/>
      <c r="HF137" s="98"/>
      <c r="HG137" s="98"/>
      <c r="HJ137" s="98"/>
      <c r="HL137" s="98"/>
      <c r="HN137" s="98"/>
      <c r="HO137" s="98"/>
      <c r="HP137" s="98"/>
      <c r="HQ137" s="98"/>
      <c r="HR137" s="98"/>
      <c r="HS137" s="98"/>
      <c r="HT137" s="98"/>
      <c r="HU137" s="98"/>
      <c r="HV137" s="98"/>
      <c r="HW137" s="98"/>
      <c r="HX137" s="98"/>
      <c r="HY137" s="98"/>
      <c r="HZ137" s="98"/>
      <c r="IA137" s="98"/>
      <c r="IB137" s="98"/>
      <c r="IC137" s="98"/>
      <c r="ID137" s="98"/>
      <c r="IE137" s="98"/>
      <c r="IF137" s="98"/>
      <c r="IG137" s="98"/>
      <c r="IH137" s="98"/>
      <c r="II137" s="98"/>
      <c r="IJ137" s="98"/>
      <c r="IK137" s="98"/>
      <c r="IL137" s="98"/>
      <c r="IM137" s="98"/>
      <c r="IN137" s="98"/>
      <c r="IO137" s="98"/>
      <c r="IP137" s="98"/>
      <c r="IQ137" s="98"/>
      <c r="IR137" s="98"/>
      <c r="IS137" s="98"/>
      <c r="IT137" s="98"/>
      <c r="IU137" s="98"/>
      <c r="IV137" s="98"/>
      <c r="IW137" s="98"/>
      <c r="IX137" s="98"/>
      <c r="IY137" s="98"/>
      <c r="IZ137" s="98"/>
      <c r="JA137" s="98"/>
      <c r="JB137" s="98"/>
      <c r="JC137" s="98"/>
      <c r="JD137" s="98"/>
      <c r="JE137" s="98"/>
      <c r="JF137" s="98"/>
      <c r="JG137" s="98"/>
      <c r="JH137" s="98"/>
      <c r="JI137" s="98"/>
      <c r="JJ137" s="98"/>
      <c r="JK137" s="98"/>
      <c r="JL137" s="98"/>
      <c r="JM137" s="98"/>
      <c r="JN137" s="98"/>
      <c r="JO137" s="98"/>
      <c r="JP137" s="98"/>
      <c r="JQ137" s="98"/>
      <c r="JR137" s="98"/>
      <c r="JS137" s="98"/>
      <c r="JT137" s="98"/>
      <c r="JU137" s="98"/>
      <c r="JV137" s="98"/>
      <c r="JW137" s="98"/>
      <c r="JX137" s="98"/>
      <c r="JY137" s="98"/>
      <c r="JZ137" s="98"/>
      <c r="KA137" s="98"/>
      <c r="KB137" s="98"/>
      <c r="KC137" s="98"/>
      <c r="KD137" s="98"/>
      <c r="KE137" s="98"/>
      <c r="KF137" s="98"/>
      <c r="KG137" s="98"/>
      <c r="KH137" s="98"/>
      <c r="KI137" s="98"/>
      <c r="KJ137" s="98"/>
      <c r="KK137" s="98"/>
      <c r="KL137" s="98"/>
      <c r="KM137" s="98"/>
      <c r="KN137" s="98"/>
      <c r="KO137" s="98"/>
      <c r="KQ137" s="98"/>
      <c r="KR137" s="98"/>
      <c r="KS137" s="98"/>
      <c r="KT137" s="98"/>
      <c r="KU137" s="98"/>
      <c r="KV137" s="98"/>
      <c r="KW137" s="98"/>
      <c r="KX137" s="98"/>
      <c r="KY137" s="98"/>
      <c r="KZ137" s="98"/>
      <c r="LA137" s="98"/>
      <c r="LB137" s="98"/>
      <c r="LC137" s="98"/>
      <c r="LD137" s="98"/>
      <c r="LE137" s="98"/>
      <c r="LF137" s="98"/>
      <c r="LG137" s="98"/>
      <c r="LH137" s="98"/>
      <c r="LI137" s="98"/>
      <c r="LJ137" s="98"/>
      <c r="LK137" s="98"/>
      <c r="LL137" s="98"/>
      <c r="LM137" s="98"/>
      <c r="LN137" s="98"/>
      <c r="LO137" s="98"/>
      <c r="LP137" s="98"/>
      <c r="LQ137" s="98"/>
      <c r="LR137" s="98"/>
      <c r="LS137" s="98"/>
      <c r="LT137" s="98"/>
      <c r="LU137" s="98"/>
      <c r="LV137" s="98"/>
      <c r="LW137" s="98"/>
      <c r="LX137" s="98"/>
      <c r="LY137" s="98"/>
      <c r="LZ137" s="98"/>
      <c r="MA137" s="98"/>
      <c r="MB137" s="98"/>
      <c r="MC137" s="98"/>
      <c r="MD137" s="98"/>
      <c r="ME137" s="98"/>
      <c r="MF137" s="98"/>
      <c r="MG137" s="98"/>
      <c r="MH137" s="98"/>
      <c r="MI137" s="98"/>
      <c r="MJ137" s="98"/>
      <c r="MK137" s="98"/>
      <c r="ML137" s="98"/>
      <c r="MM137" s="98"/>
      <c r="MP137" s="98"/>
      <c r="MR137" s="98"/>
      <c r="MS137" s="98"/>
      <c r="MT137" s="98"/>
      <c r="MU137" s="98"/>
      <c r="MV137" s="98"/>
      <c r="MW137" s="98"/>
      <c r="MY137" s="98"/>
      <c r="MZ137" s="98"/>
      <c r="NA137" s="98"/>
      <c r="NB137" s="98"/>
      <c r="NC137" s="98"/>
      <c r="NE137" s="98"/>
      <c r="NF137" s="98"/>
      <c r="NG137" s="98"/>
      <c r="NH137" s="98"/>
      <c r="NI137" s="98"/>
      <c r="NJ137" s="252"/>
      <c r="NK137" s="98"/>
      <c r="NL137" s="98"/>
      <c r="NM137" s="98"/>
      <c r="NN137" s="98"/>
      <c r="NO137" s="98"/>
      <c r="NP137" s="98"/>
      <c r="NQ137" s="98"/>
      <c r="NR137" s="98"/>
      <c r="NS137" s="98"/>
      <c r="NT137" s="98"/>
      <c r="NU137" s="98"/>
      <c r="NV137" s="98"/>
      <c r="NW137" s="98"/>
      <c r="NX137" s="98"/>
      <c r="NY137" s="98"/>
      <c r="NZ137" s="98"/>
      <c r="OA137" s="98"/>
      <c r="OB137" s="98"/>
      <c r="OC137" s="98"/>
      <c r="OD137" s="98"/>
      <c r="OE137" s="98"/>
      <c r="OF137" s="98"/>
      <c r="OG137" s="98"/>
      <c r="OH137" s="98"/>
      <c r="OI137" s="98"/>
      <c r="OJ137" s="98"/>
      <c r="OK137" s="98"/>
      <c r="OL137" s="98"/>
      <c r="OM137" s="98"/>
      <c r="ON137" s="98"/>
      <c r="OO137" s="98"/>
      <c r="OP137" s="98"/>
      <c r="OQ137" s="98"/>
      <c r="OR137" s="98"/>
      <c r="OS137" s="98"/>
      <c r="OT137" s="98"/>
      <c r="OU137" s="98"/>
      <c r="OV137" s="98"/>
      <c r="OW137" s="98"/>
      <c r="PB137" s="98"/>
      <c r="PD137" s="98"/>
      <c r="PE137" s="98"/>
      <c r="PF137" s="98"/>
      <c r="PG137" s="98"/>
      <c r="PH137" s="98"/>
      <c r="PI137" s="98"/>
      <c r="PJ137" s="98"/>
      <c r="PK137" s="98"/>
      <c r="PL137" s="98"/>
      <c r="PM137" s="98"/>
      <c r="PN137" s="98"/>
      <c r="PO137" s="98"/>
      <c r="PP137" s="98"/>
      <c r="PQ137" s="98"/>
      <c r="PR137" s="98"/>
      <c r="PS137" s="98"/>
      <c r="PT137" s="98"/>
      <c r="PU137" s="98"/>
      <c r="PV137" s="98"/>
      <c r="PW137" s="98"/>
      <c r="PX137" s="98"/>
      <c r="PY137" s="98"/>
      <c r="PZ137" s="98"/>
      <c r="QA137" s="98"/>
      <c r="QB137" s="98"/>
      <c r="QC137" s="98"/>
      <c r="QD137" s="98"/>
      <c r="QE137" s="98"/>
      <c r="QF137" s="98"/>
      <c r="QG137" s="98"/>
      <c r="QH137" s="98"/>
      <c r="QI137" s="98"/>
      <c r="QJ137" s="98"/>
      <c r="QK137" s="98"/>
      <c r="QL137" s="98"/>
      <c r="QM137" s="98"/>
      <c r="QN137" s="98"/>
      <c r="QO137" s="98"/>
      <c r="QP137" s="98"/>
      <c r="QQ137" s="98"/>
      <c r="QR137" s="98"/>
      <c r="QS137" s="98"/>
      <c r="QT137" s="98"/>
      <c r="QU137" s="98"/>
      <c r="QV137" s="98"/>
      <c r="QW137" s="98"/>
      <c r="QX137" s="98"/>
      <c r="QY137" s="98"/>
      <c r="QZ137" s="98"/>
      <c r="RA137" s="98"/>
      <c r="RB137" s="98"/>
      <c r="RC137" s="98"/>
      <c r="RD137" s="98"/>
      <c r="RE137" s="98"/>
      <c r="RF137" s="98"/>
      <c r="RG137" s="98"/>
      <c r="RH137" s="98"/>
      <c r="RI137" s="98"/>
      <c r="RJ137" s="98"/>
      <c r="RK137" s="98"/>
      <c r="RL137" s="98"/>
      <c r="RM137" s="98"/>
      <c r="RN137" s="98"/>
      <c r="RO137" s="98"/>
      <c r="RP137" s="98"/>
      <c r="RQ137" s="98"/>
      <c r="RR137" s="98"/>
      <c r="RS137" s="98"/>
      <c r="RT137" s="98"/>
      <c r="RU137" s="98"/>
      <c r="RV137" s="98"/>
      <c r="RW137" s="98"/>
      <c r="RX137" s="98"/>
      <c r="RY137" s="98"/>
      <c r="RZ137" s="98"/>
      <c r="SA137" s="98"/>
      <c r="SB137" s="98"/>
      <c r="SC137" s="98"/>
      <c r="SD137" s="98"/>
      <c r="SE137" s="98"/>
      <c r="SF137" s="98"/>
      <c r="SG137" s="98"/>
      <c r="SH137" s="98"/>
      <c r="SI137" s="253"/>
      <c r="SJ137" s="98"/>
      <c r="SK137" s="98"/>
      <c r="SL137" s="98"/>
      <c r="SM137" s="98"/>
      <c r="SN137" s="98"/>
      <c r="SO137" s="98"/>
      <c r="SP137" s="98"/>
      <c r="SQ137" s="98"/>
      <c r="SR137" s="98"/>
      <c r="SS137" s="98"/>
      <c r="ST137" s="98"/>
      <c r="SU137" s="98"/>
      <c r="SV137" s="98"/>
      <c r="SW137" s="98"/>
      <c r="SX137" s="98"/>
      <c r="SY137" s="98"/>
      <c r="SZ137" s="98"/>
      <c r="TA137" s="98"/>
      <c r="TB137" s="98"/>
      <c r="TC137" s="98"/>
      <c r="TD137" s="98"/>
      <c r="TE137" s="98"/>
      <c r="TF137" s="98"/>
      <c r="TG137" s="98"/>
      <c r="TH137" s="98"/>
      <c r="TI137" s="98"/>
      <c r="TJ137" s="98"/>
      <c r="TK137" s="98"/>
      <c r="TL137" s="98"/>
      <c r="TM137" s="98"/>
      <c r="TN137" s="98"/>
      <c r="TO137" s="98"/>
      <c r="TP137" s="98"/>
      <c r="TQ137" s="98"/>
      <c r="TR137" s="98"/>
      <c r="TS137" s="98"/>
      <c r="TT137" s="98"/>
      <c r="TU137" s="98"/>
      <c r="TV137" s="98"/>
      <c r="TW137" s="98"/>
      <c r="TX137" s="98"/>
      <c r="TY137" s="98"/>
      <c r="TZ137" s="98"/>
      <c r="UA137" s="98"/>
      <c r="UB137" s="98"/>
      <c r="UC137" s="98"/>
      <c r="UD137" s="98"/>
      <c r="UE137" s="98"/>
      <c r="UF137" s="98"/>
      <c r="UG137" s="98"/>
      <c r="UH137" s="98"/>
      <c r="UI137" s="98"/>
      <c r="UJ137" s="98"/>
      <c r="UK137" s="98"/>
      <c r="UL137" s="98"/>
      <c r="UM137" s="98"/>
      <c r="UN137" s="98"/>
      <c r="UO137" s="98"/>
      <c r="UP137" s="98"/>
      <c r="UQ137" s="98"/>
      <c r="UR137" s="98"/>
      <c r="US137" s="98"/>
      <c r="UT137" s="98"/>
      <c r="UU137" s="98"/>
      <c r="UV137" s="98"/>
      <c r="UW137" s="98"/>
      <c r="UX137" s="98"/>
      <c r="UY137" s="98"/>
      <c r="UZ137" s="98"/>
      <c r="VA137" s="98"/>
      <c r="VB137" s="98"/>
      <c r="VC137" s="98"/>
      <c r="VD137" s="98"/>
      <c r="VE137" s="98"/>
      <c r="VF137" s="98"/>
      <c r="VG137" s="98"/>
      <c r="VH137" s="98"/>
      <c r="VI137" s="98"/>
      <c r="VJ137" s="98"/>
      <c r="VK137" s="98"/>
      <c r="VL137" s="98"/>
      <c r="VM137" s="98"/>
      <c r="VN137" s="98"/>
      <c r="VO137" s="98"/>
      <c r="VV137" s="98"/>
      <c r="VW137" s="98"/>
      <c r="VX137" s="98"/>
      <c r="VY137" s="98"/>
      <c r="VZ137" s="98"/>
      <c r="WA137" s="98"/>
      <c r="WB137" s="98"/>
      <c r="WC137" s="98"/>
      <c r="WD137" s="98"/>
      <c r="WE137" s="98"/>
      <c r="WF137" s="98"/>
      <c r="WG137" s="98"/>
      <c r="WH137" s="98"/>
      <c r="WI137" s="98"/>
      <c r="WJ137" s="98"/>
      <c r="WK137" s="98"/>
      <c r="WL137" s="98"/>
      <c r="WM137" s="98"/>
      <c r="WN137" s="98"/>
      <c r="WO137" s="98"/>
      <c r="WP137" s="98"/>
      <c r="WQ137" s="98"/>
      <c r="WR137" s="98"/>
      <c r="WS137" s="98"/>
      <c r="WT137" s="98"/>
      <c r="WU137" s="98"/>
      <c r="WV137" s="98"/>
      <c r="WW137" s="98"/>
      <c r="WX137" s="98"/>
      <c r="WY137" s="98"/>
      <c r="WZ137" s="98"/>
      <c r="XA137" s="98"/>
      <c r="XB137" s="98"/>
      <c r="XC137" s="98"/>
      <c r="XD137" s="98"/>
      <c r="ZF137" s="98"/>
      <c r="ZG137" s="98"/>
      <c r="ZH137" s="98"/>
      <c r="ZI137" s="98"/>
      <c r="ZJ137" s="98"/>
      <c r="ZK137" s="98"/>
      <c r="ZL137" s="98"/>
      <c r="ZM137" s="98"/>
      <c r="ZN137" s="98"/>
      <c r="ZO137" s="98"/>
      <c r="ZP137" s="98"/>
      <c r="ZQ137" s="98"/>
      <c r="ZR137" s="98"/>
      <c r="ZS137" s="98"/>
      <c r="ZT137" s="98"/>
      <c r="ZU137" s="98"/>
      <c r="ZV137" s="98"/>
      <c r="ZW137" s="98"/>
      <c r="ZX137" s="98"/>
      <c r="ZY137" s="98"/>
      <c r="ZZ137" s="98"/>
      <c r="AAA137" s="98"/>
      <c r="AAB137" s="98"/>
      <c r="AAC137" s="98"/>
      <c r="AAD137" s="98"/>
      <c r="AAE137" s="98"/>
      <c r="AAF137" s="98"/>
      <c r="AAG137" s="98"/>
      <c r="AAH137" s="98"/>
    </row>
    <row r="138" spans="2:710" x14ac:dyDescent="0.25">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c r="AV138" s="98"/>
      <c r="AW138" s="98"/>
      <c r="AX138" s="98"/>
      <c r="AY138" s="98"/>
      <c r="AZ138" s="98"/>
      <c r="BA138" s="98"/>
      <c r="BB138" s="98"/>
      <c r="BC138" s="98"/>
      <c r="BD138" s="98"/>
      <c r="BE138" s="98"/>
      <c r="BF138" s="98"/>
      <c r="BG138" s="98"/>
      <c r="BH138" s="98"/>
      <c r="BI138" s="98"/>
      <c r="BJ138" s="98"/>
      <c r="BK138" s="98"/>
      <c r="BL138" s="98"/>
      <c r="BM138" s="98"/>
      <c r="BN138" s="98"/>
      <c r="BO138" s="98"/>
      <c r="BP138" s="98"/>
      <c r="BQ138" s="98"/>
      <c r="BR138" s="98"/>
      <c r="BS138" s="98"/>
      <c r="BT138" s="98"/>
      <c r="BU138" s="98"/>
      <c r="BV138" s="98"/>
      <c r="BW138" s="98"/>
      <c r="BX138" s="98"/>
      <c r="BY138" s="98"/>
      <c r="BZ138" s="98"/>
      <c r="CA138" s="98"/>
      <c r="CB138" s="98"/>
      <c r="CC138" s="98"/>
      <c r="CD138" s="98"/>
      <c r="CE138" s="98"/>
      <c r="CF138" s="98"/>
      <c r="CG138" s="98"/>
      <c r="CH138" s="98"/>
      <c r="CI138" s="9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H138" s="98"/>
      <c r="DI138" s="98"/>
      <c r="DJ138" s="98"/>
      <c r="DK138" s="98"/>
      <c r="DL138" s="98"/>
      <c r="DM138" s="98"/>
      <c r="DN138" s="98"/>
      <c r="DO138" s="98"/>
      <c r="DP138" s="98"/>
      <c r="DQ138" s="98"/>
      <c r="DR138" s="98"/>
      <c r="DS138" s="98"/>
      <c r="DT138" s="98"/>
      <c r="DU138" s="98"/>
      <c r="DV138" s="98"/>
      <c r="DW138" s="98"/>
      <c r="DX138" s="98"/>
      <c r="DY138" s="98"/>
      <c r="DZ138" s="98"/>
      <c r="EA138" s="98"/>
      <c r="EB138" s="98"/>
      <c r="EC138" s="98"/>
      <c r="ED138" s="98"/>
      <c r="EE138" s="98"/>
      <c r="EF138" s="98"/>
      <c r="EG138" s="98"/>
      <c r="EH138" s="98"/>
      <c r="EI138" s="98"/>
      <c r="EJ138" s="98"/>
      <c r="EK138" s="98"/>
      <c r="EL138" s="98"/>
      <c r="EM138" s="98"/>
      <c r="EN138" s="98"/>
      <c r="EO138" s="98"/>
      <c r="EP138" s="98"/>
      <c r="EQ138" s="98"/>
      <c r="ER138" s="98"/>
      <c r="ES138" s="98"/>
      <c r="ET138" s="98"/>
      <c r="EU138" s="98"/>
      <c r="EV138" s="98"/>
      <c r="EW138" s="98"/>
      <c r="EX138" s="98"/>
      <c r="EY138" s="98"/>
      <c r="EZ138" s="98"/>
      <c r="FA138" s="98"/>
      <c r="FB138" s="98"/>
      <c r="FC138" s="98"/>
      <c r="FD138" s="98"/>
      <c r="FE138" s="98"/>
      <c r="FF138" s="98"/>
      <c r="FG138" s="98"/>
      <c r="FH138" s="98"/>
      <c r="FI138" s="98"/>
      <c r="FJ138" s="98"/>
      <c r="FK138" s="98"/>
      <c r="FL138" s="98"/>
      <c r="FM138" s="98"/>
      <c r="FN138" s="98"/>
      <c r="FO138" s="98"/>
      <c r="FP138" s="98"/>
      <c r="FQ138" s="98"/>
      <c r="FR138" s="98"/>
      <c r="FS138" s="98"/>
      <c r="FT138" s="98"/>
      <c r="FU138" s="98"/>
      <c r="FV138" s="98"/>
      <c r="FW138" s="98"/>
      <c r="FX138" s="98"/>
      <c r="FY138" s="98"/>
      <c r="FZ138" s="98"/>
      <c r="GA138" s="98"/>
      <c r="GB138" s="98"/>
      <c r="GC138" s="98"/>
      <c r="GD138" s="98"/>
      <c r="GE138" s="98"/>
      <c r="GF138" s="98"/>
      <c r="GG138" s="98"/>
      <c r="GH138" s="98"/>
      <c r="GI138" s="98"/>
      <c r="GJ138" s="98"/>
      <c r="GK138" s="98"/>
      <c r="GL138" s="98"/>
      <c r="GM138" s="98"/>
      <c r="GN138" s="98"/>
      <c r="GO138" s="98"/>
      <c r="GP138" s="98"/>
      <c r="GQ138" s="98"/>
      <c r="GR138" s="98"/>
      <c r="GS138" s="98"/>
      <c r="GT138" s="98"/>
      <c r="GU138" s="98"/>
      <c r="GV138" s="98"/>
      <c r="GW138" s="98"/>
      <c r="GX138" s="98"/>
      <c r="GY138" s="98"/>
      <c r="GZ138" s="98"/>
      <c r="HA138" s="98"/>
      <c r="HB138" s="98"/>
      <c r="HC138" s="98"/>
      <c r="HD138" s="98"/>
      <c r="HE138" s="98"/>
      <c r="HF138" s="98"/>
      <c r="HG138" s="98"/>
      <c r="HJ138" s="98"/>
      <c r="HL138" s="98"/>
      <c r="HN138" s="98"/>
      <c r="HO138" s="98"/>
      <c r="HP138" s="98"/>
      <c r="HQ138" s="98"/>
      <c r="HR138" s="98"/>
      <c r="HS138" s="98"/>
      <c r="HT138" s="98"/>
      <c r="HU138" s="98"/>
      <c r="HV138" s="98"/>
      <c r="HW138" s="98"/>
      <c r="HX138" s="98"/>
      <c r="HY138" s="98"/>
      <c r="HZ138" s="98"/>
      <c r="IA138" s="98"/>
      <c r="IB138" s="98"/>
      <c r="IC138" s="98"/>
      <c r="ID138" s="98"/>
      <c r="IE138" s="98"/>
      <c r="IF138" s="98"/>
      <c r="IG138" s="98"/>
      <c r="IH138" s="98"/>
      <c r="II138" s="98"/>
      <c r="IJ138" s="98"/>
      <c r="IK138" s="98"/>
      <c r="IL138" s="98"/>
      <c r="IM138" s="98"/>
      <c r="IN138" s="98"/>
      <c r="IO138" s="98"/>
      <c r="IP138" s="98"/>
      <c r="IQ138" s="98"/>
      <c r="IR138" s="98"/>
      <c r="IS138" s="98"/>
      <c r="IT138" s="98"/>
      <c r="IU138" s="98"/>
      <c r="IV138" s="98"/>
      <c r="IW138" s="98"/>
      <c r="IX138" s="98"/>
      <c r="IY138" s="98"/>
      <c r="IZ138" s="98"/>
      <c r="JA138" s="98"/>
      <c r="JB138" s="98"/>
      <c r="JC138" s="98"/>
      <c r="JD138" s="98"/>
      <c r="JE138" s="98"/>
      <c r="JF138" s="98"/>
      <c r="JG138" s="98"/>
      <c r="JH138" s="98"/>
      <c r="JI138" s="98"/>
      <c r="JJ138" s="98"/>
      <c r="JK138" s="98"/>
      <c r="JL138" s="98"/>
      <c r="JM138" s="98"/>
      <c r="JN138" s="98"/>
      <c r="JO138" s="98"/>
      <c r="JP138" s="98"/>
      <c r="JQ138" s="98"/>
      <c r="JR138" s="98"/>
      <c r="JS138" s="98"/>
      <c r="JT138" s="98"/>
      <c r="JU138" s="98"/>
      <c r="JV138" s="98"/>
      <c r="JW138" s="98"/>
      <c r="JX138" s="98"/>
      <c r="JY138" s="98"/>
      <c r="JZ138" s="98"/>
      <c r="KA138" s="98"/>
      <c r="KB138" s="98"/>
      <c r="KC138" s="98"/>
      <c r="KD138" s="98"/>
      <c r="KE138" s="98"/>
      <c r="KF138" s="98"/>
      <c r="KG138" s="98"/>
      <c r="KH138" s="98"/>
      <c r="KI138" s="98"/>
      <c r="KJ138" s="98"/>
      <c r="KK138" s="98"/>
      <c r="KL138" s="98"/>
      <c r="KM138" s="98"/>
      <c r="KN138" s="98"/>
      <c r="KO138" s="98"/>
      <c r="KQ138" s="98"/>
      <c r="KR138" s="98"/>
      <c r="KS138" s="98"/>
      <c r="KT138" s="98"/>
      <c r="KU138" s="98"/>
      <c r="KV138" s="98"/>
      <c r="KW138" s="98"/>
      <c r="KX138" s="98"/>
      <c r="KY138" s="98"/>
      <c r="KZ138" s="98"/>
      <c r="LA138" s="98"/>
      <c r="LB138" s="98"/>
      <c r="LC138" s="98"/>
      <c r="LD138" s="98"/>
      <c r="LE138" s="98"/>
      <c r="LF138" s="98"/>
      <c r="LG138" s="98"/>
      <c r="LH138" s="98"/>
      <c r="LI138" s="98"/>
      <c r="LJ138" s="98"/>
      <c r="LK138" s="98"/>
      <c r="LL138" s="98"/>
      <c r="LM138" s="98"/>
      <c r="LN138" s="98"/>
      <c r="LO138" s="98"/>
      <c r="LP138" s="98"/>
      <c r="LQ138" s="98"/>
      <c r="LR138" s="98"/>
      <c r="LS138" s="98"/>
      <c r="LT138" s="98"/>
      <c r="LU138" s="98"/>
      <c r="LV138" s="98"/>
      <c r="LW138" s="98"/>
      <c r="LX138" s="98"/>
      <c r="LY138" s="98"/>
      <c r="LZ138" s="98"/>
      <c r="MA138" s="98"/>
      <c r="MB138" s="98"/>
      <c r="MC138" s="98"/>
      <c r="MD138" s="98"/>
      <c r="ME138" s="98"/>
      <c r="MF138" s="98"/>
      <c r="MG138" s="98"/>
      <c r="MH138" s="98"/>
      <c r="MI138" s="98"/>
      <c r="MJ138" s="98"/>
      <c r="MK138" s="98"/>
      <c r="ML138" s="98"/>
      <c r="MM138" s="98"/>
      <c r="MP138" s="98"/>
      <c r="MR138" s="98"/>
      <c r="MS138" s="98"/>
      <c r="MT138" s="98"/>
      <c r="MU138" s="98"/>
      <c r="MV138" s="98"/>
      <c r="MW138" s="98"/>
      <c r="MY138" s="98"/>
      <c r="MZ138" s="98"/>
      <c r="NA138" s="98"/>
      <c r="NB138" s="98"/>
      <c r="NC138" s="98"/>
      <c r="NE138" s="98"/>
      <c r="NF138" s="98"/>
      <c r="NG138" s="98"/>
      <c r="NH138" s="98"/>
      <c r="NI138" s="98"/>
      <c r="NJ138" s="252"/>
      <c r="NK138" s="98"/>
      <c r="NL138" s="98"/>
      <c r="NM138" s="98"/>
      <c r="NN138" s="98"/>
      <c r="NO138" s="98"/>
      <c r="NP138" s="98"/>
      <c r="NQ138" s="98"/>
      <c r="NR138" s="98"/>
      <c r="NS138" s="98"/>
      <c r="NT138" s="98"/>
      <c r="NU138" s="98"/>
      <c r="NV138" s="98"/>
      <c r="NW138" s="98"/>
      <c r="NX138" s="98"/>
      <c r="NY138" s="98"/>
      <c r="NZ138" s="98"/>
      <c r="OA138" s="98"/>
      <c r="OB138" s="98"/>
      <c r="OC138" s="98"/>
      <c r="OD138" s="98"/>
      <c r="OE138" s="98"/>
      <c r="OF138" s="98"/>
      <c r="OG138" s="98"/>
      <c r="OH138" s="98"/>
      <c r="OI138" s="98"/>
      <c r="OJ138" s="98"/>
      <c r="OK138" s="98"/>
      <c r="OL138" s="98"/>
      <c r="OM138" s="98"/>
      <c r="ON138" s="98"/>
      <c r="OO138" s="98"/>
      <c r="OP138" s="98"/>
      <c r="OQ138" s="98"/>
      <c r="OR138" s="98"/>
      <c r="OS138" s="98"/>
      <c r="OT138" s="98"/>
      <c r="OU138" s="98"/>
      <c r="OV138" s="98"/>
      <c r="OW138" s="98"/>
      <c r="PB138" s="98"/>
      <c r="PD138" s="98"/>
      <c r="PE138" s="98"/>
      <c r="PF138" s="98"/>
      <c r="PG138" s="98"/>
      <c r="PH138" s="98"/>
      <c r="PI138" s="98"/>
      <c r="PJ138" s="98"/>
      <c r="PK138" s="98"/>
      <c r="PL138" s="98"/>
      <c r="PM138" s="98"/>
      <c r="PN138" s="98"/>
      <c r="PO138" s="98"/>
      <c r="PP138" s="98"/>
      <c r="PQ138" s="98"/>
      <c r="PR138" s="98"/>
      <c r="PS138" s="98"/>
      <c r="PT138" s="98"/>
      <c r="PU138" s="98"/>
      <c r="PV138" s="98"/>
      <c r="PW138" s="98"/>
      <c r="PX138" s="98"/>
      <c r="PY138" s="98"/>
      <c r="PZ138" s="98"/>
      <c r="QA138" s="98"/>
      <c r="QB138" s="98"/>
      <c r="QC138" s="98"/>
      <c r="QD138" s="98"/>
      <c r="QE138" s="98"/>
      <c r="QF138" s="98"/>
      <c r="QG138" s="98"/>
      <c r="QH138" s="98"/>
      <c r="QI138" s="98"/>
      <c r="QJ138" s="98"/>
      <c r="QK138" s="98"/>
      <c r="QL138" s="98"/>
      <c r="QM138" s="98"/>
      <c r="QN138" s="98"/>
      <c r="QO138" s="98"/>
      <c r="QP138" s="98"/>
      <c r="QQ138" s="98"/>
      <c r="QR138" s="98"/>
      <c r="QS138" s="98"/>
      <c r="QT138" s="98"/>
      <c r="QU138" s="98"/>
      <c r="QV138" s="98"/>
      <c r="QW138" s="98"/>
      <c r="QX138" s="98"/>
      <c r="QY138" s="98"/>
      <c r="QZ138" s="98"/>
      <c r="RA138" s="98"/>
      <c r="RB138" s="98"/>
      <c r="RC138" s="98"/>
      <c r="RD138" s="98"/>
      <c r="RE138" s="98"/>
      <c r="RF138" s="98"/>
      <c r="RG138" s="98"/>
      <c r="RH138" s="98"/>
      <c r="RI138" s="98"/>
      <c r="RJ138" s="98"/>
      <c r="RK138" s="98"/>
      <c r="RL138" s="98"/>
      <c r="RM138" s="98"/>
      <c r="RN138" s="98"/>
      <c r="RO138" s="98"/>
      <c r="RP138" s="98"/>
      <c r="RQ138" s="98"/>
      <c r="RR138" s="98"/>
      <c r="RS138" s="98"/>
      <c r="RT138" s="98"/>
      <c r="RU138" s="98"/>
      <c r="RV138" s="98"/>
      <c r="RW138" s="98"/>
      <c r="RX138" s="98"/>
      <c r="RY138" s="98"/>
      <c r="RZ138" s="98"/>
      <c r="SA138" s="98"/>
      <c r="SB138" s="98"/>
      <c r="SC138" s="98"/>
      <c r="SD138" s="98"/>
      <c r="SE138" s="98"/>
      <c r="SF138" s="98"/>
      <c r="SG138" s="98"/>
      <c r="SH138" s="98"/>
      <c r="SI138" s="253"/>
      <c r="SJ138" s="98"/>
      <c r="SK138" s="98"/>
      <c r="SL138" s="98"/>
      <c r="SM138" s="98"/>
      <c r="SN138" s="98"/>
      <c r="SO138" s="98"/>
      <c r="SP138" s="98"/>
      <c r="SQ138" s="98"/>
      <c r="SR138" s="98"/>
      <c r="SS138" s="98"/>
      <c r="ST138" s="98"/>
      <c r="SU138" s="98"/>
      <c r="SV138" s="98"/>
      <c r="SW138" s="98"/>
      <c r="SX138" s="98"/>
      <c r="SY138" s="98"/>
      <c r="SZ138" s="98"/>
      <c r="TA138" s="98"/>
      <c r="TB138" s="98"/>
      <c r="TC138" s="98"/>
      <c r="TD138" s="98"/>
      <c r="TE138" s="98"/>
      <c r="TF138" s="98"/>
      <c r="TG138" s="98"/>
      <c r="TH138" s="98"/>
      <c r="TI138" s="98"/>
      <c r="TJ138" s="98"/>
      <c r="TK138" s="98"/>
      <c r="TL138" s="98"/>
      <c r="TM138" s="98"/>
      <c r="TN138" s="98"/>
      <c r="TO138" s="98"/>
      <c r="TP138" s="98"/>
      <c r="TQ138" s="98"/>
      <c r="TR138" s="98"/>
      <c r="TS138" s="98"/>
      <c r="TT138" s="98"/>
      <c r="TU138" s="98"/>
      <c r="TV138" s="98"/>
      <c r="TW138" s="98"/>
      <c r="TX138" s="98"/>
      <c r="TY138" s="98"/>
      <c r="TZ138" s="98"/>
      <c r="UA138" s="98"/>
      <c r="UB138" s="98"/>
      <c r="UC138" s="98"/>
      <c r="UD138" s="98"/>
      <c r="UE138" s="98"/>
      <c r="UF138" s="98"/>
      <c r="UG138" s="98"/>
      <c r="UH138" s="98"/>
      <c r="UI138" s="98"/>
      <c r="UJ138" s="98"/>
      <c r="UK138" s="98"/>
      <c r="UL138" s="98"/>
      <c r="UM138" s="98"/>
      <c r="UN138" s="98"/>
      <c r="UO138" s="98"/>
      <c r="UP138" s="98"/>
      <c r="UQ138" s="98"/>
      <c r="UR138" s="98"/>
      <c r="US138" s="98"/>
      <c r="UT138" s="98"/>
      <c r="UU138" s="98"/>
      <c r="UV138" s="98"/>
      <c r="UW138" s="98"/>
      <c r="UX138" s="98"/>
      <c r="UY138" s="98"/>
      <c r="UZ138" s="98"/>
      <c r="VA138" s="98"/>
      <c r="VB138" s="98"/>
      <c r="VC138" s="98"/>
      <c r="VD138" s="98"/>
      <c r="VE138" s="98"/>
      <c r="VF138" s="98"/>
      <c r="VG138" s="98"/>
      <c r="VH138" s="98"/>
      <c r="VI138" s="98"/>
      <c r="VJ138" s="98"/>
      <c r="VK138" s="98"/>
      <c r="VL138" s="98"/>
      <c r="VM138" s="98"/>
      <c r="VN138" s="98"/>
      <c r="VO138" s="98"/>
      <c r="VV138" s="98"/>
      <c r="VW138" s="98"/>
      <c r="VX138" s="98"/>
      <c r="VY138" s="98"/>
      <c r="VZ138" s="98"/>
      <c r="WA138" s="98"/>
      <c r="WB138" s="98"/>
      <c r="WC138" s="98"/>
      <c r="WD138" s="98"/>
      <c r="WE138" s="98"/>
      <c r="WF138" s="98"/>
      <c r="WG138" s="98"/>
      <c r="WH138" s="98"/>
      <c r="WI138" s="98"/>
      <c r="WJ138" s="98"/>
      <c r="WK138" s="98"/>
      <c r="WL138" s="98"/>
      <c r="WM138" s="98"/>
      <c r="WN138" s="98"/>
      <c r="WO138" s="98"/>
      <c r="WP138" s="98"/>
      <c r="WQ138" s="98"/>
      <c r="WR138" s="98"/>
      <c r="WS138" s="98"/>
      <c r="WT138" s="98"/>
      <c r="WU138" s="98"/>
      <c r="WV138" s="98"/>
      <c r="WW138" s="98"/>
      <c r="WX138" s="98"/>
      <c r="WY138" s="98"/>
      <c r="WZ138" s="98"/>
      <c r="XA138" s="98"/>
      <c r="XB138" s="98"/>
      <c r="XC138" s="98"/>
      <c r="XD138" s="98"/>
      <c r="ZF138" s="98"/>
      <c r="ZG138" s="98"/>
      <c r="ZH138" s="98"/>
      <c r="ZI138" s="98"/>
      <c r="ZJ138" s="98"/>
      <c r="ZK138" s="98"/>
      <c r="ZL138" s="98"/>
      <c r="ZM138" s="98"/>
      <c r="ZN138" s="98"/>
      <c r="ZO138" s="98"/>
      <c r="ZP138" s="98"/>
      <c r="ZQ138" s="98"/>
      <c r="ZR138" s="98"/>
      <c r="ZS138" s="98"/>
      <c r="ZT138" s="98"/>
      <c r="ZU138" s="98"/>
      <c r="ZV138" s="98"/>
      <c r="ZW138" s="98"/>
      <c r="ZX138" s="98"/>
      <c r="ZY138" s="98"/>
      <c r="ZZ138" s="98"/>
      <c r="AAA138" s="98"/>
      <c r="AAB138" s="98"/>
      <c r="AAC138" s="98"/>
      <c r="AAD138" s="98"/>
      <c r="AAE138" s="98"/>
      <c r="AAF138" s="98"/>
      <c r="AAG138" s="98"/>
      <c r="AAH138" s="98"/>
    </row>
    <row r="139" spans="2:710" x14ac:dyDescent="0.25">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c r="AK139" s="98"/>
      <c r="AL139" s="98"/>
      <c r="AM139" s="98"/>
      <c r="AN139" s="98"/>
      <c r="AO139" s="98"/>
      <c r="AP139" s="98"/>
      <c r="AQ139" s="98"/>
      <c r="AR139" s="98"/>
      <c r="AS139" s="98"/>
      <c r="AT139" s="98"/>
      <c r="AU139" s="98"/>
      <c r="AV139" s="98"/>
      <c r="AW139" s="98"/>
      <c r="AX139" s="98"/>
      <c r="AY139" s="98"/>
      <c r="AZ139" s="98"/>
      <c r="BA139" s="98"/>
      <c r="BB139" s="98"/>
      <c r="BC139" s="98"/>
      <c r="BD139" s="98"/>
      <c r="BE139" s="98"/>
      <c r="BF139" s="98"/>
      <c r="BG139" s="98"/>
      <c r="BH139" s="98"/>
      <c r="BI139" s="98"/>
      <c r="BJ139" s="98"/>
      <c r="BK139" s="98"/>
      <c r="BL139" s="98"/>
      <c r="BM139" s="98"/>
      <c r="BN139" s="98"/>
      <c r="BO139" s="98"/>
      <c r="BP139" s="98"/>
      <c r="BQ139" s="98"/>
      <c r="BR139" s="98"/>
      <c r="BS139" s="98"/>
      <c r="BT139" s="98"/>
      <c r="BU139" s="98"/>
      <c r="BV139" s="98"/>
      <c r="BW139" s="98"/>
      <c r="BX139" s="98"/>
      <c r="BY139" s="98"/>
      <c r="BZ139" s="98"/>
      <c r="CA139" s="98"/>
      <c r="CB139" s="98"/>
      <c r="CC139" s="98"/>
      <c r="CD139" s="98"/>
      <c r="CE139" s="98"/>
      <c r="CF139" s="98"/>
      <c r="CG139" s="98"/>
      <c r="CH139" s="98"/>
      <c r="CI139" s="9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98"/>
      <c r="EC139" s="98"/>
      <c r="ED139" s="98"/>
      <c r="EE139" s="98"/>
      <c r="EF139" s="98"/>
      <c r="EG139" s="98"/>
      <c r="EH139" s="98"/>
      <c r="EI139" s="98"/>
      <c r="EJ139" s="98"/>
      <c r="EK139" s="98"/>
      <c r="EL139" s="98"/>
      <c r="EM139" s="98"/>
      <c r="EN139" s="98"/>
      <c r="EO139" s="98"/>
      <c r="EP139" s="98"/>
      <c r="EQ139" s="98"/>
      <c r="ER139" s="98"/>
      <c r="ES139" s="98"/>
      <c r="ET139" s="98"/>
      <c r="EU139" s="98"/>
      <c r="EV139" s="98"/>
      <c r="EW139" s="98"/>
      <c r="EX139" s="98"/>
      <c r="EY139" s="98"/>
      <c r="EZ139" s="98"/>
      <c r="FA139" s="98"/>
      <c r="FB139" s="98"/>
      <c r="FC139" s="98"/>
      <c r="FD139" s="98"/>
      <c r="FE139" s="98"/>
      <c r="FF139" s="98"/>
      <c r="FG139" s="98"/>
      <c r="FH139" s="98"/>
      <c r="FI139" s="98"/>
      <c r="FJ139" s="98"/>
      <c r="FK139" s="98"/>
      <c r="FL139" s="98"/>
      <c r="FM139" s="98"/>
      <c r="FN139" s="98"/>
      <c r="FO139" s="98"/>
      <c r="FP139" s="98"/>
      <c r="FQ139" s="98"/>
      <c r="FR139" s="98"/>
      <c r="FS139" s="98"/>
      <c r="FT139" s="98"/>
      <c r="FU139" s="98"/>
      <c r="FV139" s="98"/>
      <c r="FW139" s="98"/>
      <c r="FX139" s="98"/>
      <c r="FY139" s="98"/>
      <c r="FZ139" s="98"/>
      <c r="GA139" s="98"/>
      <c r="GB139" s="98"/>
      <c r="GC139" s="98"/>
      <c r="GD139" s="98"/>
      <c r="GE139" s="98"/>
      <c r="GF139" s="98"/>
      <c r="GG139" s="98"/>
      <c r="GH139" s="98"/>
      <c r="GI139" s="98"/>
      <c r="GJ139" s="98"/>
      <c r="GK139" s="98"/>
      <c r="GL139" s="98"/>
      <c r="GM139" s="98"/>
      <c r="GN139" s="98"/>
      <c r="GO139" s="98"/>
      <c r="GP139" s="98"/>
      <c r="GQ139" s="98"/>
      <c r="GR139" s="98"/>
      <c r="GS139" s="98"/>
      <c r="GT139" s="98"/>
      <c r="GU139" s="98"/>
      <c r="GV139" s="98"/>
      <c r="GW139" s="98"/>
      <c r="GX139" s="98"/>
      <c r="GY139" s="98"/>
      <c r="GZ139" s="98"/>
      <c r="HA139" s="98"/>
      <c r="HB139" s="98"/>
      <c r="HC139" s="98"/>
      <c r="HD139" s="98"/>
      <c r="HE139" s="98"/>
      <c r="HF139" s="98"/>
      <c r="HG139" s="98"/>
      <c r="HJ139" s="98"/>
      <c r="HL139" s="98"/>
      <c r="HN139" s="98"/>
      <c r="HO139" s="98"/>
      <c r="HP139" s="98"/>
      <c r="HQ139" s="98"/>
      <c r="HR139" s="98"/>
      <c r="HS139" s="98"/>
      <c r="HT139" s="98"/>
      <c r="HU139" s="98"/>
      <c r="HV139" s="98"/>
      <c r="HW139" s="98"/>
      <c r="HX139" s="98"/>
      <c r="HY139" s="98"/>
      <c r="HZ139" s="98"/>
      <c r="IA139" s="98"/>
      <c r="IB139" s="98"/>
      <c r="IC139" s="98"/>
      <c r="ID139" s="98"/>
      <c r="IE139" s="98"/>
      <c r="IF139" s="98"/>
      <c r="IG139" s="98"/>
      <c r="IH139" s="98"/>
      <c r="II139" s="98"/>
      <c r="IJ139" s="98"/>
      <c r="IK139" s="98"/>
      <c r="IL139" s="98"/>
      <c r="IM139" s="98"/>
      <c r="IN139" s="98"/>
      <c r="IO139" s="98"/>
      <c r="IP139" s="98"/>
      <c r="IQ139" s="98"/>
      <c r="IR139" s="98"/>
      <c r="IS139" s="98"/>
      <c r="IT139" s="98"/>
      <c r="IU139" s="98"/>
      <c r="IV139" s="98"/>
      <c r="IW139" s="98"/>
      <c r="IX139" s="98"/>
      <c r="IY139" s="98"/>
      <c r="IZ139" s="98"/>
      <c r="JA139" s="98"/>
      <c r="JB139" s="98"/>
      <c r="JC139" s="98"/>
      <c r="JD139" s="98"/>
      <c r="JE139" s="98"/>
      <c r="JF139" s="98"/>
      <c r="JG139" s="98"/>
      <c r="JH139" s="98"/>
      <c r="JI139" s="98"/>
      <c r="JJ139" s="98"/>
      <c r="JK139" s="98"/>
      <c r="JL139" s="98"/>
      <c r="JM139" s="98"/>
      <c r="JN139" s="98"/>
      <c r="JO139" s="98"/>
      <c r="JP139" s="98"/>
      <c r="JQ139" s="98"/>
      <c r="JR139" s="98"/>
      <c r="JS139" s="98"/>
      <c r="JT139" s="98"/>
      <c r="JU139" s="98"/>
      <c r="JV139" s="98"/>
      <c r="JW139" s="98"/>
      <c r="JX139" s="98"/>
      <c r="JY139" s="98"/>
      <c r="JZ139" s="98"/>
      <c r="KA139" s="98"/>
      <c r="KB139" s="98"/>
      <c r="KC139" s="98"/>
      <c r="KD139" s="98"/>
      <c r="KE139" s="98"/>
      <c r="KF139" s="98"/>
      <c r="KG139" s="98"/>
      <c r="KH139" s="98"/>
      <c r="KI139" s="98"/>
      <c r="KJ139" s="98"/>
      <c r="KK139" s="98"/>
      <c r="KL139" s="98"/>
      <c r="KM139" s="98"/>
      <c r="KN139" s="98"/>
      <c r="KO139" s="98"/>
      <c r="KQ139" s="98"/>
      <c r="KR139" s="98"/>
      <c r="KS139" s="98"/>
      <c r="KT139" s="98"/>
      <c r="KU139" s="98"/>
      <c r="KV139" s="98"/>
      <c r="KW139" s="98"/>
      <c r="KX139" s="98"/>
      <c r="KY139" s="98"/>
      <c r="KZ139" s="98"/>
      <c r="LA139" s="98"/>
      <c r="LB139" s="98"/>
      <c r="LC139" s="98"/>
      <c r="LD139" s="98"/>
      <c r="LE139" s="98"/>
      <c r="LF139" s="98"/>
      <c r="LG139" s="98"/>
      <c r="LH139" s="98"/>
      <c r="LI139" s="98"/>
      <c r="LJ139" s="98"/>
      <c r="LK139" s="98"/>
      <c r="LL139" s="98"/>
      <c r="LM139" s="98"/>
      <c r="LN139" s="98"/>
      <c r="LO139" s="98"/>
      <c r="LP139" s="98"/>
      <c r="LQ139" s="98"/>
      <c r="LR139" s="98"/>
      <c r="LS139" s="98"/>
      <c r="LT139" s="98"/>
      <c r="LU139" s="98"/>
      <c r="LV139" s="98"/>
      <c r="LW139" s="98"/>
      <c r="LX139" s="98"/>
      <c r="LY139" s="98"/>
      <c r="LZ139" s="98"/>
      <c r="MA139" s="98"/>
      <c r="MB139" s="98"/>
      <c r="MC139" s="98"/>
      <c r="MD139" s="98"/>
      <c r="ME139" s="98"/>
      <c r="MF139" s="98"/>
      <c r="MG139" s="98"/>
      <c r="MH139" s="98"/>
      <c r="MI139" s="98"/>
      <c r="MJ139" s="98"/>
      <c r="MK139" s="98"/>
      <c r="ML139" s="98"/>
      <c r="MM139" s="98"/>
      <c r="MP139" s="98"/>
      <c r="MR139" s="98"/>
      <c r="MS139" s="98"/>
      <c r="MT139" s="98"/>
      <c r="MU139" s="98"/>
      <c r="MV139" s="98"/>
      <c r="MW139" s="98"/>
      <c r="MY139" s="98"/>
      <c r="MZ139" s="98"/>
      <c r="NA139" s="98"/>
      <c r="NB139" s="98"/>
      <c r="NC139" s="98"/>
      <c r="NE139" s="98"/>
      <c r="NF139" s="98"/>
      <c r="NG139" s="98"/>
      <c r="NH139" s="98"/>
      <c r="NI139" s="98"/>
      <c r="NJ139" s="252"/>
      <c r="NK139" s="98"/>
      <c r="NL139" s="98"/>
      <c r="NM139" s="98"/>
      <c r="NN139" s="98"/>
      <c r="NO139" s="98"/>
      <c r="NP139" s="98"/>
      <c r="NQ139" s="98"/>
      <c r="NR139" s="98"/>
      <c r="NS139" s="98"/>
      <c r="NT139" s="98"/>
      <c r="NU139" s="98"/>
      <c r="NV139" s="98"/>
      <c r="NW139" s="98"/>
      <c r="NX139" s="98"/>
      <c r="NY139" s="98"/>
      <c r="NZ139" s="98"/>
      <c r="OA139" s="98"/>
      <c r="OB139" s="98"/>
      <c r="OC139" s="98"/>
      <c r="OD139" s="98"/>
      <c r="OE139" s="98"/>
      <c r="OF139" s="98"/>
      <c r="OG139" s="98"/>
      <c r="OH139" s="98"/>
      <c r="OI139" s="98"/>
      <c r="OJ139" s="98"/>
      <c r="OK139" s="98"/>
      <c r="OL139" s="98"/>
      <c r="OM139" s="98"/>
      <c r="ON139" s="98"/>
      <c r="OO139" s="98"/>
      <c r="OP139" s="98"/>
      <c r="OQ139" s="98"/>
      <c r="OR139" s="98"/>
      <c r="OS139" s="98"/>
      <c r="OT139" s="98"/>
      <c r="OU139" s="98"/>
      <c r="OV139" s="98"/>
      <c r="OW139" s="98"/>
      <c r="PB139" s="98"/>
      <c r="PD139" s="98"/>
      <c r="PE139" s="98"/>
      <c r="PF139" s="98"/>
      <c r="PG139" s="98"/>
      <c r="PH139" s="98"/>
      <c r="PI139" s="98"/>
      <c r="PJ139" s="98"/>
      <c r="PK139" s="98"/>
      <c r="PL139" s="98"/>
      <c r="PM139" s="98"/>
      <c r="PN139" s="98"/>
      <c r="PO139" s="98"/>
      <c r="PP139" s="98"/>
      <c r="PQ139" s="98"/>
      <c r="PR139" s="98"/>
      <c r="PS139" s="98"/>
      <c r="PT139" s="98"/>
      <c r="PU139" s="98"/>
      <c r="PV139" s="98"/>
      <c r="PW139" s="98"/>
      <c r="PX139" s="98"/>
      <c r="PY139" s="98"/>
      <c r="PZ139" s="98"/>
      <c r="QA139" s="98"/>
      <c r="QB139" s="98"/>
      <c r="QC139" s="98"/>
      <c r="QD139" s="98"/>
      <c r="QE139" s="98"/>
      <c r="QF139" s="98"/>
      <c r="QG139" s="98"/>
      <c r="QH139" s="98"/>
      <c r="QI139" s="98"/>
      <c r="QJ139" s="98"/>
      <c r="QK139" s="98"/>
      <c r="QL139" s="98"/>
      <c r="QM139" s="98"/>
      <c r="QN139" s="98"/>
      <c r="QO139" s="98"/>
      <c r="QP139" s="98"/>
      <c r="QQ139" s="98"/>
      <c r="QR139" s="98"/>
      <c r="QS139" s="98"/>
      <c r="QT139" s="98"/>
      <c r="QU139" s="98"/>
      <c r="QV139" s="98"/>
      <c r="QW139" s="98"/>
      <c r="QX139" s="98"/>
      <c r="QY139" s="98"/>
      <c r="QZ139" s="98"/>
      <c r="RA139" s="98"/>
      <c r="RB139" s="98"/>
      <c r="RC139" s="98"/>
      <c r="RD139" s="98"/>
      <c r="RE139" s="98"/>
      <c r="RF139" s="98"/>
      <c r="RG139" s="98"/>
      <c r="RH139" s="98"/>
      <c r="RI139" s="98"/>
      <c r="RJ139" s="98"/>
      <c r="RK139" s="98"/>
      <c r="RL139" s="98"/>
      <c r="RM139" s="98"/>
      <c r="RN139" s="98"/>
      <c r="RO139" s="98"/>
      <c r="RP139" s="98"/>
      <c r="RQ139" s="98"/>
      <c r="RR139" s="98"/>
      <c r="RS139" s="98"/>
      <c r="RT139" s="98"/>
      <c r="RU139" s="98"/>
      <c r="RV139" s="98"/>
      <c r="RW139" s="98"/>
      <c r="RX139" s="98"/>
      <c r="RY139" s="98"/>
      <c r="RZ139" s="98"/>
      <c r="SA139" s="98"/>
      <c r="SB139" s="98"/>
      <c r="SC139" s="98"/>
      <c r="SD139" s="98"/>
      <c r="SE139" s="98"/>
      <c r="SF139" s="98"/>
      <c r="SG139" s="98"/>
      <c r="SH139" s="98"/>
      <c r="SI139" s="253"/>
      <c r="SJ139" s="98"/>
      <c r="SK139" s="98"/>
      <c r="SL139" s="98"/>
      <c r="SM139" s="98"/>
      <c r="SN139" s="98"/>
      <c r="SO139" s="98"/>
      <c r="SP139" s="98"/>
      <c r="SQ139" s="98"/>
      <c r="SR139" s="98"/>
      <c r="SS139" s="98"/>
      <c r="ST139" s="98"/>
      <c r="SU139" s="98"/>
      <c r="SV139" s="98"/>
      <c r="SW139" s="98"/>
      <c r="SX139" s="98"/>
      <c r="SY139" s="98"/>
      <c r="SZ139" s="98"/>
      <c r="TA139" s="98"/>
      <c r="TB139" s="98"/>
      <c r="TC139" s="98"/>
      <c r="TD139" s="98"/>
      <c r="TE139" s="98"/>
      <c r="TF139" s="98"/>
      <c r="TG139" s="98"/>
      <c r="TH139" s="98"/>
      <c r="TI139" s="98"/>
      <c r="TJ139" s="98"/>
      <c r="TK139" s="98"/>
      <c r="TL139" s="98"/>
      <c r="TM139" s="98"/>
      <c r="TN139" s="98"/>
      <c r="TO139" s="98"/>
      <c r="TP139" s="98"/>
      <c r="TQ139" s="98"/>
      <c r="TR139" s="98"/>
      <c r="TS139" s="98"/>
      <c r="TT139" s="98"/>
      <c r="TU139" s="98"/>
      <c r="TV139" s="98"/>
      <c r="TW139" s="98"/>
      <c r="TX139" s="98"/>
      <c r="TY139" s="98"/>
      <c r="TZ139" s="98"/>
      <c r="UA139" s="98"/>
      <c r="UB139" s="98"/>
      <c r="UC139" s="98"/>
      <c r="UD139" s="98"/>
      <c r="UE139" s="98"/>
      <c r="UF139" s="98"/>
      <c r="UG139" s="98"/>
      <c r="UH139" s="98"/>
      <c r="UI139" s="98"/>
      <c r="UJ139" s="98"/>
      <c r="UK139" s="98"/>
      <c r="UL139" s="98"/>
      <c r="UM139" s="98"/>
      <c r="UN139" s="98"/>
      <c r="UO139" s="98"/>
      <c r="UP139" s="98"/>
      <c r="UQ139" s="98"/>
      <c r="UR139" s="98"/>
      <c r="US139" s="98"/>
      <c r="UT139" s="98"/>
      <c r="UU139" s="98"/>
      <c r="UV139" s="98"/>
      <c r="UW139" s="98"/>
      <c r="UX139" s="98"/>
      <c r="UY139" s="98"/>
      <c r="UZ139" s="98"/>
      <c r="VA139" s="98"/>
      <c r="VB139" s="98"/>
      <c r="VC139" s="98"/>
      <c r="VD139" s="98"/>
      <c r="VE139" s="98"/>
      <c r="VF139" s="98"/>
      <c r="VG139" s="98"/>
      <c r="VH139" s="98"/>
      <c r="VI139" s="98"/>
      <c r="VJ139" s="98"/>
      <c r="VK139" s="98"/>
      <c r="VL139" s="98"/>
      <c r="VM139" s="98"/>
      <c r="VN139" s="98"/>
      <c r="VO139" s="98"/>
      <c r="VV139" s="98"/>
      <c r="VW139" s="98"/>
      <c r="VX139" s="98"/>
      <c r="VY139" s="98"/>
      <c r="VZ139" s="98"/>
      <c r="WA139" s="98"/>
      <c r="WB139" s="98"/>
      <c r="WC139" s="98"/>
      <c r="WD139" s="98"/>
      <c r="WE139" s="98"/>
      <c r="WF139" s="98"/>
      <c r="WG139" s="98"/>
      <c r="WH139" s="98"/>
      <c r="WI139" s="98"/>
      <c r="WJ139" s="98"/>
      <c r="WK139" s="98"/>
      <c r="WL139" s="98"/>
      <c r="WM139" s="98"/>
      <c r="WN139" s="98"/>
      <c r="WO139" s="98"/>
      <c r="WP139" s="98"/>
      <c r="WQ139" s="98"/>
      <c r="WR139" s="98"/>
      <c r="WS139" s="98"/>
      <c r="WT139" s="98"/>
      <c r="WU139" s="98"/>
      <c r="WV139" s="98"/>
      <c r="WW139" s="98"/>
      <c r="WX139" s="98"/>
      <c r="WY139" s="98"/>
      <c r="WZ139" s="98"/>
      <c r="XA139" s="98"/>
      <c r="XB139" s="98"/>
      <c r="XC139" s="98"/>
      <c r="XD139" s="98"/>
      <c r="ZF139" s="98"/>
      <c r="ZG139" s="98"/>
      <c r="ZH139" s="98"/>
      <c r="ZI139" s="98"/>
      <c r="ZJ139" s="98"/>
      <c r="ZK139" s="98"/>
      <c r="ZL139" s="98"/>
      <c r="ZM139" s="98"/>
      <c r="ZN139" s="98"/>
      <c r="ZO139" s="98"/>
      <c r="ZP139" s="98"/>
      <c r="ZQ139" s="98"/>
      <c r="ZR139" s="98"/>
      <c r="ZS139" s="98"/>
      <c r="ZT139" s="98"/>
      <c r="ZU139" s="98"/>
      <c r="ZV139" s="98"/>
      <c r="ZW139" s="98"/>
      <c r="ZX139" s="98"/>
      <c r="ZY139" s="98"/>
      <c r="ZZ139" s="98"/>
      <c r="AAA139" s="98"/>
      <c r="AAB139" s="98"/>
      <c r="AAC139" s="98"/>
      <c r="AAD139" s="98"/>
      <c r="AAE139" s="98"/>
      <c r="AAF139" s="98"/>
      <c r="AAG139" s="98"/>
      <c r="AAH139" s="98"/>
    </row>
    <row r="140" spans="2:710" x14ac:dyDescent="0.25">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c r="AK140" s="98"/>
      <c r="AL140" s="98"/>
      <c r="AM140" s="98"/>
      <c r="AN140" s="98"/>
      <c r="AO140" s="98"/>
      <c r="AP140" s="98"/>
      <c r="AQ140" s="98"/>
      <c r="AR140" s="98"/>
      <c r="AS140" s="98"/>
      <c r="AT140" s="98"/>
      <c r="AU140" s="98"/>
      <c r="AV140" s="98"/>
      <c r="AW140" s="98"/>
      <c r="AX140" s="98"/>
      <c r="AY140" s="98"/>
      <c r="AZ140" s="98"/>
      <c r="BA140" s="98"/>
      <c r="BB140" s="98"/>
      <c r="BC140" s="98"/>
      <c r="BD140" s="98"/>
      <c r="BE140" s="98"/>
      <c r="BF140" s="98"/>
      <c r="BG140" s="98"/>
      <c r="BH140" s="98"/>
      <c r="BI140" s="98"/>
      <c r="BJ140" s="98"/>
      <c r="BK140" s="98"/>
      <c r="BL140" s="98"/>
      <c r="BM140" s="98"/>
      <c r="BN140" s="98"/>
      <c r="BO140" s="98"/>
      <c r="BP140" s="98"/>
      <c r="BQ140" s="98"/>
      <c r="BR140" s="98"/>
      <c r="BS140" s="98"/>
      <c r="BT140" s="98"/>
      <c r="BU140" s="98"/>
      <c r="BV140" s="98"/>
      <c r="BW140" s="98"/>
      <c r="BX140" s="98"/>
      <c r="BY140" s="98"/>
      <c r="BZ140" s="98"/>
      <c r="CA140" s="98"/>
      <c r="CB140" s="98"/>
      <c r="CC140" s="98"/>
      <c r="CD140" s="98"/>
      <c r="CE140" s="98"/>
      <c r="CF140" s="98"/>
      <c r="CG140" s="98"/>
      <c r="CH140" s="98"/>
      <c r="CI140" s="9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H140" s="98"/>
      <c r="DI140" s="98"/>
      <c r="DJ140" s="98"/>
      <c r="DK140" s="98"/>
      <c r="DL140" s="98"/>
      <c r="DM140" s="98"/>
      <c r="DN140" s="98"/>
      <c r="DO140" s="98"/>
      <c r="DP140" s="98"/>
      <c r="DQ140" s="98"/>
      <c r="DR140" s="98"/>
      <c r="DS140" s="98"/>
      <c r="DT140" s="98"/>
      <c r="DU140" s="98"/>
      <c r="DV140" s="98"/>
      <c r="DW140" s="98"/>
      <c r="DX140" s="98"/>
      <c r="DY140" s="98"/>
      <c r="DZ140" s="98"/>
      <c r="EA140" s="98"/>
      <c r="EB140" s="98"/>
      <c r="EC140" s="98"/>
      <c r="ED140" s="98"/>
      <c r="EE140" s="98"/>
      <c r="EF140" s="98"/>
      <c r="EG140" s="98"/>
      <c r="EH140" s="98"/>
      <c r="EI140" s="98"/>
      <c r="EJ140" s="98"/>
      <c r="EK140" s="98"/>
      <c r="EL140" s="98"/>
      <c r="EM140" s="98"/>
      <c r="EN140" s="98"/>
      <c r="EO140" s="98"/>
      <c r="EP140" s="98"/>
      <c r="EQ140" s="98"/>
      <c r="ER140" s="98"/>
      <c r="ES140" s="98"/>
      <c r="ET140" s="98"/>
      <c r="EU140" s="98"/>
      <c r="EV140" s="98"/>
      <c r="EW140" s="98"/>
      <c r="EX140" s="98"/>
      <c r="EY140" s="98"/>
      <c r="EZ140" s="98"/>
      <c r="FA140" s="98"/>
      <c r="FB140" s="98"/>
      <c r="FC140" s="98"/>
      <c r="FD140" s="98"/>
      <c r="FE140" s="98"/>
      <c r="FF140" s="98"/>
      <c r="FG140" s="98"/>
      <c r="FH140" s="98"/>
      <c r="FI140" s="98"/>
      <c r="FJ140" s="98"/>
      <c r="FK140" s="98"/>
      <c r="FL140" s="98"/>
      <c r="FM140" s="98"/>
      <c r="FN140" s="98"/>
      <c r="FO140" s="98"/>
      <c r="FP140" s="98"/>
      <c r="FQ140" s="98"/>
      <c r="FR140" s="98"/>
      <c r="FS140" s="98"/>
      <c r="FT140" s="98"/>
      <c r="FU140" s="98"/>
      <c r="FV140" s="98"/>
      <c r="FW140" s="98"/>
      <c r="FX140" s="98"/>
      <c r="FY140" s="98"/>
      <c r="FZ140" s="98"/>
      <c r="GA140" s="98"/>
      <c r="GB140" s="98"/>
      <c r="GC140" s="98"/>
      <c r="GD140" s="98"/>
      <c r="GE140" s="98"/>
      <c r="GF140" s="98"/>
      <c r="GG140" s="98"/>
      <c r="GH140" s="98"/>
      <c r="GI140" s="98"/>
      <c r="GJ140" s="98"/>
      <c r="GK140" s="98"/>
      <c r="GL140" s="98"/>
      <c r="GM140" s="98"/>
      <c r="GN140" s="98"/>
      <c r="GO140" s="98"/>
      <c r="GP140" s="98"/>
      <c r="GQ140" s="98"/>
      <c r="GR140" s="98"/>
      <c r="GS140" s="98"/>
      <c r="GT140" s="98"/>
      <c r="GU140" s="98"/>
      <c r="GV140" s="98"/>
      <c r="GW140" s="98"/>
      <c r="GX140" s="98"/>
      <c r="GY140" s="98"/>
      <c r="GZ140" s="98"/>
      <c r="HA140" s="98"/>
      <c r="HB140" s="98"/>
      <c r="HC140" s="98"/>
      <c r="HD140" s="98"/>
      <c r="HE140" s="98"/>
      <c r="HF140" s="98"/>
      <c r="HG140" s="98"/>
      <c r="HJ140" s="98"/>
      <c r="HL140" s="98"/>
      <c r="HN140" s="98"/>
      <c r="HO140" s="98"/>
      <c r="HP140" s="98"/>
      <c r="HQ140" s="98"/>
      <c r="HR140" s="98"/>
      <c r="HS140" s="98"/>
      <c r="HT140" s="98"/>
      <c r="HU140" s="98"/>
      <c r="HV140" s="98"/>
      <c r="HW140" s="98"/>
      <c r="HX140" s="98"/>
      <c r="HY140" s="98"/>
      <c r="HZ140" s="98"/>
      <c r="IA140" s="98"/>
      <c r="IB140" s="98"/>
      <c r="IC140" s="98"/>
      <c r="ID140" s="98"/>
      <c r="IE140" s="98"/>
      <c r="IF140" s="98"/>
      <c r="IG140" s="98"/>
      <c r="IH140" s="98"/>
      <c r="II140" s="98"/>
      <c r="IJ140" s="98"/>
      <c r="IK140" s="98"/>
      <c r="IL140" s="98"/>
      <c r="IM140" s="98"/>
      <c r="IN140" s="98"/>
      <c r="IO140" s="98"/>
      <c r="IP140" s="98"/>
      <c r="IQ140" s="98"/>
      <c r="IR140" s="98"/>
      <c r="IS140" s="98"/>
      <c r="IT140" s="98"/>
      <c r="IU140" s="98"/>
      <c r="IV140" s="98"/>
      <c r="IW140" s="98"/>
      <c r="IX140" s="98"/>
      <c r="IY140" s="98"/>
      <c r="IZ140" s="98"/>
      <c r="JA140" s="98"/>
      <c r="JB140" s="98"/>
      <c r="JC140" s="98"/>
      <c r="JD140" s="98"/>
      <c r="JE140" s="98"/>
      <c r="JF140" s="98"/>
      <c r="JG140" s="98"/>
      <c r="JH140" s="98"/>
      <c r="JI140" s="98"/>
      <c r="JJ140" s="98"/>
      <c r="JK140" s="98"/>
      <c r="JL140" s="98"/>
      <c r="JM140" s="98"/>
      <c r="JN140" s="98"/>
      <c r="JO140" s="98"/>
      <c r="JP140" s="98"/>
      <c r="JQ140" s="98"/>
      <c r="JR140" s="98"/>
      <c r="JS140" s="98"/>
      <c r="JT140" s="98"/>
      <c r="JU140" s="98"/>
      <c r="JV140" s="98"/>
      <c r="JW140" s="98"/>
      <c r="JX140" s="98"/>
      <c r="JY140" s="98"/>
      <c r="JZ140" s="98"/>
      <c r="KA140" s="98"/>
      <c r="KB140" s="98"/>
      <c r="KC140" s="98"/>
      <c r="KD140" s="98"/>
      <c r="KE140" s="98"/>
      <c r="KF140" s="98"/>
      <c r="KG140" s="98"/>
      <c r="KH140" s="98"/>
      <c r="KI140" s="98"/>
      <c r="KJ140" s="98"/>
      <c r="KK140" s="98"/>
      <c r="KL140" s="98"/>
      <c r="KM140" s="98"/>
      <c r="KN140" s="98"/>
      <c r="KO140" s="98"/>
      <c r="KQ140" s="98"/>
      <c r="KR140" s="98"/>
      <c r="KS140" s="98"/>
      <c r="KT140" s="98"/>
      <c r="KU140" s="98"/>
      <c r="KV140" s="98"/>
      <c r="KW140" s="98"/>
      <c r="KX140" s="98"/>
      <c r="KY140" s="98"/>
      <c r="KZ140" s="98"/>
      <c r="LA140" s="98"/>
      <c r="LB140" s="98"/>
      <c r="LC140" s="98"/>
      <c r="LD140" s="98"/>
      <c r="LE140" s="98"/>
      <c r="LF140" s="98"/>
      <c r="LG140" s="98"/>
      <c r="LH140" s="98"/>
      <c r="LI140" s="98"/>
      <c r="LJ140" s="98"/>
      <c r="LK140" s="98"/>
      <c r="LL140" s="98"/>
      <c r="LM140" s="98"/>
      <c r="LN140" s="98"/>
      <c r="LO140" s="98"/>
      <c r="LP140" s="98"/>
      <c r="LQ140" s="98"/>
      <c r="LR140" s="98"/>
      <c r="LS140" s="98"/>
      <c r="LT140" s="98"/>
      <c r="LU140" s="98"/>
      <c r="LV140" s="98"/>
      <c r="LW140" s="98"/>
      <c r="LX140" s="98"/>
      <c r="LY140" s="98"/>
      <c r="LZ140" s="98"/>
      <c r="MA140" s="98"/>
      <c r="MB140" s="98"/>
      <c r="MC140" s="98"/>
      <c r="MD140" s="98"/>
      <c r="ME140" s="98"/>
      <c r="MF140" s="98"/>
      <c r="MG140" s="98"/>
      <c r="MH140" s="98"/>
      <c r="MI140" s="98"/>
      <c r="MJ140" s="98"/>
      <c r="MK140" s="98"/>
      <c r="ML140" s="98"/>
      <c r="MM140" s="98"/>
      <c r="MP140" s="98"/>
      <c r="MR140" s="98"/>
      <c r="MS140" s="98"/>
      <c r="MT140" s="98"/>
      <c r="MU140" s="98"/>
      <c r="MV140" s="98"/>
      <c r="MW140" s="98"/>
      <c r="MY140" s="98"/>
      <c r="MZ140" s="98"/>
      <c r="NA140" s="98"/>
      <c r="NB140" s="98"/>
      <c r="NC140" s="98"/>
      <c r="NE140" s="98"/>
      <c r="NF140" s="98"/>
      <c r="NG140" s="98"/>
      <c r="NH140" s="98"/>
      <c r="NI140" s="98"/>
      <c r="NJ140" s="252"/>
      <c r="NK140" s="98"/>
      <c r="NL140" s="98"/>
      <c r="NM140" s="98"/>
      <c r="NN140" s="98"/>
      <c r="NO140" s="98"/>
      <c r="NP140" s="98"/>
      <c r="NQ140" s="98"/>
      <c r="NR140" s="98"/>
      <c r="NS140" s="98"/>
      <c r="NT140" s="98"/>
      <c r="NU140" s="98"/>
      <c r="NV140" s="98"/>
      <c r="NW140" s="98"/>
      <c r="NX140" s="98"/>
      <c r="NY140" s="98"/>
      <c r="NZ140" s="98"/>
      <c r="OA140" s="98"/>
      <c r="OB140" s="98"/>
      <c r="OC140" s="98"/>
      <c r="OD140" s="98"/>
      <c r="OE140" s="98"/>
      <c r="OF140" s="98"/>
      <c r="OG140" s="98"/>
      <c r="OH140" s="98"/>
      <c r="OI140" s="98"/>
      <c r="OJ140" s="98"/>
      <c r="OK140" s="98"/>
      <c r="OL140" s="98"/>
      <c r="OM140" s="98"/>
      <c r="ON140" s="98"/>
      <c r="OO140" s="98"/>
      <c r="OP140" s="98"/>
      <c r="OQ140" s="98"/>
      <c r="OR140" s="98"/>
      <c r="OS140" s="98"/>
      <c r="OT140" s="98"/>
      <c r="OU140" s="98"/>
      <c r="OV140" s="98"/>
      <c r="OW140" s="98"/>
      <c r="PB140" s="98"/>
      <c r="PD140" s="98"/>
      <c r="PE140" s="98"/>
      <c r="PF140" s="98"/>
      <c r="PG140" s="98"/>
      <c r="PH140" s="98"/>
      <c r="PI140" s="98"/>
      <c r="PJ140" s="98"/>
      <c r="PK140" s="98"/>
      <c r="PL140" s="98"/>
      <c r="PM140" s="98"/>
      <c r="PN140" s="98"/>
      <c r="PO140" s="98"/>
      <c r="PP140" s="98"/>
      <c r="PQ140" s="98"/>
      <c r="PR140" s="98"/>
      <c r="PS140" s="98"/>
      <c r="PT140" s="98"/>
      <c r="PU140" s="98"/>
      <c r="PV140" s="98"/>
      <c r="PW140" s="98"/>
      <c r="PX140" s="98"/>
      <c r="PY140" s="98"/>
      <c r="PZ140" s="98"/>
      <c r="QA140" s="98"/>
      <c r="QB140" s="98"/>
      <c r="QC140" s="98"/>
      <c r="QD140" s="98"/>
      <c r="QE140" s="98"/>
      <c r="QF140" s="98"/>
      <c r="QG140" s="98"/>
      <c r="QH140" s="98"/>
      <c r="QI140" s="98"/>
      <c r="QJ140" s="98"/>
      <c r="QK140" s="98"/>
      <c r="QL140" s="98"/>
      <c r="QM140" s="98"/>
      <c r="QN140" s="98"/>
      <c r="QO140" s="98"/>
      <c r="QP140" s="98"/>
      <c r="QQ140" s="98"/>
      <c r="QR140" s="98"/>
      <c r="QS140" s="98"/>
      <c r="QT140" s="98"/>
      <c r="QU140" s="98"/>
      <c r="QV140" s="98"/>
      <c r="QW140" s="98"/>
      <c r="QX140" s="98"/>
      <c r="QY140" s="98"/>
      <c r="QZ140" s="98"/>
      <c r="RA140" s="98"/>
      <c r="RB140" s="98"/>
      <c r="RC140" s="98"/>
      <c r="RD140" s="98"/>
      <c r="RE140" s="98"/>
      <c r="RF140" s="98"/>
      <c r="RG140" s="98"/>
      <c r="RH140" s="98"/>
      <c r="RI140" s="98"/>
      <c r="RJ140" s="98"/>
      <c r="RK140" s="98"/>
      <c r="RL140" s="98"/>
      <c r="RM140" s="98"/>
      <c r="RN140" s="98"/>
      <c r="RO140" s="98"/>
      <c r="RP140" s="98"/>
      <c r="RQ140" s="98"/>
      <c r="RR140" s="98"/>
      <c r="RS140" s="98"/>
      <c r="RT140" s="98"/>
      <c r="RU140" s="98"/>
      <c r="RV140" s="98"/>
      <c r="RW140" s="98"/>
      <c r="RX140" s="98"/>
      <c r="RY140" s="98"/>
      <c r="RZ140" s="98"/>
      <c r="SA140" s="98"/>
      <c r="SB140" s="98"/>
      <c r="SC140" s="98"/>
      <c r="SD140" s="98"/>
      <c r="SE140" s="98"/>
      <c r="SF140" s="98"/>
      <c r="SG140" s="98"/>
      <c r="SH140" s="98"/>
      <c r="SI140" s="253"/>
      <c r="SJ140" s="98"/>
      <c r="SK140" s="98"/>
      <c r="SL140" s="98"/>
      <c r="SM140" s="98"/>
      <c r="SN140" s="98"/>
      <c r="SO140" s="98"/>
      <c r="SP140" s="98"/>
      <c r="SQ140" s="98"/>
      <c r="SR140" s="98"/>
      <c r="SS140" s="98"/>
      <c r="ST140" s="98"/>
      <c r="SU140" s="98"/>
      <c r="SV140" s="98"/>
      <c r="SW140" s="98"/>
      <c r="SX140" s="98"/>
      <c r="SY140" s="98"/>
      <c r="SZ140" s="98"/>
      <c r="TA140" s="98"/>
      <c r="TB140" s="98"/>
      <c r="TC140" s="98"/>
      <c r="TD140" s="98"/>
      <c r="TE140" s="98"/>
      <c r="TF140" s="98"/>
      <c r="TG140" s="98"/>
      <c r="TH140" s="98"/>
      <c r="TI140" s="98"/>
      <c r="TJ140" s="98"/>
      <c r="TK140" s="98"/>
      <c r="TL140" s="98"/>
      <c r="TM140" s="98"/>
      <c r="TN140" s="98"/>
      <c r="TO140" s="98"/>
      <c r="TP140" s="98"/>
      <c r="TQ140" s="98"/>
      <c r="TR140" s="98"/>
      <c r="TS140" s="98"/>
      <c r="TT140" s="98"/>
      <c r="TU140" s="98"/>
      <c r="TV140" s="98"/>
      <c r="TW140" s="98"/>
      <c r="TX140" s="98"/>
      <c r="TY140" s="98"/>
      <c r="TZ140" s="98"/>
      <c r="UA140" s="98"/>
      <c r="UB140" s="98"/>
      <c r="UC140" s="98"/>
      <c r="UD140" s="98"/>
      <c r="UE140" s="98"/>
      <c r="UF140" s="98"/>
      <c r="UG140" s="98"/>
      <c r="UH140" s="98"/>
      <c r="UI140" s="98"/>
      <c r="UJ140" s="98"/>
      <c r="UK140" s="98"/>
      <c r="UL140" s="98"/>
      <c r="UM140" s="98"/>
      <c r="UN140" s="98"/>
      <c r="UO140" s="98"/>
      <c r="UP140" s="98"/>
      <c r="UQ140" s="98"/>
      <c r="UR140" s="98"/>
      <c r="US140" s="98"/>
      <c r="UT140" s="98"/>
      <c r="UU140" s="98"/>
      <c r="UV140" s="98"/>
      <c r="UW140" s="98"/>
      <c r="UX140" s="98"/>
      <c r="UY140" s="98"/>
      <c r="UZ140" s="98"/>
      <c r="VA140" s="98"/>
      <c r="VB140" s="98"/>
      <c r="VC140" s="98"/>
      <c r="VD140" s="98"/>
      <c r="VE140" s="98"/>
      <c r="VF140" s="98"/>
      <c r="VG140" s="98"/>
      <c r="VH140" s="98"/>
      <c r="VI140" s="98"/>
      <c r="VJ140" s="98"/>
      <c r="VK140" s="98"/>
      <c r="VL140" s="98"/>
      <c r="VM140" s="98"/>
      <c r="VN140" s="98"/>
      <c r="VO140" s="98"/>
      <c r="VV140" s="98"/>
      <c r="VW140" s="98"/>
      <c r="VX140" s="98"/>
      <c r="VY140" s="98"/>
      <c r="VZ140" s="98"/>
      <c r="WA140" s="98"/>
      <c r="WB140" s="98"/>
      <c r="WC140" s="98"/>
      <c r="WD140" s="98"/>
      <c r="WE140" s="98"/>
      <c r="WF140" s="98"/>
      <c r="WG140" s="98"/>
      <c r="WH140" s="98"/>
      <c r="WI140" s="98"/>
      <c r="WJ140" s="98"/>
      <c r="WK140" s="98"/>
      <c r="WL140" s="98"/>
      <c r="WM140" s="98"/>
      <c r="WN140" s="98"/>
      <c r="WO140" s="98"/>
      <c r="WP140" s="98"/>
      <c r="WQ140" s="98"/>
      <c r="WR140" s="98"/>
      <c r="WS140" s="98"/>
      <c r="WT140" s="98"/>
      <c r="WU140" s="98"/>
      <c r="WV140" s="98"/>
      <c r="WW140" s="98"/>
      <c r="WX140" s="98"/>
      <c r="WY140" s="98"/>
      <c r="WZ140" s="98"/>
      <c r="XA140" s="98"/>
      <c r="XB140" s="98"/>
      <c r="XC140" s="98"/>
      <c r="XD140" s="98"/>
      <c r="ZF140" s="98"/>
      <c r="ZG140" s="98"/>
      <c r="ZH140" s="98"/>
      <c r="ZI140" s="98"/>
      <c r="ZJ140" s="98"/>
      <c r="ZK140" s="98"/>
      <c r="ZL140" s="98"/>
      <c r="ZM140" s="98"/>
      <c r="ZN140" s="98"/>
      <c r="ZO140" s="98"/>
      <c r="ZP140" s="98"/>
      <c r="ZQ140" s="98"/>
      <c r="ZR140" s="98"/>
      <c r="ZS140" s="98"/>
      <c r="ZT140" s="98"/>
      <c r="ZU140" s="98"/>
      <c r="ZV140" s="98"/>
      <c r="ZW140" s="98"/>
      <c r="ZX140" s="98"/>
      <c r="ZY140" s="98"/>
      <c r="ZZ140" s="98"/>
      <c r="AAA140" s="98"/>
      <c r="AAB140" s="98"/>
      <c r="AAC140" s="98"/>
      <c r="AAD140" s="98"/>
      <c r="AAE140" s="98"/>
      <c r="AAF140" s="98"/>
      <c r="AAG140" s="98"/>
      <c r="AAH140" s="98"/>
    </row>
    <row r="141" spans="2:710" x14ac:dyDescent="0.25">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c r="AK141" s="98"/>
      <c r="AL141" s="98"/>
      <c r="AM141" s="98"/>
      <c r="AN141" s="98"/>
      <c r="AO141" s="98"/>
      <c r="AP141" s="98"/>
      <c r="AQ141" s="98"/>
      <c r="AR141" s="98"/>
      <c r="AS141" s="98"/>
      <c r="AT141" s="98"/>
      <c r="AU141" s="98"/>
      <c r="AV141" s="98"/>
      <c r="AW141" s="98"/>
      <c r="AX141" s="98"/>
      <c r="AY141" s="98"/>
      <c r="AZ141" s="98"/>
      <c r="BA141" s="98"/>
      <c r="BB141" s="98"/>
      <c r="BC141" s="98"/>
      <c r="BD141" s="98"/>
      <c r="BE141" s="98"/>
      <c r="BF141" s="98"/>
      <c r="BG141" s="98"/>
      <c r="BH141" s="98"/>
      <c r="BI141" s="98"/>
      <c r="BJ141" s="98"/>
      <c r="BK141" s="98"/>
      <c r="BL141" s="98"/>
      <c r="BM141" s="98"/>
      <c r="BN141" s="98"/>
      <c r="BO141" s="98"/>
      <c r="BP141" s="98"/>
      <c r="BQ141" s="98"/>
      <c r="BR141" s="98"/>
      <c r="BS141" s="98"/>
      <c r="BT141" s="98"/>
      <c r="BU141" s="98"/>
      <c r="BV141" s="98"/>
      <c r="BW141" s="98"/>
      <c r="BX141" s="98"/>
      <c r="BY141" s="98"/>
      <c r="BZ141" s="98"/>
      <c r="CA141" s="98"/>
      <c r="CB141" s="98"/>
      <c r="CC141" s="98"/>
      <c r="CD141" s="98"/>
      <c r="CE141" s="98"/>
      <c r="CF141" s="98"/>
      <c r="CG141" s="98"/>
      <c r="CH141" s="98"/>
      <c r="CI141" s="9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98"/>
      <c r="EC141" s="98"/>
      <c r="ED141" s="98"/>
      <c r="EE141" s="98"/>
      <c r="EF141" s="98"/>
      <c r="EG141" s="98"/>
      <c r="EH141" s="98"/>
      <c r="EI141" s="98"/>
      <c r="EJ141" s="98"/>
      <c r="EK141" s="98"/>
      <c r="EL141" s="98"/>
      <c r="EM141" s="98"/>
      <c r="EN141" s="98"/>
      <c r="EO141" s="98"/>
      <c r="EP141" s="98"/>
      <c r="EQ141" s="98"/>
      <c r="ER141" s="98"/>
      <c r="ES141" s="98"/>
      <c r="ET141" s="98"/>
      <c r="EU141" s="98"/>
      <c r="EV141" s="98"/>
      <c r="EW141" s="98"/>
      <c r="EX141" s="98"/>
      <c r="EY141" s="98"/>
      <c r="EZ141" s="98"/>
      <c r="FA141" s="98"/>
      <c r="FB141" s="98"/>
      <c r="FC141" s="98"/>
      <c r="FD141" s="98"/>
      <c r="FE141" s="98"/>
      <c r="FF141" s="98"/>
      <c r="FG141" s="98"/>
      <c r="FH141" s="98"/>
      <c r="FI141" s="98"/>
      <c r="FJ141" s="98"/>
      <c r="FK141" s="98"/>
      <c r="FL141" s="98"/>
      <c r="FM141" s="98"/>
      <c r="FN141" s="98"/>
      <c r="FO141" s="98"/>
      <c r="FP141" s="98"/>
      <c r="FQ141" s="98"/>
      <c r="FR141" s="98"/>
      <c r="FS141" s="98"/>
      <c r="FT141" s="98"/>
      <c r="FU141" s="98"/>
      <c r="FV141" s="98"/>
      <c r="FW141" s="98"/>
      <c r="FX141" s="98"/>
      <c r="FY141" s="98"/>
      <c r="FZ141" s="98"/>
      <c r="GA141" s="98"/>
      <c r="GB141" s="98"/>
      <c r="GC141" s="98"/>
      <c r="GD141" s="98"/>
      <c r="GE141" s="98"/>
      <c r="GF141" s="98"/>
      <c r="GG141" s="98"/>
      <c r="GH141" s="98"/>
      <c r="GI141" s="98"/>
      <c r="GJ141" s="98"/>
      <c r="GK141" s="98"/>
      <c r="GL141" s="98"/>
      <c r="GM141" s="98"/>
      <c r="GN141" s="98"/>
      <c r="GO141" s="98"/>
      <c r="GP141" s="98"/>
      <c r="GQ141" s="98"/>
      <c r="GR141" s="98"/>
      <c r="GS141" s="98"/>
      <c r="GT141" s="98"/>
      <c r="GU141" s="98"/>
      <c r="GV141" s="98"/>
      <c r="GW141" s="98"/>
      <c r="GX141" s="98"/>
      <c r="GY141" s="98"/>
      <c r="GZ141" s="98"/>
      <c r="HA141" s="98"/>
      <c r="HB141" s="98"/>
      <c r="HC141" s="98"/>
      <c r="HD141" s="98"/>
      <c r="HE141" s="98"/>
      <c r="HF141" s="98"/>
      <c r="HG141" s="98"/>
      <c r="HJ141" s="98"/>
      <c r="HL141" s="98"/>
      <c r="HN141" s="98"/>
      <c r="HO141" s="98"/>
      <c r="HP141" s="98"/>
      <c r="HQ141" s="98"/>
      <c r="HR141" s="98"/>
      <c r="HS141" s="98"/>
      <c r="HT141" s="98"/>
      <c r="HU141" s="98"/>
      <c r="HV141" s="98"/>
      <c r="HW141" s="98"/>
      <c r="HX141" s="98"/>
      <c r="HY141" s="98"/>
      <c r="HZ141" s="98"/>
      <c r="IA141" s="98"/>
      <c r="IB141" s="98"/>
      <c r="IC141" s="98"/>
      <c r="ID141" s="98"/>
      <c r="IE141" s="98"/>
      <c r="IF141" s="98"/>
      <c r="IG141" s="98"/>
      <c r="IH141" s="98"/>
      <c r="II141" s="98"/>
      <c r="IJ141" s="98"/>
      <c r="IK141" s="98"/>
      <c r="IL141" s="98"/>
      <c r="IM141" s="98"/>
      <c r="IN141" s="98"/>
      <c r="IO141" s="98"/>
      <c r="IP141" s="98"/>
      <c r="IQ141" s="98"/>
      <c r="IR141" s="98"/>
      <c r="IS141" s="98"/>
      <c r="IT141" s="98"/>
      <c r="IU141" s="98"/>
      <c r="IV141" s="98"/>
      <c r="IW141" s="98"/>
      <c r="IX141" s="98"/>
      <c r="IY141" s="98"/>
      <c r="IZ141" s="98"/>
      <c r="JA141" s="98"/>
      <c r="JB141" s="98"/>
      <c r="JC141" s="98"/>
      <c r="JD141" s="98"/>
      <c r="JE141" s="98"/>
      <c r="JF141" s="98"/>
      <c r="JG141" s="98"/>
      <c r="JH141" s="98"/>
      <c r="JI141" s="98"/>
      <c r="JJ141" s="98"/>
      <c r="JK141" s="98"/>
      <c r="JL141" s="98"/>
      <c r="JM141" s="98"/>
      <c r="JN141" s="98"/>
      <c r="JO141" s="98"/>
      <c r="JP141" s="98"/>
      <c r="JQ141" s="98"/>
      <c r="JR141" s="98"/>
      <c r="JS141" s="98"/>
      <c r="JT141" s="98"/>
      <c r="JU141" s="98"/>
      <c r="JV141" s="98"/>
      <c r="JW141" s="98"/>
      <c r="JX141" s="98"/>
      <c r="JY141" s="98"/>
      <c r="JZ141" s="98"/>
      <c r="KA141" s="98"/>
      <c r="KB141" s="98"/>
      <c r="KC141" s="98"/>
      <c r="KD141" s="98"/>
      <c r="KE141" s="98"/>
      <c r="KF141" s="98"/>
      <c r="KG141" s="98"/>
      <c r="KH141" s="98"/>
      <c r="KI141" s="98"/>
      <c r="KJ141" s="98"/>
      <c r="KK141" s="98"/>
      <c r="KL141" s="98"/>
      <c r="KM141" s="98"/>
      <c r="KN141" s="98"/>
      <c r="KO141" s="98"/>
      <c r="KQ141" s="98"/>
      <c r="KR141" s="98"/>
      <c r="KS141" s="98"/>
      <c r="KT141" s="98"/>
      <c r="KU141" s="98"/>
      <c r="KV141" s="98"/>
      <c r="KW141" s="98"/>
      <c r="KX141" s="98"/>
      <c r="KY141" s="98"/>
      <c r="KZ141" s="98"/>
      <c r="LA141" s="98"/>
      <c r="LB141" s="98"/>
      <c r="LC141" s="98"/>
      <c r="LD141" s="98"/>
      <c r="LE141" s="98"/>
      <c r="LF141" s="98"/>
      <c r="LG141" s="98"/>
      <c r="LH141" s="98"/>
      <c r="LI141" s="98"/>
      <c r="LJ141" s="98"/>
      <c r="LK141" s="98"/>
      <c r="LL141" s="98"/>
      <c r="LM141" s="98"/>
      <c r="LN141" s="98"/>
      <c r="LO141" s="98"/>
      <c r="LP141" s="98"/>
      <c r="LQ141" s="98"/>
      <c r="LR141" s="98"/>
      <c r="LS141" s="98"/>
      <c r="LT141" s="98"/>
      <c r="LU141" s="98"/>
      <c r="LV141" s="98"/>
      <c r="LW141" s="98"/>
      <c r="LX141" s="98"/>
      <c r="LY141" s="98"/>
      <c r="LZ141" s="98"/>
      <c r="MA141" s="98"/>
      <c r="MB141" s="98"/>
      <c r="MC141" s="98"/>
      <c r="MD141" s="98"/>
      <c r="ME141" s="98"/>
      <c r="MF141" s="98"/>
      <c r="MG141" s="98"/>
      <c r="MH141" s="98"/>
      <c r="MI141" s="98"/>
      <c r="MJ141" s="98"/>
      <c r="MK141" s="98"/>
      <c r="ML141" s="98"/>
      <c r="MM141" s="98"/>
      <c r="MP141" s="98"/>
      <c r="MR141" s="98"/>
      <c r="MS141" s="98"/>
      <c r="MT141" s="98"/>
      <c r="MU141" s="98"/>
      <c r="MV141" s="98"/>
      <c r="MW141" s="98"/>
      <c r="MY141" s="98"/>
      <c r="MZ141" s="98"/>
      <c r="NA141" s="98"/>
      <c r="NB141" s="98"/>
      <c r="NC141" s="98"/>
      <c r="NE141" s="98"/>
      <c r="NF141" s="98"/>
      <c r="NG141" s="98"/>
      <c r="NH141" s="98"/>
      <c r="NI141" s="98"/>
      <c r="NJ141" s="252"/>
      <c r="NK141" s="98"/>
      <c r="NL141" s="98"/>
      <c r="NM141" s="98"/>
      <c r="NN141" s="98"/>
      <c r="NO141" s="98"/>
      <c r="NP141" s="98"/>
      <c r="NQ141" s="98"/>
      <c r="NR141" s="98"/>
      <c r="NS141" s="98"/>
      <c r="NT141" s="98"/>
      <c r="NU141" s="98"/>
      <c r="NV141" s="98"/>
      <c r="NW141" s="98"/>
      <c r="NX141" s="98"/>
      <c r="NY141" s="98"/>
      <c r="NZ141" s="98"/>
      <c r="OA141" s="98"/>
      <c r="OB141" s="98"/>
      <c r="OC141" s="98"/>
      <c r="OD141" s="98"/>
      <c r="OE141" s="98"/>
      <c r="OF141" s="98"/>
      <c r="OG141" s="98"/>
      <c r="OH141" s="98"/>
      <c r="OI141" s="98"/>
      <c r="OJ141" s="98"/>
      <c r="OK141" s="98"/>
      <c r="OL141" s="98"/>
      <c r="OM141" s="98"/>
      <c r="ON141" s="98"/>
      <c r="OO141" s="98"/>
      <c r="OP141" s="98"/>
      <c r="OQ141" s="98"/>
      <c r="OR141" s="98"/>
      <c r="OS141" s="98"/>
      <c r="OT141" s="98"/>
      <c r="OU141" s="98"/>
      <c r="OV141" s="98"/>
      <c r="OW141" s="98"/>
      <c r="PB141" s="98"/>
      <c r="PD141" s="98"/>
      <c r="PE141" s="98"/>
      <c r="PF141" s="98"/>
      <c r="PG141" s="98"/>
      <c r="PH141" s="98"/>
      <c r="PI141" s="98"/>
      <c r="PJ141" s="98"/>
      <c r="PK141" s="98"/>
      <c r="PL141" s="98"/>
      <c r="PM141" s="98"/>
      <c r="PN141" s="98"/>
      <c r="PO141" s="98"/>
      <c r="PP141" s="98"/>
      <c r="PQ141" s="98"/>
      <c r="PR141" s="98"/>
      <c r="PS141" s="98"/>
      <c r="PT141" s="98"/>
      <c r="PU141" s="98"/>
      <c r="PV141" s="98"/>
      <c r="PW141" s="98"/>
      <c r="PX141" s="98"/>
      <c r="PY141" s="98"/>
      <c r="PZ141" s="98"/>
      <c r="QA141" s="98"/>
      <c r="QB141" s="98"/>
      <c r="QC141" s="98"/>
      <c r="QD141" s="98"/>
      <c r="QE141" s="98"/>
      <c r="QF141" s="98"/>
      <c r="QG141" s="98"/>
      <c r="QH141" s="98"/>
      <c r="QI141" s="98"/>
      <c r="QJ141" s="98"/>
      <c r="QK141" s="98"/>
      <c r="QL141" s="98"/>
      <c r="QM141" s="98"/>
      <c r="QN141" s="98"/>
      <c r="QO141" s="98"/>
      <c r="QP141" s="98"/>
      <c r="QQ141" s="98"/>
      <c r="QR141" s="98"/>
      <c r="QS141" s="98"/>
      <c r="QT141" s="98"/>
      <c r="QU141" s="98"/>
      <c r="QV141" s="98"/>
      <c r="QW141" s="98"/>
      <c r="QX141" s="98"/>
      <c r="QY141" s="98"/>
      <c r="QZ141" s="98"/>
      <c r="RA141" s="98"/>
      <c r="RB141" s="98"/>
      <c r="RC141" s="98"/>
      <c r="RD141" s="98"/>
      <c r="RE141" s="98"/>
      <c r="RF141" s="98"/>
      <c r="RG141" s="98"/>
      <c r="RH141" s="98"/>
      <c r="RI141" s="98"/>
      <c r="RJ141" s="98"/>
      <c r="RK141" s="98"/>
      <c r="RL141" s="98"/>
      <c r="RM141" s="98"/>
      <c r="RN141" s="98"/>
      <c r="RO141" s="98"/>
      <c r="RP141" s="98"/>
      <c r="RQ141" s="98"/>
      <c r="RR141" s="98"/>
      <c r="RS141" s="98"/>
      <c r="RT141" s="98"/>
      <c r="RU141" s="98"/>
      <c r="RV141" s="98"/>
      <c r="RW141" s="98"/>
      <c r="RX141" s="98"/>
      <c r="RY141" s="98"/>
      <c r="RZ141" s="98"/>
      <c r="SA141" s="98"/>
      <c r="SB141" s="98"/>
      <c r="SC141" s="98"/>
      <c r="SD141" s="98"/>
      <c r="SE141" s="98"/>
      <c r="SF141" s="98"/>
      <c r="SG141" s="98"/>
      <c r="SH141" s="98"/>
      <c r="SI141" s="253"/>
      <c r="SJ141" s="98"/>
      <c r="SK141" s="98"/>
      <c r="SL141" s="98"/>
      <c r="SM141" s="98"/>
      <c r="SN141" s="98"/>
      <c r="SO141" s="98"/>
      <c r="SP141" s="98"/>
      <c r="SQ141" s="98"/>
      <c r="SR141" s="98"/>
      <c r="SS141" s="98"/>
      <c r="ST141" s="98"/>
      <c r="SU141" s="98"/>
      <c r="SV141" s="98"/>
      <c r="SW141" s="98"/>
      <c r="SX141" s="98"/>
      <c r="SY141" s="98"/>
      <c r="SZ141" s="98"/>
      <c r="TA141" s="98"/>
      <c r="TB141" s="98"/>
      <c r="TC141" s="98"/>
      <c r="TD141" s="98"/>
      <c r="TE141" s="98"/>
      <c r="TF141" s="98"/>
      <c r="TG141" s="98"/>
      <c r="TH141" s="98"/>
      <c r="TI141" s="98"/>
      <c r="TJ141" s="98"/>
      <c r="TK141" s="98"/>
      <c r="TL141" s="98"/>
      <c r="TM141" s="98"/>
      <c r="TN141" s="98"/>
      <c r="TO141" s="98"/>
      <c r="TP141" s="98"/>
      <c r="TQ141" s="98"/>
      <c r="TR141" s="98"/>
      <c r="TS141" s="98"/>
      <c r="TT141" s="98"/>
      <c r="TU141" s="98"/>
      <c r="TV141" s="98"/>
      <c r="TW141" s="98"/>
      <c r="TX141" s="98"/>
      <c r="TY141" s="98"/>
      <c r="TZ141" s="98"/>
      <c r="UA141" s="98"/>
      <c r="UB141" s="98"/>
      <c r="UC141" s="98"/>
      <c r="UD141" s="98"/>
      <c r="UE141" s="98"/>
      <c r="UF141" s="98"/>
      <c r="UG141" s="98"/>
      <c r="UH141" s="98"/>
      <c r="UI141" s="98"/>
      <c r="UJ141" s="98"/>
      <c r="UK141" s="98"/>
      <c r="UL141" s="98"/>
      <c r="UM141" s="98"/>
      <c r="UN141" s="98"/>
      <c r="UO141" s="98"/>
      <c r="UP141" s="98"/>
      <c r="UQ141" s="98"/>
      <c r="UR141" s="98"/>
      <c r="US141" s="98"/>
      <c r="UT141" s="98"/>
      <c r="UU141" s="98"/>
      <c r="UV141" s="98"/>
      <c r="UW141" s="98"/>
      <c r="UX141" s="98"/>
      <c r="UY141" s="98"/>
      <c r="UZ141" s="98"/>
      <c r="VA141" s="98"/>
      <c r="VB141" s="98"/>
      <c r="VC141" s="98"/>
      <c r="VD141" s="98"/>
      <c r="VE141" s="98"/>
      <c r="VF141" s="98"/>
      <c r="VG141" s="98"/>
      <c r="VH141" s="98"/>
      <c r="VI141" s="98"/>
      <c r="VJ141" s="98"/>
      <c r="VK141" s="98"/>
      <c r="VL141" s="98"/>
      <c r="VM141" s="98"/>
      <c r="VN141" s="98"/>
      <c r="VO141" s="98"/>
      <c r="VV141" s="98"/>
      <c r="VW141" s="98"/>
      <c r="VX141" s="98"/>
      <c r="VY141" s="98"/>
      <c r="VZ141" s="98"/>
      <c r="WA141" s="98"/>
      <c r="WB141" s="98"/>
      <c r="WC141" s="98"/>
      <c r="WD141" s="98"/>
      <c r="WE141" s="98"/>
      <c r="WF141" s="98"/>
      <c r="WG141" s="98"/>
      <c r="WH141" s="98"/>
      <c r="WI141" s="98"/>
      <c r="WJ141" s="98"/>
      <c r="WK141" s="98"/>
      <c r="WL141" s="98"/>
      <c r="WM141" s="98"/>
      <c r="WN141" s="98"/>
      <c r="WO141" s="98"/>
      <c r="WP141" s="98"/>
      <c r="WQ141" s="98"/>
      <c r="WR141" s="98"/>
      <c r="WS141" s="98"/>
      <c r="WT141" s="98"/>
      <c r="WU141" s="98"/>
      <c r="WV141" s="98"/>
      <c r="WW141" s="98"/>
      <c r="WX141" s="98"/>
      <c r="WY141" s="98"/>
      <c r="WZ141" s="98"/>
      <c r="XA141" s="98"/>
      <c r="XB141" s="98"/>
      <c r="XC141" s="98"/>
      <c r="XD141" s="98"/>
      <c r="ZF141" s="98"/>
      <c r="ZG141" s="98"/>
      <c r="ZH141" s="98"/>
      <c r="ZI141" s="98"/>
      <c r="ZJ141" s="98"/>
      <c r="ZK141" s="98"/>
      <c r="ZL141" s="98"/>
      <c r="ZM141" s="98"/>
      <c r="ZN141" s="98"/>
      <c r="ZO141" s="98"/>
      <c r="ZP141" s="98"/>
      <c r="ZQ141" s="98"/>
      <c r="ZR141" s="98"/>
      <c r="ZS141" s="98"/>
      <c r="ZT141" s="98"/>
      <c r="ZU141" s="98"/>
      <c r="ZV141" s="98"/>
      <c r="ZW141" s="98"/>
      <c r="ZX141" s="98"/>
      <c r="ZY141" s="98"/>
      <c r="ZZ141" s="98"/>
      <c r="AAA141" s="98"/>
      <c r="AAB141" s="98"/>
      <c r="AAC141" s="98"/>
      <c r="AAD141" s="98"/>
      <c r="AAE141" s="98"/>
      <c r="AAF141" s="98"/>
      <c r="AAG141" s="98"/>
      <c r="AAH141" s="98"/>
    </row>
    <row r="142" spans="2:710" x14ac:dyDescent="0.25">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c r="AK142" s="98"/>
      <c r="AL142" s="98"/>
      <c r="AM142" s="98"/>
      <c r="AN142" s="98"/>
      <c r="AO142" s="98"/>
      <c r="AP142" s="98"/>
      <c r="AQ142" s="98"/>
      <c r="AR142" s="98"/>
      <c r="AS142" s="98"/>
      <c r="AT142" s="98"/>
      <c r="AU142" s="98"/>
      <c r="AV142" s="98"/>
      <c r="AW142" s="98"/>
      <c r="AX142" s="98"/>
      <c r="AY142" s="98"/>
      <c r="AZ142" s="98"/>
      <c r="BA142" s="98"/>
      <c r="BB142" s="98"/>
      <c r="BC142" s="98"/>
      <c r="BD142" s="98"/>
      <c r="BE142" s="98"/>
      <c r="BF142" s="98"/>
      <c r="BG142" s="98"/>
      <c r="BH142" s="98"/>
      <c r="BI142" s="98"/>
      <c r="BJ142" s="98"/>
      <c r="BK142" s="98"/>
      <c r="BL142" s="98"/>
      <c r="BM142" s="98"/>
      <c r="BN142" s="98"/>
      <c r="BO142" s="98"/>
      <c r="BP142" s="98"/>
      <c r="BQ142" s="98"/>
      <c r="BR142" s="98"/>
      <c r="BS142" s="98"/>
      <c r="BT142" s="98"/>
      <c r="BU142" s="98"/>
      <c r="BV142" s="98"/>
      <c r="BW142" s="98"/>
      <c r="BX142" s="98"/>
      <c r="BY142" s="98"/>
      <c r="BZ142" s="98"/>
      <c r="CA142" s="98"/>
      <c r="CB142" s="98"/>
      <c r="CC142" s="98"/>
      <c r="CD142" s="98"/>
      <c r="CE142" s="98"/>
      <c r="CF142" s="98"/>
      <c r="CG142" s="98"/>
      <c r="CH142" s="98"/>
      <c r="CI142" s="9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H142" s="98"/>
      <c r="DI142" s="98"/>
      <c r="DJ142" s="98"/>
      <c r="DK142" s="98"/>
      <c r="DL142" s="98"/>
      <c r="DM142" s="98"/>
      <c r="DN142" s="98"/>
      <c r="DO142" s="98"/>
      <c r="DP142" s="98"/>
      <c r="DQ142" s="98"/>
      <c r="DR142" s="98"/>
      <c r="DS142" s="98"/>
      <c r="DT142" s="98"/>
      <c r="DU142" s="98"/>
      <c r="DV142" s="98"/>
      <c r="DW142" s="98"/>
      <c r="DX142" s="98"/>
      <c r="DY142" s="98"/>
      <c r="DZ142" s="98"/>
      <c r="EA142" s="98"/>
      <c r="EB142" s="98"/>
      <c r="EC142" s="98"/>
      <c r="ED142" s="98"/>
      <c r="EE142" s="98"/>
      <c r="EF142" s="98"/>
      <c r="EG142" s="98"/>
      <c r="EH142" s="98"/>
      <c r="EI142" s="98"/>
      <c r="EJ142" s="98"/>
      <c r="EK142" s="98"/>
      <c r="EL142" s="98"/>
      <c r="EM142" s="98"/>
      <c r="EN142" s="98"/>
      <c r="EO142" s="98"/>
      <c r="EP142" s="98"/>
      <c r="EQ142" s="98"/>
      <c r="ER142" s="98"/>
      <c r="ES142" s="98"/>
      <c r="ET142" s="98"/>
      <c r="EU142" s="98"/>
      <c r="EV142" s="98"/>
      <c r="EW142" s="98"/>
      <c r="EX142" s="98"/>
      <c r="EY142" s="98"/>
      <c r="EZ142" s="98"/>
      <c r="FA142" s="98"/>
      <c r="FB142" s="98"/>
      <c r="FC142" s="98"/>
      <c r="FD142" s="98"/>
      <c r="FE142" s="98"/>
      <c r="FF142" s="98"/>
      <c r="FG142" s="98"/>
      <c r="FH142" s="98"/>
      <c r="FI142" s="98"/>
      <c r="FJ142" s="98"/>
      <c r="FK142" s="98"/>
      <c r="FL142" s="98"/>
      <c r="FM142" s="98"/>
      <c r="FN142" s="98"/>
      <c r="FO142" s="98"/>
      <c r="FP142" s="98"/>
      <c r="FQ142" s="98"/>
      <c r="FR142" s="98"/>
      <c r="FS142" s="98"/>
      <c r="FT142" s="98"/>
      <c r="FU142" s="98"/>
      <c r="FV142" s="98"/>
      <c r="FW142" s="98"/>
      <c r="FX142" s="98"/>
      <c r="FY142" s="98"/>
      <c r="FZ142" s="98"/>
      <c r="GA142" s="98"/>
      <c r="GB142" s="98"/>
      <c r="GC142" s="98"/>
      <c r="GD142" s="98"/>
      <c r="GE142" s="98"/>
      <c r="GF142" s="98"/>
      <c r="GG142" s="98"/>
      <c r="GH142" s="98"/>
      <c r="GI142" s="98"/>
      <c r="GJ142" s="98"/>
      <c r="GK142" s="98"/>
      <c r="GL142" s="98"/>
      <c r="GM142" s="98"/>
      <c r="GN142" s="98"/>
      <c r="GO142" s="98"/>
      <c r="GP142" s="98"/>
      <c r="GQ142" s="98"/>
      <c r="GR142" s="98"/>
      <c r="GS142" s="98"/>
      <c r="GT142" s="98"/>
      <c r="GU142" s="98"/>
      <c r="GV142" s="98"/>
      <c r="GW142" s="98"/>
      <c r="GX142" s="98"/>
      <c r="GY142" s="98"/>
      <c r="GZ142" s="98"/>
      <c r="HA142" s="98"/>
      <c r="HB142" s="98"/>
      <c r="HC142" s="98"/>
      <c r="HD142" s="98"/>
      <c r="HE142" s="98"/>
      <c r="HF142" s="98"/>
      <c r="HG142" s="98"/>
      <c r="HJ142" s="98"/>
      <c r="HL142" s="98"/>
      <c r="HN142" s="98"/>
      <c r="HO142" s="98"/>
      <c r="HP142" s="98"/>
      <c r="HQ142" s="98"/>
      <c r="HR142" s="98"/>
      <c r="HS142" s="98"/>
      <c r="HT142" s="98"/>
      <c r="HU142" s="98"/>
      <c r="HV142" s="98"/>
      <c r="HW142" s="98"/>
      <c r="HX142" s="98"/>
      <c r="HY142" s="98"/>
      <c r="HZ142" s="98"/>
      <c r="IA142" s="98"/>
      <c r="IB142" s="98"/>
      <c r="IC142" s="98"/>
      <c r="ID142" s="98"/>
      <c r="IE142" s="98"/>
      <c r="IF142" s="98"/>
      <c r="IG142" s="98"/>
      <c r="IH142" s="98"/>
      <c r="II142" s="98"/>
      <c r="IJ142" s="98"/>
      <c r="IK142" s="98"/>
      <c r="IL142" s="98"/>
      <c r="IM142" s="98"/>
      <c r="IN142" s="98"/>
      <c r="IO142" s="98"/>
      <c r="IP142" s="98"/>
      <c r="IQ142" s="98"/>
      <c r="IR142" s="98"/>
      <c r="IS142" s="98"/>
      <c r="IT142" s="98"/>
      <c r="IU142" s="98"/>
      <c r="IV142" s="98"/>
      <c r="IW142" s="98"/>
      <c r="IX142" s="98"/>
      <c r="IY142" s="98"/>
      <c r="IZ142" s="98"/>
      <c r="JA142" s="98"/>
      <c r="JB142" s="98"/>
      <c r="JC142" s="98"/>
      <c r="JD142" s="98"/>
      <c r="JE142" s="98"/>
      <c r="JF142" s="98"/>
      <c r="JG142" s="98"/>
      <c r="JH142" s="98"/>
      <c r="JI142" s="98"/>
      <c r="JJ142" s="98"/>
      <c r="JK142" s="98"/>
      <c r="JL142" s="98"/>
      <c r="JM142" s="98"/>
      <c r="JN142" s="98"/>
      <c r="JO142" s="98"/>
      <c r="JP142" s="98"/>
      <c r="JQ142" s="98"/>
      <c r="JR142" s="98"/>
      <c r="JS142" s="98"/>
      <c r="JT142" s="98"/>
      <c r="JU142" s="98"/>
      <c r="JV142" s="98"/>
      <c r="JW142" s="98"/>
      <c r="JX142" s="98"/>
      <c r="JY142" s="98"/>
      <c r="JZ142" s="98"/>
      <c r="KA142" s="98"/>
      <c r="KB142" s="98"/>
      <c r="KC142" s="98"/>
      <c r="KD142" s="98"/>
      <c r="KE142" s="98"/>
      <c r="KF142" s="98"/>
      <c r="KG142" s="98"/>
      <c r="KH142" s="98"/>
      <c r="KI142" s="98"/>
      <c r="KJ142" s="98"/>
      <c r="KK142" s="98"/>
      <c r="KL142" s="98"/>
      <c r="KM142" s="98"/>
      <c r="KN142" s="98"/>
      <c r="KO142" s="98"/>
      <c r="KQ142" s="98"/>
      <c r="KR142" s="98"/>
      <c r="KS142" s="98"/>
      <c r="KT142" s="98"/>
      <c r="KU142" s="98"/>
      <c r="KV142" s="98"/>
      <c r="KW142" s="98"/>
      <c r="KX142" s="98"/>
      <c r="KY142" s="98"/>
      <c r="KZ142" s="98"/>
      <c r="LA142" s="98"/>
      <c r="LB142" s="98"/>
      <c r="LC142" s="98"/>
      <c r="LD142" s="98"/>
      <c r="LE142" s="98"/>
      <c r="LF142" s="98"/>
      <c r="LG142" s="98"/>
      <c r="LH142" s="98"/>
      <c r="LI142" s="98"/>
      <c r="LJ142" s="98"/>
      <c r="LK142" s="98"/>
      <c r="LL142" s="98"/>
      <c r="LM142" s="98"/>
      <c r="LN142" s="98"/>
      <c r="LO142" s="98"/>
      <c r="LP142" s="98"/>
      <c r="LQ142" s="98"/>
      <c r="LR142" s="98"/>
      <c r="LS142" s="98"/>
      <c r="LT142" s="98"/>
      <c r="LU142" s="98"/>
      <c r="LV142" s="98"/>
      <c r="LW142" s="98"/>
      <c r="LX142" s="98"/>
      <c r="LY142" s="98"/>
      <c r="LZ142" s="98"/>
      <c r="MA142" s="98"/>
      <c r="MB142" s="98"/>
      <c r="MC142" s="98"/>
      <c r="MD142" s="98"/>
      <c r="ME142" s="98"/>
      <c r="MF142" s="98"/>
      <c r="MG142" s="98"/>
      <c r="MH142" s="98"/>
      <c r="MI142" s="98"/>
      <c r="MJ142" s="98"/>
      <c r="MK142" s="98"/>
      <c r="ML142" s="98"/>
      <c r="MM142" s="98"/>
      <c r="MP142" s="98"/>
      <c r="MR142" s="98"/>
      <c r="MS142" s="98"/>
      <c r="MT142" s="98"/>
      <c r="MU142" s="98"/>
      <c r="MV142" s="98"/>
      <c r="MW142" s="98"/>
      <c r="MY142" s="98"/>
      <c r="MZ142" s="98"/>
      <c r="NA142" s="98"/>
      <c r="NB142" s="98"/>
      <c r="NC142" s="98"/>
      <c r="NE142" s="98"/>
      <c r="NF142" s="98"/>
      <c r="NG142" s="98"/>
      <c r="NH142" s="98"/>
      <c r="NI142" s="98"/>
      <c r="NJ142" s="252"/>
      <c r="NK142" s="98"/>
      <c r="NL142" s="98"/>
      <c r="NM142" s="98"/>
      <c r="NN142" s="98"/>
      <c r="NO142" s="98"/>
      <c r="NP142" s="98"/>
      <c r="NQ142" s="98"/>
      <c r="NR142" s="98"/>
      <c r="NS142" s="98"/>
      <c r="NT142" s="98"/>
      <c r="NU142" s="98"/>
      <c r="NV142" s="98"/>
      <c r="NW142" s="98"/>
      <c r="NX142" s="98"/>
      <c r="NY142" s="98"/>
      <c r="NZ142" s="98"/>
      <c r="OA142" s="98"/>
      <c r="OB142" s="98"/>
      <c r="OC142" s="98"/>
      <c r="OD142" s="98"/>
      <c r="OE142" s="98"/>
      <c r="OF142" s="98"/>
      <c r="OG142" s="98"/>
      <c r="OH142" s="98"/>
      <c r="OI142" s="98"/>
      <c r="OJ142" s="98"/>
      <c r="OK142" s="98"/>
      <c r="OL142" s="98"/>
      <c r="OM142" s="98"/>
      <c r="ON142" s="98"/>
      <c r="OO142" s="98"/>
      <c r="OP142" s="98"/>
      <c r="OQ142" s="98"/>
      <c r="OR142" s="98"/>
      <c r="OS142" s="98"/>
      <c r="OT142" s="98"/>
      <c r="OU142" s="98"/>
      <c r="OV142" s="98"/>
      <c r="OW142" s="98"/>
      <c r="PB142" s="98"/>
      <c r="PD142" s="98"/>
      <c r="PE142" s="98"/>
      <c r="PF142" s="98"/>
      <c r="PG142" s="98"/>
      <c r="PH142" s="98"/>
      <c r="PI142" s="98"/>
      <c r="PJ142" s="98"/>
      <c r="PK142" s="98"/>
      <c r="PL142" s="98"/>
      <c r="PM142" s="98"/>
      <c r="PN142" s="98"/>
      <c r="PO142" s="98"/>
      <c r="PP142" s="98"/>
      <c r="PQ142" s="98"/>
      <c r="PR142" s="98"/>
      <c r="PS142" s="98"/>
      <c r="PT142" s="98"/>
      <c r="PU142" s="98"/>
      <c r="PV142" s="98"/>
      <c r="PW142" s="98"/>
      <c r="PX142" s="98"/>
      <c r="PY142" s="98"/>
      <c r="PZ142" s="98"/>
      <c r="QA142" s="98"/>
      <c r="QB142" s="98"/>
      <c r="QC142" s="98"/>
      <c r="QD142" s="98"/>
      <c r="QE142" s="98"/>
      <c r="QF142" s="98"/>
      <c r="QG142" s="98"/>
      <c r="QH142" s="98"/>
      <c r="QI142" s="98"/>
      <c r="QJ142" s="98"/>
      <c r="QK142" s="98"/>
      <c r="QL142" s="98"/>
      <c r="QM142" s="98"/>
      <c r="QN142" s="98"/>
      <c r="QO142" s="98"/>
      <c r="QP142" s="98"/>
      <c r="QQ142" s="98"/>
      <c r="QR142" s="98"/>
      <c r="QS142" s="98"/>
      <c r="QT142" s="98"/>
      <c r="QU142" s="98"/>
      <c r="QV142" s="98"/>
      <c r="QW142" s="98"/>
      <c r="QX142" s="98"/>
      <c r="QY142" s="98"/>
      <c r="QZ142" s="98"/>
      <c r="RA142" s="98"/>
      <c r="RB142" s="98"/>
      <c r="RC142" s="98"/>
      <c r="RD142" s="98"/>
      <c r="RE142" s="98"/>
      <c r="RF142" s="98"/>
      <c r="RG142" s="98"/>
      <c r="RH142" s="98"/>
      <c r="RI142" s="98"/>
      <c r="RJ142" s="98"/>
      <c r="RK142" s="98"/>
      <c r="RL142" s="98"/>
      <c r="RM142" s="98"/>
      <c r="RN142" s="98"/>
      <c r="RO142" s="98"/>
      <c r="RP142" s="98"/>
      <c r="RQ142" s="98"/>
      <c r="RR142" s="98"/>
      <c r="RS142" s="98"/>
      <c r="RT142" s="98"/>
      <c r="RU142" s="98"/>
      <c r="RV142" s="98"/>
      <c r="RW142" s="98"/>
      <c r="RX142" s="98"/>
      <c r="RY142" s="98"/>
      <c r="RZ142" s="98"/>
      <c r="SA142" s="98"/>
      <c r="SB142" s="98"/>
      <c r="SC142" s="98"/>
      <c r="SD142" s="98"/>
      <c r="SE142" s="98"/>
      <c r="SF142" s="98"/>
      <c r="SG142" s="98"/>
      <c r="SH142" s="98"/>
      <c r="SI142" s="253"/>
      <c r="SJ142" s="98"/>
      <c r="SK142" s="98"/>
      <c r="SL142" s="98"/>
      <c r="SM142" s="98"/>
      <c r="SN142" s="98"/>
      <c r="SO142" s="98"/>
      <c r="SP142" s="98"/>
      <c r="SQ142" s="98"/>
      <c r="SR142" s="98"/>
      <c r="SS142" s="98"/>
      <c r="ST142" s="98"/>
      <c r="SU142" s="98"/>
      <c r="SV142" s="98"/>
      <c r="SW142" s="98"/>
      <c r="SX142" s="98"/>
      <c r="SY142" s="98"/>
      <c r="SZ142" s="98"/>
      <c r="TA142" s="98"/>
      <c r="TB142" s="98"/>
      <c r="TC142" s="98"/>
      <c r="TD142" s="98"/>
      <c r="TE142" s="98"/>
      <c r="TF142" s="98"/>
      <c r="TG142" s="98"/>
      <c r="TH142" s="98"/>
      <c r="TI142" s="98"/>
      <c r="TJ142" s="98"/>
      <c r="TK142" s="98"/>
      <c r="TL142" s="98"/>
      <c r="TM142" s="98"/>
      <c r="TN142" s="98"/>
      <c r="TO142" s="98"/>
      <c r="TP142" s="98"/>
      <c r="TQ142" s="98"/>
      <c r="TR142" s="98"/>
      <c r="TS142" s="98"/>
      <c r="TT142" s="98"/>
      <c r="TU142" s="98"/>
      <c r="TV142" s="98"/>
      <c r="TW142" s="98"/>
      <c r="TX142" s="98"/>
      <c r="TY142" s="98"/>
      <c r="TZ142" s="98"/>
      <c r="UA142" s="98"/>
      <c r="UB142" s="98"/>
      <c r="UC142" s="98"/>
      <c r="UD142" s="98"/>
      <c r="UE142" s="98"/>
      <c r="UF142" s="98"/>
      <c r="UG142" s="98"/>
      <c r="UH142" s="98"/>
      <c r="UI142" s="98"/>
      <c r="UJ142" s="98"/>
      <c r="UK142" s="98"/>
      <c r="UL142" s="98"/>
      <c r="UM142" s="98"/>
      <c r="UN142" s="98"/>
      <c r="UO142" s="98"/>
      <c r="UP142" s="98"/>
      <c r="UQ142" s="98"/>
      <c r="UR142" s="98"/>
      <c r="US142" s="98"/>
      <c r="UT142" s="98"/>
      <c r="UU142" s="98"/>
      <c r="UV142" s="98"/>
      <c r="UW142" s="98"/>
      <c r="UX142" s="98"/>
      <c r="UY142" s="98"/>
      <c r="UZ142" s="98"/>
      <c r="VA142" s="98"/>
      <c r="VB142" s="98"/>
      <c r="VC142" s="98"/>
      <c r="VD142" s="98"/>
      <c r="VE142" s="98"/>
      <c r="VF142" s="98"/>
      <c r="VG142" s="98"/>
      <c r="VH142" s="98"/>
      <c r="VI142" s="98"/>
      <c r="VJ142" s="98"/>
      <c r="VK142" s="98"/>
      <c r="VL142" s="98"/>
      <c r="VM142" s="98"/>
      <c r="VN142" s="98"/>
      <c r="VO142" s="98"/>
      <c r="VV142" s="98"/>
      <c r="VW142" s="98"/>
      <c r="VX142" s="98"/>
      <c r="VY142" s="98"/>
      <c r="VZ142" s="98"/>
      <c r="WA142" s="98"/>
      <c r="WB142" s="98"/>
      <c r="WC142" s="98"/>
      <c r="WD142" s="98"/>
      <c r="WE142" s="98"/>
      <c r="WF142" s="98"/>
      <c r="WG142" s="98"/>
      <c r="WH142" s="98"/>
      <c r="WI142" s="98"/>
      <c r="WJ142" s="98"/>
      <c r="WK142" s="98"/>
      <c r="WL142" s="98"/>
      <c r="WM142" s="98"/>
      <c r="WN142" s="98"/>
      <c r="WO142" s="98"/>
      <c r="WP142" s="98"/>
      <c r="WQ142" s="98"/>
      <c r="WR142" s="98"/>
      <c r="WS142" s="98"/>
      <c r="WT142" s="98"/>
      <c r="WU142" s="98"/>
      <c r="WV142" s="98"/>
      <c r="WW142" s="98"/>
      <c r="WX142" s="98"/>
      <c r="WY142" s="98"/>
      <c r="WZ142" s="98"/>
      <c r="XA142" s="98"/>
      <c r="XB142" s="98"/>
      <c r="XC142" s="98"/>
      <c r="XD142" s="98"/>
      <c r="ZF142" s="98"/>
      <c r="ZG142" s="98"/>
      <c r="ZH142" s="98"/>
      <c r="ZI142" s="98"/>
      <c r="ZJ142" s="98"/>
      <c r="ZK142" s="98"/>
      <c r="ZL142" s="98"/>
      <c r="ZM142" s="98"/>
      <c r="ZN142" s="98"/>
      <c r="ZO142" s="98"/>
      <c r="ZP142" s="98"/>
      <c r="ZQ142" s="98"/>
      <c r="ZR142" s="98"/>
      <c r="ZS142" s="98"/>
      <c r="ZT142" s="98"/>
      <c r="ZU142" s="98"/>
      <c r="ZV142" s="98"/>
      <c r="ZW142" s="98"/>
      <c r="ZX142" s="98"/>
      <c r="ZY142" s="98"/>
      <c r="ZZ142" s="98"/>
      <c r="AAA142" s="98"/>
      <c r="AAB142" s="98"/>
      <c r="AAC142" s="98"/>
      <c r="AAD142" s="98"/>
      <c r="AAE142" s="98"/>
      <c r="AAF142" s="98"/>
      <c r="AAG142" s="98"/>
      <c r="AAH142" s="98"/>
    </row>
    <row r="143" spans="2:710" x14ac:dyDescent="0.25">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c r="AK143" s="98"/>
      <c r="AL143" s="98"/>
      <c r="AM143" s="98"/>
      <c r="AN143" s="98"/>
      <c r="AO143" s="98"/>
      <c r="AP143" s="98"/>
      <c r="AQ143" s="98"/>
      <c r="AR143" s="98"/>
      <c r="AS143" s="98"/>
      <c r="AT143" s="98"/>
      <c r="AU143" s="98"/>
      <c r="AV143" s="98"/>
      <c r="AW143" s="98"/>
      <c r="AX143" s="98"/>
      <c r="AY143" s="98"/>
      <c r="AZ143" s="98"/>
      <c r="BA143" s="98"/>
      <c r="BB143" s="98"/>
      <c r="BC143" s="98"/>
      <c r="BD143" s="98"/>
      <c r="BE143" s="98"/>
      <c r="BF143" s="98"/>
      <c r="BG143" s="98"/>
      <c r="BH143" s="98"/>
      <c r="BI143" s="98"/>
      <c r="BJ143" s="98"/>
      <c r="BK143" s="98"/>
      <c r="BL143" s="98"/>
      <c r="BM143" s="98"/>
      <c r="BN143" s="98"/>
      <c r="BO143" s="98"/>
      <c r="BP143" s="98"/>
      <c r="BQ143" s="98"/>
      <c r="BR143" s="98"/>
      <c r="BS143" s="98"/>
      <c r="BT143" s="98"/>
      <c r="BU143" s="98"/>
      <c r="BV143" s="98"/>
      <c r="BW143" s="98"/>
      <c r="BX143" s="98"/>
      <c r="BY143" s="98"/>
      <c r="BZ143" s="98"/>
      <c r="CA143" s="98"/>
      <c r="CB143" s="98"/>
      <c r="CC143" s="98"/>
      <c r="CD143" s="98"/>
      <c r="CE143" s="98"/>
      <c r="CF143" s="98"/>
      <c r="CG143" s="98"/>
      <c r="CH143" s="98"/>
      <c r="CI143" s="98"/>
      <c r="CJ143" s="98"/>
      <c r="CK143" s="98"/>
      <c r="CL143" s="98"/>
      <c r="CM143" s="98"/>
      <c r="CN143" s="98"/>
      <c r="CO143" s="98"/>
      <c r="CP143" s="98"/>
      <c r="CQ143" s="98"/>
      <c r="CR143" s="98"/>
      <c r="CS143" s="98"/>
      <c r="CT143" s="98"/>
      <c r="CU143" s="98"/>
      <c r="CV143" s="98"/>
      <c r="CW143" s="98"/>
      <c r="CX143" s="98"/>
      <c r="CY143" s="98"/>
      <c r="CZ143" s="98"/>
      <c r="DA143" s="98"/>
      <c r="DB143" s="98"/>
      <c r="DC143" s="98"/>
      <c r="DD143" s="98"/>
      <c r="DE143" s="98"/>
      <c r="DF143" s="98"/>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98"/>
      <c r="EC143" s="98"/>
      <c r="ED143" s="98"/>
      <c r="EE143" s="98"/>
      <c r="EF143" s="98"/>
      <c r="EG143" s="98"/>
      <c r="EH143" s="98"/>
      <c r="EI143" s="98"/>
      <c r="EJ143" s="98"/>
      <c r="EK143" s="98"/>
      <c r="EL143" s="98"/>
      <c r="EM143" s="98"/>
      <c r="EN143" s="98"/>
      <c r="EO143" s="98"/>
      <c r="EP143" s="98"/>
      <c r="EQ143" s="98"/>
      <c r="ER143" s="98"/>
      <c r="ES143" s="98"/>
      <c r="ET143" s="98"/>
      <c r="EU143" s="98"/>
      <c r="EV143" s="98"/>
      <c r="EW143" s="98"/>
      <c r="EX143" s="98"/>
      <c r="EY143" s="98"/>
      <c r="EZ143" s="98"/>
      <c r="FA143" s="98"/>
      <c r="FB143" s="98"/>
      <c r="FC143" s="98"/>
      <c r="FD143" s="98"/>
      <c r="FE143" s="98"/>
      <c r="FF143" s="98"/>
      <c r="FG143" s="98"/>
      <c r="FH143" s="98"/>
      <c r="FI143" s="98"/>
      <c r="FJ143" s="98"/>
      <c r="FK143" s="98"/>
      <c r="FL143" s="98"/>
      <c r="FM143" s="98"/>
      <c r="FN143" s="98"/>
      <c r="FO143" s="98"/>
      <c r="FP143" s="98"/>
      <c r="FQ143" s="98"/>
      <c r="FR143" s="98"/>
      <c r="FS143" s="98"/>
      <c r="FT143" s="98"/>
      <c r="FU143" s="98"/>
      <c r="FV143" s="98"/>
      <c r="FW143" s="98"/>
      <c r="FX143" s="98"/>
      <c r="FY143" s="98"/>
      <c r="FZ143" s="98"/>
      <c r="GA143" s="98"/>
      <c r="GB143" s="98"/>
      <c r="GC143" s="98"/>
      <c r="GD143" s="98"/>
      <c r="GE143" s="98"/>
      <c r="GF143" s="98"/>
      <c r="GG143" s="98"/>
      <c r="GH143" s="98"/>
      <c r="GI143" s="98"/>
      <c r="GJ143" s="98"/>
      <c r="GK143" s="98"/>
      <c r="GL143" s="98"/>
      <c r="GM143" s="98"/>
      <c r="GN143" s="98"/>
      <c r="GO143" s="98"/>
      <c r="GP143" s="98"/>
      <c r="GQ143" s="98"/>
      <c r="GR143" s="98"/>
      <c r="GS143" s="98"/>
      <c r="GT143" s="98"/>
      <c r="GU143" s="98"/>
      <c r="GV143" s="98"/>
      <c r="GW143" s="98"/>
      <c r="GX143" s="98"/>
      <c r="GY143" s="98"/>
      <c r="GZ143" s="98"/>
      <c r="HA143" s="98"/>
      <c r="HB143" s="98"/>
      <c r="HC143" s="98"/>
      <c r="HD143" s="98"/>
      <c r="HE143" s="98"/>
      <c r="HF143" s="98"/>
      <c r="HG143" s="98"/>
      <c r="HJ143" s="98"/>
      <c r="HL143" s="98"/>
      <c r="HN143" s="98"/>
      <c r="HO143" s="98"/>
      <c r="HP143" s="98"/>
      <c r="HQ143" s="98"/>
      <c r="HR143" s="98"/>
      <c r="HS143" s="98"/>
      <c r="HT143" s="98"/>
      <c r="HU143" s="98"/>
      <c r="HV143" s="98"/>
      <c r="HW143" s="98"/>
      <c r="HX143" s="98"/>
      <c r="HY143" s="98"/>
      <c r="HZ143" s="98"/>
      <c r="IA143" s="98"/>
      <c r="IB143" s="98"/>
      <c r="IC143" s="98"/>
      <c r="ID143" s="98"/>
      <c r="IE143" s="98"/>
      <c r="IF143" s="98"/>
      <c r="IG143" s="98"/>
      <c r="IH143" s="98"/>
      <c r="II143" s="98"/>
      <c r="IJ143" s="98"/>
      <c r="IK143" s="98"/>
      <c r="IL143" s="98"/>
      <c r="IM143" s="98"/>
      <c r="IN143" s="98"/>
      <c r="IO143" s="98"/>
      <c r="IP143" s="98"/>
      <c r="IQ143" s="98"/>
      <c r="IR143" s="98"/>
      <c r="IS143" s="98"/>
      <c r="IT143" s="98"/>
      <c r="IU143" s="98"/>
      <c r="IV143" s="98"/>
      <c r="IW143" s="98"/>
      <c r="IX143" s="98"/>
      <c r="IY143" s="98"/>
      <c r="IZ143" s="98"/>
      <c r="JA143" s="98"/>
      <c r="JB143" s="98"/>
      <c r="JC143" s="98"/>
      <c r="JD143" s="98"/>
      <c r="JE143" s="98"/>
      <c r="JF143" s="98"/>
      <c r="JG143" s="98"/>
      <c r="JH143" s="98"/>
      <c r="JI143" s="98"/>
      <c r="JJ143" s="98"/>
      <c r="JK143" s="98"/>
      <c r="JL143" s="98"/>
      <c r="JM143" s="98"/>
      <c r="JN143" s="98"/>
      <c r="JO143" s="98"/>
      <c r="JP143" s="98"/>
      <c r="JQ143" s="98"/>
      <c r="JR143" s="98"/>
      <c r="JS143" s="98"/>
      <c r="JT143" s="98"/>
      <c r="JU143" s="98"/>
      <c r="JV143" s="98"/>
      <c r="JW143" s="98"/>
      <c r="JX143" s="98"/>
      <c r="JY143" s="98"/>
      <c r="JZ143" s="98"/>
      <c r="KA143" s="98"/>
      <c r="KB143" s="98"/>
      <c r="KC143" s="98"/>
      <c r="KD143" s="98"/>
      <c r="KE143" s="98"/>
      <c r="KF143" s="98"/>
      <c r="KG143" s="98"/>
      <c r="KH143" s="98"/>
      <c r="KI143" s="98"/>
      <c r="KJ143" s="98"/>
      <c r="KK143" s="98"/>
      <c r="KL143" s="98"/>
      <c r="KM143" s="98"/>
      <c r="KN143" s="98"/>
      <c r="KO143" s="98"/>
      <c r="KQ143" s="98"/>
      <c r="KR143" s="98"/>
      <c r="KS143" s="98"/>
      <c r="KT143" s="98"/>
      <c r="KU143" s="98"/>
      <c r="KV143" s="98"/>
      <c r="KW143" s="98"/>
      <c r="KX143" s="98"/>
      <c r="KY143" s="98"/>
      <c r="KZ143" s="98"/>
      <c r="LA143" s="98"/>
      <c r="LB143" s="98"/>
      <c r="LC143" s="98"/>
      <c r="LD143" s="98"/>
      <c r="LE143" s="98"/>
      <c r="LF143" s="98"/>
      <c r="LG143" s="98"/>
      <c r="LH143" s="98"/>
      <c r="LI143" s="98"/>
      <c r="LJ143" s="98"/>
      <c r="LK143" s="98"/>
      <c r="LL143" s="98"/>
      <c r="LM143" s="98"/>
      <c r="LN143" s="98"/>
      <c r="LO143" s="98"/>
      <c r="LP143" s="98"/>
      <c r="LQ143" s="98"/>
      <c r="LR143" s="98"/>
      <c r="LS143" s="98"/>
      <c r="LT143" s="98"/>
      <c r="LU143" s="98"/>
      <c r="LV143" s="98"/>
      <c r="LW143" s="98"/>
      <c r="LX143" s="98"/>
      <c r="LY143" s="98"/>
      <c r="LZ143" s="98"/>
      <c r="MA143" s="98"/>
      <c r="MB143" s="98"/>
      <c r="MC143" s="98"/>
      <c r="MD143" s="98"/>
      <c r="ME143" s="98"/>
      <c r="MF143" s="98"/>
      <c r="MG143" s="98"/>
      <c r="MH143" s="98"/>
      <c r="MI143" s="98"/>
      <c r="MJ143" s="98"/>
      <c r="MK143" s="98"/>
      <c r="ML143" s="98"/>
      <c r="MM143" s="98"/>
      <c r="MP143" s="98"/>
      <c r="MR143" s="98"/>
      <c r="MS143" s="98"/>
      <c r="MT143" s="98"/>
      <c r="MU143" s="98"/>
      <c r="MV143" s="98"/>
      <c r="MW143" s="98"/>
      <c r="MY143" s="98"/>
      <c r="MZ143" s="98"/>
      <c r="NA143" s="98"/>
      <c r="NB143" s="98"/>
      <c r="NC143" s="98"/>
      <c r="NE143" s="98"/>
      <c r="NF143" s="98"/>
      <c r="NG143" s="98"/>
      <c r="NH143" s="98"/>
      <c r="NI143" s="98"/>
      <c r="NJ143" s="252"/>
      <c r="NK143" s="98"/>
      <c r="NL143" s="98"/>
      <c r="NM143" s="98"/>
      <c r="NN143" s="98"/>
      <c r="NO143" s="98"/>
      <c r="NP143" s="98"/>
      <c r="NQ143" s="98"/>
      <c r="NR143" s="98"/>
      <c r="NS143" s="98"/>
      <c r="NT143" s="98"/>
      <c r="NU143" s="98"/>
      <c r="NV143" s="98"/>
      <c r="NW143" s="98"/>
      <c r="NX143" s="98"/>
      <c r="NY143" s="98"/>
      <c r="NZ143" s="98"/>
      <c r="OA143" s="98"/>
      <c r="OB143" s="98"/>
      <c r="OC143" s="98"/>
      <c r="OD143" s="98"/>
      <c r="OE143" s="98"/>
      <c r="OF143" s="98"/>
      <c r="OG143" s="98"/>
      <c r="OH143" s="98"/>
      <c r="OI143" s="98"/>
      <c r="OJ143" s="98"/>
      <c r="OK143" s="98"/>
      <c r="OL143" s="98"/>
      <c r="OM143" s="98"/>
      <c r="ON143" s="98"/>
      <c r="OO143" s="98"/>
      <c r="OP143" s="98"/>
      <c r="OQ143" s="98"/>
      <c r="OR143" s="98"/>
      <c r="OS143" s="98"/>
      <c r="OT143" s="98"/>
      <c r="OU143" s="98"/>
      <c r="OV143" s="98"/>
      <c r="OW143" s="98"/>
      <c r="PB143" s="98"/>
      <c r="PD143" s="98"/>
      <c r="PE143" s="98"/>
      <c r="PF143" s="98"/>
      <c r="PG143" s="98"/>
      <c r="PH143" s="98"/>
      <c r="PI143" s="98"/>
      <c r="PJ143" s="98"/>
      <c r="PK143" s="98"/>
      <c r="PL143" s="98"/>
      <c r="PM143" s="98"/>
      <c r="PN143" s="98"/>
      <c r="PO143" s="98"/>
      <c r="PP143" s="98"/>
      <c r="PQ143" s="98"/>
      <c r="PR143" s="98"/>
      <c r="PS143" s="98"/>
      <c r="PT143" s="98"/>
      <c r="PU143" s="98"/>
      <c r="PV143" s="98"/>
      <c r="PW143" s="98"/>
      <c r="PX143" s="98"/>
      <c r="PY143" s="98"/>
      <c r="PZ143" s="98"/>
      <c r="QA143" s="98"/>
      <c r="QB143" s="98"/>
      <c r="QC143" s="98"/>
      <c r="QD143" s="98"/>
      <c r="QE143" s="98"/>
      <c r="QF143" s="98"/>
      <c r="QG143" s="98"/>
      <c r="QH143" s="98"/>
      <c r="QI143" s="98"/>
      <c r="QJ143" s="98"/>
      <c r="QK143" s="98"/>
      <c r="QL143" s="98"/>
      <c r="QM143" s="98"/>
      <c r="QN143" s="98"/>
      <c r="QO143" s="98"/>
      <c r="QP143" s="98"/>
      <c r="QQ143" s="98"/>
      <c r="QR143" s="98"/>
      <c r="QS143" s="98"/>
      <c r="QT143" s="98"/>
      <c r="QU143" s="98"/>
      <c r="QV143" s="98"/>
      <c r="QW143" s="98"/>
      <c r="QX143" s="98"/>
      <c r="QY143" s="98"/>
      <c r="QZ143" s="98"/>
      <c r="RA143" s="98"/>
      <c r="RB143" s="98"/>
      <c r="RC143" s="98"/>
      <c r="RD143" s="98"/>
      <c r="RE143" s="98"/>
      <c r="RF143" s="98"/>
      <c r="RG143" s="98"/>
      <c r="RH143" s="98"/>
      <c r="RI143" s="98"/>
      <c r="RJ143" s="98"/>
      <c r="RK143" s="98"/>
      <c r="RL143" s="98"/>
      <c r="RM143" s="98"/>
      <c r="RN143" s="98"/>
      <c r="RO143" s="98"/>
      <c r="RP143" s="98"/>
      <c r="RQ143" s="98"/>
      <c r="RR143" s="98"/>
      <c r="RS143" s="98"/>
      <c r="RT143" s="98"/>
      <c r="RU143" s="98"/>
      <c r="RV143" s="98"/>
      <c r="RW143" s="98"/>
      <c r="RX143" s="98"/>
      <c r="RY143" s="98"/>
      <c r="RZ143" s="98"/>
      <c r="SA143" s="98"/>
      <c r="SB143" s="98"/>
      <c r="SC143" s="98"/>
      <c r="SD143" s="98"/>
      <c r="SE143" s="98"/>
      <c r="SF143" s="98"/>
      <c r="SG143" s="98"/>
      <c r="SH143" s="98"/>
      <c r="SI143" s="253"/>
      <c r="SJ143" s="98"/>
      <c r="SK143" s="98"/>
      <c r="SL143" s="98"/>
      <c r="SM143" s="98"/>
      <c r="SN143" s="98"/>
      <c r="SO143" s="98"/>
      <c r="SP143" s="98"/>
      <c r="SQ143" s="98"/>
      <c r="SR143" s="98"/>
      <c r="SS143" s="98"/>
      <c r="ST143" s="98"/>
      <c r="SU143" s="98"/>
      <c r="SV143" s="98"/>
      <c r="SW143" s="98"/>
      <c r="SX143" s="98"/>
      <c r="SY143" s="98"/>
      <c r="SZ143" s="98"/>
      <c r="TA143" s="98"/>
      <c r="TB143" s="98"/>
      <c r="TC143" s="98"/>
      <c r="TD143" s="98"/>
      <c r="TE143" s="98"/>
      <c r="TF143" s="98"/>
      <c r="TG143" s="98"/>
      <c r="TH143" s="98"/>
      <c r="TI143" s="98"/>
      <c r="TJ143" s="98"/>
      <c r="TK143" s="98"/>
      <c r="TL143" s="98"/>
      <c r="TM143" s="98"/>
      <c r="TN143" s="98"/>
      <c r="TO143" s="98"/>
      <c r="TP143" s="98"/>
      <c r="TQ143" s="98"/>
      <c r="TR143" s="98"/>
      <c r="TS143" s="98"/>
      <c r="TT143" s="98"/>
      <c r="TU143" s="98"/>
      <c r="TV143" s="98"/>
      <c r="TW143" s="98"/>
      <c r="TX143" s="98"/>
      <c r="TY143" s="98"/>
      <c r="TZ143" s="98"/>
      <c r="UA143" s="98"/>
      <c r="UB143" s="98"/>
      <c r="UC143" s="98"/>
      <c r="UD143" s="98"/>
      <c r="UE143" s="98"/>
      <c r="UF143" s="98"/>
      <c r="UG143" s="98"/>
      <c r="UH143" s="98"/>
      <c r="UI143" s="98"/>
      <c r="UJ143" s="98"/>
      <c r="UK143" s="98"/>
      <c r="UL143" s="98"/>
      <c r="UM143" s="98"/>
      <c r="UN143" s="98"/>
      <c r="UO143" s="98"/>
      <c r="UP143" s="98"/>
      <c r="UQ143" s="98"/>
      <c r="UR143" s="98"/>
      <c r="US143" s="98"/>
      <c r="UT143" s="98"/>
      <c r="UU143" s="98"/>
      <c r="UV143" s="98"/>
      <c r="UW143" s="98"/>
      <c r="UX143" s="98"/>
      <c r="UY143" s="98"/>
      <c r="UZ143" s="98"/>
      <c r="VA143" s="98"/>
      <c r="VB143" s="98"/>
      <c r="VC143" s="98"/>
      <c r="VD143" s="98"/>
      <c r="VE143" s="98"/>
      <c r="VF143" s="98"/>
      <c r="VG143" s="98"/>
      <c r="VH143" s="98"/>
      <c r="VI143" s="98"/>
      <c r="VJ143" s="98"/>
      <c r="VK143" s="98"/>
      <c r="VL143" s="98"/>
      <c r="VM143" s="98"/>
      <c r="VN143" s="98"/>
      <c r="VO143" s="98"/>
      <c r="VV143" s="98"/>
      <c r="VW143" s="98"/>
      <c r="VX143" s="98"/>
      <c r="VY143" s="98"/>
      <c r="VZ143" s="98"/>
      <c r="WA143" s="98"/>
      <c r="WB143" s="98"/>
      <c r="WC143" s="98"/>
      <c r="WD143" s="98"/>
      <c r="WE143" s="98"/>
      <c r="WF143" s="98"/>
      <c r="WG143" s="98"/>
      <c r="WH143" s="98"/>
      <c r="WI143" s="98"/>
      <c r="WJ143" s="98"/>
      <c r="WK143" s="98"/>
      <c r="WL143" s="98"/>
      <c r="WM143" s="98"/>
      <c r="WN143" s="98"/>
      <c r="WO143" s="98"/>
      <c r="WP143" s="98"/>
      <c r="WQ143" s="98"/>
      <c r="WR143" s="98"/>
      <c r="WS143" s="98"/>
      <c r="WT143" s="98"/>
      <c r="WU143" s="98"/>
      <c r="WV143" s="98"/>
      <c r="WW143" s="98"/>
      <c r="WX143" s="98"/>
      <c r="WY143" s="98"/>
      <c r="WZ143" s="98"/>
      <c r="XA143" s="98"/>
      <c r="XB143" s="98"/>
      <c r="XC143" s="98"/>
      <c r="XD143" s="98"/>
      <c r="ZF143" s="98"/>
      <c r="ZG143" s="98"/>
      <c r="ZH143" s="98"/>
      <c r="ZI143" s="98"/>
      <c r="ZJ143" s="98"/>
      <c r="ZK143" s="98"/>
      <c r="ZL143" s="98"/>
      <c r="ZM143" s="98"/>
      <c r="ZN143" s="98"/>
      <c r="ZO143" s="98"/>
      <c r="ZP143" s="98"/>
      <c r="ZQ143" s="98"/>
      <c r="ZR143" s="98"/>
      <c r="ZS143" s="98"/>
      <c r="ZT143" s="98"/>
      <c r="ZU143" s="98"/>
      <c r="ZV143" s="98"/>
      <c r="ZW143" s="98"/>
      <c r="ZX143" s="98"/>
      <c r="ZY143" s="98"/>
      <c r="ZZ143" s="98"/>
      <c r="AAA143" s="98"/>
      <c r="AAB143" s="98"/>
      <c r="AAC143" s="98"/>
      <c r="AAD143" s="98"/>
      <c r="AAE143" s="98"/>
      <c r="AAF143" s="98"/>
      <c r="AAG143" s="98"/>
      <c r="AAH143" s="98"/>
    </row>
    <row r="144" spans="2:710" x14ac:dyDescent="0.25">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c r="AK144" s="98"/>
      <c r="AL144" s="98"/>
      <c r="AM144" s="98"/>
      <c r="AN144" s="98"/>
      <c r="AO144" s="98"/>
      <c r="AP144" s="98"/>
      <c r="AQ144" s="98"/>
      <c r="AR144" s="98"/>
      <c r="AS144" s="98"/>
      <c r="AT144" s="98"/>
      <c r="AU144" s="98"/>
      <c r="AV144" s="98"/>
      <c r="AW144" s="98"/>
      <c r="AX144" s="98"/>
      <c r="AY144" s="98"/>
      <c r="AZ144" s="98"/>
      <c r="BA144" s="98"/>
      <c r="BB144" s="98"/>
      <c r="BC144" s="98"/>
      <c r="BD144" s="98"/>
      <c r="BE144" s="98"/>
      <c r="BF144" s="98"/>
      <c r="BG144" s="98"/>
      <c r="BH144" s="98"/>
      <c r="BI144" s="98"/>
      <c r="BJ144" s="98"/>
      <c r="BK144" s="98"/>
      <c r="BL144" s="98"/>
      <c r="BM144" s="98"/>
      <c r="BN144" s="98"/>
      <c r="BO144" s="98"/>
      <c r="BP144" s="98"/>
      <c r="BQ144" s="98"/>
      <c r="BR144" s="98"/>
      <c r="BS144" s="98"/>
      <c r="BT144" s="98"/>
      <c r="BU144" s="98"/>
      <c r="BV144" s="98"/>
      <c r="BW144" s="98"/>
      <c r="BX144" s="98"/>
      <c r="BY144" s="98"/>
      <c r="BZ144" s="98"/>
      <c r="CA144" s="98"/>
      <c r="CB144" s="98"/>
      <c r="CC144" s="98"/>
      <c r="CD144" s="98"/>
      <c r="CE144" s="98"/>
      <c r="CF144" s="98"/>
      <c r="CG144" s="98"/>
      <c r="CH144" s="98"/>
      <c r="CI144" s="9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H144" s="98"/>
      <c r="DI144" s="98"/>
      <c r="DJ144" s="98"/>
      <c r="DK144" s="98"/>
      <c r="DL144" s="98"/>
      <c r="DM144" s="98"/>
      <c r="DN144" s="98"/>
      <c r="DO144" s="98"/>
      <c r="DP144" s="98"/>
      <c r="DQ144" s="98"/>
      <c r="DR144" s="98"/>
      <c r="DS144" s="98"/>
      <c r="DT144" s="98"/>
      <c r="DU144" s="98"/>
      <c r="DV144" s="98"/>
      <c r="DW144" s="98"/>
      <c r="DX144" s="98"/>
      <c r="DY144" s="98"/>
      <c r="DZ144" s="98"/>
      <c r="EA144" s="98"/>
      <c r="EB144" s="98"/>
      <c r="EC144" s="98"/>
      <c r="ED144" s="98"/>
      <c r="EE144" s="98"/>
      <c r="EF144" s="98"/>
      <c r="EG144" s="98"/>
      <c r="EH144" s="98"/>
      <c r="EI144" s="98"/>
      <c r="EJ144" s="98"/>
      <c r="EK144" s="98"/>
      <c r="EL144" s="98"/>
      <c r="EM144" s="98"/>
      <c r="EN144" s="98"/>
      <c r="EO144" s="98"/>
      <c r="EP144" s="98"/>
      <c r="EQ144" s="98"/>
      <c r="ER144" s="98"/>
      <c r="ES144" s="98"/>
      <c r="ET144" s="98"/>
      <c r="EU144" s="98"/>
      <c r="EV144" s="98"/>
      <c r="EW144" s="98"/>
      <c r="EX144" s="98"/>
      <c r="EY144" s="98"/>
      <c r="EZ144" s="98"/>
      <c r="FA144" s="98"/>
      <c r="FB144" s="98"/>
      <c r="FC144" s="98"/>
      <c r="FD144" s="98"/>
      <c r="FE144" s="98"/>
      <c r="FF144" s="98"/>
      <c r="FG144" s="98"/>
      <c r="FH144" s="98"/>
      <c r="FI144" s="98"/>
      <c r="FJ144" s="98"/>
      <c r="FK144" s="98"/>
      <c r="FL144" s="98"/>
      <c r="FM144" s="98"/>
      <c r="FN144" s="98"/>
      <c r="FO144" s="98"/>
      <c r="FP144" s="98"/>
      <c r="FQ144" s="98"/>
      <c r="FR144" s="98"/>
      <c r="FS144" s="98"/>
      <c r="FT144" s="98"/>
      <c r="FU144" s="98"/>
      <c r="FV144" s="98"/>
      <c r="FW144" s="98"/>
      <c r="FX144" s="98"/>
      <c r="FY144" s="98"/>
      <c r="FZ144" s="98"/>
      <c r="GA144" s="98"/>
      <c r="GB144" s="98"/>
      <c r="GC144" s="98"/>
      <c r="GD144" s="98"/>
      <c r="GE144" s="98"/>
      <c r="GF144" s="98"/>
      <c r="GG144" s="98"/>
      <c r="GH144" s="98"/>
      <c r="GI144" s="98"/>
      <c r="GJ144" s="98"/>
      <c r="GK144" s="98"/>
      <c r="GL144" s="98"/>
      <c r="GM144" s="98"/>
      <c r="GN144" s="98"/>
      <c r="GO144" s="98"/>
      <c r="GP144" s="98"/>
      <c r="GQ144" s="98"/>
      <c r="GR144" s="98"/>
      <c r="GS144" s="98"/>
      <c r="GT144" s="98"/>
      <c r="GU144" s="98"/>
      <c r="GV144" s="98"/>
      <c r="GW144" s="98"/>
      <c r="GX144" s="98"/>
      <c r="GY144" s="98"/>
      <c r="GZ144" s="98"/>
      <c r="HA144" s="98"/>
      <c r="HB144" s="98"/>
      <c r="HC144" s="98"/>
      <c r="HD144" s="98"/>
      <c r="HE144" s="98"/>
      <c r="HF144" s="98"/>
      <c r="HG144" s="98"/>
      <c r="HJ144" s="98"/>
      <c r="HL144" s="98"/>
      <c r="HN144" s="98"/>
      <c r="HO144" s="98"/>
      <c r="HP144" s="98"/>
      <c r="HQ144" s="98"/>
      <c r="HR144" s="98"/>
      <c r="HS144" s="98"/>
      <c r="HT144" s="98"/>
      <c r="HU144" s="98"/>
      <c r="HV144" s="98"/>
      <c r="HW144" s="98"/>
      <c r="HX144" s="98"/>
      <c r="HY144" s="98"/>
      <c r="HZ144" s="98"/>
      <c r="IA144" s="98"/>
      <c r="IB144" s="98"/>
      <c r="IC144" s="98"/>
      <c r="ID144" s="98"/>
      <c r="IE144" s="98"/>
      <c r="IF144" s="98"/>
      <c r="IG144" s="98"/>
      <c r="IH144" s="98"/>
      <c r="II144" s="98"/>
      <c r="IJ144" s="98"/>
      <c r="IK144" s="98"/>
      <c r="IL144" s="98"/>
      <c r="IM144" s="98"/>
      <c r="IN144" s="98"/>
      <c r="IO144" s="98"/>
      <c r="IP144" s="98"/>
      <c r="IQ144" s="98"/>
      <c r="IR144" s="98"/>
      <c r="IS144" s="98"/>
      <c r="IT144" s="98"/>
      <c r="IU144" s="98"/>
      <c r="IV144" s="98"/>
      <c r="IW144" s="98"/>
      <c r="IX144" s="98"/>
      <c r="IY144" s="98"/>
      <c r="IZ144" s="98"/>
      <c r="JA144" s="98"/>
      <c r="JB144" s="98"/>
      <c r="JC144" s="98"/>
      <c r="JD144" s="98"/>
      <c r="JE144" s="98"/>
      <c r="JF144" s="98"/>
      <c r="JG144" s="98"/>
      <c r="JH144" s="98"/>
      <c r="JI144" s="98"/>
      <c r="JJ144" s="98"/>
      <c r="JK144" s="98"/>
      <c r="JL144" s="98"/>
      <c r="JM144" s="98"/>
      <c r="JN144" s="98"/>
      <c r="JO144" s="98"/>
      <c r="JP144" s="98"/>
      <c r="JQ144" s="98"/>
      <c r="JR144" s="98"/>
      <c r="JS144" s="98"/>
      <c r="JT144" s="98"/>
      <c r="JU144" s="98"/>
      <c r="JV144" s="98"/>
      <c r="JW144" s="98"/>
      <c r="JX144" s="98"/>
      <c r="JY144" s="98"/>
      <c r="JZ144" s="98"/>
      <c r="KA144" s="98"/>
      <c r="KB144" s="98"/>
      <c r="KC144" s="98"/>
      <c r="KD144" s="98"/>
      <c r="KE144" s="98"/>
      <c r="KF144" s="98"/>
      <c r="KG144" s="98"/>
      <c r="KH144" s="98"/>
      <c r="KI144" s="98"/>
      <c r="KJ144" s="98"/>
      <c r="KK144" s="98"/>
      <c r="KL144" s="98"/>
      <c r="KM144" s="98"/>
      <c r="KN144" s="98"/>
      <c r="KO144" s="98"/>
      <c r="KQ144" s="98"/>
      <c r="KR144" s="98"/>
      <c r="KS144" s="98"/>
      <c r="KT144" s="98"/>
      <c r="KU144" s="98"/>
      <c r="KV144" s="98"/>
      <c r="KW144" s="98"/>
      <c r="KX144" s="98"/>
      <c r="KY144" s="98"/>
      <c r="KZ144" s="98"/>
      <c r="LA144" s="98"/>
      <c r="LB144" s="98"/>
      <c r="LC144" s="98"/>
      <c r="LD144" s="98"/>
      <c r="LE144" s="98"/>
      <c r="LF144" s="98"/>
      <c r="LG144" s="98"/>
      <c r="LH144" s="98"/>
      <c r="LI144" s="98"/>
      <c r="LJ144" s="98"/>
      <c r="LK144" s="98"/>
      <c r="LL144" s="98"/>
      <c r="LM144" s="98"/>
      <c r="LN144" s="98"/>
      <c r="LO144" s="98"/>
      <c r="LP144" s="98"/>
      <c r="LQ144" s="98"/>
      <c r="LR144" s="98"/>
      <c r="LS144" s="98"/>
      <c r="LT144" s="98"/>
      <c r="LU144" s="98"/>
      <c r="LV144" s="98"/>
      <c r="LW144" s="98"/>
      <c r="LX144" s="98"/>
      <c r="LY144" s="98"/>
      <c r="LZ144" s="98"/>
      <c r="MA144" s="98"/>
      <c r="MB144" s="98"/>
      <c r="MC144" s="98"/>
      <c r="MD144" s="98"/>
      <c r="ME144" s="98"/>
      <c r="MF144" s="98"/>
      <c r="MG144" s="98"/>
      <c r="MH144" s="98"/>
      <c r="MI144" s="98"/>
      <c r="MJ144" s="98"/>
      <c r="MK144" s="98"/>
      <c r="ML144" s="98"/>
      <c r="MM144" s="98"/>
      <c r="MP144" s="98"/>
      <c r="MR144" s="98"/>
      <c r="MS144" s="98"/>
      <c r="MT144" s="98"/>
      <c r="MU144" s="98"/>
      <c r="MV144" s="98"/>
      <c r="MW144" s="98"/>
      <c r="MY144" s="98"/>
      <c r="MZ144" s="98"/>
      <c r="NA144" s="98"/>
      <c r="NB144" s="98"/>
      <c r="NC144" s="98"/>
      <c r="NE144" s="98"/>
      <c r="NF144" s="98"/>
      <c r="NG144" s="98"/>
      <c r="NH144" s="98"/>
      <c r="NI144" s="98"/>
      <c r="NJ144" s="252"/>
      <c r="NK144" s="98"/>
      <c r="NL144" s="98"/>
      <c r="NM144" s="98"/>
      <c r="NN144" s="98"/>
      <c r="NO144" s="98"/>
      <c r="NP144" s="98"/>
      <c r="NQ144" s="98"/>
      <c r="NR144" s="98"/>
      <c r="NS144" s="98"/>
      <c r="NT144" s="98"/>
      <c r="NU144" s="98"/>
      <c r="NV144" s="98"/>
      <c r="NW144" s="98"/>
      <c r="NX144" s="98"/>
      <c r="NY144" s="98"/>
      <c r="NZ144" s="98"/>
      <c r="OA144" s="98"/>
      <c r="OB144" s="98"/>
      <c r="OC144" s="98"/>
      <c r="OD144" s="98"/>
      <c r="OE144" s="98"/>
      <c r="OF144" s="98"/>
      <c r="OG144" s="98"/>
      <c r="OH144" s="98"/>
      <c r="OI144" s="98"/>
      <c r="OJ144" s="98"/>
      <c r="OK144" s="98"/>
      <c r="OL144" s="98"/>
      <c r="OM144" s="98"/>
      <c r="ON144" s="98"/>
      <c r="OO144" s="98"/>
      <c r="OP144" s="98"/>
      <c r="OQ144" s="98"/>
      <c r="OR144" s="98"/>
      <c r="OS144" s="98"/>
      <c r="OT144" s="98"/>
      <c r="OU144" s="98"/>
      <c r="OV144" s="98"/>
      <c r="OW144" s="98"/>
      <c r="PB144" s="98"/>
      <c r="PD144" s="98"/>
      <c r="PE144" s="98"/>
      <c r="PF144" s="98"/>
      <c r="PG144" s="98"/>
      <c r="PH144" s="98"/>
      <c r="PI144" s="98"/>
      <c r="PJ144" s="98"/>
      <c r="PK144" s="98"/>
      <c r="PL144" s="98"/>
      <c r="PM144" s="98"/>
      <c r="PN144" s="98"/>
      <c r="PO144" s="98"/>
      <c r="PP144" s="98"/>
      <c r="PQ144" s="98"/>
      <c r="PR144" s="98"/>
      <c r="PS144" s="98"/>
      <c r="PT144" s="98"/>
      <c r="PU144" s="98"/>
      <c r="PV144" s="98"/>
      <c r="PW144" s="98"/>
      <c r="PX144" s="98"/>
      <c r="PY144" s="98"/>
      <c r="PZ144" s="98"/>
      <c r="QA144" s="98"/>
      <c r="QB144" s="98"/>
      <c r="QC144" s="98"/>
      <c r="QD144" s="98"/>
      <c r="QE144" s="98"/>
      <c r="QF144" s="98"/>
      <c r="QG144" s="98"/>
      <c r="QH144" s="98"/>
      <c r="QI144" s="98"/>
      <c r="QJ144" s="98"/>
      <c r="QK144" s="98"/>
      <c r="QL144" s="98"/>
      <c r="QM144" s="98"/>
      <c r="QN144" s="98"/>
      <c r="QO144" s="98"/>
      <c r="QP144" s="98"/>
      <c r="QQ144" s="98"/>
      <c r="QR144" s="98"/>
      <c r="QS144" s="98"/>
      <c r="QT144" s="98"/>
      <c r="QU144" s="98"/>
      <c r="QV144" s="98"/>
      <c r="QW144" s="98"/>
      <c r="QX144" s="98"/>
      <c r="QY144" s="98"/>
      <c r="QZ144" s="98"/>
      <c r="RA144" s="98"/>
      <c r="RB144" s="98"/>
      <c r="RC144" s="98"/>
      <c r="RD144" s="98"/>
      <c r="RE144" s="98"/>
      <c r="RF144" s="98"/>
      <c r="RG144" s="98"/>
      <c r="RH144" s="98"/>
      <c r="RI144" s="98"/>
      <c r="RJ144" s="98"/>
      <c r="RK144" s="98"/>
      <c r="RL144" s="98"/>
      <c r="RM144" s="98"/>
      <c r="RN144" s="98"/>
      <c r="RO144" s="98"/>
      <c r="RP144" s="98"/>
      <c r="RQ144" s="98"/>
      <c r="RR144" s="98"/>
      <c r="RS144" s="98"/>
      <c r="RT144" s="98"/>
      <c r="RU144" s="98"/>
      <c r="RV144" s="98"/>
      <c r="RW144" s="98"/>
      <c r="RX144" s="98"/>
      <c r="RY144" s="98"/>
      <c r="RZ144" s="98"/>
      <c r="SA144" s="98"/>
      <c r="SB144" s="98"/>
      <c r="SC144" s="98"/>
      <c r="SD144" s="98"/>
      <c r="SE144" s="98"/>
      <c r="SF144" s="98"/>
      <c r="SG144" s="98"/>
      <c r="SH144" s="98"/>
      <c r="SI144" s="253"/>
      <c r="SJ144" s="98"/>
      <c r="SK144" s="98"/>
      <c r="SL144" s="98"/>
      <c r="SM144" s="98"/>
      <c r="SN144" s="98"/>
      <c r="SO144" s="98"/>
      <c r="SP144" s="98"/>
      <c r="SQ144" s="98"/>
      <c r="SR144" s="98"/>
      <c r="SS144" s="98"/>
      <c r="ST144" s="98"/>
      <c r="SU144" s="98"/>
      <c r="SV144" s="98"/>
      <c r="SW144" s="98"/>
      <c r="SX144" s="98"/>
      <c r="SY144" s="98"/>
      <c r="SZ144" s="98"/>
      <c r="TA144" s="98"/>
      <c r="TB144" s="98"/>
      <c r="TC144" s="98"/>
      <c r="TD144" s="98"/>
      <c r="TE144" s="98"/>
      <c r="TF144" s="98"/>
      <c r="TG144" s="98"/>
      <c r="TH144" s="98"/>
      <c r="TI144" s="98"/>
      <c r="TJ144" s="98"/>
      <c r="TK144" s="98"/>
      <c r="TL144" s="98"/>
      <c r="TM144" s="98"/>
      <c r="TN144" s="98"/>
      <c r="TO144" s="98"/>
      <c r="TP144" s="98"/>
      <c r="TQ144" s="98"/>
      <c r="TR144" s="98"/>
      <c r="TS144" s="98"/>
      <c r="TT144" s="98"/>
      <c r="TU144" s="98"/>
      <c r="TV144" s="98"/>
      <c r="TW144" s="98"/>
      <c r="TX144" s="98"/>
      <c r="TY144" s="98"/>
      <c r="TZ144" s="98"/>
      <c r="UA144" s="98"/>
      <c r="UB144" s="98"/>
      <c r="UC144" s="98"/>
      <c r="UD144" s="98"/>
      <c r="UE144" s="98"/>
      <c r="UF144" s="98"/>
      <c r="UG144" s="98"/>
      <c r="UH144" s="98"/>
      <c r="UI144" s="98"/>
      <c r="UJ144" s="98"/>
      <c r="UK144" s="98"/>
      <c r="UL144" s="98"/>
      <c r="UM144" s="98"/>
      <c r="UN144" s="98"/>
      <c r="UO144" s="98"/>
      <c r="UP144" s="98"/>
      <c r="UQ144" s="98"/>
      <c r="UR144" s="98"/>
      <c r="US144" s="98"/>
      <c r="UT144" s="98"/>
      <c r="UU144" s="98"/>
      <c r="UV144" s="98"/>
      <c r="UW144" s="98"/>
      <c r="UX144" s="98"/>
      <c r="UY144" s="98"/>
      <c r="UZ144" s="98"/>
      <c r="VA144" s="98"/>
      <c r="VB144" s="98"/>
      <c r="VC144" s="98"/>
      <c r="VD144" s="98"/>
      <c r="VE144" s="98"/>
      <c r="VF144" s="98"/>
      <c r="VG144" s="98"/>
      <c r="VH144" s="98"/>
      <c r="VI144" s="98"/>
      <c r="VJ144" s="98"/>
      <c r="VK144" s="98"/>
      <c r="VL144" s="98"/>
      <c r="VM144" s="98"/>
      <c r="VN144" s="98"/>
      <c r="VO144" s="98"/>
      <c r="VV144" s="98"/>
      <c r="VW144" s="98"/>
      <c r="VX144" s="98"/>
      <c r="VY144" s="98"/>
      <c r="VZ144" s="98"/>
      <c r="WA144" s="98"/>
      <c r="WB144" s="98"/>
      <c r="WC144" s="98"/>
      <c r="WD144" s="98"/>
      <c r="WE144" s="98"/>
      <c r="WF144" s="98"/>
      <c r="WG144" s="98"/>
      <c r="WH144" s="98"/>
      <c r="WI144" s="98"/>
      <c r="WJ144" s="98"/>
      <c r="WK144" s="98"/>
      <c r="WL144" s="98"/>
      <c r="WM144" s="98"/>
      <c r="WN144" s="98"/>
      <c r="WO144" s="98"/>
      <c r="WP144" s="98"/>
      <c r="WQ144" s="98"/>
      <c r="WR144" s="98"/>
      <c r="WS144" s="98"/>
      <c r="WT144" s="98"/>
      <c r="WU144" s="98"/>
      <c r="WV144" s="98"/>
      <c r="WW144" s="98"/>
      <c r="WX144" s="98"/>
      <c r="WY144" s="98"/>
      <c r="WZ144" s="98"/>
      <c r="XA144" s="98"/>
      <c r="XB144" s="98"/>
      <c r="XC144" s="98"/>
      <c r="XD144" s="98"/>
      <c r="ZF144" s="98"/>
      <c r="ZG144" s="98"/>
      <c r="ZH144" s="98"/>
      <c r="ZI144" s="98"/>
      <c r="ZJ144" s="98"/>
      <c r="ZK144" s="98"/>
      <c r="ZL144" s="98"/>
      <c r="ZM144" s="98"/>
      <c r="ZN144" s="98"/>
      <c r="ZO144" s="98"/>
      <c r="ZP144" s="98"/>
      <c r="ZQ144" s="98"/>
      <c r="ZR144" s="98"/>
      <c r="ZS144" s="98"/>
      <c r="ZT144" s="98"/>
      <c r="ZU144" s="98"/>
      <c r="ZV144" s="98"/>
      <c r="ZW144" s="98"/>
      <c r="ZX144" s="98"/>
      <c r="ZY144" s="98"/>
      <c r="ZZ144" s="98"/>
      <c r="AAA144" s="98"/>
      <c r="AAB144" s="98"/>
      <c r="AAC144" s="98"/>
      <c r="AAD144" s="98"/>
      <c r="AAE144" s="98"/>
      <c r="AAF144" s="98"/>
      <c r="AAG144" s="98"/>
      <c r="AAH144" s="98"/>
    </row>
    <row r="145" spans="2:710" x14ac:dyDescent="0.25">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98"/>
      <c r="AW145" s="98"/>
      <c r="AX145" s="98"/>
      <c r="AY145" s="98"/>
      <c r="AZ145" s="98"/>
      <c r="BA145" s="98"/>
      <c r="BB145" s="98"/>
      <c r="BC145" s="98"/>
      <c r="BD145" s="98"/>
      <c r="BE145" s="98"/>
      <c r="BF145" s="98"/>
      <c r="BG145" s="98"/>
      <c r="BH145" s="98"/>
      <c r="BI145" s="98"/>
      <c r="BJ145" s="98"/>
      <c r="BK145" s="98"/>
      <c r="BL145" s="98"/>
      <c r="BM145" s="98"/>
      <c r="BN145" s="98"/>
      <c r="BO145" s="98"/>
      <c r="BP145" s="98"/>
      <c r="BQ145" s="98"/>
      <c r="BR145" s="98"/>
      <c r="BS145" s="98"/>
      <c r="BT145" s="98"/>
      <c r="BU145" s="98"/>
      <c r="BV145" s="98"/>
      <c r="BW145" s="98"/>
      <c r="BX145" s="98"/>
      <c r="BY145" s="98"/>
      <c r="BZ145" s="98"/>
      <c r="CA145" s="98"/>
      <c r="CB145" s="98"/>
      <c r="CC145" s="98"/>
      <c r="CD145" s="98"/>
      <c r="CE145" s="98"/>
      <c r="CF145" s="98"/>
      <c r="CG145" s="98"/>
      <c r="CH145" s="98"/>
      <c r="CI145" s="9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98"/>
      <c r="EC145" s="98"/>
      <c r="ED145" s="98"/>
      <c r="EE145" s="98"/>
      <c r="EF145" s="98"/>
      <c r="EG145" s="98"/>
      <c r="EH145" s="98"/>
      <c r="EI145" s="98"/>
      <c r="EJ145" s="98"/>
      <c r="EK145" s="98"/>
      <c r="EL145" s="98"/>
      <c r="EM145" s="98"/>
      <c r="EN145" s="98"/>
      <c r="EO145" s="98"/>
      <c r="EP145" s="98"/>
      <c r="EQ145" s="98"/>
      <c r="ER145" s="98"/>
      <c r="ES145" s="98"/>
      <c r="ET145" s="98"/>
      <c r="EU145" s="98"/>
      <c r="EV145" s="98"/>
      <c r="EW145" s="98"/>
      <c r="EX145" s="98"/>
      <c r="EY145" s="98"/>
      <c r="EZ145" s="98"/>
      <c r="FA145" s="98"/>
      <c r="FB145" s="98"/>
      <c r="FC145" s="98"/>
      <c r="FD145" s="98"/>
      <c r="FE145" s="98"/>
      <c r="FF145" s="98"/>
      <c r="FG145" s="98"/>
      <c r="FH145" s="98"/>
      <c r="FI145" s="98"/>
      <c r="FJ145" s="98"/>
      <c r="FK145" s="98"/>
      <c r="FL145" s="98"/>
      <c r="FM145" s="98"/>
      <c r="FN145" s="98"/>
      <c r="FO145" s="98"/>
      <c r="FP145" s="98"/>
      <c r="FQ145" s="98"/>
      <c r="FR145" s="98"/>
      <c r="FS145" s="98"/>
      <c r="FT145" s="98"/>
      <c r="FU145" s="98"/>
      <c r="FV145" s="98"/>
      <c r="FW145" s="98"/>
      <c r="FX145" s="98"/>
      <c r="FY145" s="98"/>
      <c r="FZ145" s="98"/>
      <c r="GA145" s="98"/>
      <c r="GB145" s="98"/>
      <c r="GC145" s="98"/>
      <c r="GD145" s="98"/>
      <c r="GE145" s="98"/>
      <c r="GF145" s="98"/>
      <c r="GG145" s="98"/>
      <c r="GH145" s="98"/>
      <c r="GI145" s="98"/>
      <c r="GJ145" s="98"/>
      <c r="GK145" s="98"/>
      <c r="GL145" s="98"/>
      <c r="GM145" s="98"/>
      <c r="GN145" s="98"/>
      <c r="GO145" s="98"/>
      <c r="GP145" s="98"/>
      <c r="GQ145" s="98"/>
      <c r="GR145" s="98"/>
      <c r="GS145" s="98"/>
      <c r="GT145" s="98"/>
      <c r="GU145" s="98"/>
      <c r="GV145" s="98"/>
      <c r="GW145" s="98"/>
      <c r="GX145" s="98"/>
      <c r="GY145" s="98"/>
      <c r="GZ145" s="98"/>
      <c r="HA145" s="98"/>
      <c r="HB145" s="98"/>
      <c r="HC145" s="98"/>
      <c r="HD145" s="98"/>
      <c r="HE145" s="98"/>
      <c r="HF145" s="98"/>
      <c r="HG145" s="98"/>
      <c r="HJ145" s="98"/>
      <c r="HL145" s="98"/>
      <c r="HN145" s="98"/>
      <c r="HO145" s="98"/>
      <c r="HP145" s="98"/>
      <c r="HQ145" s="98"/>
      <c r="HR145" s="98"/>
      <c r="HS145" s="98"/>
      <c r="HT145" s="98"/>
      <c r="HU145" s="98"/>
      <c r="HV145" s="98"/>
      <c r="HW145" s="98"/>
      <c r="HX145" s="98"/>
      <c r="HY145" s="98"/>
      <c r="HZ145" s="98"/>
      <c r="IA145" s="98"/>
      <c r="IB145" s="98"/>
      <c r="IC145" s="98"/>
      <c r="ID145" s="98"/>
      <c r="IE145" s="98"/>
      <c r="IF145" s="98"/>
      <c r="IG145" s="98"/>
      <c r="IH145" s="98"/>
      <c r="II145" s="98"/>
      <c r="IJ145" s="98"/>
      <c r="IK145" s="98"/>
      <c r="IL145" s="98"/>
      <c r="IM145" s="98"/>
      <c r="IN145" s="98"/>
      <c r="IO145" s="98"/>
      <c r="IP145" s="98"/>
      <c r="IQ145" s="98"/>
      <c r="IR145" s="98"/>
      <c r="IS145" s="98"/>
      <c r="IT145" s="98"/>
      <c r="IU145" s="98"/>
      <c r="IV145" s="98"/>
      <c r="IW145" s="98"/>
      <c r="IX145" s="98"/>
      <c r="IY145" s="98"/>
      <c r="IZ145" s="98"/>
      <c r="JA145" s="98"/>
      <c r="JB145" s="98"/>
      <c r="JC145" s="98"/>
      <c r="JD145" s="98"/>
      <c r="JE145" s="98"/>
      <c r="JF145" s="98"/>
      <c r="JG145" s="98"/>
      <c r="JH145" s="98"/>
      <c r="JI145" s="98"/>
      <c r="JJ145" s="98"/>
      <c r="JK145" s="98"/>
      <c r="JL145" s="98"/>
      <c r="JM145" s="98"/>
      <c r="JN145" s="98"/>
      <c r="JO145" s="98"/>
      <c r="JP145" s="98"/>
      <c r="JQ145" s="98"/>
      <c r="JR145" s="98"/>
      <c r="JS145" s="98"/>
      <c r="JT145" s="98"/>
      <c r="JU145" s="98"/>
      <c r="JV145" s="98"/>
      <c r="JW145" s="98"/>
      <c r="JX145" s="98"/>
      <c r="JY145" s="98"/>
      <c r="JZ145" s="98"/>
      <c r="KA145" s="98"/>
      <c r="KB145" s="98"/>
      <c r="KC145" s="98"/>
      <c r="KD145" s="98"/>
      <c r="KE145" s="98"/>
      <c r="KF145" s="98"/>
      <c r="KG145" s="98"/>
      <c r="KH145" s="98"/>
      <c r="KI145" s="98"/>
      <c r="KJ145" s="98"/>
      <c r="KK145" s="98"/>
      <c r="KL145" s="98"/>
      <c r="KM145" s="98"/>
      <c r="KN145" s="98"/>
      <c r="KO145" s="98"/>
      <c r="KQ145" s="98"/>
      <c r="KR145" s="98"/>
      <c r="KS145" s="98"/>
      <c r="KT145" s="98"/>
      <c r="KU145" s="98"/>
      <c r="KV145" s="98"/>
      <c r="KW145" s="98"/>
      <c r="KX145" s="98"/>
      <c r="KY145" s="98"/>
      <c r="KZ145" s="98"/>
      <c r="LA145" s="98"/>
      <c r="LB145" s="98"/>
      <c r="LC145" s="98"/>
      <c r="LD145" s="98"/>
      <c r="LE145" s="98"/>
      <c r="LF145" s="98"/>
      <c r="LG145" s="98"/>
      <c r="LH145" s="98"/>
      <c r="LI145" s="98"/>
      <c r="LJ145" s="98"/>
      <c r="LK145" s="98"/>
      <c r="LL145" s="98"/>
      <c r="LM145" s="98"/>
      <c r="LN145" s="98"/>
      <c r="LO145" s="98"/>
      <c r="LP145" s="98"/>
      <c r="LQ145" s="98"/>
      <c r="LR145" s="98"/>
      <c r="LS145" s="98"/>
      <c r="LT145" s="98"/>
      <c r="LU145" s="98"/>
      <c r="LV145" s="98"/>
      <c r="LW145" s="98"/>
      <c r="LX145" s="98"/>
      <c r="LY145" s="98"/>
      <c r="LZ145" s="98"/>
      <c r="MA145" s="98"/>
      <c r="MB145" s="98"/>
      <c r="MC145" s="98"/>
      <c r="MD145" s="98"/>
      <c r="ME145" s="98"/>
      <c r="MF145" s="98"/>
      <c r="MG145" s="98"/>
      <c r="MH145" s="98"/>
      <c r="MI145" s="98"/>
      <c r="MJ145" s="98"/>
      <c r="MK145" s="98"/>
      <c r="ML145" s="98"/>
      <c r="MM145" s="98"/>
      <c r="MP145" s="98"/>
      <c r="MR145" s="98"/>
      <c r="MS145" s="98"/>
      <c r="MT145" s="98"/>
      <c r="MU145" s="98"/>
      <c r="MV145" s="98"/>
      <c r="MW145" s="98"/>
      <c r="MY145" s="98"/>
      <c r="MZ145" s="98"/>
      <c r="NA145" s="98"/>
      <c r="NB145" s="98"/>
      <c r="NC145" s="98"/>
      <c r="NE145" s="98"/>
      <c r="NF145" s="98"/>
      <c r="NG145" s="98"/>
      <c r="NH145" s="98"/>
      <c r="NI145" s="98"/>
      <c r="NJ145" s="252"/>
      <c r="NK145" s="98"/>
      <c r="NL145" s="98"/>
      <c r="NM145" s="98"/>
      <c r="NN145" s="98"/>
      <c r="NO145" s="98"/>
      <c r="NP145" s="98"/>
      <c r="NQ145" s="98"/>
      <c r="NR145" s="98"/>
      <c r="NS145" s="98"/>
      <c r="NT145" s="98"/>
      <c r="NU145" s="98"/>
      <c r="NV145" s="98"/>
      <c r="NW145" s="98"/>
      <c r="NX145" s="98"/>
      <c r="NY145" s="98"/>
      <c r="NZ145" s="98"/>
      <c r="OA145" s="98"/>
      <c r="OB145" s="98"/>
      <c r="OC145" s="98"/>
      <c r="OD145" s="98"/>
      <c r="OE145" s="98"/>
      <c r="OF145" s="98"/>
      <c r="OG145" s="98"/>
      <c r="OH145" s="98"/>
      <c r="OI145" s="98"/>
      <c r="OJ145" s="98"/>
      <c r="OK145" s="98"/>
      <c r="OL145" s="98"/>
      <c r="OM145" s="98"/>
      <c r="ON145" s="98"/>
      <c r="OO145" s="98"/>
      <c r="OP145" s="98"/>
      <c r="OQ145" s="98"/>
      <c r="OR145" s="98"/>
      <c r="OS145" s="98"/>
      <c r="OT145" s="98"/>
      <c r="OU145" s="98"/>
      <c r="OV145" s="98"/>
      <c r="OW145" s="98"/>
      <c r="PB145" s="98"/>
      <c r="PD145" s="98"/>
      <c r="PE145" s="98"/>
      <c r="PF145" s="98"/>
      <c r="PG145" s="98"/>
      <c r="PH145" s="98"/>
      <c r="PI145" s="98"/>
      <c r="PJ145" s="98"/>
      <c r="PK145" s="98"/>
      <c r="PL145" s="98"/>
      <c r="PM145" s="98"/>
      <c r="PN145" s="98"/>
      <c r="PO145" s="98"/>
      <c r="PP145" s="98"/>
      <c r="PQ145" s="98"/>
      <c r="PR145" s="98"/>
      <c r="PS145" s="98"/>
      <c r="PT145" s="98"/>
      <c r="PU145" s="98"/>
      <c r="PV145" s="98"/>
      <c r="PW145" s="98"/>
      <c r="PX145" s="98"/>
      <c r="PY145" s="98"/>
      <c r="PZ145" s="98"/>
      <c r="QA145" s="98"/>
      <c r="QB145" s="98"/>
      <c r="QC145" s="98"/>
      <c r="QD145" s="98"/>
      <c r="QE145" s="98"/>
      <c r="QF145" s="98"/>
      <c r="QG145" s="98"/>
      <c r="QH145" s="98"/>
      <c r="QI145" s="98"/>
      <c r="QJ145" s="98"/>
      <c r="QK145" s="98"/>
      <c r="QL145" s="98"/>
      <c r="QM145" s="98"/>
      <c r="QN145" s="98"/>
      <c r="QO145" s="98"/>
      <c r="QP145" s="98"/>
      <c r="QQ145" s="98"/>
      <c r="QR145" s="98"/>
      <c r="QS145" s="98"/>
      <c r="QT145" s="98"/>
      <c r="QU145" s="98"/>
      <c r="QV145" s="98"/>
      <c r="QW145" s="98"/>
      <c r="QX145" s="98"/>
      <c r="QY145" s="98"/>
      <c r="QZ145" s="98"/>
      <c r="RA145" s="98"/>
      <c r="RB145" s="98"/>
      <c r="RC145" s="98"/>
      <c r="RD145" s="98"/>
      <c r="RE145" s="98"/>
      <c r="RF145" s="98"/>
      <c r="RG145" s="98"/>
      <c r="RH145" s="98"/>
      <c r="RI145" s="98"/>
      <c r="RJ145" s="98"/>
      <c r="RK145" s="98"/>
      <c r="RL145" s="98"/>
      <c r="RM145" s="98"/>
      <c r="RN145" s="98"/>
      <c r="RO145" s="98"/>
      <c r="RP145" s="98"/>
      <c r="RQ145" s="98"/>
      <c r="RR145" s="98"/>
      <c r="RS145" s="98"/>
      <c r="RT145" s="98"/>
      <c r="RU145" s="98"/>
      <c r="RV145" s="98"/>
      <c r="RW145" s="98"/>
      <c r="RX145" s="98"/>
      <c r="RY145" s="98"/>
      <c r="RZ145" s="98"/>
      <c r="SA145" s="98"/>
      <c r="SB145" s="98"/>
      <c r="SC145" s="98"/>
      <c r="SD145" s="98"/>
      <c r="SE145" s="98"/>
      <c r="SF145" s="98"/>
      <c r="SG145" s="98"/>
      <c r="SH145" s="98"/>
      <c r="SI145" s="253"/>
      <c r="SJ145" s="98"/>
      <c r="SK145" s="98"/>
      <c r="SL145" s="98"/>
      <c r="SM145" s="98"/>
      <c r="SN145" s="98"/>
      <c r="SO145" s="98"/>
      <c r="SP145" s="98"/>
      <c r="SQ145" s="98"/>
      <c r="SR145" s="98"/>
      <c r="SS145" s="98"/>
      <c r="ST145" s="98"/>
      <c r="SU145" s="98"/>
      <c r="SV145" s="98"/>
      <c r="SW145" s="98"/>
      <c r="SX145" s="98"/>
      <c r="SY145" s="98"/>
      <c r="SZ145" s="98"/>
      <c r="TA145" s="98"/>
      <c r="TB145" s="98"/>
      <c r="TC145" s="98"/>
      <c r="TD145" s="98"/>
      <c r="TE145" s="98"/>
      <c r="TF145" s="98"/>
      <c r="TG145" s="98"/>
      <c r="TH145" s="98"/>
      <c r="TI145" s="98"/>
      <c r="TJ145" s="98"/>
      <c r="TK145" s="98"/>
      <c r="TL145" s="98"/>
      <c r="TM145" s="98"/>
      <c r="TN145" s="98"/>
      <c r="TO145" s="98"/>
      <c r="TP145" s="98"/>
      <c r="TQ145" s="98"/>
      <c r="TR145" s="98"/>
      <c r="TS145" s="98"/>
      <c r="TT145" s="98"/>
      <c r="TU145" s="98"/>
      <c r="TV145" s="98"/>
      <c r="TW145" s="98"/>
      <c r="TX145" s="98"/>
      <c r="TY145" s="98"/>
      <c r="TZ145" s="98"/>
      <c r="UA145" s="98"/>
      <c r="UB145" s="98"/>
      <c r="UC145" s="98"/>
      <c r="UD145" s="98"/>
      <c r="UE145" s="98"/>
      <c r="UF145" s="98"/>
      <c r="UG145" s="98"/>
      <c r="UH145" s="98"/>
      <c r="UI145" s="98"/>
      <c r="UJ145" s="98"/>
      <c r="UK145" s="98"/>
      <c r="UL145" s="98"/>
      <c r="UM145" s="98"/>
      <c r="UN145" s="98"/>
      <c r="UO145" s="98"/>
      <c r="UP145" s="98"/>
      <c r="UQ145" s="98"/>
      <c r="UR145" s="98"/>
      <c r="US145" s="98"/>
      <c r="UT145" s="98"/>
      <c r="UU145" s="98"/>
      <c r="UV145" s="98"/>
      <c r="UW145" s="98"/>
      <c r="UX145" s="98"/>
      <c r="UY145" s="98"/>
      <c r="UZ145" s="98"/>
      <c r="VA145" s="98"/>
      <c r="VB145" s="98"/>
      <c r="VC145" s="98"/>
      <c r="VD145" s="98"/>
      <c r="VE145" s="98"/>
      <c r="VF145" s="98"/>
      <c r="VG145" s="98"/>
      <c r="VH145" s="98"/>
      <c r="VI145" s="98"/>
      <c r="VJ145" s="98"/>
      <c r="VK145" s="98"/>
      <c r="VL145" s="98"/>
      <c r="VM145" s="98"/>
      <c r="VN145" s="98"/>
      <c r="VO145" s="98"/>
      <c r="VV145" s="98"/>
      <c r="VW145" s="98"/>
      <c r="VX145" s="98"/>
      <c r="VY145" s="98"/>
      <c r="VZ145" s="98"/>
      <c r="WA145" s="98"/>
      <c r="WB145" s="98"/>
      <c r="WC145" s="98"/>
      <c r="WD145" s="98"/>
      <c r="WE145" s="98"/>
      <c r="WF145" s="98"/>
      <c r="WG145" s="98"/>
      <c r="WH145" s="98"/>
      <c r="WI145" s="98"/>
      <c r="WJ145" s="98"/>
      <c r="WK145" s="98"/>
      <c r="WL145" s="98"/>
      <c r="WM145" s="98"/>
      <c r="WN145" s="98"/>
      <c r="WO145" s="98"/>
      <c r="WP145" s="98"/>
      <c r="WQ145" s="98"/>
      <c r="WR145" s="98"/>
      <c r="WS145" s="98"/>
      <c r="WT145" s="98"/>
      <c r="WU145" s="98"/>
      <c r="WV145" s="98"/>
      <c r="WW145" s="98"/>
      <c r="WX145" s="98"/>
      <c r="WY145" s="98"/>
      <c r="WZ145" s="98"/>
      <c r="XA145" s="98"/>
      <c r="XB145" s="98"/>
      <c r="XC145" s="98"/>
      <c r="XD145" s="98"/>
      <c r="ZF145" s="98"/>
      <c r="ZG145" s="98"/>
      <c r="ZH145" s="98"/>
      <c r="ZI145" s="98"/>
      <c r="ZJ145" s="98"/>
      <c r="ZK145" s="98"/>
      <c r="ZL145" s="98"/>
      <c r="ZM145" s="98"/>
      <c r="ZN145" s="98"/>
      <c r="ZO145" s="98"/>
      <c r="ZP145" s="98"/>
      <c r="ZQ145" s="98"/>
      <c r="ZR145" s="98"/>
      <c r="ZS145" s="98"/>
      <c r="ZT145" s="98"/>
      <c r="ZU145" s="98"/>
      <c r="ZV145" s="98"/>
      <c r="ZW145" s="98"/>
      <c r="ZX145" s="98"/>
      <c r="ZY145" s="98"/>
      <c r="ZZ145" s="98"/>
      <c r="AAA145" s="98"/>
      <c r="AAB145" s="98"/>
      <c r="AAC145" s="98"/>
      <c r="AAD145" s="98"/>
      <c r="AAE145" s="98"/>
      <c r="AAF145" s="98"/>
      <c r="AAG145" s="98"/>
      <c r="AAH145" s="98"/>
    </row>
    <row r="146" spans="2:710" x14ac:dyDescent="0.25">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c r="AK146" s="98"/>
      <c r="AL146" s="98"/>
      <c r="AM146" s="98"/>
      <c r="AN146" s="98"/>
      <c r="AO146" s="98"/>
      <c r="AP146" s="98"/>
      <c r="AQ146" s="98"/>
      <c r="AR146" s="98"/>
      <c r="AS146" s="98"/>
      <c r="AT146" s="98"/>
      <c r="AU146" s="98"/>
      <c r="AV146" s="98"/>
      <c r="AW146" s="98"/>
      <c r="AX146" s="98"/>
      <c r="AY146" s="98"/>
      <c r="AZ146" s="98"/>
      <c r="BA146" s="98"/>
      <c r="BB146" s="98"/>
      <c r="BC146" s="98"/>
      <c r="BD146" s="98"/>
      <c r="BE146" s="98"/>
      <c r="BF146" s="98"/>
      <c r="BG146" s="98"/>
      <c r="BH146" s="98"/>
      <c r="BI146" s="98"/>
      <c r="BJ146" s="98"/>
      <c r="BK146" s="98"/>
      <c r="BL146" s="98"/>
      <c r="BM146" s="98"/>
      <c r="BN146" s="98"/>
      <c r="BO146" s="98"/>
      <c r="BP146" s="98"/>
      <c r="BQ146" s="98"/>
      <c r="BR146" s="98"/>
      <c r="BS146" s="98"/>
      <c r="BT146" s="98"/>
      <c r="BU146" s="98"/>
      <c r="BV146" s="98"/>
      <c r="BW146" s="98"/>
      <c r="BX146" s="98"/>
      <c r="BY146" s="98"/>
      <c r="BZ146" s="98"/>
      <c r="CA146" s="98"/>
      <c r="CB146" s="98"/>
      <c r="CC146" s="98"/>
      <c r="CD146" s="98"/>
      <c r="CE146" s="98"/>
      <c r="CF146" s="98"/>
      <c r="CG146" s="98"/>
      <c r="CH146" s="98"/>
      <c r="CI146" s="9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H146" s="98"/>
      <c r="DI146" s="98"/>
      <c r="DJ146" s="98"/>
      <c r="DK146" s="98"/>
      <c r="DL146" s="98"/>
      <c r="DM146" s="98"/>
      <c r="DN146" s="98"/>
      <c r="DO146" s="98"/>
      <c r="DP146" s="98"/>
      <c r="DQ146" s="98"/>
      <c r="DR146" s="98"/>
      <c r="DS146" s="98"/>
      <c r="DT146" s="98"/>
      <c r="DU146" s="98"/>
      <c r="DV146" s="98"/>
      <c r="DW146" s="98"/>
      <c r="DX146" s="98"/>
      <c r="DY146" s="98"/>
      <c r="DZ146" s="98"/>
      <c r="EA146" s="98"/>
      <c r="EB146" s="98"/>
      <c r="EC146" s="98"/>
      <c r="ED146" s="98"/>
      <c r="EE146" s="98"/>
      <c r="EF146" s="98"/>
      <c r="EG146" s="98"/>
      <c r="EH146" s="98"/>
      <c r="EI146" s="98"/>
      <c r="EJ146" s="98"/>
      <c r="EK146" s="98"/>
      <c r="EL146" s="98"/>
      <c r="EM146" s="98"/>
      <c r="EN146" s="98"/>
      <c r="EO146" s="98"/>
      <c r="EP146" s="98"/>
      <c r="EQ146" s="98"/>
      <c r="ER146" s="98"/>
      <c r="ES146" s="98"/>
      <c r="ET146" s="98"/>
      <c r="EU146" s="98"/>
      <c r="EV146" s="98"/>
      <c r="EW146" s="98"/>
      <c r="EX146" s="98"/>
      <c r="EY146" s="98"/>
      <c r="EZ146" s="98"/>
      <c r="FA146" s="98"/>
      <c r="FB146" s="98"/>
      <c r="FC146" s="98"/>
      <c r="FD146" s="98"/>
      <c r="FE146" s="98"/>
      <c r="FF146" s="98"/>
      <c r="FG146" s="98"/>
      <c r="FH146" s="98"/>
      <c r="FI146" s="98"/>
      <c r="FJ146" s="98"/>
      <c r="FK146" s="98"/>
      <c r="FL146" s="98"/>
      <c r="FM146" s="98"/>
      <c r="FN146" s="98"/>
      <c r="FO146" s="98"/>
      <c r="FP146" s="98"/>
      <c r="FQ146" s="98"/>
      <c r="FR146" s="98"/>
      <c r="FS146" s="98"/>
      <c r="FT146" s="98"/>
      <c r="FU146" s="98"/>
      <c r="FV146" s="98"/>
      <c r="FW146" s="98"/>
      <c r="FX146" s="98"/>
      <c r="FY146" s="98"/>
      <c r="FZ146" s="98"/>
      <c r="GA146" s="98"/>
      <c r="GB146" s="98"/>
      <c r="GC146" s="98"/>
      <c r="GD146" s="98"/>
      <c r="GE146" s="98"/>
      <c r="GF146" s="98"/>
      <c r="GG146" s="98"/>
      <c r="GH146" s="98"/>
      <c r="GI146" s="98"/>
      <c r="GJ146" s="98"/>
      <c r="GK146" s="98"/>
      <c r="GL146" s="98"/>
      <c r="GM146" s="98"/>
      <c r="GN146" s="98"/>
      <c r="GO146" s="98"/>
      <c r="GP146" s="98"/>
      <c r="GQ146" s="98"/>
      <c r="GR146" s="98"/>
      <c r="GS146" s="98"/>
      <c r="GT146" s="98"/>
      <c r="GU146" s="98"/>
      <c r="GV146" s="98"/>
      <c r="GW146" s="98"/>
      <c r="GX146" s="98"/>
      <c r="GY146" s="98"/>
      <c r="GZ146" s="98"/>
      <c r="HA146" s="98"/>
      <c r="HB146" s="98"/>
      <c r="HC146" s="98"/>
      <c r="HD146" s="98"/>
      <c r="HE146" s="98"/>
      <c r="HF146" s="98"/>
      <c r="HG146" s="98"/>
      <c r="HJ146" s="98"/>
      <c r="HL146" s="98"/>
      <c r="HN146" s="98"/>
      <c r="HO146" s="98"/>
      <c r="HP146" s="98"/>
      <c r="HQ146" s="98"/>
      <c r="HR146" s="98"/>
      <c r="HS146" s="98"/>
      <c r="HT146" s="98"/>
      <c r="HU146" s="98"/>
      <c r="HV146" s="98"/>
      <c r="HW146" s="98"/>
      <c r="HX146" s="98"/>
      <c r="HY146" s="98"/>
      <c r="HZ146" s="98"/>
      <c r="IA146" s="98"/>
      <c r="IB146" s="98"/>
      <c r="IC146" s="98"/>
      <c r="ID146" s="98"/>
      <c r="IE146" s="98"/>
      <c r="IF146" s="98"/>
      <c r="IG146" s="98"/>
      <c r="IH146" s="98"/>
      <c r="II146" s="98"/>
      <c r="IJ146" s="98"/>
      <c r="IK146" s="98"/>
      <c r="IL146" s="98"/>
      <c r="IM146" s="98"/>
      <c r="IN146" s="98"/>
      <c r="IO146" s="98"/>
      <c r="IP146" s="98"/>
      <c r="IQ146" s="98"/>
      <c r="IR146" s="98"/>
      <c r="IS146" s="98"/>
      <c r="IT146" s="98"/>
      <c r="IU146" s="98"/>
      <c r="IV146" s="98"/>
      <c r="IW146" s="98"/>
      <c r="IX146" s="98"/>
      <c r="IY146" s="98"/>
      <c r="IZ146" s="98"/>
      <c r="JA146" s="98"/>
      <c r="JB146" s="98"/>
      <c r="JC146" s="98"/>
      <c r="JD146" s="98"/>
      <c r="JE146" s="98"/>
      <c r="JF146" s="98"/>
      <c r="JG146" s="98"/>
      <c r="JH146" s="98"/>
      <c r="JI146" s="98"/>
      <c r="JJ146" s="98"/>
      <c r="JK146" s="98"/>
      <c r="JL146" s="98"/>
      <c r="JM146" s="98"/>
      <c r="JN146" s="98"/>
      <c r="JO146" s="98"/>
      <c r="JP146" s="98"/>
      <c r="JQ146" s="98"/>
      <c r="JR146" s="98"/>
      <c r="JS146" s="98"/>
      <c r="JT146" s="98"/>
      <c r="JU146" s="98"/>
      <c r="JV146" s="98"/>
      <c r="JW146" s="98"/>
      <c r="JX146" s="98"/>
      <c r="JY146" s="98"/>
      <c r="JZ146" s="98"/>
      <c r="KA146" s="98"/>
      <c r="KB146" s="98"/>
      <c r="KC146" s="98"/>
      <c r="KD146" s="98"/>
      <c r="KE146" s="98"/>
      <c r="KF146" s="98"/>
      <c r="KG146" s="98"/>
      <c r="KH146" s="98"/>
      <c r="KI146" s="98"/>
      <c r="KJ146" s="98"/>
      <c r="KK146" s="98"/>
      <c r="KL146" s="98"/>
      <c r="KM146" s="98"/>
      <c r="KN146" s="98"/>
      <c r="KO146" s="98"/>
      <c r="KQ146" s="98"/>
      <c r="KR146" s="98"/>
      <c r="KS146" s="98"/>
      <c r="KT146" s="98"/>
      <c r="KU146" s="98"/>
      <c r="KV146" s="98"/>
      <c r="KW146" s="98"/>
      <c r="KX146" s="98"/>
      <c r="KY146" s="98"/>
      <c r="KZ146" s="98"/>
      <c r="LA146" s="98"/>
      <c r="LB146" s="98"/>
      <c r="LC146" s="98"/>
      <c r="LD146" s="98"/>
      <c r="LE146" s="98"/>
      <c r="LF146" s="98"/>
      <c r="LG146" s="98"/>
      <c r="LH146" s="98"/>
      <c r="LI146" s="98"/>
      <c r="LJ146" s="98"/>
      <c r="LK146" s="98"/>
      <c r="LL146" s="98"/>
      <c r="LM146" s="98"/>
      <c r="LN146" s="98"/>
      <c r="LO146" s="98"/>
      <c r="LP146" s="98"/>
      <c r="LQ146" s="98"/>
      <c r="LR146" s="98"/>
      <c r="LS146" s="98"/>
      <c r="LT146" s="98"/>
      <c r="LU146" s="98"/>
      <c r="LV146" s="98"/>
      <c r="LW146" s="98"/>
      <c r="LX146" s="98"/>
      <c r="LY146" s="98"/>
      <c r="LZ146" s="98"/>
      <c r="MA146" s="98"/>
      <c r="MB146" s="98"/>
      <c r="MC146" s="98"/>
      <c r="MD146" s="98"/>
      <c r="ME146" s="98"/>
      <c r="MF146" s="98"/>
      <c r="MG146" s="98"/>
      <c r="MH146" s="98"/>
      <c r="MI146" s="98"/>
      <c r="MJ146" s="98"/>
      <c r="MK146" s="98"/>
      <c r="ML146" s="98"/>
      <c r="MM146" s="98"/>
      <c r="MP146" s="98"/>
      <c r="MR146" s="98"/>
      <c r="MS146" s="98"/>
      <c r="MT146" s="98"/>
      <c r="MU146" s="98"/>
      <c r="MV146" s="98"/>
      <c r="MW146" s="98"/>
      <c r="MY146" s="98"/>
      <c r="MZ146" s="98"/>
      <c r="NA146" s="98"/>
      <c r="NB146" s="98"/>
      <c r="NC146" s="98"/>
      <c r="NE146" s="98"/>
      <c r="NF146" s="98"/>
      <c r="NG146" s="98"/>
      <c r="NH146" s="98"/>
      <c r="NI146" s="98"/>
      <c r="NJ146" s="252"/>
      <c r="NK146" s="98"/>
      <c r="NL146" s="98"/>
      <c r="NM146" s="98"/>
      <c r="NN146" s="98"/>
      <c r="NO146" s="98"/>
      <c r="NP146" s="98"/>
      <c r="NQ146" s="98"/>
      <c r="NR146" s="98"/>
      <c r="NS146" s="98"/>
      <c r="NT146" s="98"/>
      <c r="NU146" s="98"/>
      <c r="NV146" s="98"/>
      <c r="NW146" s="98"/>
      <c r="NX146" s="98"/>
      <c r="NY146" s="98"/>
      <c r="NZ146" s="98"/>
      <c r="OA146" s="98"/>
      <c r="OB146" s="98"/>
      <c r="OC146" s="98"/>
      <c r="OD146" s="98"/>
      <c r="OE146" s="98"/>
      <c r="OF146" s="98"/>
      <c r="OG146" s="98"/>
      <c r="OH146" s="98"/>
      <c r="OI146" s="98"/>
      <c r="OJ146" s="98"/>
      <c r="OK146" s="98"/>
      <c r="OL146" s="98"/>
      <c r="OM146" s="98"/>
      <c r="ON146" s="98"/>
      <c r="OO146" s="98"/>
      <c r="OP146" s="98"/>
      <c r="OQ146" s="98"/>
      <c r="OR146" s="98"/>
      <c r="OS146" s="98"/>
      <c r="OT146" s="98"/>
      <c r="OU146" s="98"/>
      <c r="OV146" s="98"/>
      <c r="OW146" s="98"/>
      <c r="PB146" s="98"/>
      <c r="PD146" s="98"/>
      <c r="PE146" s="98"/>
      <c r="PF146" s="98"/>
      <c r="PG146" s="98"/>
      <c r="PH146" s="98"/>
      <c r="PI146" s="98"/>
      <c r="PJ146" s="98"/>
      <c r="PK146" s="98"/>
      <c r="PL146" s="98"/>
      <c r="PM146" s="98"/>
      <c r="PN146" s="98"/>
      <c r="PO146" s="98"/>
      <c r="PP146" s="98"/>
      <c r="PQ146" s="98"/>
      <c r="PR146" s="98"/>
      <c r="PS146" s="98"/>
      <c r="PT146" s="98"/>
      <c r="PU146" s="98"/>
      <c r="PV146" s="98"/>
      <c r="PW146" s="98"/>
      <c r="PX146" s="98"/>
      <c r="PY146" s="98"/>
      <c r="PZ146" s="98"/>
      <c r="QA146" s="98"/>
      <c r="QB146" s="98"/>
      <c r="QC146" s="98"/>
      <c r="QD146" s="98"/>
      <c r="QE146" s="98"/>
      <c r="QF146" s="98"/>
      <c r="QG146" s="98"/>
      <c r="QH146" s="98"/>
      <c r="QI146" s="98"/>
      <c r="QJ146" s="98"/>
      <c r="QK146" s="98"/>
      <c r="QL146" s="98"/>
      <c r="QM146" s="98"/>
      <c r="QN146" s="98"/>
      <c r="QO146" s="98"/>
      <c r="QP146" s="98"/>
      <c r="QQ146" s="98"/>
      <c r="QR146" s="98"/>
      <c r="QS146" s="98"/>
      <c r="QT146" s="98"/>
      <c r="QU146" s="98"/>
      <c r="QV146" s="98"/>
      <c r="QW146" s="98"/>
      <c r="QX146" s="98"/>
      <c r="QY146" s="98"/>
      <c r="QZ146" s="98"/>
      <c r="RA146" s="98"/>
      <c r="RB146" s="98"/>
      <c r="RC146" s="98"/>
      <c r="RD146" s="98"/>
      <c r="RE146" s="98"/>
      <c r="RF146" s="98"/>
      <c r="RG146" s="98"/>
      <c r="RH146" s="98"/>
      <c r="RI146" s="98"/>
      <c r="RJ146" s="98"/>
      <c r="RK146" s="98"/>
      <c r="RL146" s="98"/>
      <c r="RM146" s="98"/>
      <c r="RN146" s="98"/>
      <c r="RO146" s="98"/>
      <c r="RP146" s="98"/>
      <c r="RQ146" s="98"/>
      <c r="RR146" s="98"/>
      <c r="RS146" s="98"/>
      <c r="RT146" s="98"/>
      <c r="RU146" s="98"/>
      <c r="RV146" s="98"/>
      <c r="RW146" s="98"/>
      <c r="RX146" s="98"/>
      <c r="RY146" s="98"/>
      <c r="RZ146" s="98"/>
      <c r="SA146" s="98"/>
      <c r="SB146" s="98"/>
      <c r="SC146" s="98"/>
      <c r="SD146" s="98"/>
      <c r="SE146" s="98"/>
      <c r="SF146" s="98"/>
      <c r="SG146" s="98"/>
      <c r="SH146" s="98"/>
      <c r="SI146" s="253"/>
      <c r="SJ146" s="98"/>
      <c r="SK146" s="98"/>
      <c r="SL146" s="98"/>
      <c r="SM146" s="98"/>
      <c r="SN146" s="98"/>
      <c r="SO146" s="98"/>
      <c r="SP146" s="98"/>
      <c r="SQ146" s="98"/>
      <c r="SR146" s="98"/>
      <c r="SS146" s="98"/>
      <c r="ST146" s="98"/>
      <c r="SU146" s="98"/>
      <c r="SV146" s="98"/>
      <c r="SW146" s="98"/>
      <c r="SX146" s="98"/>
      <c r="SY146" s="98"/>
      <c r="SZ146" s="98"/>
      <c r="TA146" s="98"/>
      <c r="TB146" s="98"/>
      <c r="TC146" s="98"/>
      <c r="TD146" s="98"/>
      <c r="TE146" s="98"/>
      <c r="TF146" s="98"/>
      <c r="TG146" s="98"/>
      <c r="TH146" s="98"/>
      <c r="TI146" s="98"/>
      <c r="TJ146" s="98"/>
      <c r="TK146" s="98"/>
      <c r="TL146" s="98"/>
      <c r="TM146" s="98"/>
      <c r="TN146" s="98"/>
      <c r="TO146" s="98"/>
      <c r="TP146" s="98"/>
      <c r="TQ146" s="98"/>
      <c r="TR146" s="98"/>
      <c r="TS146" s="98"/>
      <c r="TT146" s="98"/>
      <c r="TU146" s="98"/>
      <c r="TV146" s="98"/>
      <c r="TW146" s="98"/>
      <c r="TX146" s="98"/>
      <c r="TY146" s="98"/>
      <c r="TZ146" s="98"/>
      <c r="UA146" s="98"/>
      <c r="UB146" s="98"/>
      <c r="UC146" s="98"/>
      <c r="UD146" s="98"/>
      <c r="UE146" s="98"/>
      <c r="UF146" s="98"/>
      <c r="UG146" s="98"/>
      <c r="UH146" s="98"/>
      <c r="UI146" s="98"/>
      <c r="UJ146" s="98"/>
      <c r="UK146" s="98"/>
      <c r="UL146" s="98"/>
      <c r="UM146" s="98"/>
      <c r="UN146" s="98"/>
      <c r="UO146" s="98"/>
      <c r="UP146" s="98"/>
      <c r="UQ146" s="98"/>
      <c r="UR146" s="98"/>
      <c r="US146" s="98"/>
      <c r="UT146" s="98"/>
      <c r="UU146" s="98"/>
      <c r="UV146" s="98"/>
      <c r="UW146" s="98"/>
      <c r="UX146" s="98"/>
      <c r="UY146" s="98"/>
      <c r="UZ146" s="98"/>
      <c r="VA146" s="98"/>
      <c r="VB146" s="98"/>
      <c r="VC146" s="98"/>
      <c r="VD146" s="98"/>
      <c r="VE146" s="98"/>
      <c r="VF146" s="98"/>
      <c r="VG146" s="98"/>
      <c r="VH146" s="98"/>
      <c r="VI146" s="98"/>
      <c r="VJ146" s="98"/>
      <c r="VK146" s="98"/>
      <c r="VL146" s="98"/>
      <c r="VM146" s="98"/>
      <c r="VN146" s="98"/>
      <c r="VO146" s="98"/>
      <c r="VV146" s="98"/>
      <c r="VW146" s="98"/>
      <c r="VX146" s="98"/>
      <c r="VY146" s="98"/>
      <c r="VZ146" s="98"/>
      <c r="WA146" s="98"/>
      <c r="WB146" s="98"/>
      <c r="WC146" s="98"/>
      <c r="WD146" s="98"/>
      <c r="WE146" s="98"/>
      <c r="WF146" s="98"/>
      <c r="WG146" s="98"/>
      <c r="WH146" s="98"/>
      <c r="WI146" s="98"/>
      <c r="WJ146" s="98"/>
      <c r="WK146" s="98"/>
      <c r="WL146" s="98"/>
      <c r="WM146" s="98"/>
      <c r="WN146" s="98"/>
      <c r="WO146" s="98"/>
      <c r="WP146" s="98"/>
      <c r="WQ146" s="98"/>
      <c r="WR146" s="98"/>
      <c r="WS146" s="98"/>
      <c r="WT146" s="98"/>
      <c r="WU146" s="98"/>
      <c r="WV146" s="98"/>
      <c r="WW146" s="98"/>
      <c r="WX146" s="98"/>
      <c r="WY146" s="98"/>
      <c r="WZ146" s="98"/>
      <c r="XA146" s="98"/>
      <c r="XB146" s="98"/>
      <c r="XC146" s="98"/>
      <c r="XD146" s="98"/>
      <c r="ZF146" s="98"/>
      <c r="ZG146" s="98"/>
      <c r="ZH146" s="98"/>
      <c r="ZI146" s="98"/>
      <c r="ZJ146" s="98"/>
      <c r="ZK146" s="98"/>
      <c r="ZL146" s="98"/>
      <c r="ZM146" s="98"/>
      <c r="ZN146" s="98"/>
      <c r="ZO146" s="98"/>
      <c r="ZP146" s="98"/>
      <c r="ZQ146" s="98"/>
      <c r="ZR146" s="98"/>
      <c r="ZS146" s="98"/>
      <c r="ZT146" s="98"/>
      <c r="ZU146" s="98"/>
      <c r="ZV146" s="98"/>
      <c r="ZW146" s="98"/>
      <c r="ZX146" s="98"/>
      <c r="ZY146" s="98"/>
      <c r="ZZ146" s="98"/>
      <c r="AAA146" s="98"/>
      <c r="AAB146" s="98"/>
      <c r="AAC146" s="98"/>
      <c r="AAD146" s="98"/>
      <c r="AAE146" s="98"/>
      <c r="AAF146" s="98"/>
      <c r="AAG146" s="98"/>
      <c r="AAH146" s="98"/>
    </row>
    <row r="147" spans="2:710" x14ac:dyDescent="0.25">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c r="AK147" s="98"/>
      <c r="AL147" s="98"/>
      <c r="AM147" s="98"/>
      <c r="AN147" s="98"/>
      <c r="AO147" s="98"/>
      <c r="AP147" s="98"/>
      <c r="AQ147" s="98"/>
      <c r="AR147" s="98"/>
      <c r="AS147" s="98"/>
      <c r="AT147" s="98"/>
      <c r="AU147" s="98"/>
      <c r="AV147" s="98"/>
      <c r="AW147" s="98"/>
      <c r="AX147" s="98"/>
      <c r="AY147" s="98"/>
      <c r="AZ147" s="98"/>
      <c r="BA147" s="98"/>
      <c r="BB147" s="98"/>
      <c r="BC147" s="98"/>
      <c r="BD147" s="98"/>
      <c r="BE147" s="98"/>
      <c r="BF147" s="98"/>
      <c r="BG147" s="98"/>
      <c r="BH147" s="98"/>
      <c r="BI147" s="98"/>
      <c r="BJ147" s="98"/>
      <c r="BK147" s="98"/>
      <c r="BL147" s="98"/>
      <c r="BM147" s="98"/>
      <c r="BN147" s="98"/>
      <c r="BO147" s="98"/>
      <c r="BP147" s="98"/>
      <c r="BQ147" s="98"/>
      <c r="BR147" s="98"/>
      <c r="BS147" s="98"/>
      <c r="BT147" s="98"/>
      <c r="BU147" s="98"/>
      <c r="BV147" s="98"/>
      <c r="BW147" s="98"/>
      <c r="BX147" s="98"/>
      <c r="BY147" s="98"/>
      <c r="BZ147" s="98"/>
      <c r="CA147" s="98"/>
      <c r="CB147" s="98"/>
      <c r="CC147" s="98"/>
      <c r="CD147" s="98"/>
      <c r="CE147" s="98"/>
      <c r="CF147" s="98"/>
      <c r="CG147" s="98"/>
      <c r="CH147" s="98"/>
      <c r="CI147" s="98"/>
      <c r="CJ147" s="98"/>
      <c r="CK147" s="98"/>
      <c r="CL147" s="98"/>
      <c r="CM147" s="98"/>
      <c r="CN147" s="98"/>
      <c r="CO147" s="98"/>
      <c r="CP147" s="98"/>
      <c r="CQ147" s="98"/>
      <c r="CR147" s="98"/>
      <c r="CS147" s="98"/>
      <c r="CT147" s="98"/>
      <c r="CU147" s="98"/>
      <c r="CV147" s="98"/>
      <c r="CW147" s="98"/>
      <c r="CX147" s="98"/>
      <c r="CY147" s="98"/>
      <c r="CZ147" s="98"/>
      <c r="DA147" s="98"/>
      <c r="DB147" s="98"/>
      <c r="DC147" s="98"/>
      <c r="DD147" s="98"/>
      <c r="DE147" s="98"/>
      <c r="DF147" s="98"/>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98"/>
      <c r="EC147" s="98"/>
      <c r="ED147" s="98"/>
      <c r="EE147" s="98"/>
      <c r="EF147" s="98"/>
      <c r="EG147" s="98"/>
      <c r="EH147" s="98"/>
      <c r="EI147" s="98"/>
      <c r="EJ147" s="98"/>
      <c r="EK147" s="98"/>
      <c r="EL147" s="98"/>
      <c r="EM147" s="98"/>
      <c r="EN147" s="98"/>
      <c r="EO147" s="98"/>
      <c r="EP147" s="98"/>
      <c r="EQ147" s="98"/>
      <c r="ER147" s="98"/>
      <c r="ES147" s="98"/>
      <c r="ET147" s="98"/>
      <c r="EU147" s="98"/>
      <c r="EV147" s="98"/>
      <c r="EW147" s="98"/>
      <c r="EX147" s="98"/>
      <c r="EY147" s="98"/>
      <c r="EZ147" s="98"/>
      <c r="FA147" s="98"/>
      <c r="FB147" s="98"/>
      <c r="FC147" s="98"/>
      <c r="FD147" s="98"/>
      <c r="FE147" s="98"/>
      <c r="FF147" s="98"/>
      <c r="FG147" s="98"/>
      <c r="FH147" s="98"/>
      <c r="FI147" s="98"/>
      <c r="FJ147" s="98"/>
      <c r="FK147" s="98"/>
      <c r="FL147" s="98"/>
      <c r="FM147" s="98"/>
      <c r="FN147" s="98"/>
      <c r="FO147" s="98"/>
      <c r="FP147" s="98"/>
      <c r="FQ147" s="98"/>
      <c r="FR147" s="98"/>
      <c r="FS147" s="98"/>
      <c r="FT147" s="98"/>
      <c r="FU147" s="98"/>
      <c r="FV147" s="98"/>
      <c r="FW147" s="98"/>
      <c r="FX147" s="98"/>
      <c r="FY147" s="98"/>
      <c r="FZ147" s="98"/>
      <c r="GA147" s="98"/>
      <c r="GB147" s="98"/>
      <c r="GC147" s="98"/>
      <c r="GD147" s="98"/>
      <c r="GE147" s="98"/>
      <c r="GF147" s="98"/>
      <c r="GG147" s="98"/>
      <c r="GH147" s="98"/>
      <c r="GI147" s="98"/>
      <c r="GJ147" s="98"/>
      <c r="GK147" s="98"/>
      <c r="GL147" s="98"/>
      <c r="GM147" s="98"/>
      <c r="GN147" s="98"/>
      <c r="GO147" s="98"/>
      <c r="GP147" s="98"/>
      <c r="GQ147" s="98"/>
      <c r="GR147" s="98"/>
      <c r="GS147" s="98"/>
      <c r="GT147" s="98"/>
      <c r="GU147" s="98"/>
      <c r="GV147" s="98"/>
      <c r="GW147" s="98"/>
      <c r="GX147" s="98"/>
      <c r="GY147" s="98"/>
      <c r="GZ147" s="98"/>
      <c r="HA147" s="98"/>
      <c r="HB147" s="98"/>
      <c r="HC147" s="98"/>
      <c r="HD147" s="98"/>
      <c r="HE147" s="98"/>
      <c r="HF147" s="98"/>
      <c r="HG147" s="98"/>
      <c r="HJ147" s="98"/>
      <c r="HL147" s="98"/>
      <c r="HN147" s="98"/>
      <c r="HO147" s="98"/>
      <c r="HP147" s="98"/>
      <c r="HQ147" s="98"/>
      <c r="HR147" s="98"/>
      <c r="HS147" s="98"/>
      <c r="HT147" s="98"/>
      <c r="HU147" s="98"/>
      <c r="HV147" s="98"/>
      <c r="HW147" s="98"/>
      <c r="HX147" s="98"/>
      <c r="HY147" s="98"/>
      <c r="HZ147" s="98"/>
      <c r="IA147" s="98"/>
      <c r="IB147" s="98"/>
      <c r="IC147" s="98"/>
      <c r="ID147" s="98"/>
      <c r="IE147" s="98"/>
      <c r="IF147" s="98"/>
      <c r="IG147" s="98"/>
      <c r="IH147" s="98"/>
      <c r="II147" s="98"/>
      <c r="IJ147" s="98"/>
      <c r="IK147" s="98"/>
      <c r="IL147" s="98"/>
      <c r="IM147" s="98"/>
      <c r="IN147" s="98"/>
      <c r="IO147" s="98"/>
      <c r="IP147" s="98"/>
      <c r="IQ147" s="98"/>
      <c r="IR147" s="98"/>
      <c r="IS147" s="98"/>
      <c r="IT147" s="98"/>
      <c r="IU147" s="98"/>
      <c r="IV147" s="98"/>
      <c r="IW147" s="98"/>
      <c r="IX147" s="98"/>
      <c r="IY147" s="98"/>
      <c r="IZ147" s="98"/>
      <c r="JA147" s="98"/>
      <c r="JB147" s="98"/>
      <c r="JC147" s="98"/>
      <c r="JD147" s="98"/>
      <c r="JE147" s="98"/>
      <c r="JF147" s="98"/>
      <c r="JG147" s="98"/>
      <c r="JH147" s="98"/>
      <c r="JI147" s="98"/>
      <c r="JJ147" s="98"/>
      <c r="JK147" s="98"/>
      <c r="JL147" s="98"/>
      <c r="JM147" s="98"/>
      <c r="JN147" s="98"/>
      <c r="JO147" s="98"/>
      <c r="JP147" s="98"/>
      <c r="JQ147" s="98"/>
      <c r="JR147" s="98"/>
      <c r="JS147" s="98"/>
      <c r="JT147" s="98"/>
      <c r="JU147" s="98"/>
      <c r="JV147" s="98"/>
      <c r="JW147" s="98"/>
      <c r="JX147" s="98"/>
      <c r="JY147" s="98"/>
      <c r="JZ147" s="98"/>
      <c r="KA147" s="98"/>
      <c r="KB147" s="98"/>
      <c r="KC147" s="98"/>
      <c r="KD147" s="98"/>
      <c r="KE147" s="98"/>
      <c r="KF147" s="98"/>
      <c r="KG147" s="98"/>
      <c r="KH147" s="98"/>
      <c r="KI147" s="98"/>
      <c r="KJ147" s="98"/>
      <c r="KK147" s="98"/>
      <c r="KL147" s="98"/>
      <c r="KM147" s="98"/>
      <c r="KN147" s="98"/>
      <c r="KO147" s="98"/>
      <c r="KQ147" s="98"/>
      <c r="KR147" s="98"/>
      <c r="KS147" s="98"/>
      <c r="KT147" s="98"/>
      <c r="KU147" s="98"/>
      <c r="KV147" s="98"/>
      <c r="KW147" s="98"/>
      <c r="KX147" s="98"/>
      <c r="KY147" s="98"/>
      <c r="KZ147" s="98"/>
      <c r="LA147" s="98"/>
      <c r="LB147" s="98"/>
      <c r="LC147" s="98"/>
      <c r="LD147" s="98"/>
      <c r="LE147" s="98"/>
      <c r="LF147" s="98"/>
      <c r="LG147" s="98"/>
      <c r="LH147" s="98"/>
      <c r="LI147" s="98"/>
      <c r="LJ147" s="98"/>
      <c r="LK147" s="98"/>
      <c r="LL147" s="98"/>
      <c r="LM147" s="98"/>
      <c r="LN147" s="98"/>
      <c r="LO147" s="98"/>
      <c r="LP147" s="98"/>
      <c r="LQ147" s="98"/>
      <c r="LR147" s="98"/>
      <c r="LS147" s="98"/>
      <c r="LT147" s="98"/>
      <c r="LU147" s="98"/>
      <c r="LV147" s="98"/>
      <c r="LW147" s="98"/>
      <c r="LX147" s="98"/>
      <c r="LY147" s="98"/>
      <c r="LZ147" s="98"/>
      <c r="MA147" s="98"/>
      <c r="MB147" s="98"/>
      <c r="MC147" s="98"/>
      <c r="MD147" s="98"/>
      <c r="ME147" s="98"/>
      <c r="MF147" s="98"/>
      <c r="MG147" s="98"/>
      <c r="MH147" s="98"/>
      <c r="MI147" s="98"/>
      <c r="MJ147" s="98"/>
      <c r="MK147" s="98"/>
      <c r="ML147" s="98"/>
      <c r="MM147" s="98"/>
      <c r="MP147" s="98"/>
      <c r="MR147" s="98"/>
      <c r="MS147" s="98"/>
      <c r="MT147" s="98"/>
      <c r="MU147" s="98"/>
      <c r="MV147" s="98"/>
      <c r="MW147" s="98"/>
      <c r="MY147" s="98"/>
      <c r="MZ147" s="98"/>
      <c r="NA147" s="98"/>
      <c r="NB147" s="98"/>
      <c r="NC147" s="98"/>
      <c r="NE147" s="98"/>
      <c r="NF147" s="98"/>
      <c r="NG147" s="98"/>
      <c r="NH147" s="98"/>
      <c r="NI147" s="98"/>
      <c r="NJ147" s="252"/>
      <c r="NK147" s="98"/>
      <c r="NL147" s="98"/>
      <c r="NM147" s="98"/>
      <c r="NN147" s="98"/>
      <c r="NO147" s="98"/>
      <c r="NP147" s="98"/>
      <c r="NQ147" s="98"/>
      <c r="NR147" s="98"/>
      <c r="NS147" s="98"/>
      <c r="NT147" s="98"/>
      <c r="NU147" s="98"/>
      <c r="NV147" s="98"/>
      <c r="NW147" s="98"/>
      <c r="NX147" s="98"/>
      <c r="NY147" s="98"/>
      <c r="NZ147" s="98"/>
      <c r="OA147" s="98"/>
      <c r="OB147" s="98"/>
      <c r="OC147" s="98"/>
      <c r="OD147" s="98"/>
      <c r="OE147" s="98"/>
      <c r="OF147" s="98"/>
      <c r="OG147" s="98"/>
      <c r="OH147" s="98"/>
      <c r="OI147" s="98"/>
      <c r="OJ147" s="98"/>
      <c r="OK147" s="98"/>
      <c r="OL147" s="98"/>
      <c r="OM147" s="98"/>
      <c r="ON147" s="98"/>
      <c r="OO147" s="98"/>
      <c r="OP147" s="98"/>
      <c r="OQ147" s="98"/>
      <c r="OR147" s="98"/>
      <c r="OS147" s="98"/>
      <c r="OT147" s="98"/>
      <c r="OU147" s="98"/>
      <c r="OV147" s="98"/>
      <c r="OW147" s="98"/>
      <c r="PB147" s="98"/>
      <c r="PD147" s="98"/>
      <c r="PE147" s="98"/>
      <c r="PF147" s="98"/>
      <c r="PG147" s="98"/>
      <c r="PH147" s="98"/>
      <c r="PI147" s="98"/>
      <c r="PJ147" s="98"/>
      <c r="PK147" s="98"/>
      <c r="PL147" s="98"/>
      <c r="PM147" s="98"/>
      <c r="PN147" s="98"/>
      <c r="PO147" s="98"/>
      <c r="PP147" s="98"/>
      <c r="PQ147" s="98"/>
      <c r="PR147" s="98"/>
      <c r="PS147" s="98"/>
      <c r="PT147" s="98"/>
      <c r="PU147" s="98"/>
      <c r="PV147" s="98"/>
      <c r="PW147" s="98"/>
      <c r="PX147" s="98"/>
      <c r="PY147" s="98"/>
      <c r="PZ147" s="98"/>
      <c r="QA147" s="98"/>
      <c r="QB147" s="98"/>
      <c r="QC147" s="98"/>
      <c r="QD147" s="98"/>
      <c r="QE147" s="98"/>
      <c r="QF147" s="98"/>
      <c r="QG147" s="98"/>
      <c r="QH147" s="98"/>
      <c r="QI147" s="98"/>
      <c r="QJ147" s="98"/>
      <c r="QK147" s="98"/>
      <c r="QL147" s="98"/>
      <c r="QM147" s="98"/>
      <c r="QN147" s="98"/>
      <c r="QO147" s="98"/>
      <c r="QP147" s="98"/>
      <c r="QQ147" s="98"/>
      <c r="QR147" s="98"/>
      <c r="QS147" s="98"/>
      <c r="QT147" s="98"/>
      <c r="QU147" s="98"/>
      <c r="QV147" s="98"/>
      <c r="QW147" s="98"/>
      <c r="QX147" s="98"/>
      <c r="QY147" s="98"/>
      <c r="QZ147" s="98"/>
      <c r="RA147" s="98"/>
      <c r="RB147" s="98"/>
      <c r="RC147" s="98"/>
      <c r="RD147" s="98"/>
      <c r="RE147" s="98"/>
      <c r="RF147" s="98"/>
      <c r="RG147" s="98"/>
      <c r="RH147" s="98"/>
      <c r="RI147" s="98"/>
      <c r="RJ147" s="98"/>
      <c r="RK147" s="98"/>
      <c r="RL147" s="98"/>
      <c r="RM147" s="98"/>
      <c r="RN147" s="98"/>
      <c r="RO147" s="98"/>
      <c r="RP147" s="98"/>
      <c r="RQ147" s="98"/>
      <c r="RR147" s="98"/>
      <c r="RS147" s="98"/>
      <c r="RT147" s="98"/>
      <c r="RU147" s="98"/>
      <c r="RV147" s="98"/>
      <c r="RW147" s="98"/>
      <c r="RX147" s="98"/>
      <c r="RY147" s="98"/>
      <c r="RZ147" s="98"/>
      <c r="SA147" s="98"/>
      <c r="SB147" s="98"/>
      <c r="SC147" s="98"/>
      <c r="SD147" s="98"/>
      <c r="SE147" s="98"/>
      <c r="SF147" s="98"/>
      <c r="SG147" s="98"/>
      <c r="SH147" s="98"/>
      <c r="SI147" s="253"/>
      <c r="SJ147" s="98"/>
      <c r="SK147" s="98"/>
      <c r="SL147" s="98"/>
      <c r="SM147" s="98"/>
      <c r="SN147" s="98"/>
      <c r="SO147" s="98"/>
      <c r="SP147" s="98"/>
      <c r="SQ147" s="98"/>
      <c r="SR147" s="98"/>
      <c r="SS147" s="98"/>
      <c r="ST147" s="98"/>
      <c r="SU147" s="98"/>
      <c r="SV147" s="98"/>
      <c r="SW147" s="98"/>
      <c r="SX147" s="98"/>
      <c r="SY147" s="98"/>
      <c r="SZ147" s="98"/>
      <c r="TA147" s="98"/>
      <c r="TB147" s="98"/>
      <c r="TC147" s="98"/>
      <c r="TD147" s="98"/>
      <c r="TE147" s="98"/>
      <c r="TF147" s="98"/>
      <c r="TG147" s="98"/>
      <c r="TH147" s="98"/>
      <c r="TI147" s="98"/>
      <c r="TJ147" s="98"/>
      <c r="TK147" s="98"/>
      <c r="TL147" s="98"/>
      <c r="TM147" s="98"/>
      <c r="TN147" s="98"/>
      <c r="TO147" s="98"/>
      <c r="TP147" s="98"/>
      <c r="TQ147" s="98"/>
      <c r="TR147" s="98"/>
      <c r="TS147" s="98"/>
      <c r="TT147" s="98"/>
      <c r="TU147" s="98"/>
      <c r="TV147" s="98"/>
      <c r="TW147" s="98"/>
      <c r="TX147" s="98"/>
      <c r="TY147" s="98"/>
      <c r="TZ147" s="98"/>
      <c r="UA147" s="98"/>
      <c r="UB147" s="98"/>
      <c r="UC147" s="98"/>
      <c r="UD147" s="98"/>
      <c r="UE147" s="98"/>
      <c r="UF147" s="98"/>
      <c r="UG147" s="98"/>
      <c r="UH147" s="98"/>
      <c r="UI147" s="98"/>
      <c r="UJ147" s="98"/>
      <c r="UK147" s="98"/>
      <c r="UL147" s="98"/>
      <c r="UM147" s="98"/>
      <c r="UN147" s="98"/>
      <c r="UO147" s="98"/>
      <c r="UP147" s="98"/>
      <c r="UQ147" s="98"/>
      <c r="UR147" s="98"/>
      <c r="US147" s="98"/>
      <c r="UT147" s="98"/>
      <c r="UU147" s="98"/>
      <c r="UV147" s="98"/>
      <c r="UW147" s="98"/>
      <c r="UX147" s="98"/>
      <c r="UY147" s="98"/>
      <c r="UZ147" s="98"/>
      <c r="VA147" s="98"/>
      <c r="VB147" s="98"/>
      <c r="VC147" s="98"/>
      <c r="VD147" s="98"/>
      <c r="VE147" s="98"/>
      <c r="VF147" s="98"/>
      <c r="VG147" s="98"/>
      <c r="VH147" s="98"/>
      <c r="VI147" s="98"/>
      <c r="VJ147" s="98"/>
      <c r="VK147" s="98"/>
      <c r="VL147" s="98"/>
      <c r="VM147" s="98"/>
      <c r="VN147" s="98"/>
      <c r="VO147" s="98"/>
      <c r="VV147" s="98"/>
      <c r="VW147" s="98"/>
      <c r="VX147" s="98"/>
      <c r="VY147" s="98"/>
      <c r="VZ147" s="98"/>
      <c r="WA147" s="98"/>
      <c r="WB147" s="98"/>
      <c r="WC147" s="98"/>
      <c r="WD147" s="98"/>
      <c r="WE147" s="98"/>
      <c r="WF147" s="98"/>
      <c r="WG147" s="98"/>
      <c r="WH147" s="98"/>
      <c r="WI147" s="98"/>
      <c r="WJ147" s="98"/>
      <c r="WK147" s="98"/>
      <c r="WL147" s="98"/>
      <c r="WM147" s="98"/>
      <c r="WN147" s="98"/>
      <c r="WO147" s="98"/>
      <c r="WP147" s="98"/>
      <c r="WQ147" s="98"/>
      <c r="WR147" s="98"/>
      <c r="WS147" s="98"/>
      <c r="WT147" s="98"/>
      <c r="WU147" s="98"/>
      <c r="WV147" s="98"/>
      <c r="WW147" s="98"/>
      <c r="WX147" s="98"/>
      <c r="WY147" s="98"/>
      <c r="WZ147" s="98"/>
      <c r="XA147" s="98"/>
      <c r="XB147" s="98"/>
      <c r="XC147" s="98"/>
      <c r="XD147" s="98"/>
      <c r="ZF147" s="98"/>
      <c r="ZG147" s="98"/>
      <c r="ZH147" s="98"/>
      <c r="ZI147" s="98"/>
      <c r="ZJ147" s="98"/>
      <c r="ZK147" s="98"/>
      <c r="ZL147" s="98"/>
      <c r="ZM147" s="98"/>
      <c r="ZN147" s="98"/>
      <c r="ZO147" s="98"/>
      <c r="ZP147" s="98"/>
      <c r="ZQ147" s="98"/>
      <c r="ZR147" s="98"/>
      <c r="ZS147" s="98"/>
      <c r="ZT147" s="98"/>
      <c r="ZU147" s="98"/>
      <c r="ZV147" s="98"/>
      <c r="ZW147" s="98"/>
      <c r="ZX147" s="98"/>
      <c r="ZY147" s="98"/>
      <c r="ZZ147" s="98"/>
      <c r="AAA147" s="98"/>
      <c r="AAB147" s="98"/>
      <c r="AAC147" s="98"/>
      <c r="AAD147" s="98"/>
      <c r="AAE147" s="98"/>
      <c r="AAF147" s="98"/>
      <c r="AAG147" s="98"/>
      <c r="AAH147" s="98"/>
    </row>
    <row r="148" spans="2:710" x14ac:dyDescent="0.25">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c r="AK148" s="98"/>
      <c r="AL148" s="98"/>
      <c r="AM148" s="98"/>
      <c r="AN148" s="98"/>
      <c r="AO148" s="98"/>
      <c r="AP148" s="98"/>
      <c r="AQ148" s="98"/>
      <c r="AR148" s="98"/>
      <c r="AS148" s="98"/>
      <c r="AT148" s="98"/>
      <c r="AU148" s="98"/>
      <c r="AV148" s="98"/>
      <c r="AW148" s="98"/>
      <c r="AX148" s="98"/>
      <c r="AY148" s="98"/>
      <c r="AZ148" s="98"/>
      <c r="BA148" s="98"/>
      <c r="BB148" s="98"/>
      <c r="BC148" s="98"/>
      <c r="BD148" s="98"/>
      <c r="BE148" s="98"/>
      <c r="BF148" s="98"/>
      <c r="BG148" s="98"/>
      <c r="BH148" s="98"/>
      <c r="BI148" s="98"/>
      <c r="BJ148" s="98"/>
      <c r="BK148" s="98"/>
      <c r="BL148" s="98"/>
      <c r="BM148" s="98"/>
      <c r="BN148" s="98"/>
      <c r="BO148" s="98"/>
      <c r="BP148" s="98"/>
      <c r="BQ148" s="98"/>
      <c r="BR148" s="98"/>
      <c r="BS148" s="98"/>
      <c r="BT148" s="98"/>
      <c r="BU148" s="98"/>
      <c r="BV148" s="98"/>
      <c r="BW148" s="98"/>
      <c r="BX148" s="98"/>
      <c r="BY148" s="98"/>
      <c r="BZ148" s="98"/>
      <c r="CA148" s="98"/>
      <c r="CB148" s="98"/>
      <c r="CC148" s="98"/>
      <c r="CD148" s="98"/>
      <c r="CE148" s="98"/>
      <c r="CF148" s="98"/>
      <c r="CG148" s="98"/>
      <c r="CH148" s="98"/>
      <c r="CI148" s="9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H148" s="98"/>
      <c r="DI148" s="98"/>
      <c r="DJ148" s="98"/>
      <c r="DK148" s="98"/>
      <c r="DL148" s="98"/>
      <c r="DM148" s="98"/>
      <c r="DN148" s="98"/>
      <c r="DO148" s="98"/>
      <c r="DP148" s="98"/>
      <c r="DQ148" s="98"/>
      <c r="DR148" s="98"/>
      <c r="DS148" s="98"/>
      <c r="DT148" s="98"/>
      <c r="DU148" s="98"/>
      <c r="DV148" s="98"/>
      <c r="DW148" s="98"/>
      <c r="DX148" s="98"/>
      <c r="DY148" s="98"/>
      <c r="DZ148" s="98"/>
      <c r="EA148" s="98"/>
      <c r="EB148" s="98"/>
      <c r="EC148" s="98"/>
      <c r="ED148" s="98"/>
      <c r="EE148" s="98"/>
      <c r="EF148" s="98"/>
      <c r="EG148" s="98"/>
      <c r="EH148" s="98"/>
      <c r="EI148" s="98"/>
      <c r="EJ148" s="98"/>
      <c r="EK148" s="98"/>
      <c r="EL148" s="98"/>
      <c r="EM148" s="98"/>
      <c r="EN148" s="98"/>
      <c r="EO148" s="98"/>
      <c r="EP148" s="98"/>
      <c r="EQ148" s="98"/>
      <c r="ER148" s="98"/>
      <c r="ES148" s="98"/>
      <c r="ET148" s="98"/>
      <c r="EU148" s="98"/>
      <c r="EV148" s="98"/>
      <c r="EW148" s="98"/>
      <c r="EX148" s="98"/>
      <c r="EY148" s="98"/>
      <c r="EZ148" s="98"/>
      <c r="FA148" s="98"/>
      <c r="FB148" s="98"/>
      <c r="FC148" s="98"/>
      <c r="FD148" s="98"/>
      <c r="FE148" s="98"/>
      <c r="FF148" s="98"/>
      <c r="FG148" s="98"/>
      <c r="FH148" s="98"/>
      <c r="FI148" s="98"/>
      <c r="FJ148" s="98"/>
      <c r="FK148" s="98"/>
      <c r="FL148" s="98"/>
      <c r="FM148" s="98"/>
      <c r="FN148" s="98"/>
      <c r="FO148" s="98"/>
      <c r="FP148" s="98"/>
      <c r="FQ148" s="98"/>
      <c r="FR148" s="98"/>
      <c r="FS148" s="98"/>
      <c r="FT148" s="98"/>
      <c r="FU148" s="98"/>
      <c r="FV148" s="98"/>
      <c r="FW148" s="98"/>
      <c r="FX148" s="98"/>
      <c r="FY148" s="98"/>
      <c r="FZ148" s="98"/>
      <c r="GA148" s="98"/>
      <c r="GB148" s="98"/>
      <c r="GC148" s="98"/>
      <c r="GD148" s="98"/>
      <c r="GE148" s="98"/>
      <c r="GF148" s="98"/>
      <c r="GG148" s="98"/>
      <c r="GH148" s="98"/>
      <c r="GI148" s="98"/>
      <c r="GJ148" s="98"/>
      <c r="GK148" s="98"/>
      <c r="GL148" s="98"/>
      <c r="GM148" s="98"/>
      <c r="GN148" s="98"/>
      <c r="GO148" s="98"/>
      <c r="GP148" s="98"/>
      <c r="GQ148" s="98"/>
      <c r="GR148" s="98"/>
      <c r="GS148" s="98"/>
      <c r="GT148" s="98"/>
      <c r="GU148" s="98"/>
      <c r="GV148" s="98"/>
      <c r="GW148" s="98"/>
      <c r="GX148" s="98"/>
      <c r="GY148" s="98"/>
      <c r="GZ148" s="98"/>
      <c r="HA148" s="98"/>
      <c r="HB148" s="98"/>
      <c r="HC148" s="98"/>
      <c r="HD148" s="98"/>
      <c r="HE148" s="98"/>
      <c r="HF148" s="98"/>
      <c r="HG148" s="98"/>
      <c r="HJ148" s="98"/>
      <c r="HL148" s="98"/>
      <c r="HN148" s="98"/>
      <c r="HO148" s="98"/>
      <c r="HP148" s="98"/>
      <c r="HQ148" s="98"/>
      <c r="HR148" s="98"/>
      <c r="HS148" s="98"/>
      <c r="HT148" s="98"/>
      <c r="HU148" s="98"/>
      <c r="HV148" s="98"/>
      <c r="HW148" s="98"/>
      <c r="HX148" s="98"/>
      <c r="HY148" s="98"/>
      <c r="HZ148" s="98"/>
      <c r="IA148" s="98"/>
      <c r="IB148" s="98"/>
      <c r="IC148" s="98"/>
      <c r="ID148" s="98"/>
      <c r="IE148" s="98"/>
      <c r="IF148" s="98"/>
      <c r="IG148" s="98"/>
      <c r="IH148" s="98"/>
      <c r="II148" s="98"/>
      <c r="IJ148" s="98"/>
      <c r="IK148" s="98"/>
      <c r="IL148" s="98"/>
      <c r="IM148" s="98"/>
      <c r="IN148" s="98"/>
      <c r="IO148" s="98"/>
      <c r="IP148" s="98"/>
      <c r="IQ148" s="98"/>
      <c r="IR148" s="98"/>
      <c r="IS148" s="98"/>
      <c r="IT148" s="98"/>
      <c r="IU148" s="98"/>
      <c r="IV148" s="98"/>
      <c r="IW148" s="98"/>
      <c r="IX148" s="98"/>
      <c r="IY148" s="98"/>
      <c r="IZ148" s="98"/>
      <c r="JA148" s="98"/>
      <c r="JB148" s="98"/>
      <c r="JC148" s="98"/>
      <c r="JD148" s="98"/>
      <c r="JE148" s="98"/>
      <c r="JF148" s="98"/>
      <c r="JG148" s="98"/>
      <c r="JH148" s="98"/>
      <c r="JI148" s="98"/>
      <c r="JJ148" s="98"/>
      <c r="JK148" s="98"/>
      <c r="JL148" s="98"/>
      <c r="JM148" s="98"/>
      <c r="JN148" s="98"/>
      <c r="JO148" s="98"/>
      <c r="JP148" s="98"/>
      <c r="JQ148" s="98"/>
      <c r="JR148" s="98"/>
      <c r="JS148" s="98"/>
      <c r="JT148" s="98"/>
      <c r="JU148" s="98"/>
      <c r="JV148" s="98"/>
      <c r="JW148" s="98"/>
      <c r="JX148" s="98"/>
      <c r="JY148" s="98"/>
      <c r="JZ148" s="98"/>
      <c r="KA148" s="98"/>
      <c r="KB148" s="98"/>
      <c r="KC148" s="98"/>
      <c r="KD148" s="98"/>
      <c r="KE148" s="98"/>
      <c r="KF148" s="98"/>
      <c r="KG148" s="98"/>
      <c r="KH148" s="98"/>
      <c r="KI148" s="98"/>
      <c r="KJ148" s="98"/>
      <c r="KK148" s="98"/>
      <c r="KL148" s="98"/>
      <c r="KM148" s="98"/>
      <c r="KN148" s="98"/>
      <c r="KO148" s="98"/>
      <c r="KQ148" s="98"/>
      <c r="KR148" s="98"/>
      <c r="KS148" s="98"/>
      <c r="KT148" s="98"/>
      <c r="KU148" s="98"/>
      <c r="KV148" s="98"/>
      <c r="KW148" s="98"/>
      <c r="KX148" s="98"/>
      <c r="KY148" s="98"/>
      <c r="KZ148" s="98"/>
      <c r="LA148" s="98"/>
      <c r="LB148" s="98"/>
      <c r="LC148" s="98"/>
      <c r="LD148" s="98"/>
      <c r="LE148" s="98"/>
      <c r="LF148" s="98"/>
      <c r="LG148" s="98"/>
      <c r="LH148" s="98"/>
      <c r="LI148" s="98"/>
      <c r="LJ148" s="98"/>
      <c r="LK148" s="98"/>
      <c r="LL148" s="98"/>
      <c r="LM148" s="98"/>
      <c r="LN148" s="98"/>
      <c r="LO148" s="98"/>
      <c r="LP148" s="98"/>
      <c r="LQ148" s="98"/>
      <c r="LR148" s="98"/>
      <c r="LS148" s="98"/>
      <c r="LT148" s="98"/>
      <c r="LU148" s="98"/>
      <c r="LV148" s="98"/>
      <c r="LW148" s="98"/>
      <c r="LX148" s="98"/>
      <c r="LY148" s="98"/>
      <c r="LZ148" s="98"/>
      <c r="MA148" s="98"/>
      <c r="MB148" s="98"/>
      <c r="MC148" s="98"/>
      <c r="MD148" s="98"/>
      <c r="ME148" s="98"/>
      <c r="MF148" s="98"/>
      <c r="MG148" s="98"/>
      <c r="MH148" s="98"/>
      <c r="MI148" s="98"/>
      <c r="MJ148" s="98"/>
      <c r="MK148" s="98"/>
      <c r="ML148" s="98"/>
      <c r="MM148" s="98"/>
      <c r="MP148" s="98"/>
      <c r="MR148" s="98"/>
      <c r="MS148" s="98"/>
      <c r="MT148" s="98"/>
      <c r="MU148" s="98"/>
      <c r="MV148" s="98"/>
      <c r="MW148" s="98"/>
      <c r="MY148" s="98"/>
      <c r="MZ148" s="98"/>
      <c r="NA148" s="98"/>
      <c r="NB148" s="98"/>
      <c r="NC148" s="98"/>
      <c r="NE148" s="98"/>
      <c r="NF148" s="98"/>
      <c r="NG148" s="98"/>
      <c r="NH148" s="98"/>
      <c r="NI148" s="98"/>
      <c r="NJ148" s="252"/>
      <c r="NK148" s="98"/>
      <c r="NL148" s="98"/>
      <c r="NM148" s="98"/>
      <c r="NN148" s="98"/>
      <c r="NO148" s="98"/>
      <c r="NP148" s="98"/>
      <c r="NQ148" s="98"/>
      <c r="NR148" s="98"/>
      <c r="NS148" s="98"/>
      <c r="NT148" s="98"/>
      <c r="NU148" s="98"/>
      <c r="NV148" s="98"/>
      <c r="NW148" s="98"/>
      <c r="NX148" s="98"/>
      <c r="NY148" s="98"/>
      <c r="NZ148" s="98"/>
      <c r="OA148" s="98"/>
      <c r="OB148" s="98"/>
      <c r="OC148" s="98"/>
      <c r="OD148" s="98"/>
      <c r="OE148" s="98"/>
      <c r="OF148" s="98"/>
      <c r="OG148" s="98"/>
      <c r="OH148" s="98"/>
      <c r="OI148" s="98"/>
      <c r="OJ148" s="98"/>
      <c r="OK148" s="98"/>
      <c r="OL148" s="98"/>
      <c r="OM148" s="98"/>
      <c r="ON148" s="98"/>
      <c r="OO148" s="98"/>
      <c r="OP148" s="98"/>
      <c r="OQ148" s="98"/>
      <c r="OR148" s="98"/>
      <c r="OS148" s="98"/>
      <c r="OT148" s="98"/>
      <c r="OU148" s="98"/>
      <c r="OV148" s="98"/>
      <c r="OW148" s="98"/>
      <c r="PB148" s="98"/>
      <c r="PD148" s="98"/>
      <c r="PE148" s="98"/>
      <c r="PF148" s="98"/>
      <c r="PG148" s="98"/>
      <c r="PH148" s="98"/>
      <c r="PI148" s="98"/>
      <c r="PJ148" s="98"/>
      <c r="PK148" s="98"/>
      <c r="PL148" s="98"/>
      <c r="PM148" s="98"/>
      <c r="PN148" s="98"/>
      <c r="PO148" s="98"/>
      <c r="PP148" s="98"/>
      <c r="PQ148" s="98"/>
      <c r="PR148" s="98"/>
      <c r="PS148" s="98"/>
      <c r="PT148" s="98"/>
      <c r="PU148" s="98"/>
      <c r="PV148" s="98"/>
      <c r="PW148" s="98"/>
      <c r="PX148" s="98"/>
      <c r="PY148" s="98"/>
      <c r="PZ148" s="98"/>
      <c r="QA148" s="98"/>
      <c r="QB148" s="98"/>
      <c r="QC148" s="98"/>
      <c r="QD148" s="98"/>
      <c r="QE148" s="98"/>
      <c r="QF148" s="98"/>
      <c r="QG148" s="98"/>
      <c r="QH148" s="98"/>
      <c r="QI148" s="98"/>
      <c r="QJ148" s="98"/>
      <c r="QK148" s="98"/>
      <c r="QL148" s="98"/>
      <c r="QM148" s="98"/>
      <c r="QN148" s="98"/>
      <c r="QO148" s="98"/>
      <c r="QP148" s="98"/>
      <c r="QQ148" s="98"/>
      <c r="QR148" s="98"/>
      <c r="QS148" s="98"/>
      <c r="QT148" s="98"/>
      <c r="QU148" s="98"/>
      <c r="QV148" s="98"/>
      <c r="QW148" s="98"/>
      <c r="QX148" s="98"/>
      <c r="QY148" s="98"/>
      <c r="QZ148" s="98"/>
      <c r="RA148" s="98"/>
      <c r="RB148" s="98"/>
      <c r="RC148" s="98"/>
      <c r="RD148" s="98"/>
      <c r="RE148" s="98"/>
      <c r="RF148" s="98"/>
      <c r="RG148" s="98"/>
      <c r="RH148" s="98"/>
      <c r="RI148" s="98"/>
      <c r="RJ148" s="98"/>
      <c r="RK148" s="98"/>
      <c r="RL148" s="98"/>
      <c r="RM148" s="98"/>
      <c r="RN148" s="98"/>
      <c r="RO148" s="98"/>
      <c r="RP148" s="98"/>
      <c r="RQ148" s="98"/>
      <c r="RR148" s="98"/>
      <c r="RS148" s="98"/>
      <c r="RT148" s="98"/>
      <c r="RU148" s="98"/>
      <c r="RV148" s="98"/>
      <c r="RW148" s="98"/>
      <c r="RX148" s="98"/>
      <c r="RY148" s="98"/>
      <c r="RZ148" s="98"/>
      <c r="SA148" s="98"/>
      <c r="SB148" s="98"/>
      <c r="SC148" s="98"/>
      <c r="SD148" s="98"/>
      <c r="SE148" s="98"/>
      <c r="SF148" s="98"/>
      <c r="SG148" s="98"/>
      <c r="SH148" s="98"/>
      <c r="SI148" s="253"/>
      <c r="SJ148" s="98"/>
      <c r="SK148" s="98"/>
      <c r="SL148" s="98"/>
      <c r="SM148" s="98"/>
      <c r="SN148" s="98"/>
      <c r="SO148" s="98"/>
      <c r="SP148" s="98"/>
      <c r="SQ148" s="98"/>
      <c r="SR148" s="98"/>
      <c r="SS148" s="98"/>
      <c r="ST148" s="98"/>
      <c r="SU148" s="98"/>
      <c r="SV148" s="98"/>
      <c r="SW148" s="98"/>
      <c r="SX148" s="98"/>
      <c r="SY148" s="98"/>
      <c r="SZ148" s="98"/>
      <c r="TA148" s="98"/>
      <c r="TB148" s="98"/>
      <c r="TC148" s="98"/>
      <c r="TD148" s="98"/>
      <c r="TE148" s="98"/>
      <c r="TF148" s="98"/>
      <c r="TG148" s="98"/>
      <c r="TH148" s="98"/>
      <c r="TI148" s="98"/>
      <c r="TJ148" s="98"/>
      <c r="TK148" s="98"/>
      <c r="TL148" s="98"/>
      <c r="TM148" s="98"/>
      <c r="TN148" s="98"/>
      <c r="TO148" s="98"/>
      <c r="TP148" s="98"/>
      <c r="TQ148" s="98"/>
      <c r="TR148" s="98"/>
      <c r="TS148" s="98"/>
      <c r="TT148" s="98"/>
      <c r="TU148" s="98"/>
      <c r="TV148" s="98"/>
      <c r="TW148" s="98"/>
      <c r="TX148" s="98"/>
      <c r="TY148" s="98"/>
      <c r="TZ148" s="98"/>
      <c r="UA148" s="98"/>
      <c r="UB148" s="98"/>
      <c r="UC148" s="98"/>
      <c r="UD148" s="98"/>
      <c r="UE148" s="98"/>
      <c r="UF148" s="98"/>
      <c r="UG148" s="98"/>
      <c r="UH148" s="98"/>
      <c r="UI148" s="98"/>
      <c r="UJ148" s="98"/>
      <c r="UK148" s="98"/>
      <c r="UL148" s="98"/>
      <c r="UM148" s="98"/>
      <c r="UN148" s="98"/>
      <c r="UO148" s="98"/>
      <c r="UP148" s="98"/>
      <c r="UQ148" s="98"/>
      <c r="UR148" s="98"/>
      <c r="US148" s="98"/>
      <c r="UT148" s="98"/>
      <c r="UU148" s="98"/>
      <c r="UV148" s="98"/>
      <c r="UW148" s="98"/>
      <c r="UX148" s="98"/>
      <c r="UY148" s="98"/>
      <c r="UZ148" s="98"/>
      <c r="VA148" s="98"/>
      <c r="VB148" s="98"/>
      <c r="VC148" s="98"/>
      <c r="VD148" s="98"/>
      <c r="VE148" s="98"/>
      <c r="VF148" s="98"/>
      <c r="VG148" s="98"/>
      <c r="VH148" s="98"/>
      <c r="VI148" s="98"/>
      <c r="VJ148" s="98"/>
      <c r="VK148" s="98"/>
      <c r="VL148" s="98"/>
      <c r="VM148" s="98"/>
      <c r="VN148" s="98"/>
      <c r="VO148" s="98"/>
      <c r="VV148" s="98"/>
      <c r="VW148" s="98"/>
      <c r="VX148" s="98"/>
      <c r="VY148" s="98"/>
      <c r="VZ148" s="98"/>
      <c r="WA148" s="98"/>
      <c r="WB148" s="98"/>
      <c r="WC148" s="98"/>
      <c r="WD148" s="98"/>
      <c r="WE148" s="98"/>
      <c r="WF148" s="98"/>
      <c r="WG148" s="98"/>
      <c r="WH148" s="98"/>
      <c r="WI148" s="98"/>
      <c r="WJ148" s="98"/>
      <c r="WK148" s="98"/>
      <c r="WL148" s="98"/>
      <c r="WM148" s="98"/>
      <c r="WN148" s="98"/>
      <c r="WO148" s="98"/>
      <c r="WP148" s="98"/>
      <c r="WQ148" s="98"/>
      <c r="WR148" s="98"/>
      <c r="WS148" s="98"/>
      <c r="WT148" s="98"/>
      <c r="WU148" s="98"/>
      <c r="WV148" s="98"/>
      <c r="WW148" s="98"/>
      <c r="WX148" s="98"/>
      <c r="WY148" s="98"/>
      <c r="WZ148" s="98"/>
      <c r="XA148" s="98"/>
      <c r="XB148" s="98"/>
      <c r="XC148" s="98"/>
      <c r="XD148" s="98"/>
      <c r="ZF148" s="98"/>
      <c r="ZG148" s="98"/>
      <c r="ZH148" s="98"/>
      <c r="ZI148" s="98"/>
      <c r="ZJ148" s="98"/>
      <c r="ZK148" s="98"/>
      <c r="ZL148" s="98"/>
      <c r="ZM148" s="98"/>
      <c r="ZN148" s="98"/>
      <c r="ZO148" s="98"/>
      <c r="ZP148" s="98"/>
      <c r="ZQ148" s="98"/>
      <c r="ZR148" s="98"/>
      <c r="ZS148" s="98"/>
      <c r="ZT148" s="98"/>
      <c r="ZU148" s="98"/>
      <c r="ZV148" s="98"/>
      <c r="ZW148" s="98"/>
      <c r="ZX148" s="98"/>
      <c r="ZY148" s="98"/>
      <c r="ZZ148" s="98"/>
      <c r="AAA148" s="98"/>
      <c r="AAB148" s="98"/>
      <c r="AAC148" s="98"/>
      <c r="AAD148" s="98"/>
      <c r="AAE148" s="98"/>
      <c r="AAF148" s="98"/>
      <c r="AAG148" s="98"/>
      <c r="AAH148" s="98"/>
    </row>
    <row r="149" spans="2:710" x14ac:dyDescent="0.25">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c r="AK149" s="98"/>
      <c r="AL149" s="98"/>
      <c r="AM149" s="98"/>
      <c r="AN149" s="98"/>
      <c r="AO149" s="98"/>
      <c r="AP149" s="98"/>
      <c r="AQ149" s="98"/>
      <c r="AR149" s="98"/>
      <c r="AS149" s="98"/>
      <c r="AT149" s="98"/>
      <c r="AU149" s="98"/>
      <c r="AV149" s="98"/>
      <c r="AW149" s="98"/>
      <c r="AX149" s="98"/>
      <c r="AY149" s="98"/>
      <c r="AZ149" s="98"/>
      <c r="BA149" s="98"/>
      <c r="BB149" s="98"/>
      <c r="BC149" s="98"/>
      <c r="BD149" s="98"/>
      <c r="BE149" s="98"/>
      <c r="BF149" s="98"/>
      <c r="BG149" s="98"/>
      <c r="BH149" s="98"/>
      <c r="BI149" s="98"/>
      <c r="BJ149" s="98"/>
      <c r="BK149" s="98"/>
      <c r="BL149" s="98"/>
      <c r="BM149" s="98"/>
      <c r="BN149" s="98"/>
      <c r="BO149" s="98"/>
      <c r="BP149" s="98"/>
      <c r="BQ149" s="98"/>
      <c r="BR149" s="98"/>
      <c r="BS149" s="98"/>
      <c r="BT149" s="98"/>
      <c r="BU149" s="98"/>
      <c r="BV149" s="98"/>
      <c r="BW149" s="98"/>
      <c r="BX149" s="98"/>
      <c r="BY149" s="98"/>
      <c r="BZ149" s="98"/>
      <c r="CA149" s="98"/>
      <c r="CB149" s="98"/>
      <c r="CC149" s="98"/>
      <c r="CD149" s="98"/>
      <c r="CE149" s="98"/>
      <c r="CF149" s="98"/>
      <c r="CG149" s="98"/>
      <c r="CH149" s="98"/>
      <c r="CI149" s="9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98"/>
      <c r="EC149" s="98"/>
      <c r="ED149" s="98"/>
      <c r="EE149" s="98"/>
      <c r="EF149" s="98"/>
      <c r="EG149" s="98"/>
      <c r="EH149" s="98"/>
      <c r="EI149" s="98"/>
      <c r="EJ149" s="98"/>
      <c r="EK149" s="98"/>
      <c r="EL149" s="98"/>
      <c r="EM149" s="98"/>
      <c r="EN149" s="98"/>
      <c r="EO149" s="98"/>
      <c r="EP149" s="98"/>
      <c r="EQ149" s="98"/>
      <c r="ER149" s="98"/>
      <c r="ES149" s="98"/>
      <c r="ET149" s="98"/>
      <c r="EU149" s="98"/>
      <c r="EV149" s="98"/>
      <c r="EW149" s="98"/>
      <c r="EX149" s="98"/>
      <c r="EY149" s="98"/>
      <c r="EZ149" s="98"/>
      <c r="FA149" s="98"/>
      <c r="FB149" s="98"/>
      <c r="FC149" s="98"/>
      <c r="FD149" s="98"/>
      <c r="FE149" s="98"/>
      <c r="FF149" s="98"/>
      <c r="FG149" s="98"/>
      <c r="FH149" s="98"/>
      <c r="FI149" s="98"/>
      <c r="FJ149" s="98"/>
      <c r="FK149" s="98"/>
      <c r="FL149" s="98"/>
      <c r="FM149" s="98"/>
      <c r="FN149" s="98"/>
      <c r="FO149" s="98"/>
      <c r="FP149" s="98"/>
      <c r="FQ149" s="98"/>
      <c r="FR149" s="98"/>
      <c r="FS149" s="98"/>
      <c r="FT149" s="98"/>
      <c r="FU149" s="98"/>
      <c r="FV149" s="98"/>
      <c r="FW149" s="98"/>
      <c r="FX149" s="98"/>
      <c r="FY149" s="98"/>
      <c r="FZ149" s="98"/>
      <c r="GA149" s="98"/>
      <c r="GB149" s="98"/>
      <c r="GC149" s="98"/>
      <c r="GD149" s="98"/>
      <c r="GE149" s="98"/>
      <c r="GF149" s="98"/>
      <c r="GG149" s="98"/>
      <c r="GH149" s="98"/>
      <c r="GI149" s="98"/>
      <c r="GJ149" s="98"/>
      <c r="GK149" s="98"/>
      <c r="GL149" s="98"/>
      <c r="GM149" s="98"/>
      <c r="GN149" s="98"/>
      <c r="GO149" s="98"/>
      <c r="GP149" s="98"/>
      <c r="GQ149" s="98"/>
      <c r="GR149" s="98"/>
      <c r="GS149" s="98"/>
      <c r="GT149" s="98"/>
      <c r="GU149" s="98"/>
      <c r="GV149" s="98"/>
      <c r="GW149" s="98"/>
      <c r="GX149" s="98"/>
      <c r="GY149" s="98"/>
      <c r="GZ149" s="98"/>
      <c r="HA149" s="98"/>
      <c r="HB149" s="98"/>
      <c r="HC149" s="98"/>
      <c r="HD149" s="98"/>
      <c r="HE149" s="98"/>
      <c r="HF149" s="98"/>
      <c r="HG149" s="98"/>
      <c r="HJ149" s="98"/>
      <c r="HL149" s="98"/>
      <c r="HN149" s="98"/>
      <c r="HO149" s="98"/>
      <c r="HP149" s="98"/>
      <c r="HQ149" s="98"/>
      <c r="HR149" s="98"/>
      <c r="HS149" s="98"/>
      <c r="HT149" s="98"/>
      <c r="HU149" s="98"/>
      <c r="HV149" s="98"/>
      <c r="HW149" s="98"/>
      <c r="HX149" s="98"/>
      <c r="HY149" s="98"/>
      <c r="HZ149" s="98"/>
      <c r="IA149" s="98"/>
      <c r="IB149" s="98"/>
      <c r="IC149" s="98"/>
      <c r="ID149" s="98"/>
      <c r="IE149" s="98"/>
      <c r="IF149" s="98"/>
      <c r="IG149" s="98"/>
      <c r="IH149" s="98"/>
      <c r="II149" s="98"/>
      <c r="IJ149" s="98"/>
      <c r="IK149" s="98"/>
      <c r="IL149" s="98"/>
      <c r="IM149" s="98"/>
      <c r="IN149" s="98"/>
      <c r="IO149" s="98"/>
      <c r="IP149" s="98"/>
      <c r="IQ149" s="98"/>
      <c r="IR149" s="98"/>
      <c r="IS149" s="98"/>
      <c r="IT149" s="98"/>
      <c r="IU149" s="98"/>
      <c r="IV149" s="98"/>
      <c r="IW149" s="98"/>
      <c r="IX149" s="98"/>
      <c r="IY149" s="98"/>
      <c r="IZ149" s="98"/>
      <c r="JA149" s="98"/>
      <c r="JB149" s="98"/>
      <c r="JC149" s="98"/>
      <c r="JD149" s="98"/>
      <c r="JE149" s="98"/>
      <c r="JF149" s="98"/>
      <c r="JG149" s="98"/>
      <c r="JH149" s="98"/>
      <c r="JI149" s="98"/>
      <c r="JJ149" s="98"/>
      <c r="JK149" s="98"/>
      <c r="JL149" s="98"/>
      <c r="JM149" s="98"/>
      <c r="JN149" s="98"/>
      <c r="JO149" s="98"/>
      <c r="JP149" s="98"/>
      <c r="JQ149" s="98"/>
      <c r="JR149" s="98"/>
      <c r="JS149" s="98"/>
      <c r="JT149" s="98"/>
      <c r="JU149" s="98"/>
      <c r="JV149" s="98"/>
      <c r="JW149" s="98"/>
      <c r="JX149" s="98"/>
      <c r="JY149" s="98"/>
      <c r="JZ149" s="98"/>
      <c r="KA149" s="98"/>
      <c r="KB149" s="98"/>
      <c r="KC149" s="98"/>
      <c r="KD149" s="98"/>
      <c r="KE149" s="98"/>
      <c r="KF149" s="98"/>
      <c r="KG149" s="98"/>
      <c r="KH149" s="98"/>
      <c r="KI149" s="98"/>
      <c r="KJ149" s="98"/>
      <c r="KK149" s="98"/>
      <c r="KL149" s="98"/>
      <c r="KM149" s="98"/>
      <c r="KN149" s="98"/>
      <c r="KO149" s="98"/>
      <c r="KQ149" s="98"/>
      <c r="KR149" s="98"/>
      <c r="KS149" s="98"/>
      <c r="KT149" s="98"/>
      <c r="KU149" s="98"/>
      <c r="KV149" s="98"/>
      <c r="KW149" s="98"/>
      <c r="KX149" s="98"/>
      <c r="KY149" s="98"/>
      <c r="KZ149" s="98"/>
      <c r="LA149" s="98"/>
      <c r="LB149" s="98"/>
      <c r="LC149" s="98"/>
      <c r="LD149" s="98"/>
      <c r="LE149" s="98"/>
      <c r="LF149" s="98"/>
      <c r="LG149" s="98"/>
      <c r="LH149" s="98"/>
      <c r="LI149" s="98"/>
      <c r="LJ149" s="98"/>
      <c r="LK149" s="98"/>
      <c r="LL149" s="98"/>
      <c r="LM149" s="98"/>
      <c r="LN149" s="98"/>
      <c r="LO149" s="98"/>
      <c r="LP149" s="98"/>
      <c r="LQ149" s="98"/>
      <c r="LR149" s="98"/>
      <c r="LS149" s="98"/>
      <c r="LT149" s="98"/>
      <c r="LU149" s="98"/>
      <c r="LV149" s="98"/>
      <c r="LW149" s="98"/>
      <c r="LX149" s="98"/>
      <c r="LY149" s="98"/>
      <c r="LZ149" s="98"/>
      <c r="MA149" s="98"/>
      <c r="MB149" s="98"/>
      <c r="MC149" s="98"/>
      <c r="MD149" s="98"/>
      <c r="ME149" s="98"/>
      <c r="MF149" s="98"/>
      <c r="MG149" s="98"/>
      <c r="MH149" s="98"/>
      <c r="MI149" s="98"/>
      <c r="MJ149" s="98"/>
      <c r="MK149" s="98"/>
      <c r="ML149" s="98"/>
      <c r="MM149" s="98"/>
      <c r="MP149" s="98"/>
      <c r="MR149" s="98"/>
      <c r="MS149" s="98"/>
      <c r="MT149" s="98"/>
      <c r="MU149" s="98"/>
      <c r="MV149" s="98"/>
      <c r="MW149" s="98"/>
      <c r="MY149" s="98"/>
      <c r="MZ149" s="98"/>
      <c r="NA149" s="98"/>
      <c r="NB149" s="98"/>
      <c r="NC149" s="98"/>
      <c r="NE149" s="98"/>
      <c r="NF149" s="98"/>
      <c r="NG149" s="98"/>
      <c r="NH149" s="98"/>
      <c r="NI149" s="98"/>
      <c r="NJ149" s="252"/>
      <c r="NK149" s="98"/>
      <c r="NL149" s="98"/>
      <c r="NM149" s="98"/>
      <c r="NN149" s="98"/>
      <c r="NO149" s="98"/>
      <c r="NP149" s="98"/>
      <c r="NQ149" s="98"/>
      <c r="NR149" s="98"/>
      <c r="NS149" s="98"/>
      <c r="NT149" s="98"/>
      <c r="NU149" s="98"/>
      <c r="NV149" s="98"/>
      <c r="NW149" s="98"/>
      <c r="NX149" s="98"/>
      <c r="NY149" s="98"/>
      <c r="NZ149" s="98"/>
      <c r="OA149" s="98"/>
      <c r="OB149" s="98"/>
      <c r="OC149" s="98"/>
      <c r="OD149" s="98"/>
      <c r="OE149" s="98"/>
      <c r="OF149" s="98"/>
      <c r="OG149" s="98"/>
      <c r="OH149" s="98"/>
      <c r="OI149" s="98"/>
      <c r="OJ149" s="98"/>
      <c r="OK149" s="98"/>
      <c r="OL149" s="98"/>
      <c r="OM149" s="98"/>
      <c r="ON149" s="98"/>
      <c r="OO149" s="98"/>
      <c r="OP149" s="98"/>
      <c r="OQ149" s="98"/>
      <c r="OR149" s="98"/>
      <c r="OS149" s="98"/>
      <c r="OT149" s="98"/>
      <c r="OU149" s="98"/>
      <c r="OV149" s="98"/>
      <c r="OW149" s="98"/>
      <c r="PB149" s="98"/>
      <c r="PD149" s="98"/>
      <c r="PE149" s="98"/>
      <c r="PF149" s="98"/>
      <c r="PG149" s="98"/>
      <c r="PH149" s="98"/>
      <c r="PI149" s="98"/>
      <c r="PJ149" s="98"/>
      <c r="PK149" s="98"/>
      <c r="PL149" s="98"/>
      <c r="PM149" s="98"/>
      <c r="PN149" s="98"/>
      <c r="PO149" s="98"/>
      <c r="PP149" s="98"/>
      <c r="PQ149" s="98"/>
      <c r="PR149" s="98"/>
      <c r="PS149" s="98"/>
      <c r="PT149" s="98"/>
      <c r="PU149" s="98"/>
      <c r="PV149" s="98"/>
      <c r="PW149" s="98"/>
      <c r="PX149" s="98"/>
      <c r="PY149" s="98"/>
      <c r="PZ149" s="98"/>
      <c r="QA149" s="98"/>
      <c r="QB149" s="98"/>
      <c r="QC149" s="98"/>
      <c r="QD149" s="98"/>
      <c r="QE149" s="98"/>
      <c r="QF149" s="98"/>
      <c r="QG149" s="98"/>
      <c r="QH149" s="98"/>
      <c r="QI149" s="98"/>
      <c r="QJ149" s="98"/>
      <c r="QK149" s="98"/>
      <c r="QL149" s="98"/>
      <c r="QM149" s="98"/>
      <c r="QN149" s="98"/>
      <c r="QO149" s="98"/>
      <c r="QP149" s="98"/>
      <c r="QQ149" s="98"/>
      <c r="QR149" s="98"/>
      <c r="QS149" s="98"/>
      <c r="QT149" s="98"/>
      <c r="QU149" s="98"/>
      <c r="QV149" s="98"/>
      <c r="QW149" s="98"/>
      <c r="QX149" s="98"/>
      <c r="QY149" s="98"/>
      <c r="QZ149" s="98"/>
      <c r="RA149" s="98"/>
      <c r="RB149" s="98"/>
      <c r="RC149" s="98"/>
      <c r="RD149" s="98"/>
      <c r="RE149" s="98"/>
      <c r="RF149" s="98"/>
      <c r="RG149" s="98"/>
      <c r="RH149" s="98"/>
      <c r="RI149" s="98"/>
      <c r="RJ149" s="98"/>
      <c r="RK149" s="98"/>
      <c r="RL149" s="98"/>
      <c r="RM149" s="98"/>
      <c r="RN149" s="98"/>
      <c r="RO149" s="98"/>
      <c r="RP149" s="98"/>
      <c r="RQ149" s="98"/>
      <c r="RR149" s="98"/>
      <c r="RS149" s="98"/>
      <c r="RT149" s="98"/>
      <c r="RU149" s="98"/>
      <c r="RV149" s="98"/>
      <c r="RW149" s="98"/>
      <c r="RX149" s="98"/>
      <c r="RY149" s="98"/>
      <c r="RZ149" s="98"/>
      <c r="SA149" s="98"/>
      <c r="SB149" s="98"/>
      <c r="SC149" s="98"/>
      <c r="SD149" s="98"/>
      <c r="SE149" s="98"/>
      <c r="SF149" s="98"/>
      <c r="SG149" s="98"/>
      <c r="SH149" s="98"/>
      <c r="SI149" s="253"/>
      <c r="SJ149" s="98"/>
      <c r="SK149" s="98"/>
      <c r="SL149" s="98"/>
      <c r="SM149" s="98"/>
      <c r="SN149" s="98"/>
      <c r="SO149" s="98"/>
      <c r="SP149" s="98"/>
      <c r="SQ149" s="98"/>
      <c r="SR149" s="98"/>
      <c r="SS149" s="98"/>
      <c r="ST149" s="98"/>
      <c r="SU149" s="98"/>
      <c r="SV149" s="98"/>
      <c r="SW149" s="98"/>
      <c r="SX149" s="98"/>
      <c r="SY149" s="98"/>
      <c r="SZ149" s="98"/>
      <c r="TA149" s="98"/>
      <c r="TB149" s="98"/>
      <c r="TC149" s="98"/>
      <c r="TD149" s="98"/>
      <c r="TE149" s="98"/>
      <c r="TF149" s="98"/>
      <c r="TG149" s="98"/>
      <c r="TH149" s="98"/>
      <c r="TI149" s="98"/>
      <c r="TJ149" s="98"/>
      <c r="TK149" s="98"/>
      <c r="TL149" s="98"/>
      <c r="TM149" s="98"/>
      <c r="TN149" s="98"/>
      <c r="TO149" s="98"/>
      <c r="TP149" s="98"/>
      <c r="TQ149" s="98"/>
      <c r="TR149" s="98"/>
      <c r="TS149" s="98"/>
      <c r="TT149" s="98"/>
      <c r="TU149" s="98"/>
      <c r="TV149" s="98"/>
      <c r="TW149" s="98"/>
      <c r="TX149" s="98"/>
      <c r="TY149" s="98"/>
      <c r="TZ149" s="98"/>
      <c r="UA149" s="98"/>
      <c r="UB149" s="98"/>
      <c r="UC149" s="98"/>
      <c r="UD149" s="98"/>
      <c r="UE149" s="98"/>
      <c r="UF149" s="98"/>
      <c r="UG149" s="98"/>
      <c r="UH149" s="98"/>
      <c r="UI149" s="98"/>
      <c r="UJ149" s="98"/>
      <c r="UK149" s="98"/>
      <c r="UL149" s="98"/>
      <c r="UM149" s="98"/>
      <c r="UN149" s="98"/>
      <c r="UO149" s="98"/>
      <c r="UP149" s="98"/>
      <c r="UQ149" s="98"/>
      <c r="UR149" s="98"/>
      <c r="US149" s="98"/>
      <c r="UT149" s="98"/>
      <c r="UU149" s="98"/>
      <c r="UV149" s="98"/>
      <c r="UW149" s="98"/>
      <c r="UX149" s="98"/>
      <c r="UY149" s="98"/>
      <c r="UZ149" s="98"/>
      <c r="VA149" s="98"/>
      <c r="VB149" s="98"/>
      <c r="VC149" s="98"/>
      <c r="VD149" s="98"/>
      <c r="VE149" s="98"/>
      <c r="VF149" s="98"/>
      <c r="VG149" s="98"/>
      <c r="VH149" s="98"/>
      <c r="VI149" s="98"/>
      <c r="VJ149" s="98"/>
      <c r="VK149" s="98"/>
      <c r="VL149" s="98"/>
      <c r="VM149" s="98"/>
      <c r="VN149" s="98"/>
      <c r="VO149" s="98"/>
      <c r="VV149" s="98"/>
      <c r="VW149" s="98"/>
      <c r="VX149" s="98"/>
      <c r="VY149" s="98"/>
      <c r="VZ149" s="98"/>
      <c r="WA149" s="98"/>
      <c r="WB149" s="98"/>
      <c r="WC149" s="98"/>
      <c r="WD149" s="98"/>
      <c r="WE149" s="98"/>
      <c r="WF149" s="98"/>
      <c r="WG149" s="98"/>
      <c r="WH149" s="98"/>
      <c r="WI149" s="98"/>
      <c r="WJ149" s="98"/>
      <c r="WK149" s="98"/>
      <c r="WL149" s="98"/>
      <c r="WM149" s="98"/>
      <c r="WN149" s="98"/>
      <c r="WO149" s="98"/>
      <c r="WP149" s="98"/>
      <c r="WQ149" s="98"/>
      <c r="WR149" s="98"/>
      <c r="WS149" s="98"/>
      <c r="WT149" s="98"/>
      <c r="WU149" s="98"/>
      <c r="WV149" s="98"/>
      <c r="WW149" s="98"/>
      <c r="WX149" s="98"/>
      <c r="WY149" s="98"/>
      <c r="WZ149" s="98"/>
      <c r="XA149" s="98"/>
      <c r="XB149" s="98"/>
      <c r="XC149" s="98"/>
      <c r="XD149" s="98"/>
      <c r="ZF149" s="98"/>
      <c r="ZG149" s="98"/>
      <c r="ZH149" s="98"/>
      <c r="ZI149" s="98"/>
      <c r="ZJ149" s="98"/>
      <c r="ZK149" s="98"/>
      <c r="ZL149" s="98"/>
      <c r="ZM149" s="98"/>
      <c r="ZN149" s="98"/>
      <c r="ZO149" s="98"/>
      <c r="ZP149" s="98"/>
      <c r="ZQ149" s="98"/>
      <c r="ZR149" s="98"/>
      <c r="ZS149" s="98"/>
      <c r="ZT149" s="98"/>
      <c r="ZU149" s="98"/>
      <c r="ZV149" s="98"/>
      <c r="ZW149" s="98"/>
      <c r="ZX149" s="98"/>
      <c r="ZY149" s="98"/>
      <c r="ZZ149" s="98"/>
      <c r="AAA149" s="98"/>
      <c r="AAB149" s="98"/>
      <c r="AAC149" s="98"/>
      <c r="AAD149" s="98"/>
      <c r="AAE149" s="98"/>
      <c r="AAF149" s="98"/>
      <c r="AAG149" s="98"/>
      <c r="AAH149" s="98"/>
    </row>
    <row r="150" spans="2:710" x14ac:dyDescent="0.25">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c r="AV150" s="98"/>
      <c r="AW150" s="98"/>
      <c r="AX150" s="98"/>
      <c r="AY150" s="98"/>
      <c r="AZ150" s="98"/>
      <c r="BA150" s="98"/>
      <c r="BB150" s="98"/>
      <c r="BC150" s="98"/>
      <c r="BD150" s="98"/>
      <c r="BE150" s="98"/>
      <c r="BF150" s="98"/>
      <c r="BG150" s="98"/>
      <c r="BH150" s="98"/>
      <c r="BI150" s="98"/>
      <c r="BJ150" s="98"/>
      <c r="BK150" s="98"/>
      <c r="BL150" s="98"/>
      <c r="BM150" s="98"/>
      <c r="BN150" s="98"/>
      <c r="BO150" s="98"/>
      <c r="BP150" s="98"/>
      <c r="BQ150" s="98"/>
      <c r="BR150" s="98"/>
      <c r="BS150" s="98"/>
      <c r="BT150" s="98"/>
      <c r="BU150" s="98"/>
      <c r="BV150" s="98"/>
      <c r="BW150" s="98"/>
      <c r="BX150" s="98"/>
      <c r="BY150" s="98"/>
      <c r="BZ150" s="98"/>
      <c r="CA150" s="98"/>
      <c r="CB150" s="98"/>
      <c r="CC150" s="98"/>
      <c r="CD150" s="98"/>
      <c r="CE150" s="98"/>
      <c r="CF150" s="98"/>
      <c r="CG150" s="98"/>
      <c r="CH150" s="98"/>
      <c r="CI150" s="9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H150" s="98"/>
      <c r="DI150" s="98"/>
      <c r="DJ150" s="98"/>
      <c r="DK150" s="98"/>
      <c r="DL150" s="98"/>
      <c r="DM150" s="98"/>
      <c r="DN150" s="98"/>
      <c r="DO150" s="98"/>
      <c r="DP150" s="98"/>
      <c r="DQ150" s="98"/>
      <c r="DR150" s="98"/>
      <c r="DS150" s="98"/>
      <c r="DT150" s="98"/>
      <c r="DU150" s="98"/>
      <c r="DV150" s="98"/>
      <c r="DW150" s="98"/>
      <c r="DX150" s="98"/>
      <c r="DY150" s="98"/>
      <c r="DZ150" s="98"/>
      <c r="EA150" s="98"/>
      <c r="EB150" s="98"/>
      <c r="EC150" s="98"/>
      <c r="ED150" s="98"/>
      <c r="EE150" s="98"/>
      <c r="EF150" s="98"/>
      <c r="EG150" s="98"/>
      <c r="EH150" s="98"/>
      <c r="EI150" s="98"/>
      <c r="EJ150" s="98"/>
      <c r="EK150" s="98"/>
      <c r="EL150" s="98"/>
      <c r="EM150" s="98"/>
      <c r="EN150" s="98"/>
      <c r="EO150" s="98"/>
      <c r="EP150" s="98"/>
      <c r="EQ150" s="98"/>
      <c r="ER150" s="98"/>
      <c r="ES150" s="98"/>
      <c r="ET150" s="98"/>
      <c r="EU150" s="98"/>
      <c r="EV150" s="98"/>
      <c r="EW150" s="98"/>
      <c r="EX150" s="98"/>
      <c r="EY150" s="98"/>
      <c r="EZ150" s="98"/>
      <c r="FA150" s="98"/>
      <c r="FB150" s="98"/>
      <c r="FC150" s="98"/>
      <c r="FD150" s="98"/>
      <c r="FE150" s="98"/>
      <c r="FF150" s="98"/>
      <c r="FG150" s="98"/>
      <c r="FH150" s="98"/>
      <c r="FI150" s="98"/>
      <c r="FJ150" s="98"/>
      <c r="FK150" s="98"/>
      <c r="FL150" s="98"/>
      <c r="FM150" s="98"/>
      <c r="FN150" s="98"/>
      <c r="FO150" s="98"/>
      <c r="FP150" s="98"/>
      <c r="FQ150" s="98"/>
      <c r="FR150" s="98"/>
      <c r="FS150" s="98"/>
      <c r="FT150" s="98"/>
      <c r="FU150" s="98"/>
      <c r="FV150" s="98"/>
      <c r="FW150" s="98"/>
      <c r="FX150" s="98"/>
      <c r="FY150" s="98"/>
      <c r="FZ150" s="98"/>
      <c r="GA150" s="98"/>
      <c r="GB150" s="98"/>
      <c r="GC150" s="98"/>
      <c r="GD150" s="98"/>
      <c r="GE150" s="98"/>
      <c r="GF150" s="98"/>
      <c r="GG150" s="98"/>
      <c r="GH150" s="98"/>
      <c r="GI150" s="98"/>
      <c r="GJ150" s="98"/>
      <c r="GK150" s="98"/>
      <c r="GL150" s="98"/>
      <c r="GM150" s="98"/>
      <c r="GN150" s="98"/>
      <c r="GO150" s="98"/>
      <c r="GP150" s="98"/>
      <c r="GQ150" s="98"/>
      <c r="GR150" s="98"/>
      <c r="GS150" s="98"/>
      <c r="GT150" s="98"/>
      <c r="GU150" s="98"/>
      <c r="GV150" s="98"/>
      <c r="GW150" s="98"/>
      <c r="GX150" s="98"/>
      <c r="GY150" s="98"/>
      <c r="GZ150" s="98"/>
      <c r="HA150" s="98"/>
      <c r="HB150" s="98"/>
      <c r="HC150" s="98"/>
      <c r="HD150" s="98"/>
      <c r="HE150" s="98"/>
      <c r="HF150" s="98"/>
      <c r="HG150" s="98"/>
      <c r="HJ150" s="98"/>
      <c r="HL150" s="98"/>
      <c r="HN150" s="98"/>
      <c r="HO150" s="98"/>
      <c r="HP150" s="98"/>
      <c r="HQ150" s="98"/>
      <c r="HR150" s="98"/>
      <c r="HS150" s="98"/>
      <c r="HT150" s="98"/>
      <c r="HU150" s="98"/>
      <c r="HV150" s="98"/>
      <c r="HW150" s="98"/>
      <c r="HX150" s="98"/>
      <c r="HY150" s="98"/>
      <c r="HZ150" s="98"/>
      <c r="IA150" s="98"/>
      <c r="IB150" s="98"/>
      <c r="IC150" s="98"/>
      <c r="ID150" s="98"/>
      <c r="IE150" s="98"/>
      <c r="IF150" s="98"/>
      <c r="IG150" s="98"/>
      <c r="IH150" s="98"/>
      <c r="II150" s="98"/>
      <c r="IJ150" s="98"/>
      <c r="IK150" s="98"/>
      <c r="IL150" s="98"/>
      <c r="IM150" s="98"/>
      <c r="IN150" s="98"/>
      <c r="IO150" s="98"/>
      <c r="IP150" s="98"/>
      <c r="IQ150" s="98"/>
      <c r="IR150" s="98"/>
      <c r="IS150" s="98"/>
      <c r="IT150" s="98"/>
      <c r="IU150" s="98"/>
      <c r="IV150" s="98"/>
      <c r="IW150" s="98"/>
      <c r="IX150" s="98"/>
      <c r="IY150" s="98"/>
      <c r="IZ150" s="98"/>
      <c r="JA150" s="98"/>
      <c r="JB150" s="98"/>
      <c r="JC150" s="98"/>
      <c r="JD150" s="98"/>
      <c r="JE150" s="98"/>
      <c r="JF150" s="98"/>
      <c r="JG150" s="98"/>
      <c r="JH150" s="98"/>
      <c r="JI150" s="98"/>
      <c r="JJ150" s="98"/>
      <c r="JK150" s="98"/>
      <c r="JL150" s="98"/>
      <c r="JM150" s="98"/>
      <c r="JN150" s="98"/>
      <c r="JO150" s="98"/>
      <c r="JP150" s="98"/>
      <c r="JQ150" s="98"/>
      <c r="JR150" s="98"/>
      <c r="JS150" s="98"/>
      <c r="JT150" s="98"/>
      <c r="JU150" s="98"/>
      <c r="JV150" s="98"/>
      <c r="JW150" s="98"/>
      <c r="JX150" s="98"/>
      <c r="JY150" s="98"/>
      <c r="JZ150" s="98"/>
      <c r="KA150" s="98"/>
      <c r="KB150" s="98"/>
      <c r="KC150" s="98"/>
      <c r="KD150" s="98"/>
      <c r="KE150" s="98"/>
      <c r="KF150" s="98"/>
      <c r="KG150" s="98"/>
      <c r="KH150" s="98"/>
      <c r="KI150" s="98"/>
      <c r="KJ150" s="98"/>
      <c r="KK150" s="98"/>
      <c r="KL150" s="98"/>
      <c r="KM150" s="98"/>
      <c r="KN150" s="98"/>
      <c r="KO150" s="98"/>
      <c r="KQ150" s="98"/>
      <c r="KR150" s="98"/>
      <c r="KS150" s="98"/>
      <c r="KT150" s="98"/>
      <c r="KU150" s="98"/>
      <c r="KV150" s="98"/>
      <c r="KW150" s="98"/>
      <c r="KX150" s="98"/>
      <c r="KY150" s="98"/>
      <c r="KZ150" s="98"/>
      <c r="LA150" s="98"/>
      <c r="LB150" s="98"/>
      <c r="LC150" s="98"/>
      <c r="LD150" s="98"/>
      <c r="LE150" s="98"/>
      <c r="LF150" s="98"/>
      <c r="LG150" s="98"/>
      <c r="LH150" s="98"/>
      <c r="LI150" s="98"/>
      <c r="LJ150" s="98"/>
      <c r="LK150" s="98"/>
      <c r="LL150" s="98"/>
      <c r="LM150" s="98"/>
      <c r="LN150" s="98"/>
      <c r="LO150" s="98"/>
      <c r="LP150" s="98"/>
      <c r="LQ150" s="98"/>
      <c r="LR150" s="98"/>
      <c r="LS150" s="98"/>
      <c r="LT150" s="98"/>
      <c r="LU150" s="98"/>
      <c r="LV150" s="98"/>
      <c r="LW150" s="98"/>
      <c r="LX150" s="98"/>
      <c r="LY150" s="98"/>
      <c r="LZ150" s="98"/>
      <c r="MA150" s="98"/>
      <c r="MB150" s="98"/>
      <c r="MC150" s="98"/>
      <c r="MD150" s="98"/>
      <c r="ME150" s="98"/>
      <c r="MF150" s="98"/>
      <c r="MG150" s="98"/>
      <c r="MH150" s="98"/>
      <c r="MI150" s="98"/>
      <c r="MJ150" s="98"/>
      <c r="MK150" s="98"/>
      <c r="ML150" s="98"/>
      <c r="MM150" s="98"/>
      <c r="MP150" s="98"/>
      <c r="MR150" s="98"/>
      <c r="MS150" s="98"/>
      <c r="MT150" s="98"/>
      <c r="MU150" s="98"/>
      <c r="MV150" s="98"/>
      <c r="MW150" s="98"/>
      <c r="MY150" s="98"/>
      <c r="MZ150" s="98"/>
      <c r="NA150" s="98"/>
      <c r="NB150" s="98"/>
      <c r="NC150" s="98"/>
      <c r="NE150" s="98"/>
      <c r="NF150" s="98"/>
      <c r="NG150" s="98"/>
      <c r="NH150" s="98"/>
      <c r="NI150" s="98"/>
      <c r="NJ150" s="252"/>
      <c r="NK150" s="98"/>
      <c r="NL150" s="98"/>
      <c r="NM150" s="98"/>
      <c r="NN150" s="98"/>
      <c r="NO150" s="98"/>
      <c r="NP150" s="98"/>
      <c r="NQ150" s="98"/>
      <c r="NR150" s="98"/>
      <c r="NS150" s="98"/>
      <c r="NT150" s="98"/>
      <c r="NU150" s="98"/>
      <c r="NV150" s="98"/>
      <c r="NW150" s="98"/>
      <c r="NX150" s="98"/>
      <c r="NY150" s="98"/>
      <c r="NZ150" s="98"/>
      <c r="OA150" s="98"/>
      <c r="OB150" s="98"/>
      <c r="OC150" s="98"/>
      <c r="OD150" s="98"/>
      <c r="OE150" s="98"/>
      <c r="OF150" s="98"/>
      <c r="OG150" s="98"/>
      <c r="OH150" s="98"/>
      <c r="OI150" s="98"/>
      <c r="OJ150" s="98"/>
      <c r="OK150" s="98"/>
      <c r="OL150" s="98"/>
      <c r="OM150" s="98"/>
      <c r="ON150" s="98"/>
      <c r="OO150" s="98"/>
      <c r="OP150" s="98"/>
      <c r="OQ150" s="98"/>
      <c r="OR150" s="98"/>
      <c r="OS150" s="98"/>
      <c r="OT150" s="98"/>
      <c r="OU150" s="98"/>
      <c r="OV150" s="98"/>
      <c r="OW150" s="98"/>
      <c r="PB150" s="98"/>
      <c r="PD150" s="98"/>
      <c r="PE150" s="98"/>
      <c r="PF150" s="98"/>
      <c r="PG150" s="98"/>
      <c r="PH150" s="98"/>
      <c r="PI150" s="98"/>
      <c r="PJ150" s="98"/>
      <c r="PK150" s="98"/>
      <c r="PL150" s="98"/>
      <c r="PM150" s="98"/>
      <c r="PN150" s="98"/>
      <c r="PO150" s="98"/>
      <c r="PP150" s="98"/>
      <c r="PQ150" s="98"/>
      <c r="PR150" s="98"/>
      <c r="PS150" s="98"/>
      <c r="PT150" s="98"/>
      <c r="PU150" s="98"/>
      <c r="PV150" s="98"/>
      <c r="PW150" s="98"/>
      <c r="PX150" s="98"/>
      <c r="PY150" s="98"/>
      <c r="PZ150" s="98"/>
      <c r="QA150" s="98"/>
      <c r="QB150" s="98"/>
      <c r="QC150" s="98"/>
      <c r="QD150" s="98"/>
      <c r="QE150" s="98"/>
      <c r="QF150" s="98"/>
      <c r="QG150" s="98"/>
      <c r="QH150" s="98"/>
      <c r="QI150" s="98"/>
      <c r="QJ150" s="98"/>
      <c r="QK150" s="98"/>
      <c r="QL150" s="98"/>
      <c r="QM150" s="98"/>
      <c r="QN150" s="98"/>
      <c r="QO150" s="98"/>
      <c r="QP150" s="98"/>
      <c r="QQ150" s="98"/>
      <c r="QR150" s="98"/>
      <c r="QS150" s="98"/>
      <c r="QT150" s="98"/>
      <c r="QU150" s="98"/>
      <c r="QV150" s="98"/>
      <c r="QW150" s="98"/>
      <c r="QX150" s="98"/>
      <c r="QY150" s="98"/>
      <c r="QZ150" s="98"/>
      <c r="RA150" s="98"/>
      <c r="RB150" s="98"/>
      <c r="RC150" s="98"/>
      <c r="RD150" s="98"/>
      <c r="RE150" s="98"/>
      <c r="RF150" s="98"/>
      <c r="RG150" s="98"/>
      <c r="RH150" s="98"/>
      <c r="RI150" s="98"/>
      <c r="RJ150" s="98"/>
      <c r="RK150" s="98"/>
      <c r="RL150" s="98"/>
      <c r="RM150" s="98"/>
      <c r="RN150" s="98"/>
      <c r="RO150" s="98"/>
      <c r="RP150" s="98"/>
      <c r="RQ150" s="98"/>
      <c r="RR150" s="98"/>
      <c r="RS150" s="98"/>
      <c r="RT150" s="98"/>
      <c r="RU150" s="98"/>
      <c r="RV150" s="98"/>
      <c r="RW150" s="98"/>
      <c r="RX150" s="98"/>
      <c r="RY150" s="98"/>
      <c r="RZ150" s="98"/>
      <c r="SA150" s="98"/>
      <c r="SB150" s="98"/>
      <c r="SC150" s="98"/>
      <c r="SD150" s="98"/>
      <c r="SE150" s="98"/>
      <c r="SF150" s="98"/>
      <c r="SG150" s="98"/>
      <c r="SH150" s="98"/>
      <c r="SI150" s="253"/>
      <c r="SJ150" s="98"/>
      <c r="SK150" s="98"/>
      <c r="SL150" s="98"/>
      <c r="SM150" s="98"/>
      <c r="SN150" s="98"/>
      <c r="SO150" s="98"/>
      <c r="SP150" s="98"/>
      <c r="SQ150" s="98"/>
      <c r="SR150" s="98"/>
      <c r="SS150" s="98"/>
      <c r="ST150" s="98"/>
      <c r="SU150" s="98"/>
      <c r="SV150" s="98"/>
      <c r="SW150" s="98"/>
      <c r="SX150" s="98"/>
      <c r="SY150" s="98"/>
      <c r="SZ150" s="98"/>
      <c r="TA150" s="98"/>
      <c r="TB150" s="98"/>
      <c r="TC150" s="98"/>
      <c r="TD150" s="98"/>
      <c r="TE150" s="98"/>
      <c r="TF150" s="98"/>
      <c r="TG150" s="98"/>
      <c r="TH150" s="98"/>
      <c r="TI150" s="98"/>
      <c r="TJ150" s="98"/>
      <c r="TK150" s="98"/>
      <c r="TL150" s="98"/>
      <c r="TM150" s="98"/>
      <c r="TN150" s="98"/>
      <c r="TO150" s="98"/>
      <c r="TP150" s="98"/>
      <c r="TQ150" s="98"/>
      <c r="TR150" s="98"/>
      <c r="TS150" s="98"/>
      <c r="TT150" s="98"/>
      <c r="TU150" s="98"/>
      <c r="TV150" s="98"/>
      <c r="TW150" s="98"/>
      <c r="TX150" s="98"/>
      <c r="TY150" s="98"/>
      <c r="TZ150" s="98"/>
      <c r="UA150" s="98"/>
      <c r="UB150" s="98"/>
      <c r="UC150" s="98"/>
      <c r="UD150" s="98"/>
      <c r="UE150" s="98"/>
      <c r="UF150" s="98"/>
      <c r="UG150" s="98"/>
      <c r="UH150" s="98"/>
      <c r="UI150" s="98"/>
      <c r="UJ150" s="98"/>
      <c r="UK150" s="98"/>
      <c r="UL150" s="98"/>
      <c r="UM150" s="98"/>
      <c r="UN150" s="98"/>
      <c r="UO150" s="98"/>
      <c r="UP150" s="98"/>
      <c r="UQ150" s="98"/>
      <c r="UR150" s="98"/>
      <c r="US150" s="98"/>
      <c r="UT150" s="98"/>
      <c r="UU150" s="98"/>
      <c r="UV150" s="98"/>
      <c r="UW150" s="98"/>
      <c r="UX150" s="98"/>
      <c r="UY150" s="98"/>
      <c r="UZ150" s="98"/>
      <c r="VA150" s="98"/>
      <c r="VB150" s="98"/>
      <c r="VC150" s="98"/>
      <c r="VD150" s="98"/>
      <c r="VE150" s="98"/>
      <c r="VF150" s="98"/>
      <c r="VG150" s="98"/>
      <c r="VH150" s="98"/>
      <c r="VI150" s="98"/>
      <c r="VJ150" s="98"/>
      <c r="VK150" s="98"/>
      <c r="VL150" s="98"/>
      <c r="VM150" s="98"/>
      <c r="VN150" s="98"/>
      <c r="VO150" s="98"/>
      <c r="VV150" s="98"/>
      <c r="VW150" s="98"/>
      <c r="VX150" s="98"/>
      <c r="VY150" s="98"/>
      <c r="VZ150" s="98"/>
      <c r="WA150" s="98"/>
      <c r="WB150" s="98"/>
      <c r="WC150" s="98"/>
      <c r="WD150" s="98"/>
      <c r="WE150" s="98"/>
      <c r="WF150" s="98"/>
      <c r="WG150" s="98"/>
      <c r="WH150" s="98"/>
      <c r="WI150" s="98"/>
      <c r="WJ150" s="98"/>
      <c r="WK150" s="98"/>
      <c r="WL150" s="98"/>
      <c r="WM150" s="98"/>
      <c r="WN150" s="98"/>
      <c r="WO150" s="98"/>
      <c r="WP150" s="98"/>
      <c r="WQ150" s="98"/>
      <c r="WR150" s="98"/>
      <c r="WS150" s="98"/>
      <c r="WT150" s="98"/>
      <c r="WU150" s="98"/>
      <c r="WV150" s="98"/>
      <c r="WW150" s="98"/>
      <c r="WX150" s="98"/>
      <c r="WY150" s="98"/>
      <c r="WZ150" s="98"/>
      <c r="XA150" s="98"/>
      <c r="XB150" s="98"/>
      <c r="XC150" s="98"/>
      <c r="XD150" s="98"/>
      <c r="ZF150" s="98"/>
      <c r="ZG150" s="98"/>
      <c r="ZH150" s="98"/>
      <c r="ZI150" s="98"/>
      <c r="ZJ150" s="98"/>
      <c r="ZK150" s="98"/>
      <c r="ZL150" s="98"/>
      <c r="ZM150" s="98"/>
      <c r="ZN150" s="98"/>
      <c r="ZO150" s="98"/>
      <c r="ZP150" s="98"/>
      <c r="ZQ150" s="98"/>
      <c r="ZR150" s="98"/>
      <c r="ZS150" s="98"/>
      <c r="ZT150" s="98"/>
      <c r="ZU150" s="98"/>
      <c r="ZV150" s="98"/>
      <c r="ZW150" s="98"/>
      <c r="ZX150" s="98"/>
      <c r="ZY150" s="98"/>
      <c r="ZZ150" s="98"/>
      <c r="AAA150" s="98"/>
      <c r="AAB150" s="98"/>
      <c r="AAC150" s="98"/>
      <c r="AAD150" s="98"/>
      <c r="AAE150" s="98"/>
      <c r="AAF150" s="98"/>
      <c r="AAG150" s="98"/>
      <c r="AAH150" s="98"/>
    </row>
    <row r="151" spans="2:710" x14ac:dyDescent="0.25">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c r="AV151" s="98"/>
      <c r="AW151" s="98"/>
      <c r="AX151" s="98"/>
      <c r="AY151" s="98"/>
      <c r="AZ151" s="98"/>
      <c r="BA151" s="98"/>
      <c r="BB151" s="98"/>
      <c r="BC151" s="98"/>
      <c r="BD151" s="98"/>
      <c r="BE151" s="98"/>
      <c r="BF151" s="98"/>
      <c r="BG151" s="98"/>
      <c r="BH151" s="98"/>
      <c r="BI151" s="98"/>
      <c r="BJ151" s="98"/>
      <c r="BK151" s="98"/>
      <c r="BL151" s="98"/>
      <c r="BM151" s="98"/>
      <c r="BN151" s="98"/>
      <c r="BO151" s="98"/>
      <c r="BP151" s="98"/>
      <c r="BQ151" s="98"/>
      <c r="BR151" s="98"/>
      <c r="BS151" s="98"/>
      <c r="BT151" s="98"/>
      <c r="BU151" s="98"/>
      <c r="BV151" s="98"/>
      <c r="BW151" s="98"/>
      <c r="BX151" s="98"/>
      <c r="BY151" s="98"/>
      <c r="BZ151" s="98"/>
      <c r="CA151" s="98"/>
      <c r="CB151" s="98"/>
      <c r="CC151" s="98"/>
      <c r="CD151" s="98"/>
      <c r="CE151" s="98"/>
      <c r="CF151" s="98"/>
      <c r="CG151" s="98"/>
      <c r="CH151" s="98"/>
      <c r="CI151" s="9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98"/>
      <c r="EC151" s="98"/>
      <c r="ED151" s="98"/>
      <c r="EE151" s="98"/>
      <c r="EF151" s="98"/>
      <c r="EG151" s="98"/>
      <c r="EH151" s="98"/>
      <c r="EI151" s="98"/>
      <c r="EJ151" s="98"/>
      <c r="EK151" s="98"/>
      <c r="EL151" s="98"/>
      <c r="EM151" s="98"/>
      <c r="EN151" s="98"/>
      <c r="EO151" s="98"/>
      <c r="EP151" s="98"/>
      <c r="EQ151" s="98"/>
      <c r="ER151" s="98"/>
      <c r="ES151" s="98"/>
      <c r="ET151" s="98"/>
      <c r="EU151" s="98"/>
      <c r="EV151" s="98"/>
      <c r="EW151" s="98"/>
      <c r="EX151" s="98"/>
      <c r="EY151" s="98"/>
      <c r="EZ151" s="98"/>
      <c r="FA151" s="98"/>
      <c r="FB151" s="98"/>
      <c r="FC151" s="98"/>
      <c r="FD151" s="98"/>
      <c r="FE151" s="98"/>
      <c r="FF151" s="98"/>
      <c r="FG151" s="98"/>
      <c r="FH151" s="98"/>
      <c r="FI151" s="98"/>
      <c r="FJ151" s="98"/>
      <c r="FK151" s="98"/>
      <c r="FL151" s="98"/>
      <c r="FM151" s="98"/>
      <c r="FN151" s="98"/>
      <c r="FO151" s="98"/>
      <c r="FP151" s="98"/>
      <c r="FQ151" s="98"/>
      <c r="FR151" s="98"/>
      <c r="FS151" s="98"/>
      <c r="FT151" s="98"/>
      <c r="FU151" s="98"/>
      <c r="FV151" s="98"/>
      <c r="FW151" s="98"/>
      <c r="FX151" s="98"/>
      <c r="FY151" s="98"/>
      <c r="FZ151" s="98"/>
      <c r="GA151" s="98"/>
      <c r="GB151" s="98"/>
      <c r="GC151" s="98"/>
      <c r="GD151" s="98"/>
      <c r="GE151" s="98"/>
      <c r="GF151" s="98"/>
      <c r="GG151" s="98"/>
      <c r="GH151" s="98"/>
      <c r="GI151" s="98"/>
      <c r="GJ151" s="98"/>
      <c r="GK151" s="98"/>
      <c r="GL151" s="98"/>
      <c r="GM151" s="98"/>
      <c r="GN151" s="98"/>
      <c r="GO151" s="98"/>
      <c r="GP151" s="98"/>
      <c r="GQ151" s="98"/>
      <c r="GR151" s="98"/>
      <c r="GS151" s="98"/>
      <c r="GT151" s="98"/>
      <c r="GU151" s="98"/>
      <c r="GV151" s="98"/>
      <c r="GW151" s="98"/>
      <c r="GX151" s="98"/>
      <c r="GY151" s="98"/>
      <c r="GZ151" s="98"/>
      <c r="HA151" s="98"/>
      <c r="HB151" s="98"/>
      <c r="HC151" s="98"/>
      <c r="HD151" s="98"/>
      <c r="HE151" s="98"/>
      <c r="HF151" s="98"/>
      <c r="HG151" s="98"/>
      <c r="HJ151" s="98"/>
      <c r="HL151" s="98"/>
      <c r="HN151" s="98"/>
      <c r="HO151" s="98"/>
      <c r="HP151" s="98"/>
      <c r="HQ151" s="98"/>
      <c r="HR151" s="98"/>
      <c r="HS151" s="98"/>
      <c r="HT151" s="98"/>
      <c r="HU151" s="98"/>
      <c r="HV151" s="98"/>
      <c r="HW151" s="98"/>
      <c r="HX151" s="98"/>
      <c r="HY151" s="98"/>
      <c r="HZ151" s="98"/>
      <c r="IA151" s="98"/>
      <c r="IB151" s="98"/>
      <c r="IC151" s="98"/>
      <c r="ID151" s="98"/>
      <c r="IE151" s="98"/>
      <c r="IF151" s="98"/>
      <c r="IG151" s="98"/>
      <c r="IH151" s="98"/>
      <c r="II151" s="98"/>
      <c r="IJ151" s="98"/>
      <c r="IK151" s="98"/>
      <c r="IL151" s="98"/>
      <c r="IM151" s="98"/>
      <c r="IN151" s="98"/>
      <c r="IO151" s="98"/>
      <c r="IP151" s="98"/>
      <c r="IQ151" s="98"/>
      <c r="IR151" s="98"/>
      <c r="IS151" s="98"/>
      <c r="IT151" s="98"/>
      <c r="IU151" s="98"/>
      <c r="IV151" s="98"/>
      <c r="IW151" s="98"/>
      <c r="IX151" s="98"/>
      <c r="IY151" s="98"/>
      <c r="IZ151" s="98"/>
      <c r="JA151" s="98"/>
      <c r="JB151" s="98"/>
      <c r="JC151" s="98"/>
      <c r="JD151" s="98"/>
      <c r="JE151" s="98"/>
      <c r="JF151" s="98"/>
      <c r="JG151" s="98"/>
      <c r="JH151" s="98"/>
      <c r="JI151" s="98"/>
      <c r="JJ151" s="98"/>
      <c r="JK151" s="98"/>
      <c r="JL151" s="98"/>
      <c r="JM151" s="98"/>
      <c r="JN151" s="98"/>
      <c r="JO151" s="98"/>
      <c r="JP151" s="98"/>
      <c r="JQ151" s="98"/>
      <c r="JR151" s="98"/>
      <c r="JS151" s="98"/>
      <c r="JT151" s="98"/>
      <c r="JU151" s="98"/>
      <c r="JV151" s="98"/>
      <c r="JW151" s="98"/>
      <c r="JX151" s="98"/>
      <c r="JY151" s="98"/>
      <c r="JZ151" s="98"/>
      <c r="KA151" s="98"/>
      <c r="KB151" s="98"/>
      <c r="KC151" s="98"/>
      <c r="KD151" s="98"/>
      <c r="KE151" s="98"/>
      <c r="KF151" s="98"/>
      <c r="KG151" s="98"/>
      <c r="KH151" s="98"/>
      <c r="KI151" s="98"/>
      <c r="KJ151" s="98"/>
      <c r="KK151" s="98"/>
      <c r="KL151" s="98"/>
      <c r="KM151" s="98"/>
      <c r="KN151" s="98"/>
      <c r="KO151" s="98"/>
      <c r="KQ151" s="98"/>
      <c r="KR151" s="98"/>
      <c r="KS151" s="98"/>
      <c r="KT151" s="98"/>
      <c r="KU151" s="98"/>
      <c r="KV151" s="98"/>
      <c r="KW151" s="98"/>
      <c r="KX151" s="98"/>
      <c r="KY151" s="98"/>
      <c r="KZ151" s="98"/>
      <c r="LA151" s="98"/>
      <c r="LB151" s="98"/>
      <c r="LC151" s="98"/>
      <c r="LD151" s="98"/>
      <c r="LE151" s="98"/>
      <c r="LF151" s="98"/>
      <c r="LG151" s="98"/>
      <c r="LH151" s="98"/>
      <c r="LI151" s="98"/>
      <c r="LJ151" s="98"/>
      <c r="LK151" s="98"/>
      <c r="LL151" s="98"/>
      <c r="LM151" s="98"/>
      <c r="LN151" s="98"/>
      <c r="LO151" s="98"/>
      <c r="LP151" s="98"/>
      <c r="LQ151" s="98"/>
      <c r="LR151" s="98"/>
      <c r="LS151" s="98"/>
      <c r="LT151" s="98"/>
      <c r="LU151" s="98"/>
      <c r="LV151" s="98"/>
      <c r="LW151" s="98"/>
      <c r="LX151" s="98"/>
      <c r="LY151" s="98"/>
      <c r="LZ151" s="98"/>
      <c r="MA151" s="98"/>
      <c r="MB151" s="98"/>
      <c r="MC151" s="98"/>
      <c r="MD151" s="98"/>
      <c r="ME151" s="98"/>
      <c r="MF151" s="98"/>
      <c r="MG151" s="98"/>
      <c r="MH151" s="98"/>
      <c r="MI151" s="98"/>
      <c r="MJ151" s="98"/>
      <c r="MK151" s="98"/>
      <c r="ML151" s="98"/>
      <c r="MM151" s="98"/>
      <c r="MP151" s="98"/>
      <c r="MR151" s="98"/>
      <c r="MS151" s="98"/>
      <c r="MT151" s="98"/>
      <c r="MU151" s="98"/>
      <c r="MV151" s="98"/>
      <c r="MW151" s="98"/>
      <c r="MY151" s="98"/>
      <c r="MZ151" s="98"/>
      <c r="NA151" s="98"/>
      <c r="NB151" s="98"/>
      <c r="NC151" s="98"/>
      <c r="NE151" s="98"/>
      <c r="NF151" s="98"/>
      <c r="NG151" s="98"/>
      <c r="NH151" s="98"/>
      <c r="NI151" s="98"/>
      <c r="NJ151" s="252"/>
      <c r="NK151" s="98"/>
      <c r="NL151" s="98"/>
      <c r="NM151" s="98"/>
      <c r="NN151" s="98"/>
      <c r="NO151" s="98"/>
      <c r="NP151" s="98"/>
      <c r="NQ151" s="98"/>
      <c r="NR151" s="98"/>
      <c r="NS151" s="98"/>
      <c r="NT151" s="98"/>
      <c r="NU151" s="98"/>
      <c r="NV151" s="98"/>
      <c r="NW151" s="98"/>
      <c r="NX151" s="98"/>
      <c r="NY151" s="98"/>
      <c r="NZ151" s="98"/>
      <c r="OA151" s="98"/>
      <c r="OB151" s="98"/>
      <c r="OC151" s="98"/>
      <c r="OD151" s="98"/>
      <c r="OE151" s="98"/>
      <c r="OF151" s="98"/>
      <c r="OG151" s="98"/>
      <c r="OH151" s="98"/>
      <c r="OI151" s="98"/>
      <c r="OJ151" s="98"/>
      <c r="OK151" s="98"/>
      <c r="OL151" s="98"/>
      <c r="OM151" s="98"/>
      <c r="ON151" s="98"/>
      <c r="OO151" s="98"/>
      <c r="OP151" s="98"/>
      <c r="OQ151" s="98"/>
      <c r="OR151" s="98"/>
      <c r="OS151" s="98"/>
      <c r="OT151" s="98"/>
      <c r="OU151" s="98"/>
      <c r="OV151" s="98"/>
      <c r="OW151" s="98"/>
      <c r="PB151" s="98"/>
      <c r="PD151" s="98"/>
      <c r="PE151" s="98"/>
      <c r="PF151" s="98"/>
      <c r="PG151" s="98"/>
      <c r="PH151" s="98"/>
      <c r="PI151" s="98"/>
      <c r="PJ151" s="98"/>
      <c r="PK151" s="98"/>
      <c r="PL151" s="98"/>
      <c r="PM151" s="98"/>
      <c r="PN151" s="98"/>
      <c r="PO151" s="98"/>
      <c r="PP151" s="98"/>
      <c r="PQ151" s="98"/>
      <c r="PR151" s="98"/>
      <c r="PS151" s="98"/>
      <c r="PT151" s="98"/>
      <c r="PU151" s="98"/>
      <c r="PV151" s="98"/>
      <c r="PW151" s="98"/>
      <c r="PX151" s="98"/>
      <c r="PY151" s="98"/>
      <c r="PZ151" s="98"/>
      <c r="QA151" s="98"/>
      <c r="QB151" s="98"/>
      <c r="QC151" s="98"/>
      <c r="QD151" s="98"/>
      <c r="QE151" s="98"/>
      <c r="QF151" s="98"/>
      <c r="QG151" s="98"/>
      <c r="QH151" s="98"/>
      <c r="QI151" s="98"/>
      <c r="QJ151" s="98"/>
      <c r="QK151" s="98"/>
      <c r="QL151" s="98"/>
      <c r="QM151" s="98"/>
      <c r="QN151" s="98"/>
      <c r="QO151" s="98"/>
      <c r="QP151" s="98"/>
      <c r="QQ151" s="98"/>
      <c r="QR151" s="98"/>
      <c r="QS151" s="98"/>
      <c r="QT151" s="98"/>
      <c r="QU151" s="98"/>
      <c r="QV151" s="98"/>
      <c r="QW151" s="98"/>
      <c r="QX151" s="98"/>
      <c r="QY151" s="98"/>
      <c r="QZ151" s="98"/>
      <c r="RA151" s="98"/>
      <c r="RB151" s="98"/>
      <c r="RC151" s="98"/>
      <c r="RD151" s="98"/>
      <c r="RE151" s="98"/>
      <c r="RF151" s="98"/>
      <c r="RG151" s="98"/>
      <c r="RH151" s="98"/>
      <c r="RI151" s="98"/>
      <c r="RJ151" s="98"/>
      <c r="RK151" s="98"/>
      <c r="RL151" s="98"/>
      <c r="RM151" s="98"/>
      <c r="RN151" s="98"/>
      <c r="RO151" s="98"/>
      <c r="RP151" s="98"/>
      <c r="RQ151" s="98"/>
      <c r="RR151" s="98"/>
      <c r="RS151" s="98"/>
      <c r="RT151" s="98"/>
      <c r="RU151" s="98"/>
      <c r="RV151" s="98"/>
      <c r="RW151" s="98"/>
      <c r="RX151" s="98"/>
      <c r="RY151" s="98"/>
      <c r="RZ151" s="98"/>
      <c r="SA151" s="98"/>
      <c r="SB151" s="98"/>
      <c r="SC151" s="98"/>
      <c r="SD151" s="98"/>
      <c r="SE151" s="98"/>
      <c r="SF151" s="98"/>
      <c r="SG151" s="98"/>
      <c r="SH151" s="98"/>
      <c r="SI151" s="253"/>
      <c r="SJ151" s="98"/>
      <c r="SK151" s="98"/>
      <c r="SL151" s="98"/>
      <c r="SM151" s="98"/>
      <c r="SN151" s="98"/>
      <c r="SO151" s="98"/>
      <c r="SP151" s="98"/>
      <c r="SQ151" s="98"/>
      <c r="SR151" s="98"/>
      <c r="SS151" s="98"/>
      <c r="ST151" s="98"/>
      <c r="SU151" s="98"/>
      <c r="SV151" s="98"/>
      <c r="SW151" s="98"/>
      <c r="SX151" s="98"/>
      <c r="SY151" s="98"/>
      <c r="SZ151" s="98"/>
      <c r="TA151" s="98"/>
      <c r="TB151" s="98"/>
      <c r="TC151" s="98"/>
      <c r="TD151" s="98"/>
      <c r="TE151" s="98"/>
      <c r="TF151" s="98"/>
      <c r="TG151" s="98"/>
      <c r="TH151" s="98"/>
      <c r="TI151" s="98"/>
      <c r="TJ151" s="98"/>
      <c r="TK151" s="98"/>
      <c r="TL151" s="98"/>
      <c r="TM151" s="98"/>
      <c r="TN151" s="98"/>
      <c r="TO151" s="98"/>
      <c r="TP151" s="98"/>
      <c r="TQ151" s="98"/>
      <c r="TR151" s="98"/>
      <c r="TS151" s="98"/>
      <c r="TT151" s="98"/>
      <c r="TU151" s="98"/>
      <c r="TV151" s="98"/>
      <c r="TW151" s="98"/>
      <c r="TX151" s="98"/>
      <c r="TY151" s="98"/>
      <c r="TZ151" s="98"/>
      <c r="UA151" s="98"/>
      <c r="UB151" s="98"/>
      <c r="UC151" s="98"/>
      <c r="UD151" s="98"/>
      <c r="UE151" s="98"/>
      <c r="UF151" s="98"/>
      <c r="UG151" s="98"/>
      <c r="UH151" s="98"/>
      <c r="UI151" s="98"/>
      <c r="UJ151" s="98"/>
      <c r="UK151" s="98"/>
      <c r="UL151" s="98"/>
      <c r="UM151" s="98"/>
      <c r="UN151" s="98"/>
      <c r="UO151" s="98"/>
      <c r="UP151" s="98"/>
      <c r="UQ151" s="98"/>
      <c r="UR151" s="98"/>
      <c r="US151" s="98"/>
      <c r="UT151" s="98"/>
      <c r="UU151" s="98"/>
      <c r="UV151" s="98"/>
      <c r="UW151" s="98"/>
      <c r="UX151" s="98"/>
      <c r="UY151" s="98"/>
      <c r="UZ151" s="98"/>
      <c r="VA151" s="98"/>
      <c r="VB151" s="98"/>
      <c r="VC151" s="98"/>
      <c r="VD151" s="98"/>
      <c r="VE151" s="98"/>
      <c r="VF151" s="98"/>
      <c r="VG151" s="98"/>
      <c r="VH151" s="98"/>
      <c r="VI151" s="98"/>
      <c r="VJ151" s="98"/>
      <c r="VK151" s="98"/>
      <c r="VL151" s="98"/>
      <c r="VM151" s="98"/>
      <c r="VN151" s="98"/>
      <c r="VO151" s="98"/>
      <c r="VV151" s="98"/>
      <c r="VW151" s="98"/>
      <c r="VX151" s="98"/>
      <c r="VY151" s="98"/>
      <c r="VZ151" s="98"/>
      <c r="WA151" s="98"/>
      <c r="WB151" s="98"/>
      <c r="WC151" s="98"/>
      <c r="WD151" s="98"/>
      <c r="WE151" s="98"/>
      <c r="WF151" s="98"/>
      <c r="WG151" s="98"/>
      <c r="WH151" s="98"/>
      <c r="WI151" s="98"/>
      <c r="WJ151" s="98"/>
      <c r="WK151" s="98"/>
      <c r="WL151" s="98"/>
      <c r="WM151" s="98"/>
      <c r="WN151" s="98"/>
      <c r="WO151" s="98"/>
      <c r="WP151" s="98"/>
      <c r="WQ151" s="98"/>
      <c r="WR151" s="98"/>
      <c r="WS151" s="98"/>
      <c r="WT151" s="98"/>
      <c r="WU151" s="98"/>
      <c r="WV151" s="98"/>
      <c r="WW151" s="98"/>
      <c r="WX151" s="98"/>
      <c r="WY151" s="98"/>
      <c r="WZ151" s="98"/>
      <c r="XA151" s="98"/>
      <c r="XB151" s="98"/>
      <c r="XC151" s="98"/>
      <c r="XD151" s="98"/>
      <c r="ZF151" s="98"/>
      <c r="ZG151" s="98"/>
      <c r="ZH151" s="98"/>
      <c r="ZI151" s="98"/>
      <c r="ZJ151" s="98"/>
      <c r="ZK151" s="98"/>
      <c r="ZL151" s="98"/>
      <c r="ZM151" s="98"/>
      <c r="ZN151" s="98"/>
      <c r="ZO151" s="98"/>
      <c r="ZP151" s="98"/>
      <c r="ZQ151" s="98"/>
      <c r="ZR151" s="98"/>
      <c r="ZS151" s="98"/>
      <c r="ZT151" s="98"/>
      <c r="ZU151" s="98"/>
      <c r="ZV151" s="98"/>
      <c r="ZW151" s="98"/>
      <c r="ZX151" s="98"/>
      <c r="ZY151" s="98"/>
      <c r="ZZ151" s="98"/>
      <c r="AAA151" s="98"/>
      <c r="AAB151" s="98"/>
      <c r="AAC151" s="98"/>
      <c r="AAD151" s="98"/>
      <c r="AAE151" s="98"/>
      <c r="AAF151" s="98"/>
      <c r="AAG151" s="98"/>
      <c r="AAH151" s="98"/>
    </row>
    <row r="152" spans="2:710" x14ac:dyDescent="0.25">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c r="AV152" s="98"/>
      <c r="AW152" s="98"/>
      <c r="AX152" s="98"/>
      <c r="AY152" s="98"/>
      <c r="AZ152" s="98"/>
      <c r="BA152" s="98"/>
      <c r="BB152" s="98"/>
      <c r="BC152" s="98"/>
      <c r="BD152" s="98"/>
      <c r="BE152" s="98"/>
      <c r="BF152" s="98"/>
      <c r="BG152" s="98"/>
      <c r="BH152" s="98"/>
      <c r="BI152" s="98"/>
      <c r="BJ152" s="98"/>
      <c r="BK152" s="98"/>
      <c r="BL152" s="98"/>
      <c r="BM152" s="98"/>
      <c r="BN152" s="98"/>
      <c r="BO152" s="98"/>
      <c r="BP152" s="98"/>
      <c r="BQ152" s="98"/>
      <c r="BR152" s="98"/>
      <c r="BS152" s="98"/>
      <c r="BT152" s="98"/>
      <c r="BU152" s="98"/>
      <c r="BV152" s="98"/>
      <c r="BW152" s="98"/>
      <c r="BX152" s="98"/>
      <c r="BY152" s="98"/>
      <c r="BZ152" s="98"/>
      <c r="CA152" s="98"/>
      <c r="CB152" s="98"/>
      <c r="CC152" s="98"/>
      <c r="CD152" s="98"/>
      <c r="CE152" s="98"/>
      <c r="CF152" s="98"/>
      <c r="CG152" s="98"/>
      <c r="CH152" s="98"/>
      <c r="CI152" s="9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H152" s="98"/>
      <c r="DI152" s="98"/>
      <c r="DJ152" s="98"/>
      <c r="DK152" s="98"/>
      <c r="DL152" s="98"/>
      <c r="DM152" s="98"/>
      <c r="DN152" s="98"/>
      <c r="DO152" s="98"/>
      <c r="DP152" s="98"/>
      <c r="DQ152" s="98"/>
      <c r="DR152" s="98"/>
      <c r="DS152" s="98"/>
      <c r="DT152" s="98"/>
      <c r="DU152" s="98"/>
      <c r="DV152" s="98"/>
      <c r="DW152" s="98"/>
      <c r="DX152" s="98"/>
      <c r="DY152" s="98"/>
      <c r="DZ152" s="98"/>
      <c r="EA152" s="98"/>
      <c r="EB152" s="98"/>
      <c r="EC152" s="98"/>
      <c r="ED152" s="98"/>
      <c r="EE152" s="98"/>
      <c r="EF152" s="98"/>
      <c r="EG152" s="98"/>
      <c r="EH152" s="98"/>
      <c r="EI152" s="98"/>
      <c r="EJ152" s="98"/>
      <c r="EK152" s="98"/>
      <c r="EL152" s="98"/>
      <c r="EM152" s="98"/>
      <c r="EN152" s="98"/>
      <c r="EO152" s="98"/>
      <c r="EP152" s="98"/>
      <c r="EQ152" s="98"/>
      <c r="ER152" s="98"/>
      <c r="ES152" s="98"/>
      <c r="ET152" s="98"/>
      <c r="EU152" s="98"/>
      <c r="EV152" s="98"/>
      <c r="EW152" s="98"/>
      <c r="EX152" s="98"/>
      <c r="EY152" s="98"/>
      <c r="EZ152" s="98"/>
      <c r="FA152" s="98"/>
      <c r="FB152" s="98"/>
      <c r="FC152" s="98"/>
      <c r="FD152" s="98"/>
      <c r="FE152" s="98"/>
      <c r="FF152" s="98"/>
      <c r="FG152" s="98"/>
      <c r="FH152" s="98"/>
      <c r="FI152" s="98"/>
      <c r="FJ152" s="98"/>
      <c r="FK152" s="98"/>
      <c r="FL152" s="98"/>
      <c r="FM152" s="98"/>
      <c r="FN152" s="98"/>
      <c r="FO152" s="98"/>
      <c r="FP152" s="98"/>
      <c r="FQ152" s="98"/>
      <c r="FR152" s="98"/>
      <c r="FS152" s="98"/>
      <c r="FT152" s="98"/>
      <c r="FU152" s="98"/>
      <c r="FV152" s="98"/>
      <c r="FW152" s="98"/>
      <c r="FX152" s="98"/>
      <c r="FY152" s="98"/>
      <c r="FZ152" s="98"/>
      <c r="GA152" s="98"/>
      <c r="GB152" s="98"/>
      <c r="GC152" s="98"/>
      <c r="GD152" s="98"/>
      <c r="GE152" s="98"/>
      <c r="GF152" s="98"/>
      <c r="GG152" s="98"/>
      <c r="GH152" s="98"/>
      <c r="GI152" s="98"/>
      <c r="GJ152" s="98"/>
      <c r="GK152" s="98"/>
      <c r="GL152" s="98"/>
      <c r="GM152" s="98"/>
      <c r="GN152" s="98"/>
      <c r="GO152" s="98"/>
      <c r="GP152" s="98"/>
      <c r="GQ152" s="98"/>
      <c r="GR152" s="98"/>
      <c r="GS152" s="98"/>
      <c r="GT152" s="98"/>
      <c r="GU152" s="98"/>
      <c r="GV152" s="98"/>
      <c r="GW152" s="98"/>
      <c r="GX152" s="98"/>
      <c r="GY152" s="98"/>
      <c r="GZ152" s="98"/>
      <c r="HA152" s="98"/>
      <c r="HB152" s="98"/>
      <c r="HC152" s="98"/>
      <c r="HD152" s="98"/>
      <c r="HE152" s="98"/>
      <c r="HF152" s="98"/>
      <c r="HG152" s="98"/>
      <c r="HJ152" s="98"/>
      <c r="HL152" s="98"/>
      <c r="HN152" s="98"/>
      <c r="HO152" s="98"/>
      <c r="HP152" s="98"/>
      <c r="HQ152" s="98"/>
      <c r="HR152" s="98"/>
      <c r="HS152" s="98"/>
      <c r="HT152" s="98"/>
      <c r="HU152" s="98"/>
      <c r="HV152" s="98"/>
      <c r="HW152" s="98"/>
      <c r="HX152" s="98"/>
      <c r="HY152" s="98"/>
      <c r="HZ152" s="98"/>
      <c r="IA152" s="98"/>
      <c r="IB152" s="98"/>
      <c r="IC152" s="98"/>
      <c r="ID152" s="98"/>
      <c r="IE152" s="98"/>
      <c r="IF152" s="98"/>
      <c r="IG152" s="98"/>
      <c r="IH152" s="98"/>
      <c r="II152" s="98"/>
      <c r="IJ152" s="98"/>
      <c r="IK152" s="98"/>
      <c r="IL152" s="98"/>
      <c r="IM152" s="98"/>
      <c r="IN152" s="98"/>
      <c r="IO152" s="98"/>
      <c r="IP152" s="98"/>
      <c r="IQ152" s="98"/>
      <c r="IR152" s="98"/>
      <c r="IS152" s="98"/>
      <c r="IT152" s="98"/>
      <c r="IU152" s="98"/>
      <c r="IV152" s="98"/>
      <c r="IW152" s="98"/>
      <c r="IX152" s="98"/>
      <c r="IY152" s="98"/>
      <c r="IZ152" s="98"/>
      <c r="JA152" s="98"/>
      <c r="JB152" s="98"/>
      <c r="JC152" s="98"/>
      <c r="JD152" s="98"/>
      <c r="JE152" s="98"/>
      <c r="JF152" s="98"/>
      <c r="JG152" s="98"/>
      <c r="JH152" s="98"/>
      <c r="JI152" s="98"/>
      <c r="JJ152" s="98"/>
      <c r="JK152" s="98"/>
      <c r="JL152" s="98"/>
      <c r="JM152" s="98"/>
      <c r="JN152" s="98"/>
      <c r="JO152" s="98"/>
      <c r="JP152" s="98"/>
      <c r="JQ152" s="98"/>
      <c r="JR152" s="98"/>
      <c r="JS152" s="98"/>
      <c r="JT152" s="98"/>
      <c r="JU152" s="98"/>
      <c r="JV152" s="98"/>
      <c r="JW152" s="98"/>
      <c r="JX152" s="98"/>
      <c r="JY152" s="98"/>
      <c r="JZ152" s="98"/>
      <c r="KA152" s="98"/>
      <c r="KB152" s="98"/>
      <c r="KC152" s="98"/>
      <c r="KD152" s="98"/>
      <c r="KE152" s="98"/>
      <c r="KF152" s="98"/>
      <c r="KG152" s="98"/>
      <c r="KH152" s="98"/>
      <c r="KI152" s="98"/>
      <c r="KJ152" s="98"/>
      <c r="KK152" s="98"/>
      <c r="KL152" s="98"/>
      <c r="KM152" s="98"/>
      <c r="KN152" s="98"/>
      <c r="KO152" s="98"/>
      <c r="KQ152" s="98"/>
      <c r="KR152" s="98"/>
      <c r="KS152" s="98"/>
      <c r="KT152" s="98"/>
      <c r="KU152" s="98"/>
      <c r="KV152" s="98"/>
      <c r="KW152" s="98"/>
      <c r="KX152" s="98"/>
      <c r="KY152" s="98"/>
      <c r="KZ152" s="98"/>
      <c r="LA152" s="98"/>
      <c r="LB152" s="98"/>
      <c r="LC152" s="98"/>
      <c r="LD152" s="98"/>
      <c r="LE152" s="98"/>
      <c r="LF152" s="98"/>
      <c r="LG152" s="98"/>
      <c r="LH152" s="98"/>
      <c r="LI152" s="98"/>
      <c r="LJ152" s="98"/>
      <c r="LK152" s="98"/>
      <c r="LL152" s="98"/>
      <c r="LM152" s="98"/>
      <c r="LN152" s="98"/>
      <c r="LO152" s="98"/>
      <c r="LP152" s="98"/>
      <c r="LQ152" s="98"/>
      <c r="LR152" s="98"/>
      <c r="LS152" s="98"/>
      <c r="LT152" s="98"/>
      <c r="LU152" s="98"/>
      <c r="LV152" s="98"/>
      <c r="LW152" s="98"/>
      <c r="LX152" s="98"/>
      <c r="LY152" s="98"/>
      <c r="LZ152" s="98"/>
      <c r="MA152" s="98"/>
      <c r="MB152" s="98"/>
      <c r="MC152" s="98"/>
      <c r="MD152" s="98"/>
      <c r="ME152" s="98"/>
      <c r="MF152" s="98"/>
      <c r="MG152" s="98"/>
      <c r="MH152" s="98"/>
      <c r="MI152" s="98"/>
      <c r="MJ152" s="98"/>
      <c r="MK152" s="98"/>
      <c r="ML152" s="98"/>
      <c r="MM152" s="98"/>
      <c r="MP152" s="98"/>
      <c r="MR152" s="98"/>
      <c r="MS152" s="98"/>
      <c r="MT152" s="98"/>
      <c r="MU152" s="98"/>
      <c r="MV152" s="98"/>
      <c r="MW152" s="98"/>
      <c r="MY152" s="98"/>
      <c r="MZ152" s="98"/>
      <c r="NA152" s="98"/>
      <c r="NB152" s="98"/>
      <c r="NC152" s="98"/>
      <c r="NE152" s="98"/>
      <c r="NF152" s="98"/>
      <c r="NG152" s="98"/>
      <c r="NH152" s="98"/>
      <c r="NI152" s="98"/>
      <c r="NJ152" s="252"/>
      <c r="NK152" s="98"/>
      <c r="NL152" s="98"/>
      <c r="NM152" s="98"/>
      <c r="NN152" s="98"/>
      <c r="NO152" s="98"/>
      <c r="NP152" s="98"/>
      <c r="NQ152" s="98"/>
      <c r="NR152" s="98"/>
      <c r="NS152" s="98"/>
      <c r="NT152" s="98"/>
      <c r="NU152" s="98"/>
      <c r="NV152" s="98"/>
      <c r="NW152" s="98"/>
      <c r="NX152" s="98"/>
      <c r="NY152" s="98"/>
      <c r="NZ152" s="98"/>
      <c r="OA152" s="98"/>
      <c r="OB152" s="98"/>
      <c r="OC152" s="98"/>
      <c r="OD152" s="98"/>
      <c r="OE152" s="98"/>
      <c r="OF152" s="98"/>
      <c r="OG152" s="98"/>
      <c r="OH152" s="98"/>
      <c r="OI152" s="98"/>
      <c r="OJ152" s="98"/>
      <c r="OK152" s="98"/>
      <c r="OL152" s="98"/>
      <c r="OM152" s="98"/>
      <c r="ON152" s="98"/>
      <c r="OO152" s="98"/>
      <c r="OP152" s="98"/>
      <c r="OQ152" s="98"/>
      <c r="OR152" s="98"/>
      <c r="OS152" s="98"/>
      <c r="OT152" s="98"/>
      <c r="OU152" s="98"/>
      <c r="OV152" s="98"/>
      <c r="OW152" s="98"/>
      <c r="PB152" s="98"/>
      <c r="PD152" s="98"/>
      <c r="PE152" s="98"/>
      <c r="PF152" s="98"/>
      <c r="PG152" s="98"/>
      <c r="PH152" s="98"/>
      <c r="PI152" s="98"/>
      <c r="PJ152" s="98"/>
      <c r="PK152" s="98"/>
      <c r="PL152" s="98"/>
      <c r="PM152" s="98"/>
      <c r="PN152" s="98"/>
      <c r="PO152" s="98"/>
      <c r="PP152" s="98"/>
      <c r="PQ152" s="98"/>
      <c r="PR152" s="98"/>
      <c r="PS152" s="98"/>
      <c r="PT152" s="98"/>
      <c r="PU152" s="98"/>
      <c r="PV152" s="98"/>
      <c r="PW152" s="98"/>
      <c r="PX152" s="98"/>
      <c r="PY152" s="98"/>
      <c r="PZ152" s="98"/>
      <c r="QA152" s="98"/>
      <c r="QB152" s="98"/>
      <c r="QC152" s="98"/>
      <c r="QD152" s="98"/>
      <c r="QE152" s="98"/>
      <c r="QF152" s="98"/>
      <c r="QG152" s="98"/>
      <c r="QH152" s="98"/>
      <c r="QI152" s="98"/>
      <c r="QJ152" s="98"/>
      <c r="QK152" s="98"/>
      <c r="QL152" s="98"/>
      <c r="QM152" s="98"/>
      <c r="QN152" s="98"/>
      <c r="QO152" s="98"/>
      <c r="QP152" s="98"/>
      <c r="QQ152" s="98"/>
      <c r="QR152" s="98"/>
      <c r="QS152" s="98"/>
      <c r="QT152" s="98"/>
      <c r="QU152" s="98"/>
      <c r="QV152" s="98"/>
      <c r="QW152" s="98"/>
      <c r="QX152" s="98"/>
      <c r="QY152" s="98"/>
      <c r="QZ152" s="98"/>
      <c r="RA152" s="98"/>
      <c r="RB152" s="98"/>
      <c r="RC152" s="98"/>
      <c r="RD152" s="98"/>
      <c r="RE152" s="98"/>
      <c r="RF152" s="98"/>
      <c r="RG152" s="98"/>
      <c r="RH152" s="98"/>
      <c r="RI152" s="98"/>
      <c r="RJ152" s="98"/>
      <c r="RK152" s="98"/>
      <c r="RL152" s="98"/>
      <c r="RM152" s="98"/>
      <c r="RN152" s="98"/>
      <c r="RO152" s="98"/>
      <c r="RP152" s="98"/>
      <c r="RQ152" s="98"/>
      <c r="RR152" s="98"/>
      <c r="RS152" s="98"/>
      <c r="RT152" s="98"/>
      <c r="RU152" s="98"/>
      <c r="RV152" s="98"/>
      <c r="RW152" s="98"/>
      <c r="RX152" s="98"/>
      <c r="RY152" s="98"/>
      <c r="RZ152" s="98"/>
      <c r="SA152" s="98"/>
      <c r="SB152" s="98"/>
      <c r="SC152" s="98"/>
      <c r="SD152" s="98"/>
      <c r="SE152" s="98"/>
      <c r="SF152" s="98"/>
      <c r="SG152" s="98"/>
      <c r="SH152" s="98"/>
      <c r="SI152" s="253"/>
      <c r="SJ152" s="98"/>
      <c r="SK152" s="98"/>
      <c r="SL152" s="98"/>
      <c r="SM152" s="98"/>
      <c r="SN152" s="98"/>
      <c r="SO152" s="98"/>
      <c r="SP152" s="98"/>
      <c r="SQ152" s="98"/>
      <c r="SR152" s="98"/>
      <c r="SS152" s="98"/>
      <c r="ST152" s="98"/>
      <c r="SU152" s="98"/>
      <c r="SV152" s="98"/>
      <c r="SW152" s="98"/>
      <c r="SX152" s="98"/>
      <c r="SY152" s="98"/>
      <c r="SZ152" s="98"/>
      <c r="TA152" s="98"/>
      <c r="TB152" s="98"/>
      <c r="TC152" s="98"/>
      <c r="TD152" s="98"/>
      <c r="TE152" s="98"/>
      <c r="TF152" s="98"/>
      <c r="TG152" s="98"/>
      <c r="TH152" s="98"/>
      <c r="TI152" s="98"/>
      <c r="TJ152" s="98"/>
      <c r="TK152" s="98"/>
      <c r="TL152" s="98"/>
      <c r="TM152" s="98"/>
      <c r="TN152" s="98"/>
      <c r="TO152" s="98"/>
      <c r="TP152" s="98"/>
      <c r="TQ152" s="98"/>
      <c r="TR152" s="98"/>
      <c r="TS152" s="98"/>
      <c r="TT152" s="98"/>
      <c r="TU152" s="98"/>
      <c r="TV152" s="98"/>
      <c r="TW152" s="98"/>
      <c r="TX152" s="98"/>
      <c r="TY152" s="98"/>
      <c r="TZ152" s="98"/>
      <c r="UA152" s="98"/>
      <c r="UB152" s="98"/>
      <c r="UC152" s="98"/>
      <c r="UD152" s="98"/>
      <c r="UE152" s="98"/>
      <c r="UF152" s="98"/>
      <c r="UG152" s="98"/>
      <c r="UH152" s="98"/>
      <c r="UI152" s="98"/>
      <c r="UJ152" s="98"/>
      <c r="UK152" s="98"/>
      <c r="UL152" s="98"/>
      <c r="UM152" s="98"/>
      <c r="UN152" s="98"/>
      <c r="UO152" s="98"/>
      <c r="UP152" s="98"/>
      <c r="UQ152" s="98"/>
      <c r="UR152" s="98"/>
      <c r="US152" s="98"/>
      <c r="UT152" s="98"/>
      <c r="UU152" s="98"/>
      <c r="UV152" s="98"/>
      <c r="UW152" s="98"/>
      <c r="UX152" s="98"/>
      <c r="UY152" s="98"/>
      <c r="UZ152" s="98"/>
      <c r="VA152" s="98"/>
      <c r="VB152" s="98"/>
      <c r="VC152" s="98"/>
      <c r="VD152" s="98"/>
      <c r="VE152" s="98"/>
      <c r="VF152" s="98"/>
      <c r="VG152" s="98"/>
      <c r="VH152" s="98"/>
      <c r="VI152" s="98"/>
      <c r="VJ152" s="98"/>
      <c r="VK152" s="98"/>
      <c r="VL152" s="98"/>
      <c r="VM152" s="98"/>
      <c r="VN152" s="98"/>
      <c r="VO152" s="98"/>
      <c r="VV152" s="98"/>
      <c r="VW152" s="98"/>
      <c r="VX152" s="98"/>
      <c r="VY152" s="98"/>
      <c r="VZ152" s="98"/>
      <c r="WA152" s="98"/>
      <c r="WB152" s="98"/>
      <c r="WC152" s="98"/>
      <c r="WD152" s="98"/>
      <c r="WE152" s="98"/>
      <c r="WF152" s="98"/>
      <c r="WG152" s="98"/>
      <c r="WH152" s="98"/>
      <c r="WI152" s="98"/>
      <c r="WJ152" s="98"/>
      <c r="WK152" s="98"/>
      <c r="WL152" s="98"/>
      <c r="WM152" s="98"/>
      <c r="WN152" s="98"/>
      <c r="WO152" s="98"/>
      <c r="WP152" s="98"/>
      <c r="WQ152" s="98"/>
      <c r="WR152" s="98"/>
      <c r="WS152" s="98"/>
      <c r="WT152" s="98"/>
      <c r="WU152" s="98"/>
      <c r="WV152" s="98"/>
      <c r="WW152" s="98"/>
      <c r="WX152" s="98"/>
      <c r="WY152" s="98"/>
      <c r="WZ152" s="98"/>
      <c r="XA152" s="98"/>
      <c r="XB152" s="98"/>
      <c r="XC152" s="98"/>
      <c r="XD152" s="98"/>
      <c r="ZF152" s="98"/>
      <c r="ZG152" s="98"/>
      <c r="ZH152" s="98"/>
      <c r="ZI152" s="98"/>
      <c r="ZJ152" s="98"/>
      <c r="ZK152" s="98"/>
      <c r="ZL152" s="98"/>
      <c r="ZM152" s="98"/>
      <c r="ZN152" s="98"/>
      <c r="ZO152" s="98"/>
      <c r="ZP152" s="98"/>
      <c r="ZQ152" s="98"/>
      <c r="ZR152" s="98"/>
      <c r="ZS152" s="98"/>
      <c r="ZT152" s="98"/>
      <c r="ZU152" s="98"/>
      <c r="ZV152" s="98"/>
      <c r="ZW152" s="98"/>
      <c r="ZX152" s="98"/>
      <c r="ZY152" s="98"/>
      <c r="ZZ152" s="98"/>
      <c r="AAA152" s="98"/>
      <c r="AAB152" s="98"/>
      <c r="AAC152" s="98"/>
      <c r="AAD152" s="98"/>
      <c r="AAE152" s="98"/>
      <c r="AAF152" s="98"/>
      <c r="AAG152" s="98"/>
      <c r="AAH152" s="98"/>
    </row>
    <row r="153" spans="2:710" x14ac:dyDescent="0.25">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c r="AK153" s="98"/>
      <c r="AL153" s="98"/>
      <c r="AM153" s="98"/>
      <c r="AN153" s="98"/>
      <c r="AO153" s="98"/>
      <c r="AP153" s="98"/>
      <c r="AQ153" s="98"/>
      <c r="AR153" s="98"/>
      <c r="AS153" s="98"/>
      <c r="AT153" s="98"/>
      <c r="AU153" s="98"/>
      <c r="AV153" s="98"/>
      <c r="AW153" s="98"/>
      <c r="AX153" s="98"/>
      <c r="AY153" s="98"/>
      <c r="AZ153" s="98"/>
      <c r="BA153" s="98"/>
      <c r="BB153" s="98"/>
      <c r="BC153" s="98"/>
      <c r="BD153" s="98"/>
      <c r="BE153" s="98"/>
      <c r="BF153" s="98"/>
      <c r="BG153" s="98"/>
      <c r="BH153" s="98"/>
      <c r="BI153" s="98"/>
      <c r="BJ153" s="98"/>
      <c r="BK153" s="98"/>
      <c r="BL153" s="98"/>
      <c r="BM153" s="98"/>
      <c r="BN153" s="98"/>
      <c r="BO153" s="98"/>
      <c r="BP153" s="98"/>
      <c r="BQ153" s="98"/>
      <c r="BR153" s="98"/>
      <c r="BS153" s="98"/>
      <c r="BT153" s="98"/>
      <c r="BU153" s="98"/>
      <c r="BV153" s="98"/>
      <c r="BW153" s="98"/>
      <c r="BX153" s="98"/>
      <c r="BY153" s="98"/>
      <c r="BZ153" s="98"/>
      <c r="CA153" s="98"/>
      <c r="CB153" s="98"/>
      <c r="CC153" s="98"/>
      <c r="CD153" s="98"/>
      <c r="CE153" s="98"/>
      <c r="CF153" s="98"/>
      <c r="CG153" s="98"/>
      <c r="CH153" s="98"/>
      <c r="CI153" s="98"/>
      <c r="CJ153" s="98"/>
      <c r="CK153" s="98"/>
      <c r="CL153" s="98"/>
      <c r="CM153" s="98"/>
      <c r="CN153" s="98"/>
      <c r="CO153" s="98"/>
      <c r="CP153" s="98"/>
      <c r="CQ153" s="98"/>
      <c r="CR153" s="98"/>
      <c r="CS153" s="98"/>
      <c r="CT153" s="98"/>
      <c r="CU153" s="98"/>
      <c r="CV153" s="98"/>
      <c r="CW153" s="98"/>
      <c r="CX153" s="98"/>
      <c r="CY153" s="98"/>
      <c r="CZ153" s="98"/>
      <c r="DA153" s="98"/>
      <c r="DB153" s="98"/>
      <c r="DC153" s="98"/>
      <c r="DD153" s="98"/>
      <c r="DE153" s="98"/>
      <c r="DF153" s="98"/>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98"/>
      <c r="EC153" s="98"/>
      <c r="ED153" s="98"/>
      <c r="EE153" s="98"/>
      <c r="EF153" s="98"/>
      <c r="EG153" s="98"/>
      <c r="EH153" s="98"/>
      <c r="EI153" s="98"/>
      <c r="EJ153" s="98"/>
      <c r="EK153" s="98"/>
      <c r="EL153" s="98"/>
      <c r="EM153" s="98"/>
      <c r="EN153" s="98"/>
      <c r="EO153" s="98"/>
      <c r="EP153" s="98"/>
      <c r="EQ153" s="98"/>
      <c r="ER153" s="98"/>
      <c r="ES153" s="98"/>
      <c r="ET153" s="98"/>
      <c r="EU153" s="98"/>
      <c r="EV153" s="98"/>
      <c r="EW153" s="98"/>
      <c r="EX153" s="98"/>
      <c r="EY153" s="98"/>
      <c r="EZ153" s="98"/>
      <c r="FA153" s="98"/>
      <c r="FB153" s="98"/>
      <c r="FC153" s="98"/>
      <c r="FD153" s="98"/>
      <c r="FE153" s="98"/>
      <c r="FF153" s="98"/>
      <c r="FG153" s="98"/>
      <c r="FH153" s="98"/>
      <c r="FI153" s="98"/>
      <c r="FJ153" s="98"/>
      <c r="FK153" s="98"/>
      <c r="FL153" s="98"/>
      <c r="FM153" s="98"/>
      <c r="FN153" s="98"/>
      <c r="FO153" s="98"/>
      <c r="FP153" s="98"/>
      <c r="FQ153" s="98"/>
      <c r="FR153" s="98"/>
      <c r="FS153" s="98"/>
      <c r="FT153" s="98"/>
      <c r="FU153" s="98"/>
      <c r="FV153" s="98"/>
      <c r="FW153" s="98"/>
      <c r="FX153" s="98"/>
      <c r="FY153" s="98"/>
      <c r="FZ153" s="98"/>
      <c r="GA153" s="98"/>
      <c r="GB153" s="98"/>
      <c r="GC153" s="98"/>
      <c r="GD153" s="98"/>
      <c r="GE153" s="98"/>
      <c r="GF153" s="98"/>
      <c r="GG153" s="98"/>
      <c r="GH153" s="98"/>
      <c r="GI153" s="98"/>
      <c r="GJ153" s="98"/>
      <c r="GK153" s="98"/>
      <c r="GL153" s="98"/>
      <c r="GM153" s="98"/>
      <c r="GN153" s="98"/>
      <c r="GO153" s="98"/>
      <c r="GP153" s="98"/>
      <c r="GQ153" s="98"/>
      <c r="GR153" s="98"/>
      <c r="GS153" s="98"/>
      <c r="GT153" s="98"/>
      <c r="GU153" s="98"/>
      <c r="GV153" s="98"/>
      <c r="GW153" s="98"/>
      <c r="GX153" s="98"/>
      <c r="GY153" s="98"/>
      <c r="GZ153" s="98"/>
      <c r="HA153" s="98"/>
      <c r="HB153" s="98"/>
      <c r="HC153" s="98"/>
      <c r="HD153" s="98"/>
      <c r="HE153" s="98"/>
      <c r="HF153" s="98"/>
      <c r="HG153" s="98"/>
      <c r="HJ153" s="98"/>
      <c r="HL153" s="98"/>
      <c r="HN153" s="98"/>
      <c r="HO153" s="98"/>
      <c r="HP153" s="98"/>
      <c r="HQ153" s="98"/>
      <c r="HR153" s="98"/>
      <c r="HS153" s="98"/>
      <c r="HT153" s="98"/>
      <c r="HU153" s="98"/>
      <c r="HV153" s="98"/>
      <c r="HW153" s="98"/>
      <c r="HX153" s="98"/>
      <c r="HY153" s="98"/>
      <c r="HZ153" s="98"/>
      <c r="IA153" s="98"/>
      <c r="IB153" s="98"/>
      <c r="IC153" s="98"/>
      <c r="ID153" s="98"/>
      <c r="IE153" s="98"/>
      <c r="IF153" s="98"/>
      <c r="IG153" s="98"/>
      <c r="IH153" s="98"/>
      <c r="II153" s="98"/>
      <c r="IJ153" s="98"/>
      <c r="IK153" s="98"/>
      <c r="IL153" s="98"/>
      <c r="IM153" s="98"/>
      <c r="IN153" s="98"/>
      <c r="IO153" s="98"/>
      <c r="IP153" s="98"/>
      <c r="IQ153" s="98"/>
      <c r="IR153" s="98"/>
      <c r="IS153" s="98"/>
      <c r="IT153" s="98"/>
      <c r="IU153" s="98"/>
      <c r="IV153" s="98"/>
      <c r="IW153" s="98"/>
      <c r="IX153" s="98"/>
      <c r="IY153" s="98"/>
      <c r="IZ153" s="98"/>
      <c r="JA153" s="98"/>
      <c r="JB153" s="98"/>
      <c r="JC153" s="98"/>
      <c r="JD153" s="98"/>
      <c r="JE153" s="98"/>
      <c r="JF153" s="98"/>
      <c r="JG153" s="98"/>
      <c r="JH153" s="98"/>
      <c r="JI153" s="98"/>
      <c r="JJ153" s="98"/>
      <c r="JK153" s="98"/>
      <c r="JL153" s="98"/>
      <c r="JM153" s="98"/>
      <c r="JN153" s="98"/>
      <c r="JO153" s="98"/>
      <c r="JP153" s="98"/>
      <c r="JQ153" s="98"/>
      <c r="JR153" s="98"/>
      <c r="JS153" s="98"/>
      <c r="JT153" s="98"/>
      <c r="JU153" s="98"/>
      <c r="JV153" s="98"/>
      <c r="JW153" s="98"/>
      <c r="JX153" s="98"/>
      <c r="JY153" s="98"/>
      <c r="JZ153" s="98"/>
      <c r="KA153" s="98"/>
      <c r="KB153" s="98"/>
      <c r="KC153" s="98"/>
      <c r="KD153" s="98"/>
      <c r="KE153" s="98"/>
      <c r="KF153" s="98"/>
      <c r="KG153" s="98"/>
      <c r="KH153" s="98"/>
      <c r="KI153" s="98"/>
      <c r="KJ153" s="98"/>
      <c r="KK153" s="98"/>
      <c r="KL153" s="98"/>
      <c r="KM153" s="98"/>
      <c r="KN153" s="98"/>
      <c r="KO153" s="98"/>
      <c r="KQ153" s="98"/>
      <c r="KR153" s="98"/>
      <c r="KS153" s="98"/>
      <c r="KT153" s="98"/>
      <c r="KU153" s="98"/>
      <c r="KV153" s="98"/>
      <c r="KW153" s="98"/>
      <c r="KX153" s="98"/>
      <c r="KY153" s="98"/>
      <c r="KZ153" s="98"/>
      <c r="LA153" s="98"/>
      <c r="LB153" s="98"/>
      <c r="LC153" s="98"/>
      <c r="LD153" s="98"/>
      <c r="LE153" s="98"/>
      <c r="LF153" s="98"/>
      <c r="LG153" s="98"/>
      <c r="LH153" s="98"/>
      <c r="LI153" s="98"/>
      <c r="LJ153" s="98"/>
      <c r="LK153" s="98"/>
      <c r="LL153" s="98"/>
      <c r="LM153" s="98"/>
      <c r="LN153" s="98"/>
      <c r="LO153" s="98"/>
      <c r="LP153" s="98"/>
      <c r="LQ153" s="98"/>
      <c r="LR153" s="98"/>
      <c r="LS153" s="98"/>
      <c r="LT153" s="98"/>
      <c r="LU153" s="98"/>
      <c r="LV153" s="98"/>
      <c r="LW153" s="98"/>
      <c r="LX153" s="98"/>
      <c r="LY153" s="98"/>
      <c r="LZ153" s="98"/>
      <c r="MA153" s="98"/>
      <c r="MB153" s="98"/>
      <c r="MC153" s="98"/>
      <c r="MD153" s="98"/>
      <c r="ME153" s="98"/>
      <c r="MF153" s="98"/>
      <c r="MG153" s="98"/>
      <c r="MH153" s="98"/>
      <c r="MI153" s="98"/>
      <c r="MJ153" s="98"/>
      <c r="MK153" s="98"/>
      <c r="ML153" s="98"/>
      <c r="MM153" s="98"/>
      <c r="MP153" s="98"/>
      <c r="MR153" s="98"/>
      <c r="MS153" s="98"/>
      <c r="MT153" s="98"/>
      <c r="MU153" s="98"/>
      <c r="MV153" s="98"/>
      <c r="MW153" s="98"/>
      <c r="MY153" s="98"/>
      <c r="MZ153" s="98"/>
      <c r="NA153" s="98"/>
      <c r="NB153" s="98"/>
      <c r="NC153" s="98"/>
      <c r="NE153" s="98"/>
      <c r="NF153" s="98"/>
      <c r="NG153" s="98"/>
      <c r="NH153" s="98"/>
      <c r="NI153" s="98"/>
      <c r="NJ153" s="252"/>
      <c r="NK153" s="98"/>
      <c r="NL153" s="98"/>
      <c r="NM153" s="98"/>
      <c r="NN153" s="98"/>
      <c r="NO153" s="98"/>
      <c r="NP153" s="98"/>
      <c r="NQ153" s="98"/>
      <c r="NR153" s="98"/>
      <c r="NS153" s="98"/>
      <c r="NT153" s="98"/>
      <c r="NU153" s="98"/>
      <c r="NV153" s="98"/>
      <c r="NW153" s="98"/>
      <c r="NX153" s="98"/>
      <c r="NY153" s="98"/>
      <c r="NZ153" s="98"/>
      <c r="OA153" s="98"/>
      <c r="OB153" s="98"/>
      <c r="OC153" s="98"/>
      <c r="OD153" s="98"/>
      <c r="OE153" s="98"/>
      <c r="OF153" s="98"/>
      <c r="OG153" s="98"/>
      <c r="OH153" s="98"/>
      <c r="OI153" s="98"/>
      <c r="OJ153" s="98"/>
      <c r="OK153" s="98"/>
      <c r="OL153" s="98"/>
      <c r="OM153" s="98"/>
      <c r="ON153" s="98"/>
      <c r="OO153" s="98"/>
      <c r="OP153" s="98"/>
      <c r="OQ153" s="98"/>
      <c r="OR153" s="98"/>
      <c r="OS153" s="98"/>
      <c r="OT153" s="98"/>
      <c r="OU153" s="98"/>
      <c r="OV153" s="98"/>
      <c r="OW153" s="98"/>
      <c r="PB153" s="98"/>
      <c r="PD153" s="98"/>
      <c r="PE153" s="98"/>
      <c r="PF153" s="98"/>
      <c r="PG153" s="98"/>
      <c r="PH153" s="98"/>
      <c r="PI153" s="98"/>
      <c r="PJ153" s="98"/>
      <c r="PK153" s="98"/>
      <c r="PL153" s="98"/>
      <c r="PM153" s="98"/>
      <c r="PN153" s="98"/>
      <c r="PO153" s="98"/>
      <c r="PP153" s="98"/>
      <c r="PQ153" s="98"/>
      <c r="PR153" s="98"/>
      <c r="PS153" s="98"/>
      <c r="PT153" s="98"/>
      <c r="PU153" s="98"/>
      <c r="PV153" s="98"/>
      <c r="PW153" s="98"/>
      <c r="PX153" s="98"/>
      <c r="PY153" s="98"/>
      <c r="PZ153" s="98"/>
      <c r="QA153" s="98"/>
      <c r="QB153" s="98"/>
      <c r="QC153" s="98"/>
      <c r="QD153" s="98"/>
      <c r="QE153" s="98"/>
      <c r="QF153" s="98"/>
      <c r="QG153" s="98"/>
      <c r="QH153" s="98"/>
      <c r="QI153" s="98"/>
      <c r="QJ153" s="98"/>
      <c r="QK153" s="98"/>
      <c r="QL153" s="98"/>
      <c r="QM153" s="98"/>
      <c r="QN153" s="98"/>
      <c r="QO153" s="98"/>
      <c r="QP153" s="98"/>
      <c r="QQ153" s="98"/>
      <c r="QR153" s="98"/>
      <c r="QS153" s="98"/>
      <c r="QT153" s="98"/>
      <c r="QU153" s="98"/>
      <c r="QV153" s="98"/>
      <c r="QW153" s="98"/>
      <c r="QX153" s="98"/>
      <c r="QY153" s="98"/>
      <c r="QZ153" s="98"/>
      <c r="RA153" s="98"/>
      <c r="RB153" s="98"/>
      <c r="RC153" s="98"/>
      <c r="RD153" s="98"/>
      <c r="RE153" s="98"/>
      <c r="RF153" s="98"/>
      <c r="RG153" s="98"/>
      <c r="RH153" s="98"/>
      <c r="RI153" s="98"/>
      <c r="RJ153" s="98"/>
      <c r="RK153" s="98"/>
      <c r="RL153" s="98"/>
      <c r="RM153" s="98"/>
      <c r="RN153" s="98"/>
      <c r="RO153" s="98"/>
      <c r="RP153" s="98"/>
      <c r="RQ153" s="98"/>
      <c r="RR153" s="98"/>
      <c r="RS153" s="98"/>
      <c r="RT153" s="98"/>
      <c r="RU153" s="98"/>
      <c r="RV153" s="98"/>
      <c r="RW153" s="98"/>
      <c r="RX153" s="98"/>
      <c r="RY153" s="98"/>
      <c r="RZ153" s="98"/>
      <c r="SA153" s="98"/>
      <c r="SB153" s="98"/>
      <c r="SC153" s="98"/>
      <c r="SD153" s="98"/>
      <c r="SE153" s="98"/>
      <c r="SF153" s="98"/>
      <c r="SG153" s="98"/>
      <c r="SH153" s="98"/>
      <c r="SI153" s="253"/>
      <c r="SJ153" s="98"/>
      <c r="SK153" s="98"/>
      <c r="SL153" s="98"/>
      <c r="SM153" s="98"/>
      <c r="SN153" s="98"/>
      <c r="SO153" s="98"/>
      <c r="SP153" s="98"/>
      <c r="SQ153" s="98"/>
      <c r="SR153" s="98"/>
      <c r="SS153" s="98"/>
      <c r="ST153" s="98"/>
      <c r="SU153" s="98"/>
      <c r="SV153" s="98"/>
      <c r="SW153" s="98"/>
      <c r="SX153" s="98"/>
      <c r="SY153" s="98"/>
      <c r="SZ153" s="98"/>
      <c r="TA153" s="98"/>
      <c r="TB153" s="98"/>
      <c r="TC153" s="98"/>
      <c r="TD153" s="98"/>
      <c r="TE153" s="98"/>
      <c r="TF153" s="98"/>
      <c r="TG153" s="98"/>
      <c r="TH153" s="98"/>
      <c r="TI153" s="98"/>
      <c r="TJ153" s="98"/>
      <c r="TK153" s="98"/>
      <c r="TL153" s="98"/>
      <c r="TM153" s="98"/>
      <c r="TN153" s="98"/>
      <c r="TO153" s="98"/>
      <c r="TP153" s="98"/>
      <c r="TQ153" s="98"/>
      <c r="TR153" s="98"/>
      <c r="TS153" s="98"/>
      <c r="TT153" s="98"/>
      <c r="TU153" s="98"/>
      <c r="TV153" s="98"/>
      <c r="TW153" s="98"/>
      <c r="TX153" s="98"/>
      <c r="TY153" s="98"/>
      <c r="TZ153" s="98"/>
      <c r="UA153" s="98"/>
      <c r="UB153" s="98"/>
      <c r="UC153" s="98"/>
      <c r="UD153" s="98"/>
      <c r="UE153" s="98"/>
      <c r="UF153" s="98"/>
      <c r="UG153" s="98"/>
      <c r="UH153" s="98"/>
      <c r="UI153" s="98"/>
      <c r="UJ153" s="98"/>
      <c r="UK153" s="98"/>
      <c r="UL153" s="98"/>
      <c r="UM153" s="98"/>
      <c r="UN153" s="98"/>
      <c r="UO153" s="98"/>
      <c r="UP153" s="98"/>
      <c r="UQ153" s="98"/>
      <c r="UR153" s="98"/>
      <c r="US153" s="98"/>
      <c r="UT153" s="98"/>
      <c r="UU153" s="98"/>
      <c r="UV153" s="98"/>
      <c r="UW153" s="98"/>
      <c r="UX153" s="98"/>
      <c r="UY153" s="98"/>
      <c r="UZ153" s="98"/>
      <c r="VA153" s="98"/>
      <c r="VB153" s="98"/>
      <c r="VC153" s="98"/>
      <c r="VD153" s="98"/>
      <c r="VE153" s="98"/>
      <c r="VF153" s="98"/>
      <c r="VG153" s="98"/>
      <c r="VH153" s="98"/>
      <c r="VI153" s="98"/>
      <c r="VJ153" s="98"/>
      <c r="VK153" s="98"/>
      <c r="VL153" s="98"/>
      <c r="VM153" s="98"/>
      <c r="VN153" s="98"/>
      <c r="VO153" s="98"/>
      <c r="VV153" s="98"/>
      <c r="VW153" s="98"/>
      <c r="VX153" s="98"/>
      <c r="VY153" s="98"/>
      <c r="VZ153" s="98"/>
      <c r="WA153" s="98"/>
      <c r="WB153" s="98"/>
      <c r="WC153" s="98"/>
      <c r="WD153" s="98"/>
      <c r="WE153" s="98"/>
      <c r="WF153" s="98"/>
      <c r="WG153" s="98"/>
      <c r="WH153" s="98"/>
      <c r="WI153" s="98"/>
      <c r="WJ153" s="98"/>
      <c r="WK153" s="98"/>
      <c r="WL153" s="98"/>
      <c r="WM153" s="98"/>
      <c r="WN153" s="98"/>
      <c r="WO153" s="98"/>
      <c r="WP153" s="98"/>
      <c r="WQ153" s="98"/>
      <c r="WR153" s="98"/>
      <c r="WS153" s="98"/>
      <c r="WT153" s="98"/>
      <c r="WU153" s="98"/>
      <c r="WV153" s="98"/>
      <c r="WW153" s="98"/>
      <c r="WX153" s="98"/>
      <c r="WY153" s="98"/>
      <c r="WZ153" s="98"/>
      <c r="XA153" s="98"/>
      <c r="XB153" s="98"/>
      <c r="XC153" s="98"/>
      <c r="XD153" s="98"/>
      <c r="ZF153" s="98"/>
      <c r="ZG153" s="98"/>
      <c r="ZH153" s="98"/>
      <c r="ZI153" s="98"/>
      <c r="ZJ153" s="98"/>
      <c r="ZK153" s="98"/>
      <c r="ZL153" s="98"/>
      <c r="ZM153" s="98"/>
      <c r="ZN153" s="98"/>
      <c r="ZO153" s="98"/>
      <c r="ZP153" s="98"/>
      <c r="ZQ153" s="98"/>
      <c r="ZR153" s="98"/>
      <c r="ZS153" s="98"/>
      <c r="ZT153" s="98"/>
      <c r="ZU153" s="98"/>
      <c r="ZV153" s="98"/>
      <c r="ZW153" s="98"/>
      <c r="ZX153" s="98"/>
      <c r="ZY153" s="98"/>
      <c r="ZZ153" s="98"/>
      <c r="AAA153" s="98"/>
      <c r="AAB153" s="98"/>
      <c r="AAC153" s="98"/>
      <c r="AAD153" s="98"/>
      <c r="AAE153" s="98"/>
      <c r="AAF153" s="98"/>
      <c r="AAG153" s="98"/>
      <c r="AAH153" s="98"/>
    </row>
    <row r="154" spans="2:710" x14ac:dyDescent="0.25">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c r="AK154" s="98"/>
      <c r="AL154" s="98"/>
      <c r="AM154" s="98"/>
      <c r="AN154" s="98"/>
      <c r="AO154" s="98"/>
      <c r="AP154" s="98"/>
      <c r="AQ154" s="98"/>
      <c r="AR154" s="98"/>
      <c r="AS154" s="98"/>
      <c r="AT154" s="98"/>
      <c r="AU154" s="98"/>
      <c r="AV154" s="98"/>
      <c r="AW154" s="98"/>
      <c r="AX154" s="98"/>
      <c r="AY154" s="98"/>
      <c r="AZ154" s="98"/>
      <c r="BA154" s="98"/>
      <c r="BB154" s="98"/>
      <c r="BC154" s="98"/>
      <c r="BD154" s="98"/>
      <c r="BE154" s="98"/>
      <c r="BF154" s="98"/>
      <c r="BG154" s="98"/>
      <c r="BH154" s="98"/>
      <c r="BI154" s="98"/>
      <c r="BJ154" s="98"/>
      <c r="BK154" s="98"/>
      <c r="BL154" s="98"/>
      <c r="BM154" s="98"/>
      <c r="BN154" s="98"/>
      <c r="BO154" s="98"/>
      <c r="BP154" s="98"/>
      <c r="BQ154" s="98"/>
      <c r="BR154" s="98"/>
      <c r="BS154" s="98"/>
      <c r="BT154" s="98"/>
      <c r="BU154" s="98"/>
      <c r="BV154" s="98"/>
      <c r="BW154" s="98"/>
      <c r="BX154" s="98"/>
      <c r="BY154" s="98"/>
      <c r="BZ154" s="98"/>
      <c r="CA154" s="98"/>
      <c r="CB154" s="98"/>
      <c r="CC154" s="98"/>
      <c r="CD154" s="98"/>
      <c r="CE154" s="98"/>
      <c r="CF154" s="98"/>
      <c r="CG154" s="98"/>
      <c r="CH154" s="98"/>
      <c r="CI154" s="9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H154" s="98"/>
      <c r="DI154" s="98"/>
      <c r="DJ154" s="98"/>
      <c r="DK154" s="98"/>
      <c r="DL154" s="98"/>
      <c r="DM154" s="98"/>
      <c r="DN154" s="98"/>
      <c r="DO154" s="98"/>
      <c r="DP154" s="98"/>
      <c r="DQ154" s="98"/>
      <c r="DR154" s="98"/>
      <c r="DS154" s="98"/>
      <c r="DT154" s="98"/>
      <c r="DU154" s="98"/>
      <c r="DV154" s="98"/>
      <c r="DW154" s="98"/>
      <c r="DX154" s="98"/>
      <c r="DY154" s="98"/>
      <c r="DZ154" s="98"/>
      <c r="EA154" s="98"/>
      <c r="EB154" s="98"/>
      <c r="EC154" s="98"/>
      <c r="ED154" s="98"/>
      <c r="EE154" s="98"/>
      <c r="EF154" s="98"/>
      <c r="EG154" s="98"/>
      <c r="EH154" s="98"/>
      <c r="EI154" s="98"/>
      <c r="EJ154" s="98"/>
      <c r="EK154" s="98"/>
      <c r="EL154" s="98"/>
      <c r="EM154" s="98"/>
      <c r="EN154" s="98"/>
      <c r="EO154" s="98"/>
      <c r="EP154" s="98"/>
      <c r="EQ154" s="98"/>
      <c r="ER154" s="98"/>
      <c r="ES154" s="98"/>
      <c r="ET154" s="98"/>
      <c r="EU154" s="98"/>
      <c r="EV154" s="98"/>
      <c r="EW154" s="98"/>
      <c r="EX154" s="98"/>
      <c r="EY154" s="98"/>
      <c r="EZ154" s="98"/>
      <c r="FA154" s="98"/>
      <c r="FB154" s="98"/>
      <c r="FC154" s="98"/>
      <c r="FD154" s="98"/>
      <c r="FE154" s="98"/>
      <c r="FF154" s="98"/>
      <c r="FG154" s="98"/>
      <c r="FH154" s="98"/>
      <c r="FI154" s="98"/>
      <c r="FJ154" s="98"/>
      <c r="FK154" s="98"/>
      <c r="FL154" s="98"/>
      <c r="FM154" s="98"/>
      <c r="FN154" s="98"/>
      <c r="FO154" s="98"/>
      <c r="FP154" s="98"/>
      <c r="FQ154" s="98"/>
      <c r="FR154" s="98"/>
      <c r="FS154" s="98"/>
      <c r="FT154" s="98"/>
      <c r="FU154" s="98"/>
      <c r="FV154" s="98"/>
      <c r="FW154" s="98"/>
      <c r="FX154" s="98"/>
      <c r="FY154" s="98"/>
      <c r="FZ154" s="98"/>
      <c r="GA154" s="98"/>
      <c r="GB154" s="98"/>
      <c r="GC154" s="98"/>
      <c r="GD154" s="98"/>
      <c r="GE154" s="98"/>
      <c r="GF154" s="98"/>
      <c r="GG154" s="98"/>
      <c r="GH154" s="98"/>
      <c r="GI154" s="98"/>
      <c r="GJ154" s="98"/>
      <c r="GK154" s="98"/>
      <c r="GL154" s="98"/>
      <c r="GM154" s="98"/>
      <c r="GN154" s="98"/>
      <c r="GO154" s="98"/>
      <c r="GP154" s="98"/>
      <c r="GQ154" s="98"/>
      <c r="GR154" s="98"/>
      <c r="GS154" s="98"/>
      <c r="GT154" s="98"/>
      <c r="GU154" s="98"/>
      <c r="GV154" s="98"/>
      <c r="GW154" s="98"/>
      <c r="GX154" s="98"/>
      <c r="GY154" s="98"/>
      <c r="GZ154" s="98"/>
      <c r="HA154" s="98"/>
      <c r="HB154" s="98"/>
      <c r="HC154" s="98"/>
      <c r="HD154" s="98"/>
      <c r="HE154" s="98"/>
      <c r="HF154" s="98"/>
      <c r="HG154" s="98"/>
      <c r="HJ154" s="98"/>
      <c r="HL154" s="98"/>
      <c r="HN154" s="98"/>
      <c r="HO154" s="98"/>
      <c r="HP154" s="98"/>
      <c r="HQ154" s="98"/>
      <c r="HR154" s="98"/>
      <c r="HS154" s="98"/>
      <c r="HT154" s="98"/>
      <c r="HU154" s="98"/>
      <c r="HV154" s="98"/>
      <c r="HW154" s="98"/>
      <c r="HX154" s="98"/>
      <c r="HY154" s="98"/>
      <c r="HZ154" s="98"/>
      <c r="IA154" s="98"/>
      <c r="IB154" s="98"/>
      <c r="IC154" s="98"/>
      <c r="ID154" s="98"/>
      <c r="IE154" s="98"/>
      <c r="IF154" s="98"/>
      <c r="IG154" s="98"/>
      <c r="IH154" s="98"/>
      <c r="II154" s="98"/>
      <c r="IJ154" s="98"/>
      <c r="IK154" s="98"/>
      <c r="IL154" s="98"/>
      <c r="IM154" s="98"/>
      <c r="IN154" s="98"/>
      <c r="IO154" s="98"/>
      <c r="IP154" s="98"/>
      <c r="IQ154" s="98"/>
      <c r="IR154" s="98"/>
      <c r="IS154" s="98"/>
      <c r="IT154" s="98"/>
      <c r="IU154" s="98"/>
      <c r="IV154" s="98"/>
      <c r="IW154" s="98"/>
      <c r="IX154" s="98"/>
      <c r="IY154" s="98"/>
      <c r="IZ154" s="98"/>
      <c r="JA154" s="98"/>
      <c r="JB154" s="98"/>
      <c r="JC154" s="98"/>
      <c r="JD154" s="98"/>
      <c r="JE154" s="98"/>
      <c r="JF154" s="98"/>
      <c r="JG154" s="98"/>
      <c r="JH154" s="98"/>
      <c r="JI154" s="98"/>
      <c r="JJ154" s="98"/>
      <c r="JK154" s="98"/>
      <c r="JL154" s="98"/>
      <c r="JM154" s="98"/>
      <c r="JN154" s="98"/>
      <c r="JO154" s="98"/>
      <c r="JP154" s="98"/>
      <c r="JQ154" s="98"/>
      <c r="JR154" s="98"/>
      <c r="JS154" s="98"/>
      <c r="JT154" s="98"/>
      <c r="JU154" s="98"/>
      <c r="JV154" s="98"/>
      <c r="JW154" s="98"/>
      <c r="JX154" s="98"/>
      <c r="JY154" s="98"/>
      <c r="JZ154" s="98"/>
      <c r="KA154" s="98"/>
      <c r="KB154" s="98"/>
      <c r="KC154" s="98"/>
      <c r="KD154" s="98"/>
      <c r="KE154" s="98"/>
      <c r="KF154" s="98"/>
      <c r="KG154" s="98"/>
      <c r="KH154" s="98"/>
      <c r="KI154" s="98"/>
      <c r="KJ154" s="98"/>
      <c r="KK154" s="98"/>
      <c r="KL154" s="98"/>
      <c r="KM154" s="98"/>
      <c r="KN154" s="98"/>
      <c r="KO154" s="98"/>
      <c r="KQ154" s="98"/>
      <c r="KR154" s="98"/>
      <c r="KS154" s="98"/>
      <c r="KT154" s="98"/>
      <c r="KU154" s="98"/>
      <c r="KV154" s="98"/>
      <c r="KW154" s="98"/>
      <c r="KX154" s="98"/>
      <c r="KY154" s="98"/>
      <c r="KZ154" s="98"/>
      <c r="LA154" s="98"/>
      <c r="LB154" s="98"/>
      <c r="LC154" s="98"/>
      <c r="LD154" s="98"/>
      <c r="LE154" s="98"/>
      <c r="LF154" s="98"/>
      <c r="LG154" s="98"/>
      <c r="LH154" s="98"/>
      <c r="LI154" s="98"/>
      <c r="LJ154" s="98"/>
      <c r="LK154" s="98"/>
      <c r="LL154" s="98"/>
      <c r="LM154" s="98"/>
      <c r="LN154" s="98"/>
      <c r="LO154" s="98"/>
      <c r="LP154" s="98"/>
      <c r="LQ154" s="98"/>
      <c r="LR154" s="98"/>
      <c r="LS154" s="98"/>
      <c r="LT154" s="98"/>
      <c r="LU154" s="98"/>
      <c r="LV154" s="98"/>
      <c r="LW154" s="98"/>
      <c r="LX154" s="98"/>
      <c r="LY154" s="98"/>
      <c r="LZ154" s="98"/>
      <c r="MA154" s="98"/>
      <c r="MB154" s="98"/>
      <c r="MC154" s="98"/>
      <c r="MD154" s="98"/>
      <c r="ME154" s="98"/>
      <c r="MF154" s="98"/>
      <c r="MG154" s="98"/>
      <c r="MH154" s="98"/>
      <c r="MI154" s="98"/>
      <c r="MJ154" s="98"/>
      <c r="MK154" s="98"/>
      <c r="ML154" s="98"/>
      <c r="MM154" s="98"/>
      <c r="MP154" s="98"/>
      <c r="MR154" s="98"/>
      <c r="MS154" s="98"/>
      <c r="MT154" s="98"/>
      <c r="MU154" s="98"/>
      <c r="MV154" s="98"/>
      <c r="MW154" s="98"/>
      <c r="MY154" s="98"/>
      <c r="MZ154" s="98"/>
      <c r="NA154" s="98"/>
      <c r="NB154" s="98"/>
      <c r="NC154" s="98"/>
      <c r="NE154" s="98"/>
      <c r="NF154" s="98"/>
      <c r="NG154" s="98"/>
      <c r="NH154" s="98"/>
      <c r="NI154" s="98"/>
      <c r="NJ154" s="252"/>
      <c r="NK154" s="98"/>
      <c r="NL154" s="98"/>
      <c r="NM154" s="98"/>
      <c r="NN154" s="98"/>
      <c r="NO154" s="98"/>
      <c r="NP154" s="98"/>
      <c r="NQ154" s="98"/>
      <c r="NR154" s="98"/>
      <c r="NS154" s="98"/>
      <c r="NT154" s="98"/>
      <c r="NU154" s="98"/>
      <c r="NV154" s="98"/>
      <c r="NW154" s="98"/>
      <c r="NX154" s="98"/>
      <c r="NY154" s="98"/>
      <c r="NZ154" s="98"/>
      <c r="OA154" s="98"/>
      <c r="OB154" s="98"/>
      <c r="OC154" s="98"/>
      <c r="OD154" s="98"/>
      <c r="OE154" s="98"/>
      <c r="OF154" s="98"/>
      <c r="OG154" s="98"/>
      <c r="OH154" s="98"/>
      <c r="OI154" s="98"/>
      <c r="OJ154" s="98"/>
      <c r="OK154" s="98"/>
      <c r="OL154" s="98"/>
      <c r="OM154" s="98"/>
      <c r="ON154" s="98"/>
      <c r="OO154" s="98"/>
      <c r="OP154" s="98"/>
      <c r="OQ154" s="98"/>
      <c r="OR154" s="98"/>
      <c r="OS154" s="98"/>
      <c r="OT154" s="98"/>
      <c r="OU154" s="98"/>
      <c r="OV154" s="98"/>
      <c r="OW154" s="98"/>
      <c r="PB154" s="98"/>
      <c r="PD154" s="98"/>
      <c r="PE154" s="98"/>
      <c r="PF154" s="98"/>
      <c r="PG154" s="98"/>
      <c r="PH154" s="98"/>
      <c r="PI154" s="98"/>
      <c r="PJ154" s="98"/>
      <c r="PK154" s="98"/>
      <c r="PL154" s="98"/>
      <c r="PM154" s="98"/>
      <c r="PN154" s="98"/>
      <c r="PO154" s="98"/>
      <c r="PP154" s="98"/>
      <c r="PQ154" s="98"/>
      <c r="PR154" s="98"/>
      <c r="PS154" s="98"/>
      <c r="PT154" s="98"/>
      <c r="PU154" s="98"/>
      <c r="PV154" s="98"/>
      <c r="PW154" s="98"/>
      <c r="PX154" s="98"/>
      <c r="PY154" s="98"/>
      <c r="PZ154" s="98"/>
      <c r="QA154" s="98"/>
      <c r="QB154" s="98"/>
      <c r="QC154" s="98"/>
      <c r="QD154" s="98"/>
      <c r="QE154" s="98"/>
      <c r="QF154" s="98"/>
      <c r="QG154" s="98"/>
      <c r="QH154" s="98"/>
      <c r="QI154" s="98"/>
      <c r="QJ154" s="98"/>
      <c r="QK154" s="98"/>
      <c r="QL154" s="98"/>
      <c r="QM154" s="98"/>
      <c r="QN154" s="98"/>
      <c r="QO154" s="98"/>
      <c r="QP154" s="98"/>
      <c r="QQ154" s="98"/>
      <c r="QR154" s="98"/>
      <c r="QS154" s="98"/>
      <c r="QT154" s="98"/>
      <c r="QU154" s="98"/>
      <c r="QV154" s="98"/>
      <c r="QW154" s="98"/>
      <c r="QX154" s="98"/>
      <c r="QY154" s="98"/>
      <c r="QZ154" s="98"/>
      <c r="RA154" s="98"/>
      <c r="RB154" s="98"/>
      <c r="RC154" s="98"/>
      <c r="RD154" s="98"/>
      <c r="RE154" s="98"/>
      <c r="RF154" s="98"/>
      <c r="RG154" s="98"/>
      <c r="RH154" s="98"/>
      <c r="RI154" s="98"/>
      <c r="RJ154" s="98"/>
      <c r="RK154" s="98"/>
      <c r="RL154" s="98"/>
      <c r="RM154" s="98"/>
      <c r="RN154" s="98"/>
      <c r="RO154" s="98"/>
      <c r="RP154" s="98"/>
      <c r="RQ154" s="98"/>
      <c r="RR154" s="98"/>
      <c r="RS154" s="98"/>
      <c r="RT154" s="98"/>
      <c r="RU154" s="98"/>
      <c r="RV154" s="98"/>
      <c r="RW154" s="98"/>
      <c r="RX154" s="98"/>
      <c r="RY154" s="98"/>
      <c r="RZ154" s="98"/>
      <c r="SA154" s="98"/>
      <c r="SB154" s="98"/>
      <c r="SC154" s="98"/>
      <c r="SD154" s="98"/>
      <c r="SE154" s="98"/>
      <c r="SF154" s="98"/>
      <c r="SG154" s="98"/>
      <c r="SH154" s="98"/>
      <c r="SI154" s="253"/>
      <c r="SJ154" s="98"/>
      <c r="SK154" s="98"/>
      <c r="SL154" s="98"/>
      <c r="SM154" s="98"/>
      <c r="SN154" s="98"/>
      <c r="SO154" s="98"/>
      <c r="SP154" s="98"/>
      <c r="SQ154" s="98"/>
      <c r="SR154" s="98"/>
      <c r="SS154" s="98"/>
      <c r="ST154" s="98"/>
      <c r="SU154" s="98"/>
      <c r="SV154" s="98"/>
      <c r="SW154" s="98"/>
      <c r="SX154" s="98"/>
      <c r="SY154" s="98"/>
      <c r="SZ154" s="98"/>
      <c r="TA154" s="98"/>
      <c r="TB154" s="98"/>
      <c r="TC154" s="98"/>
      <c r="TD154" s="98"/>
      <c r="TE154" s="98"/>
      <c r="TF154" s="98"/>
      <c r="TG154" s="98"/>
      <c r="TH154" s="98"/>
      <c r="TI154" s="98"/>
      <c r="TJ154" s="98"/>
      <c r="TK154" s="98"/>
      <c r="TL154" s="98"/>
      <c r="TM154" s="98"/>
      <c r="TN154" s="98"/>
      <c r="TO154" s="98"/>
      <c r="TP154" s="98"/>
      <c r="TQ154" s="98"/>
      <c r="TR154" s="98"/>
      <c r="TS154" s="98"/>
      <c r="TT154" s="98"/>
      <c r="TU154" s="98"/>
      <c r="TV154" s="98"/>
      <c r="TW154" s="98"/>
      <c r="TX154" s="98"/>
      <c r="TY154" s="98"/>
      <c r="TZ154" s="98"/>
      <c r="UA154" s="98"/>
      <c r="UB154" s="98"/>
      <c r="UC154" s="98"/>
      <c r="UD154" s="98"/>
      <c r="UE154" s="98"/>
      <c r="UF154" s="98"/>
      <c r="UG154" s="98"/>
      <c r="UH154" s="98"/>
      <c r="UI154" s="98"/>
      <c r="UJ154" s="98"/>
      <c r="UK154" s="98"/>
      <c r="UL154" s="98"/>
      <c r="UM154" s="98"/>
      <c r="UN154" s="98"/>
      <c r="UO154" s="98"/>
      <c r="UP154" s="98"/>
      <c r="UQ154" s="98"/>
      <c r="UR154" s="98"/>
      <c r="US154" s="98"/>
      <c r="UT154" s="98"/>
      <c r="UU154" s="98"/>
      <c r="UV154" s="98"/>
      <c r="UW154" s="98"/>
      <c r="UX154" s="98"/>
      <c r="UY154" s="98"/>
      <c r="UZ154" s="98"/>
      <c r="VA154" s="98"/>
      <c r="VB154" s="98"/>
      <c r="VC154" s="98"/>
      <c r="VD154" s="98"/>
      <c r="VE154" s="98"/>
      <c r="VF154" s="98"/>
      <c r="VG154" s="98"/>
      <c r="VH154" s="98"/>
      <c r="VI154" s="98"/>
      <c r="VJ154" s="98"/>
      <c r="VK154" s="98"/>
      <c r="VL154" s="98"/>
      <c r="VM154" s="98"/>
      <c r="VN154" s="98"/>
      <c r="VO154" s="98"/>
      <c r="VV154" s="98"/>
      <c r="VW154" s="98"/>
      <c r="VX154" s="98"/>
      <c r="VY154" s="98"/>
      <c r="VZ154" s="98"/>
      <c r="WA154" s="98"/>
      <c r="WB154" s="98"/>
      <c r="WC154" s="98"/>
      <c r="WD154" s="98"/>
      <c r="WE154" s="98"/>
      <c r="WF154" s="98"/>
      <c r="WG154" s="98"/>
      <c r="WH154" s="98"/>
      <c r="WI154" s="98"/>
      <c r="WJ154" s="98"/>
      <c r="WK154" s="98"/>
      <c r="WL154" s="98"/>
      <c r="WM154" s="98"/>
      <c r="WN154" s="98"/>
      <c r="WO154" s="98"/>
      <c r="WP154" s="98"/>
      <c r="WQ154" s="98"/>
      <c r="WR154" s="98"/>
      <c r="WS154" s="98"/>
      <c r="WT154" s="98"/>
      <c r="WU154" s="98"/>
      <c r="WV154" s="98"/>
      <c r="WW154" s="98"/>
      <c r="WX154" s="98"/>
      <c r="WY154" s="98"/>
      <c r="WZ154" s="98"/>
      <c r="XA154" s="98"/>
      <c r="XB154" s="98"/>
      <c r="XC154" s="98"/>
      <c r="XD154" s="98"/>
      <c r="ZF154" s="98"/>
      <c r="ZG154" s="98"/>
      <c r="ZH154" s="98"/>
      <c r="ZI154" s="98"/>
      <c r="ZJ154" s="98"/>
      <c r="ZK154" s="98"/>
      <c r="ZL154" s="98"/>
      <c r="ZM154" s="98"/>
      <c r="ZN154" s="98"/>
      <c r="ZO154" s="98"/>
      <c r="ZP154" s="98"/>
      <c r="ZQ154" s="98"/>
      <c r="ZR154" s="98"/>
      <c r="ZS154" s="98"/>
      <c r="ZT154" s="98"/>
      <c r="ZU154" s="98"/>
      <c r="ZV154" s="98"/>
      <c r="ZW154" s="98"/>
      <c r="ZX154" s="98"/>
      <c r="ZY154" s="98"/>
      <c r="ZZ154" s="98"/>
      <c r="AAA154" s="98"/>
      <c r="AAB154" s="98"/>
      <c r="AAC154" s="98"/>
      <c r="AAD154" s="98"/>
      <c r="AAE154" s="98"/>
      <c r="AAF154" s="98"/>
      <c r="AAG154" s="98"/>
      <c r="AAH154" s="98"/>
    </row>
    <row r="155" spans="2:710" x14ac:dyDescent="0.25">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c r="AK155" s="98"/>
      <c r="AL155" s="98"/>
      <c r="AM155" s="98"/>
      <c r="AN155" s="98"/>
      <c r="AO155" s="98"/>
      <c r="AP155" s="98"/>
      <c r="AQ155" s="98"/>
      <c r="AR155" s="98"/>
      <c r="AS155" s="98"/>
      <c r="AT155" s="98"/>
      <c r="AU155" s="98"/>
      <c r="AV155" s="98"/>
      <c r="AW155" s="98"/>
      <c r="AX155" s="98"/>
      <c r="AY155" s="98"/>
      <c r="AZ155" s="98"/>
      <c r="BA155" s="98"/>
      <c r="BB155" s="98"/>
      <c r="BC155" s="98"/>
      <c r="BD155" s="98"/>
      <c r="BE155" s="98"/>
      <c r="BF155" s="98"/>
      <c r="BG155" s="98"/>
      <c r="BH155" s="98"/>
      <c r="BI155" s="98"/>
      <c r="BJ155" s="98"/>
      <c r="BK155" s="98"/>
      <c r="BL155" s="98"/>
      <c r="BM155" s="98"/>
      <c r="BN155" s="98"/>
      <c r="BO155" s="98"/>
      <c r="BP155" s="98"/>
      <c r="BQ155" s="98"/>
      <c r="BR155" s="98"/>
      <c r="BS155" s="98"/>
      <c r="BT155" s="98"/>
      <c r="BU155" s="98"/>
      <c r="BV155" s="98"/>
      <c r="BW155" s="98"/>
      <c r="BX155" s="98"/>
      <c r="BY155" s="98"/>
      <c r="BZ155" s="98"/>
      <c r="CA155" s="98"/>
      <c r="CB155" s="98"/>
      <c r="CC155" s="98"/>
      <c r="CD155" s="98"/>
      <c r="CE155" s="98"/>
      <c r="CF155" s="98"/>
      <c r="CG155" s="98"/>
      <c r="CH155" s="98"/>
      <c r="CI155" s="98"/>
      <c r="CJ155" s="98"/>
      <c r="CK155" s="98"/>
      <c r="CL155" s="98"/>
      <c r="CM155" s="98"/>
      <c r="CN155" s="98"/>
      <c r="CO155" s="98"/>
      <c r="CP155" s="98"/>
      <c r="CQ155" s="98"/>
      <c r="CR155" s="98"/>
      <c r="CS155" s="98"/>
      <c r="CT155" s="98"/>
      <c r="CU155" s="98"/>
      <c r="CV155" s="98"/>
      <c r="CW155" s="98"/>
      <c r="CX155" s="98"/>
      <c r="CY155" s="98"/>
      <c r="CZ155" s="98"/>
      <c r="DA155" s="98"/>
      <c r="DB155" s="98"/>
      <c r="DC155" s="98"/>
      <c r="DD155" s="98"/>
      <c r="DE155" s="98"/>
      <c r="DF155" s="98"/>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98"/>
      <c r="EC155" s="98"/>
      <c r="ED155" s="98"/>
      <c r="EE155" s="98"/>
      <c r="EF155" s="98"/>
      <c r="EG155" s="98"/>
      <c r="EH155" s="98"/>
      <c r="EI155" s="98"/>
      <c r="EJ155" s="98"/>
      <c r="EK155" s="98"/>
      <c r="EL155" s="98"/>
      <c r="EM155" s="98"/>
      <c r="EN155" s="98"/>
      <c r="EO155" s="98"/>
      <c r="EP155" s="98"/>
      <c r="EQ155" s="98"/>
      <c r="ER155" s="98"/>
      <c r="ES155" s="98"/>
      <c r="ET155" s="98"/>
      <c r="EU155" s="98"/>
      <c r="EV155" s="98"/>
      <c r="EW155" s="98"/>
      <c r="EX155" s="98"/>
      <c r="EY155" s="98"/>
      <c r="EZ155" s="98"/>
      <c r="FA155" s="98"/>
      <c r="FB155" s="98"/>
      <c r="FC155" s="98"/>
      <c r="FD155" s="98"/>
      <c r="FE155" s="98"/>
      <c r="FF155" s="98"/>
      <c r="FG155" s="98"/>
      <c r="FH155" s="98"/>
      <c r="FI155" s="98"/>
      <c r="FJ155" s="98"/>
      <c r="FK155" s="98"/>
      <c r="FL155" s="98"/>
      <c r="FM155" s="98"/>
      <c r="FN155" s="98"/>
      <c r="FO155" s="98"/>
      <c r="FP155" s="98"/>
      <c r="FQ155" s="98"/>
      <c r="FR155" s="98"/>
      <c r="FS155" s="98"/>
      <c r="FT155" s="98"/>
      <c r="FU155" s="98"/>
      <c r="FV155" s="98"/>
      <c r="FW155" s="98"/>
      <c r="FX155" s="98"/>
      <c r="FY155" s="98"/>
      <c r="FZ155" s="98"/>
      <c r="GA155" s="98"/>
      <c r="GB155" s="98"/>
      <c r="GC155" s="98"/>
      <c r="GD155" s="98"/>
      <c r="GE155" s="98"/>
      <c r="GF155" s="98"/>
      <c r="GG155" s="98"/>
      <c r="GH155" s="98"/>
      <c r="GI155" s="98"/>
      <c r="GJ155" s="98"/>
      <c r="GK155" s="98"/>
      <c r="GL155" s="98"/>
      <c r="GM155" s="98"/>
      <c r="GN155" s="98"/>
      <c r="GO155" s="98"/>
      <c r="GP155" s="98"/>
      <c r="GQ155" s="98"/>
      <c r="GR155" s="98"/>
      <c r="GS155" s="98"/>
      <c r="GT155" s="98"/>
      <c r="GU155" s="98"/>
      <c r="GV155" s="98"/>
      <c r="GW155" s="98"/>
      <c r="GX155" s="98"/>
      <c r="GY155" s="98"/>
      <c r="GZ155" s="98"/>
      <c r="HA155" s="98"/>
      <c r="HB155" s="98"/>
      <c r="HC155" s="98"/>
      <c r="HD155" s="98"/>
      <c r="HE155" s="98"/>
      <c r="HF155" s="98"/>
      <c r="HG155" s="98"/>
      <c r="HJ155" s="98"/>
      <c r="HL155" s="98"/>
      <c r="HN155" s="98"/>
      <c r="HO155" s="98"/>
      <c r="HP155" s="98"/>
      <c r="HQ155" s="98"/>
      <c r="HR155" s="98"/>
      <c r="HS155" s="98"/>
      <c r="HT155" s="98"/>
      <c r="HU155" s="98"/>
      <c r="HV155" s="98"/>
      <c r="HW155" s="98"/>
      <c r="HX155" s="98"/>
      <c r="HY155" s="98"/>
      <c r="HZ155" s="98"/>
      <c r="IA155" s="98"/>
      <c r="IB155" s="98"/>
      <c r="IC155" s="98"/>
      <c r="ID155" s="98"/>
      <c r="IE155" s="98"/>
      <c r="IF155" s="98"/>
      <c r="IG155" s="98"/>
      <c r="IH155" s="98"/>
      <c r="II155" s="98"/>
      <c r="IJ155" s="98"/>
      <c r="IK155" s="98"/>
      <c r="IL155" s="98"/>
      <c r="IM155" s="98"/>
      <c r="IN155" s="98"/>
      <c r="IO155" s="98"/>
      <c r="IP155" s="98"/>
      <c r="IQ155" s="98"/>
      <c r="IR155" s="98"/>
      <c r="IS155" s="98"/>
      <c r="IT155" s="98"/>
      <c r="IU155" s="98"/>
      <c r="IV155" s="98"/>
      <c r="IW155" s="98"/>
      <c r="IX155" s="98"/>
      <c r="IY155" s="98"/>
      <c r="IZ155" s="98"/>
      <c r="JA155" s="98"/>
      <c r="JB155" s="98"/>
      <c r="JC155" s="98"/>
      <c r="JD155" s="98"/>
      <c r="JE155" s="98"/>
      <c r="JF155" s="98"/>
      <c r="JG155" s="98"/>
      <c r="JH155" s="98"/>
      <c r="JI155" s="98"/>
      <c r="JJ155" s="98"/>
      <c r="JK155" s="98"/>
      <c r="JL155" s="98"/>
      <c r="JM155" s="98"/>
      <c r="JN155" s="98"/>
      <c r="JO155" s="98"/>
      <c r="JP155" s="98"/>
      <c r="JQ155" s="98"/>
      <c r="JR155" s="98"/>
      <c r="JS155" s="98"/>
      <c r="JT155" s="98"/>
      <c r="JU155" s="98"/>
      <c r="JV155" s="98"/>
      <c r="JW155" s="98"/>
      <c r="JX155" s="98"/>
      <c r="JY155" s="98"/>
      <c r="JZ155" s="98"/>
      <c r="KA155" s="98"/>
      <c r="KB155" s="98"/>
      <c r="KC155" s="98"/>
      <c r="KD155" s="98"/>
      <c r="KE155" s="98"/>
      <c r="KF155" s="98"/>
      <c r="KG155" s="98"/>
      <c r="KH155" s="98"/>
      <c r="KI155" s="98"/>
      <c r="KJ155" s="98"/>
      <c r="KK155" s="98"/>
      <c r="KL155" s="98"/>
      <c r="KM155" s="98"/>
      <c r="KN155" s="98"/>
      <c r="KO155" s="98"/>
      <c r="KQ155" s="98"/>
      <c r="KR155" s="98"/>
      <c r="KS155" s="98"/>
      <c r="KT155" s="98"/>
      <c r="KU155" s="98"/>
      <c r="KV155" s="98"/>
      <c r="KW155" s="98"/>
      <c r="KX155" s="98"/>
      <c r="KY155" s="98"/>
      <c r="KZ155" s="98"/>
      <c r="LA155" s="98"/>
      <c r="LB155" s="98"/>
      <c r="LC155" s="98"/>
      <c r="LD155" s="98"/>
      <c r="LE155" s="98"/>
      <c r="LF155" s="98"/>
      <c r="LG155" s="98"/>
      <c r="LH155" s="98"/>
      <c r="LI155" s="98"/>
      <c r="LJ155" s="98"/>
      <c r="LK155" s="98"/>
      <c r="LL155" s="98"/>
      <c r="LM155" s="98"/>
      <c r="LN155" s="98"/>
      <c r="LO155" s="98"/>
      <c r="LP155" s="98"/>
      <c r="LQ155" s="98"/>
      <c r="LR155" s="98"/>
      <c r="LS155" s="98"/>
      <c r="LT155" s="98"/>
      <c r="LU155" s="98"/>
      <c r="LV155" s="98"/>
      <c r="LW155" s="98"/>
      <c r="LX155" s="98"/>
      <c r="LY155" s="98"/>
      <c r="LZ155" s="98"/>
      <c r="MA155" s="98"/>
      <c r="MB155" s="98"/>
      <c r="MC155" s="98"/>
      <c r="MD155" s="98"/>
      <c r="ME155" s="98"/>
      <c r="MF155" s="98"/>
      <c r="MG155" s="98"/>
      <c r="MH155" s="98"/>
      <c r="MI155" s="98"/>
      <c r="MJ155" s="98"/>
      <c r="MK155" s="98"/>
      <c r="ML155" s="98"/>
      <c r="MM155" s="98"/>
      <c r="MP155" s="98"/>
      <c r="MR155" s="98"/>
      <c r="MS155" s="98"/>
      <c r="MT155" s="98"/>
      <c r="MU155" s="98"/>
      <c r="MV155" s="98"/>
      <c r="MW155" s="98"/>
      <c r="MY155" s="98"/>
      <c r="MZ155" s="98"/>
      <c r="NA155" s="98"/>
      <c r="NB155" s="98"/>
      <c r="NC155" s="98"/>
      <c r="NE155" s="98"/>
      <c r="NF155" s="98"/>
      <c r="NG155" s="98"/>
      <c r="NH155" s="98"/>
      <c r="NI155" s="98"/>
      <c r="NJ155" s="252"/>
      <c r="NK155" s="98"/>
      <c r="NL155" s="98"/>
      <c r="NM155" s="98"/>
      <c r="NN155" s="98"/>
      <c r="NO155" s="98"/>
      <c r="NP155" s="98"/>
      <c r="NQ155" s="98"/>
      <c r="NR155" s="98"/>
      <c r="NS155" s="98"/>
      <c r="NT155" s="98"/>
      <c r="NU155" s="98"/>
      <c r="NV155" s="98"/>
      <c r="NW155" s="98"/>
      <c r="NX155" s="98"/>
      <c r="NY155" s="98"/>
      <c r="NZ155" s="98"/>
      <c r="OA155" s="98"/>
      <c r="OB155" s="98"/>
      <c r="OC155" s="98"/>
      <c r="OD155" s="98"/>
      <c r="OE155" s="98"/>
      <c r="OF155" s="98"/>
      <c r="OG155" s="98"/>
      <c r="OH155" s="98"/>
      <c r="OI155" s="98"/>
      <c r="OJ155" s="98"/>
      <c r="OK155" s="98"/>
      <c r="OL155" s="98"/>
      <c r="OM155" s="98"/>
      <c r="ON155" s="98"/>
      <c r="OO155" s="98"/>
      <c r="OP155" s="98"/>
      <c r="OQ155" s="98"/>
      <c r="OR155" s="98"/>
      <c r="OS155" s="98"/>
      <c r="OT155" s="98"/>
      <c r="OU155" s="98"/>
      <c r="OV155" s="98"/>
      <c r="OW155" s="98"/>
      <c r="PB155" s="98"/>
      <c r="PD155" s="98"/>
      <c r="PE155" s="98"/>
      <c r="PF155" s="98"/>
      <c r="PG155" s="98"/>
      <c r="PH155" s="98"/>
      <c r="PI155" s="98"/>
      <c r="PJ155" s="98"/>
      <c r="PK155" s="98"/>
      <c r="PL155" s="98"/>
      <c r="PM155" s="98"/>
      <c r="PN155" s="98"/>
      <c r="PO155" s="98"/>
      <c r="PP155" s="98"/>
      <c r="PQ155" s="98"/>
      <c r="PR155" s="98"/>
      <c r="PS155" s="98"/>
      <c r="PT155" s="98"/>
      <c r="PU155" s="98"/>
      <c r="PV155" s="98"/>
      <c r="PW155" s="98"/>
      <c r="PX155" s="98"/>
      <c r="PY155" s="98"/>
      <c r="PZ155" s="98"/>
      <c r="QA155" s="98"/>
      <c r="QB155" s="98"/>
      <c r="QC155" s="98"/>
      <c r="QD155" s="98"/>
      <c r="QE155" s="98"/>
      <c r="QF155" s="98"/>
      <c r="QG155" s="98"/>
      <c r="QH155" s="98"/>
      <c r="QI155" s="98"/>
      <c r="QJ155" s="98"/>
      <c r="QK155" s="98"/>
      <c r="QL155" s="98"/>
      <c r="QM155" s="98"/>
      <c r="QN155" s="98"/>
      <c r="QO155" s="98"/>
      <c r="QP155" s="98"/>
      <c r="QQ155" s="98"/>
      <c r="QR155" s="98"/>
      <c r="QS155" s="98"/>
      <c r="QT155" s="98"/>
      <c r="QU155" s="98"/>
      <c r="QV155" s="98"/>
      <c r="QW155" s="98"/>
      <c r="QX155" s="98"/>
      <c r="QY155" s="98"/>
      <c r="QZ155" s="98"/>
      <c r="RA155" s="98"/>
      <c r="RB155" s="98"/>
      <c r="RC155" s="98"/>
      <c r="RD155" s="98"/>
      <c r="RE155" s="98"/>
      <c r="RF155" s="98"/>
      <c r="RG155" s="98"/>
      <c r="RH155" s="98"/>
      <c r="RI155" s="98"/>
      <c r="RJ155" s="98"/>
      <c r="RK155" s="98"/>
      <c r="RL155" s="98"/>
      <c r="RM155" s="98"/>
      <c r="RN155" s="98"/>
      <c r="RO155" s="98"/>
      <c r="RP155" s="98"/>
      <c r="RQ155" s="98"/>
      <c r="RR155" s="98"/>
      <c r="RS155" s="98"/>
      <c r="RT155" s="98"/>
      <c r="RU155" s="98"/>
      <c r="RV155" s="98"/>
      <c r="RW155" s="98"/>
      <c r="RX155" s="98"/>
      <c r="RY155" s="98"/>
      <c r="RZ155" s="98"/>
      <c r="SA155" s="98"/>
      <c r="SB155" s="98"/>
      <c r="SC155" s="98"/>
      <c r="SD155" s="98"/>
      <c r="SE155" s="98"/>
      <c r="SF155" s="98"/>
      <c r="SG155" s="98"/>
      <c r="SH155" s="98"/>
      <c r="SI155" s="253"/>
      <c r="SJ155" s="98"/>
      <c r="SK155" s="98"/>
      <c r="SL155" s="98"/>
      <c r="SM155" s="98"/>
      <c r="SN155" s="98"/>
      <c r="SO155" s="98"/>
      <c r="SP155" s="98"/>
      <c r="SQ155" s="98"/>
      <c r="SR155" s="98"/>
      <c r="SS155" s="98"/>
      <c r="ST155" s="98"/>
      <c r="SU155" s="98"/>
      <c r="SV155" s="98"/>
      <c r="SW155" s="98"/>
      <c r="SX155" s="98"/>
      <c r="SY155" s="98"/>
      <c r="SZ155" s="98"/>
      <c r="TA155" s="98"/>
      <c r="TB155" s="98"/>
      <c r="TC155" s="98"/>
      <c r="TD155" s="98"/>
      <c r="TE155" s="98"/>
      <c r="TF155" s="98"/>
      <c r="TG155" s="98"/>
      <c r="TH155" s="98"/>
      <c r="TI155" s="98"/>
      <c r="TJ155" s="98"/>
      <c r="TK155" s="98"/>
      <c r="TL155" s="98"/>
      <c r="TM155" s="98"/>
      <c r="TN155" s="98"/>
      <c r="TO155" s="98"/>
      <c r="TP155" s="98"/>
      <c r="TQ155" s="98"/>
      <c r="TR155" s="98"/>
      <c r="TS155" s="98"/>
      <c r="TT155" s="98"/>
      <c r="TU155" s="98"/>
      <c r="TV155" s="98"/>
      <c r="TW155" s="98"/>
      <c r="TX155" s="98"/>
      <c r="TY155" s="98"/>
      <c r="TZ155" s="98"/>
      <c r="UA155" s="98"/>
      <c r="UB155" s="98"/>
      <c r="UC155" s="98"/>
      <c r="UD155" s="98"/>
      <c r="UE155" s="98"/>
      <c r="UF155" s="98"/>
      <c r="UG155" s="98"/>
      <c r="UH155" s="98"/>
      <c r="UI155" s="98"/>
      <c r="UJ155" s="98"/>
      <c r="UK155" s="98"/>
      <c r="UL155" s="98"/>
      <c r="UM155" s="98"/>
      <c r="UN155" s="98"/>
      <c r="UO155" s="98"/>
      <c r="UP155" s="98"/>
      <c r="UQ155" s="98"/>
      <c r="UR155" s="98"/>
      <c r="US155" s="98"/>
      <c r="UT155" s="98"/>
      <c r="UU155" s="98"/>
      <c r="UV155" s="98"/>
      <c r="UW155" s="98"/>
      <c r="UX155" s="98"/>
      <c r="UY155" s="98"/>
      <c r="UZ155" s="98"/>
      <c r="VA155" s="98"/>
      <c r="VB155" s="98"/>
      <c r="VC155" s="98"/>
      <c r="VD155" s="98"/>
      <c r="VE155" s="98"/>
      <c r="VF155" s="98"/>
      <c r="VG155" s="98"/>
      <c r="VH155" s="98"/>
      <c r="VI155" s="98"/>
      <c r="VJ155" s="98"/>
      <c r="VK155" s="98"/>
      <c r="VL155" s="98"/>
      <c r="VM155" s="98"/>
      <c r="VN155" s="98"/>
      <c r="VO155" s="98"/>
      <c r="VV155" s="98"/>
      <c r="VW155" s="98"/>
      <c r="VX155" s="98"/>
      <c r="VY155" s="98"/>
      <c r="VZ155" s="98"/>
      <c r="WA155" s="98"/>
      <c r="WB155" s="98"/>
      <c r="WC155" s="98"/>
      <c r="WD155" s="98"/>
      <c r="WE155" s="98"/>
      <c r="WF155" s="98"/>
      <c r="WG155" s="98"/>
      <c r="WH155" s="98"/>
      <c r="WI155" s="98"/>
      <c r="WJ155" s="98"/>
      <c r="WK155" s="98"/>
      <c r="WL155" s="98"/>
      <c r="WM155" s="98"/>
      <c r="WN155" s="98"/>
      <c r="WO155" s="98"/>
      <c r="WP155" s="98"/>
      <c r="WQ155" s="98"/>
      <c r="WR155" s="98"/>
      <c r="WS155" s="98"/>
      <c r="WT155" s="98"/>
      <c r="WU155" s="98"/>
      <c r="WV155" s="98"/>
      <c r="WW155" s="98"/>
      <c r="WX155" s="98"/>
      <c r="WY155" s="98"/>
      <c r="WZ155" s="98"/>
      <c r="XA155" s="98"/>
      <c r="XB155" s="98"/>
      <c r="XC155" s="98"/>
      <c r="XD155" s="98"/>
      <c r="ZF155" s="98"/>
      <c r="ZG155" s="98"/>
      <c r="ZH155" s="98"/>
      <c r="ZI155" s="98"/>
      <c r="ZJ155" s="98"/>
      <c r="ZK155" s="98"/>
      <c r="ZL155" s="98"/>
      <c r="ZM155" s="98"/>
      <c r="ZN155" s="98"/>
      <c r="ZO155" s="98"/>
      <c r="ZP155" s="98"/>
      <c r="ZQ155" s="98"/>
      <c r="ZR155" s="98"/>
      <c r="ZS155" s="98"/>
      <c r="ZT155" s="98"/>
      <c r="ZU155" s="98"/>
      <c r="ZV155" s="98"/>
      <c r="ZW155" s="98"/>
      <c r="ZX155" s="98"/>
      <c r="ZY155" s="98"/>
      <c r="ZZ155" s="98"/>
      <c r="AAA155" s="98"/>
      <c r="AAB155" s="98"/>
      <c r="AAC155" s="98"/>
      <c r="AAD155" s="98"/>
      <c r="AAE155" s="98"/>
      <c r="AAF155" s="98"/>
      <c r="AAG155" s="98"/>
      <c r="AAH155" s="98"/>
    </row>
    <row r="156" spans="2:710" x14ac:dyDescent="0.25">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c r="AK156" s="98"/>
      <c r="AL156" s="98"/>
      <c r="AM156" s="98"/>
      <c r="AN156" s="98"/>
      <c r="AO156" s="98"/>
      <c r="AP156" s="98"/>
      <c r="AQ156" s="98"/>
      <c r="AR156" s="98"/>
      <c r="AS156" s="98"/>
      <c r="AT156" s="98"/>
      <c r="AU156" s="98"/>
      <c r="AV156" s="98"/>
      <c r="AW156" s="98"/>
      <c r="AX156" s="98"/>
      <c r="AY156" s="98"/>
      <c r="AZ156" s="98"/>
      <c r="BA156" s="98"/>
      <c r="BB156" s="98"/>
      <c r="BC156" s="98"/>
      <c r="BD156" s="98"/>
      <c r="BE156" s="98"/>
      <c r="BF156" s="98"/>
      <c r="BG156" s="98"/>
      <c r="BH156" s="98"/>
      <c r="BI156" s="98"/>
      <c r="BJ156" s="98"/>
      <c r="BK156" s="98"/>
      <c r="BL156" s="98"/>
      <c r="BM156" s="98"/>
      <c r="BN156" s="98"/>
      <c r="BO156" s="98"/>
      <c r="BP156" s="98"/>
      <c r="BQ156" s="98"/>
      <c r="BR156" s="98"/>
      <c r="BS156" s="98"/>
      <c r="BT156" s="98"/>
      <c r="BU156" s="98"/>
      <c r="BV156" s="98"/>
      <c r="BW156" s="98"/>
      <c r="BX156" s="98"/>
      <c r="BY156" s="98"/>
      <c r="BZ156" s="98"/>
      <c r="CA156" s="98"/>
      <c r="CB156" s="98"/>
      <c r="CC156" s="98"/>
      <c r="CD156" s="98"/>
      <c r="CE156" s="98"/>
      <c r="CF156" s="98"/>
      <c r="CG156" s="98"/>
      <c r="CH156" s="98"/>
      <c r="CI156" s="9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H156" s="98"/>
      <c r="DI156" s="98"/>
      <c r="DJ156" s="98"/>
      <c r="DK156" s="98"/>
      <c r="DL156" s="98"/>
      <c r="DM156" s="98"/>
      <c r="DN156" s="98"/>
      <c r="DO156" s="98"/>
      <c r="DP156" s="98"/>
      <c r="DQ156" s="98"/>
      <c r="DR156" s="98"/>
      <c r="DS156" s="98"/>
      <c r="DT156" s="98"/>
      <c r="DU156" s="98"/>
      <c r="DV156" s="98"/>
      <c r="DW156" s="98"/>
      <c r="DX156" s="98"/>
      <c r="DY156" s="98"/>
      <c r="DZ156" s="98"/>
      <c r="EA156" s="98"/>
      <c r="EB156" s="98"/>
      <c r="EC156" s="98"/>
      <c r="ED156" s="98"/>
      <c r="EE156" s="98"/>
      <c r="EF156" s="98"/>
      <c r="EG156" s="98"/>
      <c r="EH156" s="98"/>
      <c r="EI156" s="98"/>
      <c r="EJ156" s="98"/>
      <c r="EK156" s="98"/>
      <c r="EL156" s="98"/>
      <c r="EM156" s="98"/>
      <c r="EN156" s="98"/>
      <c r="EO156" s="98"/>
      <c r="EP156" s="98"/>
      <c r="EQ156" s="98"/>
      <c r="ER156" s="98"/>
      <c r="ES156" s="98"/>
      <c r="ET156" s="98"/>
      <c r="EU156" s="98"/>
      <c r="EV156" s="98"/>
      <c r="EW156" s="98"/>
      <c r="EX156" s="98"/>
      <c r="EY156" s="98"/>
      <c r="EZ156" s="98"/>
      <c r="FA156" s="98"/>
      <c r="FB156" s="98"/>
      <c r="FC156" s="98"/>
      <c r="FD156" s="98"/>
      <c r="FE156" s="98"/>
      <c r="FF156" s="98"/>
      <c r="FG156" s="98"/>
      <c r="FH156" s="98"/>
      <c r="FI156" s="98"/>
      <c r="FJ156" s="98"/>
      <c r="FK156" s="98"/>
      <c r="FL156" s="98"/>
      <c r="FM156" s="98"/>
      <c r="FN156" s="98"/>
      <c r="FO156" s="98"/>
      <c r="FP156" s="98"/>
      <c r="FQ156" s="98"/>
      <c r="FR156" s="98"/>
      <c r="FS156" s="98"/>
      <c r="FT156" s="98"/>
      <c r="FU156" s="98"/>
      <c r="FV156" s="98"/>
      <c r="FW156" s="98"/>
      <c r="FX156" s="98"/>
      <c r="FY156" s="98"/>
      <c r="FZ156" s="98"/>
      <c r="GA156" s="98"/>
      <c r="GB156" s="98"/>
      <c r="GC156" s="98"/>
      <c r="GD156" s="98"/>
      <c r="GE156" s="98"/>
      <c r="GF156" s="98"/>
      <c r="GG156" s="98"/>
      <c r="GH156" s="98"/>
      <c r="GI156" s="98"/>
      <c r="GJ156" s="98"/>
      <c r="GK156" s="98"/>
      <c r="GL156" s="98"/>
      <c r="GM156" s="98"/>
      <c r="GN156" s="98"/>
      <c r="GO156" s="98"/>
      <c r="GP156" s="98"/>
      <c r="GQ156" s="98"/>
      <c r="GR156" s="98"/>
      <c r="GS156" s="98"/>
      <c r="GT156" s="98"/>
      <c r="GU156" s="98"/>
      <c r="GV156" s="98"/>
      <c r="GW156" s="98"/>
      <c r="GX156" s="98"/>
      <c r="GY156" s="98"/>
      <c r="GZ156" s="98"/>
      <c r="HA156" s="98"/>
      <c r="HB156" s="98"/>
      <c r="HC156" s="98"/>
      <c r="HD156" s="98"/>
      <c r="HE156" s="98"/>
      <c r="HF156" s="98"/>
      <c r="HG156" s="98"/>
      <c r="HJ156" s="98"/>
      <c r="HL156" s="98"/>
      <c r="HN156" s="98"/>
      <c r="HO156" s="98"/>
      <c r="HP156" s="98"/>
      <c r="HQ156" s="98"/>
      <c r="HR156" s="98"/>
      <c r="HS156" s="98"/>
      <c r="HT156" s="98"/>
      <c r="HU156" s="98"/>
      <c r="HV156" s="98"/>
      <c r="HW156" s="98"/>
      <c r="HX156" s="98"/>
      <c r="HY156" s="98"/>
      <c r="HZ156" s="98"/>
      <c r="IA156" s="98"/>
      <c r="IB156" s="98"/>
      <c r="IC156" s="98"/>
      <c r="ID156" s="98"/>
      <c r="IE156" s="98"/>
      <c r="IF156" s="98"/>
      <c r="IG156" s="98"/>
      <c r="IH156" s="98"/>
      <c r="II156" s="98"/>
      <c r="IJ156" s="98"/>
      <c r="IK156" s="98"/>
      <c r="IL156" s="98"/>
      <c r="IM156" s="98"/>
      <c r="IN156" s="98"/>
      <c r="IO156" s="98"/>
      <c r="IP156" s="98"/>
      <c r="IQ156" s="98"/>
      <c r="IR156" s="98"/>
      <c r="IS156" s="98"/>
      <c r="IT156" s="98"/>
      <c r="IU156" s="98"/>
      <c r="IV156" s="98"/>
      <c r="IW156" s="98"/>
      <c r="IX156" s="98"/>
      <c r="IY156" s="98"/>
      <c r="IZ156" s="98"/>
      <c r="JA156" s="98"/>
      <c r="JB156" s="98"/>
      <c r="JC156" s="98"/>
      <c r="JD156" s="98"/>
      <c r="JE156" s="98"/>
      <c r="JF156" s="98"/>
      <c r="JG156" s="98"/>
      <c r="JH156" s="98"/>
      <c r="JI156" s="98"/>
      <c r="JJ156" s="98"/>
      <c r="JK156" s="98"/>
      <c r="JL156" s="98"/>
      <c r="JM156" s="98"/>
      <c r="JN156" s="98"/>
      <c r="JO156" s="98"/>
      <c r="JP156" s="98"/>
      <c r="JQ156" s="98"/>
      <c r="JR156" s="98"/>
      <c r="JS156" s="98"/>
      <c r="JT156" s="98"/>
      <c r="JU156" s="98"/>
      <c r="JV156" s="98"/>
      <c r="JW156" s="98"/>
      <c r="JX156" s="98"/>
      <c r="JY156" s="98"/>
      <c r="JZ156" s="98"/>
      <c r="KA156" s="98"/>
      <c r="KB156" s="98"/>
      <c r="KC156" s="98"/>
      <c r="KD156" s="98"/>
      <c r="KE156" s="98"/>
      <c r="KF156" s="98"/>
      <c r="KG156" s="98"/>
      <c r="KH156" s="98"/>
      <c r="KI156" s="98"/>
      <c r="KJ156" s="98"/>
      <c r="KK156" s="98"/>
      <c r="KL156" s="98"/>
      <c r="KM156" s="98"/>
      <c r="KN156" s="98"/>
      <c r="KO156" s="98"/>
      <c r="KQ156" s="98"/>
      <c r="KR156" s="98"/>
      <c r="KS156" s="98"/>
      <c r="KT156" s="98"/>
      <c r="KU156" s="98"/>
      <c r="KV156" s="98"/>
      <c r="KW156" s="98"/>
      <c r="KX156" s="98"/>
      <c r="KY156" s="98"/>
      <c r="KZ156" s="98"/>
      <c r="LA156" s="98"/>
      <c r="LB156" s="98"/>
      <c r="LC156" s="98"/>
      <c r="LD156" s="98"/>
      <c r="LE156" s="98"/>
      <c r="LF156" s="98"/>
      <c r="LG156" s="98"/>
      <c r="LH156" s="98"/>
      <c r="LI156" s="98"/>
      <c r="LJ156" s="98"/>
      <c r="LK156" s="98"/>
      <c r="LL156" s="98"/>
      <c r="LM156" s="98"/>
      <c r="LN156" s="98"/>
      <c r="LO156" s="98"/>
      <c r="LP156" s="98"/>
      <c r="LQ156" s="98"/>
      <c r="LR156" s="98"/>
      <c r="LS156" s="98"/>
      <c r="LT156" s="98"/>
      <c r="LU156" s="98"/>
      <c r="LV156" s="98"/>
      <c r="LW156" s="98"/>
      <c r="LX156" s="98"/>
      <c r="LY156" s="98"/>
      <c r="LZ156" s="98"/>
      <c r="MA156" s="98"/>
      <c r="MB156" s="98"/>
      <c r="MC156" s="98"/>
      <c r="MD156" s="98"/>
      <c r="ME156" s="98"/>
      <c r="MF156" s="98"/>
      <c r="MG156" s="98"/>
      <c r="MH156" s="98"/>
      <c r="MI156" s="98"/>
      <c r="MJ156" s="98"/>
      <c r="MK156" s="98"/>
      <c r="ML156" s="98"/>
      <c r="MM156" s="98"/>
      <c r="MP156" s="98"/>
      <c r="MR156" s="98"/>
      <c r="MS156" s="98"/>
      <c r="MT156" s="98"/>
      <c r="MU156" s="98"/>
      <c r="MV156" s="98"/>
      <c r="MW156" s="98"/>
      <c r="MY156" s="98"/>
      <c r="MZ156" s="98"/>
      <c r="NA156" s="98"/>
      <c r="NB156" s="98"/>
      <c r="NC156" s="98"/>
      <c r="NE156" s="98"/>
      <c r="NF156" s="98"/>
      <c r="NG156" s="98"/>
      <c r="NH156" s="98"/>
      <c r="NI156" s="98"/>
      <c r="NJ156" s="252"/>
      <c r="NK156" s="98"/>
      <c r="NL156" s="98"/>
      <c r="NM156" s="98"/>
      <c r="NN156" s="98"/>
      <c r="NO156" s="98"/>
      <c r="NP156" s="98"/>
      <c r="NQ156" s="98"/>
      <c r="NR156" s="98"/>
      <c r="NS156" s="98"/>
      <c r="NT156" s="98"/>
      <c r="NU156" s="98"/>
      <c r="NV156" s="98"/>
      <c r="NW156" s="98"/>
      <c r="NX156" s="98"/>
      <c r="NY156" s="98"/>
      <c r="NZ156" s="98"/>
      <c r="OA156" s="98"/>
      <c r="OB156" s="98"/>
      <c r="OC156" s="98"/>
      <c r="OD156" s="98"/>
      <c r="OE156" s="98"/>
      <c r="OF156" s="98"/>
      <c r="OG156" s="98"/>
      <c r="OH156" s="98"/>
      <c r="OI156" s="98"/>
      <c r="OJ156" s="98"/>
      <c r="OK156" s="98"/>
      <c r="OL156" s="98"/>
      <c r="OM156" s="98"/>
      <c r="ON156" s="98"/>
      <c r="OO156" s="98"/>
      <c r="OP156" s="98"/>
      <c r="OQ156" s="98"/>
      <c r="OR156" s="98"/>
      <c r="OS156" s="98"/>
      <c r="OT156" s="98"/>
      <c r="OU156" s="98"/>
      <c r="OV156" s="98"/>
      <c r="OW156" s="98"/>
      <c r="PB156" s="98"/>
      <c r="PD156" s="98"/>
      <c r="PE156" s="98"/>
      <c r="PF156" s="98"/>
      <c r="PG156" s="98"/>
      <c r="PH156" s="98"/>
      <c r="PI156" s="98"/>
      <c r="PJ156" s="98"/>
      <c r="PK156" s="98"/>
      <c r="PL156" s="98"/>
      <c r="PM156" s="98"/>
      <c r="PN156" s="98"/>
      <c r="PO156" s="98"/>
      <c r="PP156" s="98"/>
      <c r="PQ156" s="98"/>
      <c r="PR156" s="98"/>
      <c r="PS156" s="98"/>
      <c r="PT156" s="98"/>
      <c r="PU156" s="98"/>
      <c r="PV156" s="98"/>
      <c r="PW156" s="98"/>
      <c r="PX156" s="98"/>
      <c r="PY156" s="98"/>
      <c r="PZ156" s="98"/>
      <c r="QA156" s="98"/>
      <c r="QB156" s="98"/>
      <c r="QC156" s="98"/>
      <c r="QD156" s="98"/>
      <c r="QE156" s="98"/>
      <c r="QF156" s="98"/>
      <c r="QG156" s="98"/>
      <c r="QH156" s="98"/>
      <c r="QI156" s="98"/>
      <c r="QJ156" s="98"/>
      <c r="QK156" s="98"/>
      <c r="QL156" s="98"/>
      <c r="QM156" s="98"/>
      <c r="QN156" s="98"/>
      <c r="QO156" s="98"/>
      <c r="QP156" s="98"/>
      <c r="QQ156" s="98"/>
      <c r="QR156" s="98"/>
      <c r="QS156" s="98"/>
      <c r="QT156" s="98"/>
      <c r="QU156" s="98"/>
      <c r="QV156" s="98"/>
      <c r="QW156" s="98"/>
      <c r="QX156" s="98"/>
      <c r="QY156" s="98"/>
      <c r="QZ156" s="98"/>
      <c r="RA156" s="98"/>
      <c r="RB156" s="98"/>
      <c r="RC156" s="98"/>
      <c r="RD156" s="98"/>
      <c r="RE156" s="98"/>
      <c r="RF156" s="98"/>
      <c r="RG156" s="98"/>
      <c r="RH156" s="98"/>
      <c r="RI156" s="98"/>
      <c r="RJ156" s="98"/>
      <c r="RK156" s="98"/>
      <c r="RL156" s="98"/>
      <c r="RM156" s="98"/>
      <c r="RN156" s="98"/>
      <c r="RO156" s="98"/>
      <c r="RP156" s="98"/>
      <c r="RQ156" s="98"/>
      <c r="RR156" s="98"/>
      <c r="RS156" s="98"/>
      <c r="RT156" s="98"/>
      <c r="RU156" s="98"/>
      <c r="RV156" s="98"/>
      <c r="RW156" s="98"/>
      <c r="RX156" s="98"/>
      <c r="RY156" s="98"/>
      <c r="RZ156" s="98"/>
      <c r="SA156" s="98"/>
      <c r="SB156" s="98"/>
      <c r="SC156" s="98"/>
      <c r="SD156" s="98"/>
      <c r="SE156" s="98"/>
      <c r="SF156" s="98"/>
      <c r="SG156" s="98"/>
      <c r="SH156" s="98"/>
      <c r="SI156" s="253"/>
      <c r="SJ156" s="98"/>
      <c r="SK156" s="98"/>
      <c r="SL156" s="98"/>
      <c r="SM156" s="98"/>
      <c r="SN156" s="98"/>
      <c r="SO156" s="98"/>
      <c r="SP156" s="98"/>
      <c r="SQ156" s="98"/>
      <c r="SR156" s="98"/>
      <c r="SS156" s="98"/>
      <c r="ST156" s="98"/>
      <c r="SU156" s="98"/>
      <c r="SV156" s="98"/>
      <c r="SW156" s="98"/>
      <c r="SX156" s="98"/>
      <c r="SY156" s="98"/>
      <c r="SZ156" s="98"/>
      <c r="TA156" s="98"/>
      <c r="TB156" s="98"/>
      <c r="TC156" s="98"/>
      <c r="TD156" s="98"/>
      <c r="TE156" s="98"/>
      <c r="TF156" s="98"/>
      <c r="TG156" s="98"/>
      <c r="TH156" s="98"/>
      <c r="TI156" s="98"/>
      <c r="TJ156" s="98"/>
      <c r="TK156" s="98"/>
      <c r="TL156" s="98"/>
      <c r="TM156" s="98"/>
      <c r="TN156" s="98"/>
      <c r="TO156" s="98"/>
      <c r="TP156" s="98"/>
      <c r="TQ156" s="98"/>
      <c r="TR156" s="98"/>
      <c r="TS156" s="98"/>
      <c r="TT156" s="98"/>
      <c r="TU156" s="98"/>
      <c r="TV156" s="98"/>
      <c r="TW156" s="98"/>
      <c r="TX156" s="98"/>
      <c r="TY156" s="98"/>
      <c r="TZ156" s="98"/>
      <c r="UA156" s="98"/>
      <c r="UB156" s="98"/>
      <c r="UC156" s="98"/>
      <c r="UD156" s="98"/>
      <c r="UE156" s="98"/>
      <c r="UF156" s="98"/>
      <c r="UG156" s="98"/>
      <c r="UH156" s="98"/>
      <c r="UI156" s="98"/>
      <c r="UJ156" s="98"/>
      <c r="UK156" s="98"/>
      <c r="UL156" s="98"/>
      <c r="UM156" s="98"/>
      <c r="UN156" s="98"/>
      <c r="UO156" s="98"/>
      <c r="UP156" s="98"/>
      <c r="UQ156" s="98"/>
      <c r="UR156" s="98"/>
      <c r="US156" s="98"/>
      <c r="UT156" s="98"/>
      <c r="UU156" s="98"/>
      <c r="UV156" s="98"/>
      <c r="UW156" s="98"/>
      <c r="UX156" s="98"/>
      <c r="UY156" s="98"/>
      <c r="UZ156" s="98"/>
      <c r="VA156" s="98"/>
      <c r="VB156" s="98"/>
      <c r="VC156" s="98"/>
      <c r="VD156" s="98"/>
      <c r="VE156" s="98"/>
      <c r="VF156" s="98"/>
      <c r="VG156" s="98"/>
      <c r="VH156" s="98"/>
      <c r="VI156" s="98"/>
      <c r="VJ156" s="98"/>
      <c r="VK156" s="98"/>
      <c r="VL156" s="98"/>
      <c r="VM156" s="98"/>
      <c r="VN156" s="98"/>
      <c r="VO156" s="98"/>
      <c r="VV156" s="98"/>
      <c r="VW156" s="98"/>
      <c r="VX156" s="98"/>
      <c r="VY156" s="98"/>
      <c r="VZ156" s="98"/>
      <c r="WA156" s="98"/>
      <c r="WB156" s="98"/>
      <c r="WC156" s="98"/>
      <c r="WD156" s="98"/>
      <c r="WE156" s="98"/>
      <c r="WF156" s="98"/>
      <c r="WG156" s="98"/>
      <c r="WH156" s="98"/>
      <c r="WI156" s="98"/>
      <c r="WJ156" s="98"/>
      <c r="WK156" s="98"/>
      <c r="WL156" s="98"/>
      <c r="WM156" s="98"/>
      <c r="WN156" s="98"/>
      <c r="WO156" s="98"/>
      <c r="WP156" s="98"/>
      <c r="WQ156" s="98"/>
      <c r="WR156" s="98"/>
      <c r="WS156" s="98"/>
      <c r="WT156" s="98"/>
      <c r="WU156" s="98"/>
      <c r="WV156" s="98"/>
      <c r="WW156" s="98"/>
      <c r="WX156" s="98"/>
      <c r="WY156" s="98"/>
      <c r="WZ156" s="98"/>
      <c r="XA156" s="98"/>
      <c r="XB156" s="98"/>
      <c r="XC156" s="98"/>
      <c r="XD156" s="98"/>
      <c r="ZF156" s="98"/>
      <c r="ZG156" s="98"/>
      <c r="ZH156" s="98"/>
      <c r="ZI156" s="98"/>
      <c r="ZJ156" s="98"/>
      <c r="ZK156" s="98"/>
      <c r="ZL156" s="98"/>
      <c r="ZM156" s="98"/>
      <c r="ZN156" s="98"/>
      <c r="ZO156" s="98"/>
      <c r="ZP156" s="98"/>
      <c r="ZQ156" s="98"/>
      <c r="ZR156" s="98"/>
      <c r="ZS156" s="98"/>
      <c r="ZT156" s="98"/>
      <c r="ZU156" s="98"/>
      <c r="ZV156" s="98"/>
      <c r="ZW156" s="98"/>
      <c r="ZX156" s="98"/>
      <c r="ZY156" s="98"/>
      <c r="ZZ156" s="98"/>
      <c r="AAA156" s="98"/>
      <c r="AAB156" s="98"/>
      <c r="AAC156" s="98"/>
      <c r="AAD156" s="98"/>
      <c r="AAE156" s="98"/>
      <c r="AAF156" s="98"/>
      <c r="AAG156" s="98"/>
      <c r="AAH156" s="98"/>
    </row>
    <row r="157" spans="2:710" x14ac:dyDescent="0.25">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c r="AK157" s="98"/>
      <c r="AL157" s="98"/>
      <c r="AM157" s="98"/>
      <c r="AN157" s="98"/>
      <c r="AO157" s="98"/>
      <c r="AP157" s="98"/>
      <c r="AQ157" s="98"/>
      <c r="AR157" s="98"/>
      <c r="AS157" s="98"/>
      <c r="AT157" s="98"/>
      <c r="AU157" s="98"/>
      <c r="AV157" s="98"/>
      <c r="AW157" s="98"/>
      <c r="AX157" s="98"/>
      <c r="AY157" s="98"/>
      <c r="AZ157" s="98"/>
      <c r="BA157" s="98"/>
      <c r="BB157" s="98"/>
      <c r="BC157" s="98"/>
      <c r="BD157" s="98"/>
      <c r="BE157" s="98"/>
      <c r="BF157" s="98"/>
      <c r="BG157" s="98"/>
      <c r="BH157" s="98"/>
      <c r="BI157" s="98"/>
      <c r="BJ157" s="98"/>
      <c r="BK157" s="98"/>
      <c r="BL157" s="98"/>
      <c r="BM157" s="98"/>
      <c r="BN157" s="98"/>
      <c r="BO157" s="98"/>
      <c r="BP157" s="98"/>
      <c r="BQ157" s="98"/>
      <c r="BR157" s="98"/>
      <c r="BS157" s="98"/>
      <c r="BT157" s="98"/>
      <c r="BU157" s="98"/>
      <c r="BV157" s="98"/>
      <c r="BW157" s="98"/>
      <c r="BX157" s="98"/>
      <c r="BY157" s="98"/>
      <c r="BZ157" s="98"/>
      <c r="CA157" s="98"/>
      <c r="CB157" s="98"/>
      <c r="CC157" s="98"/>
      <c r="CD157" s="98"/>
      <c r="CE157" s="98"/>
      <c r="CF157" s="98"/>
      <c r="CG157" s="98"/>
      <c r="CH157" s="98"/>
      <c r="CI157" s="9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98"/>
      <c r="EC157" s="98"/>
      <c r="ED157" s="98"/>
      <c r="EE157" s="98"/>
      <c r="EF157" s="98"/>
      <c r="EG157" s="98"/>
      <c r="EH157" s="98"/>
      <c r="EI157" s="98"/>
      <c r="EJ157" s="98"/>
      <c r="EK157" s="98"/>
      <c r="EL157" s="98"/>
      <c r="EM157" s="98"/>
      <c r="EN157" s="98"/>
      <c r="EO157" s="98"/>
      <c r="EP157" s="98"/>
      <c r="EQ157" s="98"/>
      <c r="ER157" s="98"/>
      <c r="ES157" s="98"/>
      <c r="ET157" s="98"/>
      <c r="EU157" s="98"/>
      <c r="EV157" s="98"/>
      <c r="EW157" s="98"/>
      <c r="EX157" s="98"/>
      <c r="EY157" s="98"/>
      <c r="EZ157" s="98"/>
      <c r="FA157" s="98"/>
      <c r="FB157" s="98"/>
      <c r="FC157" s="98"/>
      <c r="FD157" s="98"/>
      <c r="FE157" s="98"/>
      <c r="FF157" s="98"/>
      <c r="FG157" s="98"/>
      <c r="FH157" s="98"/>
      <c r="FI157" s="98"/>
      <c r="FJ157" s="98"/>
      <c r="FK157" s="98"/>
      <c r="FL157" s="98"/>
      <c r="FM157" s="98"/>
      <c r="FN157" s="98"/>
      <c r="FO157" s="98"/>
      <c r="FP157" s="98"/>
      <c r="FQ157" s="98"/>
      <c r="FR157" s="98"/>
      <c r="FS157" s="98"/>
      <c r="FT157" s="98"/>
      <c r="FU157" s="98"/>
      <c r="FV157" s="98"/>
      <c r="FW157" s="98"/>
      <c r="FX157" s="98"/>
      <c r="FY157" s="98"/>
      <c r="FZ157" s="98"/>
      <c r="GA157" s="98"/>
      <c r="GB157" s="98"/>
      <c r="GC157" s="98"/>
      <c r="GD157" s="98"/>
      <c r="GE157" s="98"/>
      <c r="GF157" s="98"/>
      <c r="GG157" s="98"/>
      <c r="GH157" s="98"/>
      <c r="GI157" s="98"/>
      <c r="GJ157" s="98"/>
      <c r="GK157" s="98"/>
      <c r="GL157" s="98"/>
      <c r="GM157" s="98"/>
      <c r="GN157" s="98"/>
      <c r="GO157" s="98"/>
      <c r="GP157" s="98"/>
      <c r="GQ157" s="98"/>
      <c r="GR157" s="98"/>
      <c r="GS157" s="98"/>
      <c r="GT157" s="98"/>
      <c r="GU157" s="98"/>
      <c r="GV157" s="98"/>
      <c r="GW157" s="98"/>
      <c r="GX157" s="98"/>
      <c r="GY157" s="98"/>
      <c r="GZ157" s="98"/>
      <c r="HA157" s="98"/>
      <c r="HB157" s="98"/>
      <c r="HC157" s="98"/>
      <c r="HD157" s="98"/>
      <c r="HE157" s="98"/>
      <c r="HF157" s="98"/>
      <c r="HG157" s="98"/>
      <c r="HJ157" s="98"/>
      <c r="HL157" s="98"/>
      <c r="HN157" s="98"/>
      <c r="HO157" s="98"/>
      <c r="HP157" s="98"/>
      <c r="HQ157" s="98"/>
      <c r="HR157" s="98"/>
      <c r="HS157" s="98"/>
      <c r="HT157" s="98"/>
      <c r="HU157" s="98"/>
      <c r="HV157" s="98"/>
      <c r="HW157" s="98"/>
      <c r="HX157" s="98"/>
      <c r="HY157" s="98"/>
      <c r="HZ157" s="98"/>
      <c r="IA157" s="98"/>
      <c r="IB157" s="98"/>
      <c r="IC157" s="98"/>
      <c r="ID157" s="98"/>
      <c r="IE157" s="98"/>
      <c r="IF157" s="98"/>
      <c r="IG157" s="98"/>
      <c r="IH157" s="98"/>
      <c r="II157" s="98"/>
      <c r="IJ157" s="98"/>
      <c r="IK157" s="98"/>
      <c r="IL157" s="98"/>
      <c r="IM157" s="98"/>
      <c r="IN157" s="98"/>
      <c r="IO157" s="98"/>
      <c r="IP157" s="98"/>
      <c r="IQ157" s="98"/>
      <c r="IR157" s="98"/>
      <c r="IS157" s="98"/>
      <c r="IT157" s="98"/>
      <c r="IU157" s="98"/>
      <c r="IV157" s="98"/>
      <c r="IW157" s="98"/>
      <c r="IX157" s="98"/>
      <c r="IY157" s="98"/>
      <c r="IZ157" s="98"/>
      <c r="JA157" s="98"/>
      <c r="JB157" s="98"/>
      <c r="JC157" s="98"/>
      <c r="JD157" s="98"/>
      <c r="JE157" s="98"/>
      <c r="JF157" s="98"/>
      <c r="JG157" s="98"/>
      <c r="JH157" s="98"/>
      <c r="JI157" s="98"/>
      <c r="JJ157" s="98"/>
      <c r="JK157" s="98"/>
      <c r="JL157" s="98"/>
      <c r="JM157" s="98"/>
      <c r="JN157" s="98"/>
      <c r="JO157" s="98"/>
      <c r="JP157" s="98"/>
      <c r="JQ157" s="98"/>
      <c r="JR157" s="98"/>
      <c r="JS157" s="98"/>
      <c r="JT157" s="98"/>
      <c r="JU157" s="98"/>
      <c r="JV157" s="98"/>
      <c r="JW157" s="98"/>
      <c r="JX157" s="98"/>
      <c r="JY157" s="98"/>
      <c r="JZ157" s="98"/>
      <c r="KA157" s="98"/>
      <c r="KB157" s="98"/>
      <c r="KC157" s="98"/>
      <c r="KD157" s="98"/>
      <c r="KE157" s="98"/>
      <c r="KF157" s="98"/>
      <c r="KG157" s="98"/>
      <c r="KH157" s="98"/>
      <c r="KI157" s="98"/>
      <c r="KJ157" s="98"/>
      <c r="KK157" s="98"/>
      <c r="KL157" s="98"/>
      <c r="KM157" s="98"/>
      <c r="KN157" s="98"/>
      <c r="KO157" s="98"/>
      <c r="KQ157" s="98"/>
      <c r="KR157" s="98"/>
      <c r="KS157" s="98"/>
      <c r="KT157" s="98"/>
      <c r="KU157" s="98"/>
      <c r="KV157" s="98"/>
      <c r="KW157" s="98"/>
      <c r="KX157" s="98"/>
      <c r="KY157" s="98"/>
      <c r="KZ157" s="98"/>
      <c r="LA157" s="98"/>
      <c r="LB157" s="98"/>
      <c r="LC157" s="98"/>
      <c r="LD157" s="98"/>
      <c r="LE157" s="98"/>
      <c r="LF157" s="98"/>
      <c r="LG157" s="98"/>
      <c r="LH157" s="98"/>
      <c r="LI157" s="98"/>
      <c r="LJ157" s="98"/>
      <c r="LK157" s="98"/>
      <c r="LL157" s="98"/>
      <c r="LM157" s="98"/>
      <c r="LN157" s="98"/>
      <c r="LO157" s="98"/>
      <c r="LP157" s="98"/>
      <c r="LQ157" s="98"/>
      <c r="LR157" s="98"/>
      <c r="LS157" s="98"/>
      <c r="LT157" s="98"/>
      <c r="LU157" s="98"/>
      <c r="LV157" s="98"/>
      <c r="LW157" s="98"/>
      <c r="LX157" s="98"/>
      <c r="LY157" s="98"/>
      <c r="LZ157" s="98"/>
      <c r="MA157" s="98"/>
      <c r="MB157" s="98"/>
      <c r="MC157" s="98"/>
      <c r="MD157" s="98"/>
      <c r="ME157" s="98"/>
      <c r="MF157" s="98"/>
      <c r="MG157" s="98"/>
      <c r="MH157" s="98"/>
      <c r="MI157" s="98"/>
      <c r="MJ157" s="98"/>
      <c r="MK157" s="98"/>
      <c r="ML157" s="98"/>
      <c r="MM157" s="98"/>
      <c r="MP157" s="98"/>
      <c r="MR157" s="98"/>
      <c r="MS157" s="98"/>
      <c r="MT157" s="98"/>
      <c r="MU157" s="98"/>
      <c r="MV157" s="98"/>
      <c r="MW157" s="98"/>
      <c r="MY157" s="98"/>
      <c r="MZ157" s="98"/>
      <c r="NA157" s="98"/>
      <c r="NB157" s="98"/>
      <c r="NC157" s="98"/>
      <c r="NE157" s="98"/>
      <c r="NF157" s="98"/>
      <c r="NG157" s="98"/>
      <c r="NH157" s="98"/>
      <c r="NI157" s="98"/>
      <c r="NJ157" s="252"/>
      <c r="NK157" s="98"/>
      <c r="NL157" s="98"/>
      <c r="NM157" s="98"/>
      <c r="NN157" s="98"/>
      <c r="NO157" s="98"/>
      <c r="NP157" s="98"/>
      <c r="NQ157" s="98"/>
      <c r="NR157" s="98"/>
      <c r="NS157" s="98"/>
      <c r="NT157" s="98"/>
      <c r="NU157" s="98"/>
      <c r="NV157" s="98"/>
      <c r="NW157" s="98"/>
      <c r="NX157" s="98"/>
      <c r="NY157" s="98"/>
      <c r="NZ157" s="98"/>
      <c r="OA157" s="98"/>
      <c r="OB157" s="98"/>
      <c r="OC157" s="98"/>
      <c r="OD157" s="98"/>
      <c r="OE157" s="98"/>
      <c r="OF157" s="98"/>
      <c r="OG157" s="98"/>
      <c r="OH157" s="98"/>
      <c r="OI157" s="98"/>
      <c r="OJ157" s="98"/>
      <c r="OK157" s="98"/>
      <c r="OL157" s="98"/>
      <c r="OM157" s="98"/>
      <c r="ON157" s="98"/>
      <c r="OO157" s="98"/>
      <c r="OP157" s="98"/>
      <c r="OQ157" s="98"/>
      <c r="OR157" s="98"/>
      <c r="OS157" s="98"/>
      <c r="OT157" s="98"/>
      <c r="OU157" s="98"/>
      <c r="OV157" s="98"/>
      <c r="OW157" s="98"/>
      <c r="PB157" s="98"/>
      <c r="PD157" s="98"/>
      <c r="PE157" s="98"/>
      <c r="PF157" s="98"/>
      <c r="PG157" s="98"/>
      <c r="PH157" s="98"/>
      <c r="PI157" s="98"/>
      <c r="PJ157" s="98"/>
      <c r="PK157" s="98"/>
      <c r="PL157" s="98"/>
      <c r="PM157" s="98"/>
      <c r="PN157" s="98"/>
      <c r="PO157" s="98"/>
      <c r="PP157" s="98"/>
      <c r="PQ157" s="98"/>
      <c r="PR157" s="98"/>
      <c r="PS157" s="98"/>
      <c r="PT157" s="98"/>
      <c r="PU157" s="98"/>
      <c r="PV157" s="98"/>
      <c r="PW157" s="98"/>
      <c r="PX157" s="98"/>
      <c r="PY157" s="98"/>
      <c r="PZ157" s="98"/>
      <c r="QA157" s="98"/>
      <c r="QB157" s="98"/>
      <c r="QC157" s="98"/>
      <c r="QD157" s="98"/>
      <c r="QE157" s="98"/>
      <c r="QF157" s="98"/>
      <c r="QG157" s="98"/>
      <c r="QH157" s="98"/>
      <c r="QI157" s="98"/>
      <c r="QJ157" s="98"/>
      <c r="QK157" s="98"/>
      <c r="QL157" s="98"/>
      <c r="QM157" s="98"/>
      <c r="QN157" s="98"/>
      <c r="QO157" s="98"/>
      <c r="QP157" s="98"/>
      <c r="QQ157" s="98"/>
      <c r="QR157" s="98"/>
      <c r="QS157" s="98"/>
      <c r="QT157" s="98"/>
      <c r="QU157" s="98"/>
      <c r="QV157" s="98"/>
      <c r="QW157" s="98"/>
      <c r="QX157" s="98"/>
      <c r="QY157" s="98"/>
      <c r="QZ157" s="98"/>
      <c r="RA157" s="98"/>
      <c r="RB157" s="98"/>
      <c r="RC157" s="98"/>
      <c r="RD157" s="98"/>
      <c r="RE157" s="98"/>
      <c r="RF157" s="98"/>
      <c r="RG157" s="98"/>
      <c r="RH157" s="98"/>
      <c r="RI157" s="98"/>
      <c r="RJ157" s="98"/>
      <c r="RK157" s="98"/>
      <c r="RL157" s="98"/>
      <c r="RM157" s="98"/>
      <c r="RN157" s="98"/>
      <c r="RO157" s="98"/>
      <c r="RP157" s="98"/>
      <c r="RQ157" s="98"/>
      <c r="RR157" s="98"/>
      <c r="RS157" s="98"/>
      <c r="RT157" s="98"/>
      <c r="RU157" s="98"/>
      <c r="RV157" s="98"/>
      <c r="RW157" s="98"/>
      <c r="RX157" s="98"/>
      <c r="RY157" s="98"/>
      <c r="RZ157" s="98"/>
      <c r="SA157" s="98"/>
      <c r="SB157" s="98"/>
      <c r="SC157" s="98"/>
      <c r="SD157" s="98"/>
      <c r="SE157" s="98"/>
      <c r="SF157" s="98"/>
      <c r="SG157" s="98"/>
      <c r="SH157" s="98"/>
      <c r="SI157" s="253"/>
      <c r="SJ157" s="98"/>
      <c r="SK157" s="98"/>
      <c r="SL157" s="98"/>
      <c r="SM157" s="98"/>
      <c r="SN157" s="98"/>
      <c r="SO157" s="98"/>
      <c r="SP157" s="98"/>
      <c r="SQ157" s="98"/>
      <c r="SR157" s="98"/>
      <c r="SS157" s="98"/>
      <c r="ST157" s="98"/>
      <c r="SU157" s="98"/>
      <c r="SV157" s="98"/>
      <c r="SW157" s="98"/>
      <c r="SX157" s="98"/>
      <c r="SY157" s="98"/>
      <c r="SZ157" s="98"/>
      <c r="TA157" s="98"/>
      <c r="TB157" s="98"/>
      <c r="TC157" s="98"/>
      <c r="TD157" s="98"/>
      <c r="TE157" s="98"/>
      <c r="TF157" s="98"/>
      <c r="TG157" s="98"/>
      <c r="TH157" s="98"/>
      <c r="TI157" s="98"/>
      <c r="TJ157" s="98"/>
      <c r="TK157" s="98"/>
      <c r="TL157" s="98"/>
      <c r="TM157" s="98"/>
      <c r="TN157" s="98"/>
      <c r="TO157" s="98"/>
      <c r="TP157" s="98"/>
      <c r="TQ157" s="98"/>
      <c r="TR157" s="98"/>
      <c r="TS157" s="98"/>
      <c r="TT157" s="98"/>
      <c r="TU157" s="98"/>
      <c r="TV157" s="98"/>
      <c r="TW157" s="98"/>
      <c r="TX157" s="98"/>
      <c r="TY157" s="98"/>
      <c r="TZ157" s="98"/>
      <c r="UA157" s="98"/>
      <c r="UB157" s="98"/>
      <c r="UC157" s="98"/>
      <c r="UD157" s="98"/>
      <c r="UE157" s="98"/>
      <c r="UF157" s="98"/>
      <c r="UG157" s="98"/>
      <c r="UH157" s="98"/>
      <c r="UI157" s="98"/>
      <c r="UJ157" s="98"/>
      <c r="UK157" s="98"/>
      <c r="UL157" s="98"/>
      <c r="UM157" s="98"/>
      <c r="UN157" s="98"/>
      <c r="UO157" s="98"/>
      <c r="UP157" s="98"/>
      <c r="UQ157" s="98"/>
      <c r="UR157" s="98"/>
      <c r="US157" s="98"/>
      <c r="UT157" s="98"/>
      <c r="UU157" s="98"/>
      <c r="UV157" s="98"/>
      <c r="UW157" s="98"/>
      <c r="UX157" s="98"/>
      <c r="UY157" s="98"/>
      <c r="UZ157" s="98"/>
      <c r="VA157" s="98"/>
      <c r="VB157" s="98"/>
      <c r="VC157" s="98"/>
      <c r="VD157" s="98"/>
      <c r="VE157" s="98"/>
      <c r="VF157" s="98"/>
      <c r="VG157" s="98"/>
      <c r="VH157" s="98"/>
      <c r="VI157" s="98"/>
      <c r="VJ157" s="98"/>
      <c r="VK157" s="98"/>
      <c r="VL157" s="98"/>
      <c r="VM157" s="98"/>
      <c r="VN157" s="98"/>
      <c r="VO157" s="98"/>
      <c r="VV157" s="98"/>
      <c r="VW157" s="98"/>
      <c r="VX157" s="98"/>
      <c r="VY157" s="98"/>
      <c r="VZ157" s="98"/>
      <c r="WA157" s="98"/>
      <c r="WB157" s="98"/>
      <c r="WC157" s="98"/>
      <c r="WD157" s="98"/>
      <c r="WE157" s="98"/>
      <c r="WF157" s="98"/>
      <c r="WG157" s="98"/>
      <c r="WH157" s="98"/>
      <c r="WI157" s="98"/>
      <c r="WJ157" s="98"/>
      <c r="WK157" s="98"/>
      <c r="WL157" s="98"/>
      <c r="WM157" s="98"/>
      <c r="WN157" s="98"/>
      <c r="WO157" s="98"/>
      <c r="WP157" s="98"/>
      <c r="WQ157" s="98"/>
      <c r="WR157" s="98"/>
      <c r="WS157" s="98"/>
      <c r="WT157" s="98"/>
      <c r="WU157" s="98"/>
      <c r="WV157" s="98"/>
      <c r="WW157" s="98"/>
      <c r="WX157" s="98"/>
      <c r="WY157" s="98"/>
      <c r="WZ157" s="98"/>
      <c r="XA157" s="98"/>
      <c r="XB157" s="98"/>
      <c r="XC157" s="98"/>
      <c r="XD157" s="98"/>
      <c r="ZF157" s="98"/>
      <c r="ZG157" s="98"/>
      <c r="ZH157" s="98"/>
      <c r="ZI157" s="98"/>
      <c r="ZJ157" s="98"/>
      <c r="ZK157" s="98"/>
      <c r="ZL157" s="98"/>
      <c r="ZM157" s="98"/>
      <c r="ZN157" s="98"/>
      <c r="ZO157" s="98"/>
      <c r="ZP157" s="98"/>
      <c r="ZQ157" s="98"/>
      <c r="ZR157" s="98"/>
      <c r="ZS157" s="98"/>
      <c r="ZT157" s="98"/>
      <c r="ZU157" s="98"/>
      <c r="ZV157" s="98"/>
      <c r="ZW157" s="98"/>
      <c r="ZX157" s="98"/>
      <c r="ZY157" s="98"/>
      <c r="ZZ157" s="98"/>
      <c r="AAA157" s="98"/>
      <c r="AAB157" s="98"/>
      <c r="AAC157" s="98"/>
      <c r="AAD157" s="98"/>
      <c r="AAE157" s="98"/>
      <c r="AAF157" s="98"/>
      <c r="AAG157" s="98"/>
      <c r="AAH157" s="98"/>
    </row>
    <row r="158" spans="2:710" x14ac:dyDescent="0.25">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c r="AK158" s="98"/>
      <c r="AL158" s="98"/>
      <c r="AM158" s="98"/>
      <c r="AN158" s="98"/>
      <c r="AO158" s="98"/>
      <c r="AP158" s="98"/>
      <c r="AQ158" s="98"/>
      <c r="AR158" s="98"/>
      <c r="AS158" s="98"/>
      <c r="AT158" s="98"/>
      <c r="AU158" s="98"/>
      <c r="AV158" s="98"/>
      <c r="AW158" s="98"/>
      <c r="AX158" s="98"/>
      <c r="AY158" s="98"/>
      <c r="AZ158" s="98"/>
      <c r="BA158" s="98"/>
      <c r="BB158" s="98"/>
      <c r="BC158" s="98"/>
      <c r="BD158" s="98"/>
      <c r="BE158" s="98"/>
      <c r="BF158" s="98"/>
      <c r="BG158" s="98"/>
      <c r="BH158" s="98"/>
      <c r="BI158" s="98"/>
      <c r="BJ158" s="98"/>
      <c r="BK158" s="98"/>
      <c r="BL158" s="98"/>
      <c r="BM158" s="98"/>
      <c r="BN158" s="98"/>
      <c r="BO158" s="98"/>
      <c r="BP158" s="98"/>
      <c r="BQ158" s="98"/>
      <c r="BR158" s="98"/>
      <c r="BS158" s="98"/>
      <c r="BT158" s="98"/>
      <c r="BU158" s="98"/>
      <c r="BV158" s="98"/>
      <c r="BW158" s="98"/>
      <c r="BX158" s="98"/>
      <c r="BY158" s="98"/>
      <c r="BZ158" s="98"/>
      <c r="CA158" s="98"/>
      <c r="CB158" s="98"/>
      <c r="CC158" s="98"/>
      <c r="CD158" s="98"/>
      <c r="CE158" s="98"/>
      <c r="CF158" s="98"/>
      <c r="CG158" s="98"/>
      <c r="CH158" s="98"/>
      <c r="CI158" s="98"/>
      <c r="CJ158" s="98"/>
      <c r="CK158" s="98"/>
      <c r="CL158" s="98"/>
      <c r="CM158" s="98"/>
      <c r="CN158" s="98"/>
      <c r="CO158" s="98"/>
      <c r="CP158" s="98"/>
      <c r="CQ158" s="98"/>
      <c r="CR158" s="98"/>
      <c r="CS158" s="98"/>
      <c r="CT158" s="98"/>
      <c r="CU158" s="98"/>
      <c r="CV158" s="98"/>
      <c r="CW158" s="98"/>
      <c r="CX158" s="98"/>
      <c r="CY158" s="98"/>
      <c r="CZ158" s="98"/>
      <c r="DA158" s="98"/>
      <c r="DB158" s="98"/>
      <c r="DC158" s="98"/>
      <c r="DD158" s="98"/>
      <c r="DE158" s="98"/>
      <c r="DF158" s="98"/>
      <c r="DG158" s="98"/>
      <c r="DH158" s="98"/>
      <c r="DI158" s="98"/>
      <c r="DJ158" s="98"/>
      <c r="DK158" s="98"/>
      <c r="DL158" s="98"/>
      <c r="DM158" s="98"/>
      <c r="DN158" s="98"/>
      <c r="DO158" s="98"/>
      <c r="DP158" s="98"/>
      <c r="DQ158" s="98"/>
      <c r="DR158" s="98"/>
      <c r="DS158" s="98"/>
      <c r="DT158" s="98"/>
      <c r="DU158" s="98"/>
      <c r="DV158" s="98"/>
      <c r="DW158" s="98"/>
      <c r="DX158" s="98"/>
      <c r="DY158" s="98"/>
      <c r="DZ158" s="98"/>
      <c r="EA158" s="98"/>
      <c r="EB158" s="98"/>
      <c r="EC158" s="98"/>
      <c r="ED158" s="98"/>
      <c r="EE158" s="98"/>
      <c r="EF158" s="98"/>
      <c r="EG158" s="98"/>
      <c r="EH158" s="98"/>
      <c r="EI158" s="98"/>
      <c r="EJ158" s="98"/>
      <c r="EK158" s="98"/>
      <c r="EL158" s="98"/>
      <c r="EM158" s="98"/>
      <c r="EN158" s="98"/>
      <c r="EO158" s="98"/>
      <c r="EP158" s="98"/>
      <c r="EQ158" s="98"/>
      <c r="ER158" s="98"/>
      <c r="ES158" s="98"/>
      <c r="ET158" s="98"/>
      <c r="EU158" s="98"/>
      <c r="EV158" s="98"/>
      <c r="EW158" s="98"/>
      <c r="EX158" s="98"/>
      <c r="EY158" s="98"/>
      <c r="EZ158" s="98"/>
      <c r="FA158" s="98"/>
      <c r="FB158" s="98"/>
      <c r="FC158" s="98"/>
      <c r="FD158" s="98"/>
      <c r="FE158" s="98"/>
      <c r="FF158" s="98"/>
      <c r="FG158" s="98"/>
      <c r="FH158" s="98"/>
      <c r="FI158" s="98"/>
      <c r="FJ158" s="98"/>
      <c r="FK158" s="98"/>
      <c r="FL158" s="98"/>
      <c r="FM158" s="98"/>
      <c r="FN158" s="98"/>
      <c r="FO158" s="98"/>
      <c r="FP158" s="98"/>
      <c r="FQ158" s="98"/>
      <c r="FR158" s="98"/>
      <c r="FS158" s="98"/>
      <c r="FT158" s="98"/>
      <c r="FU158" s="98"/>
      <c r="FV158" s="98"/>
      <c r="FW158" s="98"/>
      <c r="FX158" s="98"/>
      <c r="FY158" s="98"/>
      <c r="FZ158" s="98"/>
      <c r="GA158" s="98"/>
      <c r="GB158" s="98"/>
      <c r="GC158" s="98"/>
      <c r="GD158" s="98"/>
      <c r="GE158" s="98"/>
      <c r="GF158" s="98"/>
      <c r="GG158" s="98"/>
      <c r="GH158" s="98"/>
      <c r="GI158" s="98"/>
      <c r="GJ158" s="98"/>
      <c r="GK158" s="98"/>
      <c r="GL158" s="98"/>
      <c r="GM158" s="98"/>
      <c r="GN158" s="98"/>
      <c r="GO158" s="98"/>
      <c r="GP158" s="98"/>
      <c r="GQ158" s="98"/>
      <c r="GR158" s="98"/>
      <c r="GS158" s="98"/>
      <c r="GT158" s="98"/>
      <c r="GU158" s="98"/>
      <c r="GV158" s="98"/>
      <c r="GW158" s="98"/>
      <c r="GX158" s="98"/>
      <c r="GY158" s="98"/>
      <c r="GZ158" s="98"/>
      <c r="HA158" s="98"/>
      <c r="HB158" s="98"/>
      <c r="HC158" s="98"/>
      <c r="HD158" s="98"/>
      <c r="HE158" s="98"/>
      <c r="HF158" s="98"/>
      <c r="HG158" s="98"/>
      <c r="HJ158" s="98"/>
      <c r="HL158" s="98"/>
      <c r="HN158" s="98"/>
      <c r="HO158" s="98"/>
      <c r="HP158" s="98"/>
      <c r="HQ158" s="98"/>
      <c r="HR158" s="98"/>
      <c r="HS158" s="98"/>
      <c r="HT158" s="98"/>
      <c r="HU158" s="98"/>
      <c r="HV158" s="98"/>
      <c r="HW158" s="98"/>
      <c r="HX158" s="98"/>
      <c r="HY158" s="98"/>
      <c r="HZ158" s="98"/>
      <c r="IA158" s="98"/>
      <c r="IB158" s="98"/>
      <c r="IC158" s="98"/>
      <c r="ID158" s="98"/>
      <c r="IE158" s="98"/>
      <c r="IF158" s="98"/>
      <c r="IG158" s="98"/>
      <c r="IH158" s="98"/>
      <c r="II158" s="98"/>
      <c r="IJ158" s="98"/>
      <c r="IK158" s="98"/>
      <c r="IL158" s="98"/>
      <c r="IM158" s="98"/>
      <c r="IN158" s="98"/>
      <c r="IO158" s="98"/>
      <c r="IP158" s="98"/>
      <c r="IQ158" s="98"/>
      <c r="IR158" s="98"/>
      <c r="IS158" s="98"/>
      <c r="IT158" s="98"/>
      <c r="IU158" s="98"/>
      <c r="IV158" s="98"/>
      <c r="IW158" s="98"/>
      <c r="IX158" s="98"/>
      <c r="IY158" s="98"/>
      <c r="IZ158" s="98"/>
      <c r="JA158" s="98"/>
      <c r="JB158" s="98"/>
      <c r="JC158" s="98"/>
      <c r="JD158" s="98"/>
      <c r="JE158" s="98"/>
      <c r="JF158" s="98"/>
      <c r="JG158" s="98"/>
      <c r="JH158" s="98"/>
      <c r="JI158" s="98"/>
      <c r="JJ158" s="98"/>
      <c r="JK158" s="98"/>
      <c r="JL158" s="98"/>
      <c r="JM158" s="98"/>
      <c r="JN158" s="98"/>
      <c r="JO158" s="98"/>
      <c r="JP158" s="98"/>
      <c r="JQ158" s="98"/>
      <c r="JR158" s="98"/>
      <c r="JS158" s="98"/>
      <c r="JT158" s="98"/>
      <c r="JU158" s="98"/>
      <c r="JV158" s="98"/>
      <c r="JW158" s="98"/>
      <c r="JX158" s="98"/>
      <c r="JY158" s="98"/>
      <c r="JZ158" s="98"/>
      <c r="KA158" s="98"/>
      <c r="KB158" s="98"/>
      <c r="KC158" s="98"/>
      <c r="KD158" s="98"/>
      <c r="KE158" s="98"/>
      <c r="KF158" s="98"/>
      <c r="KG158" s="98"/>
      <c r="KH158" s="98"/>
      <c r="KI158" s="98"/>
      <c r="KJ158" s="98"/>
      <c r="KK158" s="98"/>
      <c r="KL158" s="98"/>
      <c r="KM158" s="98"/>
      <c r="KN158" s="98"/>
      <c r="KO158" s="98"/>
      <c r="KQ158" s="98"/>
      <c r="KR158" s="98"/>
      <c r="KS158" s="98"/>
      <c r="KT158" s="98"/>
      <c r="KU158" s="98"/>
      <c r="KV158" s="98"/>
      <c r="KW158" s="98"/>
      <c r="KX158" s="98"/>
      <c r="KY158" s="98"/>
      <c r="KZ158" s="98"/>
      <c r="LA158" s="98"/>
      <c r="LB158" s="98"/>
      <c r="LC158" s="98"/>
      <c r="LD158" s="98"/>
      <c r="LE158" s="98"/>
      <c r="LF158" s="98"/>
      <c r="LG158" s="98"/>
      <c r="LH158" s="98"/>
      <c r="LI158" s="98"/>
      <c r="LJ158" s="98"/>
      <c r="LK158" s="98"/>
      <c r="LL158" s="98"/>
      <c r="LM158" s="98"/>
      <c r="LN158" s="98"/>
      <c r="LO158" s="98"/>
      <c r="LP158" s="98"/>
      <c r="LQ158" s="98"/>
      <c r="LR158" s="98"/>
      <c r="LS158" s="98"/>
      <c r="LT158" s="98"/>
      <c r="LU158" s="98"/>
      <c r="LV158" s="98"/>
      <c r="LW158" s="98"/>
      <c r="LX158" s="98"/>
      <c r="LY158" s="98"/>
      <c r="LZ158" s="98"/>
      <c r="MA158" s="98"/>
      <c r="MB158" s="98"/>
      <c r="MC158" s="98"/>
      <c r="MD158" s="98"/>
      <c r="ME158" s="98"/>
      <c r="MF158" s="98"/>
      <c r="MG158" s="98"/>
      <c r="MH158" s="98"/>
      <c r="MI158" s="98"/>
      <c r="MJ158" s="98"/>
      <c r="MK158" s="98"/>
      <c r="ML158" s="98"/>
      <c r="MM158" s="98"/>
      <c r="MP158" s="98"/>
      <c r="MR158" s="98"/>
      <c r="MS158" s="98"/>
      <c r="MT158" s="98"/>
      <c r="MU158" s="98"/>
      <c r="MV158" s="98"/>
      <c r="MW158" s="98"/>
      <c r="MY158" s="98"/>
      <c r="MZ158" s="98"/>
      <c r="NA158" s="98"/>
      <c r="NB158" s="98"/>
      <c r="NC158" s="98"/>
      <c r="NE158" s="98"/>
      <c r="NF158" s="98"/>
      <c r="NG158" s="98"/>
      <c r="NH158" s="98"/>
      <c r="NI158" s="98"/>
      <c r="NJ158" s="252"/>
      <c r="NK158" s="98"/>
      <c r="NL158" s="98"/>
      <c r="NM158" s="98"/>
      <c r="NN158" s="98"/>
      <c r="NO158" s="98"/>
      <c r="NP158" s="98"/>
      <c r="NQ158" s="98"/>
      <c r="NR158" s="98"/>
      <c r="NS158" s="98"/>
      <c r="NT158" s="98"/>
      <c r="NU158" s="98"/>
      <c r="NV158" s="98"/>
      <c r="NW158" s="98"/>
      <c r="NX158" s="98"/>
      <c r="NY158" s="98"/>
      <c r="NZ158" s="98"/>
      <c r="OA158" s="98"/>
      <c r="OB158" s="98"/>
      <c r="OC158" s="98"/>
      <c r="OD158" s="98"/>
      <c r="OE158" s="98"/>
      <c r="OF158" s="98"/>
      <c r="OG158" s="98"/>
      <c r="OH158" s="98"/>
      <c r="OI158" s="98"/>
      <c r="OJ158" s="98"/>
      <c r="OK158" s="98"/>
      <c r="OL158" s="98"/>
      <c r="OM158" s="98"/>
      <c r="ON158" s="98"/>
      <c r="OO158" s="98"/>
      <c r="OP158" s="98"/>
      <c r="OQ158" s="98"/>
      <c r="OR158" s="98"/>
      <c r="OS158" s="98"/>
      <c r="OT158" s="98"/>
      <c r="OU158" s="98"/>
      <c r="OV158" s="98"/>
      <c r="OW158" s="98"/>
      <c r="PB158" s="98"/>
      <c r="PD158" s="98"/>
      <c r="PE158" s="98"/>
      <c r="PF158" s="98"/>
      <c r="PG158" s="98"/>
      <c r="PH158" s="98"/>
      <c r="PI158" s="98"/>
      <c r="PJ158" s="98"/>
      <c r="PK158" s="98"/>
      <c r="PL158" s="98"/>
      <c r="PM158" s="98"/>
      <c r="PN158" s="98"/>
      <c r="PO158" s="98"/>
      <c r="PP158" s="98"/>
      <c r="PQ158" s="98"/>
      <c r="PR158" s="98"/>
      <c r="PS158" s="98"/>
      <c r="PT158" s="98"/>
      <c r="PU158" s="98"/>
      <c r="PV158" s="98"/>
      <c r="PW158" s="98"/>
      <c r="PX158" s="98"/>
      <c r="PY158" s="98"/>
      <c r="PZ158" s="98"/>
      <c r="QA158" s="98"/>
      <c r="QB158" s="98"/>
      <c r="QC158" s="98"/>
      <c r="QD158" s="98"/>
      <c r="QE158" s="98"/>
      <c r="QF158" s="98"/>
      <c r="QG158" s="98"/>
      <c r="QH158" s="98"/>
      <c r="QI158" s="98"/>
      <c r="QJ158" s="98"/>
      <c r="QK158" s="98"/>
      <c r="QL158" s="98"/>
      <c r="QM158" s="98"/>
      <c r="QN158" s="98"/>
      <c r="QO158" s="98"/>
      <c r="QP158" s="98"/>
      <c r="QQ158" s="98"/>
      <c r="QR158" s="98"/>
      <c r="QS158" s="98"/>
      <c r="QT158" s="98"/>
      <c r="QU158" s="98"/>
      <c r="QV158" s="98"/>
      <c r="QW158" s="98"/>
      <c r="QX158" s="98"/>
      <c r="QY158" s="98"/>
      <c r="QZ158" s="98"/>
      <c r="RA158" s="98"/>
      <c r="RB158" s="98"/>
      <c r="RC158" s="98"/>
      <c r="RD158" s="98"/>
      <c r="RE158" s="98"/>
      <c r="RF158" s="98"/>
      <c r="RG158" s="98"/>
      <c r="RH158" s="98"/>
      <c r="RI158" s="98"/>
      <c r="RJ158" s="98"/>
      <c r="RK158" s="98"/>
      <c r="RL158" s="98"/>
      <c r="RM158" s="98"/>
      <c r="RN158" s="98"/>
      <c r="RO158" s="98"/>
      <c r="RP158" s="98"/>
      <c r="RQ158" s="98"/>
      <c r="RR158" s="98"/>
      <c r="RS158" s="98"/>
      <c r="RT158" s="98"/>
      <c r="RU158" s="98"/>
      <c r="RV158" s="98"/>
      <c r="RW158" s="98"/>
      <c r="RX158" s="98"/>
      <c r="RY158" s="98"/>
      <c r="RZ158" s="98"/>
      <c r="SA158" s="98"/>
      <c r="SB158" s="98"/>
      <c r="SC158" s="98"/>
      <c r="SD158" s="98"/>
      <c r="SE158" s="98"/>
      <c r="SF158" s="98"/>
      <c r="SG158" s="98"/>
      <c r="SH158" s="98"/>
      <c r="SI158" s="253"/>
      <c r="SJ158" s="98"/>
      <c r="SK158" s="98"/>
      <c r="SL158" s="98"/>
      <c r="SM158" s="98"/>
      <c r="SN158" s="98"/>
      <c r="SO158" s="98"/>
      <c r="SP158" s="98"/>
      <c r="SQ158" s="98"/>
      <c r="SR158" s="98"/>
      <c r="SS158" s="98"/>
      <c r="ST158" s="98"/>
      <c r="SU158" s="98"/>
      <c r="SV158" s="98"/>
      <c r="SW158" s="98"/>
      <c r="SX158" s="98"/>
      <c r="SY158" s="98"/>
      <c r="SZ158" s="98"/>
      <c r="TA158" s="98"/>
      <c r="TB158" s="98"/>
      <c r="TC158" s="98"/>
      <c r="TD158" s="98"/>
      <c r="TE158" s="98"/>
      <c r="TF158" s="98"/>
      <c r="TG158" s="98"/>
      <c r="TH158" s="98"/>
      <c r="TI158" s="98"/>
      <c r="TJ158" s="98"/>
      <c r="TK158" s="98"/>
      <c r="TL158" s="98"/>
      <c r="TM158" s="98"/>
      <c r="TN158" s="98"/>
      <c r="TO158" s="98"/>
      <c r="TP158" s="98"/>
      <c r="TQ158" s="98"/>
      <c r="TR158" s="98"/>
      <c r="TS158" s="98"/>
      <c r="TT158" s="98"/>
      <c r="TU158" s="98"/>
      <c r="TV158" s="98"/>
      <c r="TW158" s="98"/>
      <c r="TX158" s="98"/>
      <c r="TY158" s="98"/>
      <c r="TZ158" s="98"/>
      <c r="UA158" s="98"/>
      <c r="UB158" s="98"/>
      <c r="UC158" s="98"/>
      <c r="UD158" s="98"/>
      <c r="UE158" s="98"/>
      <c r="UF158" s="98"/>
      <c r="UG158" s="98"/>
      <c r="UH158" s="98"/>
      <c r="UI158" s="98"/>
      <c r="UJ158" s="98"/>
      <c r="UK158" s="98"/>
      <c r="UL158" s="98"/>
      <c r="UM158" s="98"/>
      <c r="UN158" s="98"/>
      <c r="UO158" s="98"/>
      <c r="UP158" s="98"/>
      <c r="UQ158" s="98"/>
      <c r="UR158" s="98"/>
      <c r="US158" s="98"/>
      <c r="UT158" s="98"/>
      <c r="UU158" s="98"/>
      <c r="UV158" s="98"/>
      <c r="UW158" s="98"/>
      <c r="UX158" s="98"/>
      <c r="UY158" s="98"/>
      <c r="UZ158" s="98"/>
      <c r="VA158" s="98"/>
      <c r="VB158" s="98"/>
      <c r="VC158" s="98"/>
      <c r="VD158" s="98"/>
      <c r="VE158" s="98"/>
      <c r="VF158" s="98"/>
      <c r="VG158" s="98"/>
      <c r="VH158" s="98"/>
      <c r="VI158" s="98"/>
      <c r="VJ158" s="98"/>
      <c r="VK158" s="98"/>
      <c r="VL158" s="98"/>
      <c r="VM158" s="98"/>
      <c r="VN158" s="98"/>
      <c r="VO158" s="98"/>
      <c r="VV158" s="98"/>
      <c r="VW158" s="98"/>
      <c r="VX158" s="98"/>
      <c r="VY158" s="98"/>
      <c r="VZ158" s="98"/>
      <c r="WA158" s="98"/>
      <c r="WB158" s="98"/>
      <c r="WC158" s="98"/>
      <c r="WD158" s="98"/>
      <c r="WE158" s="98"/>
      <c r="WF158" s="98"/>
      <c r="WG158" s="98"/>
      <c r="WH158" s="98"/>
      <c r="WI158" s="98"/>
      <c r="WJ158" s="98"/>
      <c r="WK158" s="98"/>
      <c r="WL158" s="98"/>
      <c r="WM158" s="98"/>
      <c r="WN158" s="98"/>
      <c r="WO158" s="98"/>
      <c r="WP158" s="98"/>
      <c r="WQ158" s="98"/>
      <c r="WR158" s="98"/>
      <c r="WS158" s="98"/>
      <c r="WT158" s="98"/>
      <c r="WU158" s="98"/>
      <c r="WV158" s="98"/>
      <c r="WW158" s="98"/>
      <c r="WX158" s="98"/>
      <c r="WY158" s="98"/>
      <c r="WZ158" s="98"/>
      <c r="XA158" s="98"/>
      <c r="XB158" s="98"/>
      <c r="XC158" s="98"/>
      <c r="XD158" s="98"/>
      <c r="ZF158" s="98"/>
      <c r="ZG158" s="98"/>
      <c r="ZH158" s="98"/>
      <c r="ZI158" s="98"/>
      <c r="ZJ158" s="98"/>
      <c r="ZK158" s="98"/>
      <c r="ZL158" s="98"/>
      <c r="ZM158" s="98"/>
      <c r="ZN158" s="98"/>
      <c r="ZO158" s="98"/>
      <c r="ZP158" s="98"/>
      <c r="ZQ158" s="98"/>
      <c r="ZR158" s="98"/>
      <c r="ZS158" s="98"/>
      <c r="ZT158" s="98"/>
      <c r="ZU158" s="98"/>
      <c r="ZV158" s="98"/>
      <c r="ZW158" s="98"/>
      <c r="ZX158" s="98"/>
      <c r="ZY158" s="98"/>
      <c r="ZZ158" s="98"/>
      <c r="AAA158" s="98"/>
      <c r="AAB158" s="98"/>
      <c r="AAC158" s="98"/>
      <c r="AAD158" s="98"/>
      <c r="AAE158" s="98"/>
      <c r="AAF158" s="98"/>
      <c r="AAG158" s="98"/>
      <c r="AAH158" s="98"/>
    </row>
    <row r="159" spans="2:710" x14ac:dyDescent="0.25">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c r="AK159" s="98"/>
      <c r="AL159" s="98"/>
      <c r="AM159" s="98"/>
      <c r="AN159" s="98"/>
      <c r="AO159" s="98"/>
      <c r="AP159" s="98"/>
      <c r="AQ159" s="98"/>
      <c r="AR159" s="98"/>
      <c r="AS159" s="98"/>
      <c r="AT159" s="98"/>
      <c r="AU159" s="98"/>
      <c r="AV159" s="98"/>
      <c r="AW159" s="98"/>
      <c r="AX159" s="98"/>
      <c r="AY159" s="98"/>
      <c r="AZ159" s="98"/>
      <c r="BA159" s="98"/>
      <c r="BB159" s="98"/>
      <c r="BC159" s="98"/>
      <c r="BD159" s="98"/>
      <c r="BE159" s="98"/>
      <c r="BF159" s="98"/>
      <c r="BG159" s="98"/>
      <c r="BH159" s="98"/>
      <c r="BI159" s="98"/>
      <c r="BJ159" s="98"/>
      <c r="BK159" s="98"/>
      <c r="BL159" s="98"/>
      <c r="BM159" s="98"/>
      <c r="BN159" s="98"/>
      <c r="BO159" s="98"/>
      <c r="BP159" s="98"/>
      <c r="BQ159" s="98"/>
      <c r="BR159" s="98"/>
      <c r="BS159" s="98"/>
      <c r="BT159" s="98"/>
      <c r="BU159" s="98"/>
      <c r="BV159" s="98"/>
      <c r="BW159" s="98"/>
      <c r="BX159" s="98"/>
      <c r="BY159" s="98"/>
      <c r="BZ159" s="98"/>
      <c r="CA159" s="98"/>
      <c r="CB159" s="98"/>
      <c r="CC159" s="98"/>
      <c r="CD159" s="98"/>
      <c r="CE159" s="98"/>
      <c r="CF159" s="98"/>
      <c r="CG159" s="98"/>
      <c r="CH159" s="98"/>
      <c r="CI159" s="9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98"/>
      <c r="EC159" s="98"/>
      <c r="ED159" s="98"/>
      <c r="EE159" s="98"/>
      <c r="EF159" s="98"/>
      <c r="EG159" s="98"/>
      <c r="EH159" s="98"/>
      <c r="EI159" s="98"/>
      <c r="EJ159" s="98"/>
      <c r="EK159" s="98"/>
      <c r="EL159" s="98"/>
      <c r="EM159" s="98"/>
      <c r="EN159" s="98"/>
      <c r="EO159" s="98"/>
      <c r="EP159" s="98"/>
      <c r="EQ159" s="98"/>
      <c r="ER159" s="98"/>
      <c r="ES159" s="98"/>
      <c r="ET159" s="98"/>
      <c r="EU159" s="98"/>
      <c r="EV159" s="98"/>
      <c r="EW159" s="98"/>
      <c r="EX159" s="98"/>
      <c r="EY159" s="98"/>
      <c r="EZ159" s="98"/>
      <c r="FA159" s="98"/>
      <c r="FB159" s="98"/>
      <c r="FC159" s="98"/>
      <c r="FD159" s="98"/>
      <c r="FE159" s="98"/>
      <c r="FF159" s="98"/>
      <c r="FG159" s="98"/>
      <c r="FH159" s="98"/>
      <c r="FI159" s="98"/>
      <c r="FJ159" s="98"/>
      <c r="FK159" s="98"/>
      <c r="FL159" s="98"/>
      <c r="FM159" s="98"/>
      <c r="FN159" s="98"/>
      <c r="FO159" s="98"/>
      <c r="FP159" s="98"/>
      <c r="FQ159" s="98"/>
      <c r="FR159" s="98"/>
      <c r="FS159" s="98"/>
      <c r="FT159" s="98"/>
      <c r="FU159" s="98"/>
      <c r="FV159" s="98"/>
      <c r="FW159" s="98"/>
      <c r="FX159" s="98"/>
      <c r="FY159" s="98"/>
      <c r="FZ159" s="98"/>
      <c r="GA159" s="98"/>
      <c r="GB159" s="98"/>
      <c r="GC159" s="98"/>
      <c r="GD159" s="98"/>
      <c r="GE159" s="98"/>
      <c r="GF159" s="98"/>
      <c r="GG159" s="98"/>
      <c r="GH159" s="98"/>
      <c r="GI159" s="98"/>
      <c r="GJ159" s="98"/>
      <c r="GK159" s="98"/>
      <c r="GL159" s="98"/>
      <c r="GM159" s="98"/>
      <c r="GN159" s="98"/>
      <c r="GO159" s="98"/>
      <c r="GP159" s="98"/>
      <c r="GQ159" s="98"/>
      <c r="GR159" s="98"/>
      <c r="GS159" s="98"/>
      <c r="GT159" s="98"/>
      <c r="GU159" s="98"/>
      <c r="GV159" s="98"/>
      <c r="GW159" s="98"/>
      <c r="GX159" s="98"/>
      <c r="GY159" s="98"/>
      <c r="GZ159" s="98"/>
      <c r="HA159" s="98"/>
      <c r="HB159" s="98"/>
      <c r="HC159" s="98"/>
      <c r="HD159" s="98"/>
      <c r="HE159" s="98"/>
      <c r="HF159" s="98"/>
      <c r="HG159" s="98"/>
      <c r="HJ159" s="98"/>
      <c r="HL159" s="98"/>
      <c r="HN159" s="98"/>
      <c r="HO159" s="98"/>
      <c r="HP159" s="98"/>
      <c r="HQ159" s="98"/>
      <c r="HR159" s="98"/>
      <c r="HS159" s="98"/>
      <c r="HT159" s="98"/>
      <c r="HU159" s="98"/>
      <c r="HV159" s="98"/>
      <c r="HW159" s="98"/>
      <c r="HX159" s="98"/>
      <c r="HY159" s="98"/>
      <c r="HZ159" s="98"/>
      <c r="IA159" s="98"/>
      <c r="IB159" s="98"/>
      <c r="IC159" s="98"/>
      <c r="ID159" s="98"/>
      <c r="IE159" s="98"/>
      <c r="IF159" s="98"/>
      <c r="IG159" s="98"/>
      <c r="IH159" s="98"/>
      <c r="II159" s="98"/>
      <c r="IJ159" s="98"/>
      <c r="IK159" s="98"/>
      <c r="IL159" s="98"/>
      <c r="IM159" s="98"/>
      <c r="IN159" s="98"/>
      <c r="IO159" s="98"/>
      <c r="IP159" s="98"/>
      <c r="IQ159" s="98"/>
      <c r="IR159" s="98"/>
      <c r="IS159" s="98"/>
      <c r="IT159" s="98"/>
      <c r="IU159" s="98"/>
      <c r="IV159" s="98"/>
      <c r="IW159" s="98"/>
      <c r="IX159" s="98"/>
      <c r="IY159" s="98"/>
      <c r="IZ159" s="98"/>
      <c r="JA159" s="98"/>
      <c r="JB159" s="98"/>
      <c r="JC159" s="98"/>
      <c r="JD159" s="98"/>
      <c r="JE159" s="98"/>
      <c r="JF159" s="98"/>
      <c r="JG159" s="98"/>
      <c r="JH159" s="98"/>
      <c r="JI159" s="98"/>
      <c r="JJ159" s="98"/>
      <c r="JK159" s="98"/>
      <c r="JL159" s="98"/>
      <c r="JM159" s="98"/>
      <c r="JN159" s="98"/>
      <c r="JO159" s="98"/>
      <c r="JP159" s="98"/>
      <c r="JQ159" s="98"/>
      <c r="JR159" s="98"/>
      <c r="JS159" s="98"/>
      <c r="JT159" s="98"/>
      <c r="JU159" s="98"/>
      <c r="JV159" s="98"/>
      <c r="JW159" s="98"/>
      <c r="JX159" s="98"/>
      <c r="JY159" s="98"/>
      <c r="JZ159" s="98"/>
      <c r="KA159" s="98"/>
      <c r="KB159" s="98"/>
      <c r="KC159" s="98"/>
      <c r="KD159" s="98"/>
      <c r="KE159" s="98"/>
      <c r="KF159" s="98"/>
      <c r="KG159" s="98"/>
      <c r="KH159" s="98"/>
      <c r="KI159" s="98"/>
      <c r="KJ159" s="98"/>
      <c r="KK159" s="98"/>
      <c r="KL159" s="98"/>
      <c r="KM159" s="98"/>
      <c r="KN159" s="98"/>
      <c r="KO159" s="98"/>
      <c r="KQ159" s="98"/>
      <c r="KR159" s="98"/>
      <c r="KS159" s="98"/>
      <c r="KT159" s="98"/>
      <c r="KU159" s="98"/>
      <c r="KV159" s="98"/>
      <c r="KW159" s="98"/>
      <c r="KX159" s="98"/>
      <c r="KY159" s="98"/>
      <c r="KZ159" s="98"/>
      <c r="LA159" s="98"/>
      <c r="LB159" s="98"/>
      <c r="LC159" s="98"/>
      <c r="LD159" s="98"/>
      <c r="LE159" s="98"/>
      <c r="LF159" s="98"/>
      <c r="LG159" s="98"/>
      <c r="LH159" s="98"/>
      <c r="LI159" s="98"/>
      <c r="LJ159" s="98"/>
      <c r="LK159" s="98"/>
      <c r="LL159" s="98"/>
      <c r="LM159" s="98"/>
      <c r="LN159" s="98"/>
      <c r="LO159" s="98"/>
      <c r="LP159" s="98"/>
      <c r="LQ159" s="98"/>
      <c r="LR159" s="98"/>
      <c r="LS159" s="98"/>
      <c r="LT159" s="98"/>
      <c r="LU159" s="98"/>
      <c r="LV159" s="98"/>
      <c r="LW159" s="98"/>
      <c r="LX159" s="98"/>
      <c r="LY159" s="98"/>
      <c r="LZ159" s="98"/>
      <c r="MA159" s="98"/>
      <c r="MB159" s="98"/>
      <c r="MC159" s="98"/>
      <c r="MD159" s="98"/>
      <c r="ME159" s="98"/>
      <c r="MF159" s="98"/>
      <c r="MG159" s="98"/>
      <c r="MH159" s="98"/>
      <c r="MI159" s="98"/>
      <c r="MJ159" s="98"/>
      <c r="MK159" s="98"/>
      <c r="ML159" s="98"/>
      <c r="MM159" s="98"/>
      <c r="MP159" s="98"/>
      <c r="MR159" s="98"/>
      <c r="MS159" s="98"/>
      <c r="MT159" s="98"/>
      <c r="MU159" s="98"/>
      <c r="MV159" s="98"/>
      <c r="MW159" s="98"/>
      <c r="MY159" s="98"/>
      <c r="MZ159" s="98"/>
      <c r="NA159" s="98"/>
      <c r="NB159" s="98"/>
      <c r="NC159" s="98"/>
      <c r="NE159" s="98"/>
      <c r="NF159" s="98"/>
      <c r="NG159" s="98"/>
      <c r="NH159" s="98"/>
      <c r="NI159" s="98"/>
      <c r="NJ159" s="252"/>
      <c r="NK159" s="98"/>
      <c r="NL159" s="98"/>
      <c r="NM159" s="98"/>
      <c r="NN159" s="98"/>
      <c r="NO159" s="98"/>
      <c r="NP159" s="98"/>
      <c r="NQ159" s="98"/>
      <c r="NR159" s="98"/>
      <c r="NS159" s="98"/>
      <c r="NT159" s="98"/>
      <c r="NU159" s="98"/>
      <c r="NV159" s="98"/>
      <c r="NW159" s="98"/>
      <c r="NX159" s="98"/>
      <c r="NY159" s="98"/>
      <c r="NZ159" s="98"/>
      <c r="OA159" s="98"/>
      <c r="OB159" s="98"/>
      <c r="OC159" s="98"/>
      <c r="OD159" s="98"/>
      <c r="OE159" s="98"/>
      <c r="OF159" s="98"/>
      <c r="OG159" s="98"/>
      <c r="OH159" s="98"/>
      <c r="OI159" s="98"/>
      <c r="OJ159" s="98"/>
      <c r="OK159" s="98"/>
      <c r="OL159" s="98"/>
      <c r="OM159" s="98"/>
      <c r="ON159" s="98"/>
      <c r="OO159" s="98"/>
      <c r="OP159" s="98"/>
      <c r="OQ159" s="98"/>
      <c r="OR159" s="98"/>
      <c r="OS159" s="98"/>
      <c r="OT159" s="98"/>
      <c r="OU159" s="98"/>
      <c r="OV159" s="98"/>
      <c r="OW159" s="98"/>
      <c r="PB159" s="98"/>
      <c r="PD159" s="98"/>
      <c r="PE159" s="98"/>
      <c r="PF159" s="98"/>
      <c r="PG159" s="98"/>
      <c r="PH159" s="98"/>
      <c r="PI159" s="98"/>
      <c r="PJ159" s="98"/>
      <c r="PK159" s="98"/>
      <c r="PL159" s="98"/>
      <c r="PM159" s="98"/>
      <c r="PN159" s="98"/>
      <c r="PO159" s="98"/>
      <c r="PP159" s="98"/>
      <c r="PQ159" s="98"/>
      <c r="PR159" s="98"/>
      <c r="PS159" s="98"/>
      <c r="PT159" s="98"/>
      <c r="PU159" s="98"/>
      <c r="PV159" s="98"/>
      <c r="PW159" s="98"/>
      <c r="PX159" s="98"/>
      <c r="PY159" s="98"/>
      <c r="PZ159" s="98"/>
      <c r="QA159" s="98"/>
      <c r="QB159" s="98"/>
      <c r="QC159" s="98"/>
      <c r="QD159" s="98"/>
      <c r="QE159" s="98"/>
      <c r="QF159" s="98"/>
      <c r="QG159" s="98"/>
      <c r="QH159" s="98"/>
      <c r="QI159" s="98"/>
      <c r="QJ159" s="98"/>
      <c r="QK159" s="98"/>
      <c r="QL159" s="98"/>
      <c r="QM159" s="98"/>
      <c r="QN159" s="98"/>
      <c r="QO159" s="98"/>
      <c r="QP159" s="98"/>
      <c r="QQ159" s="98"/>
      <c r="QR159" s="98"/>
      <c r="QS159" s="98"/>
      <c r="QT159" s="98"/>
      <c r="QU159" s="98"/>
      <c r="QV159" s="98"/>
      <c r="QW159" s="98"/>
      <c r="QX159" s="98"/>
      <c r="QY159" s="98"/>
      <c r="QZ159" s="98"/>
      <c r="RA159" s="98"/>
      <c r="RB159" s="98"/>
      <c r="RC159" s="98"/>
      <c r="RD159" s="98"/>
      <c r="RE159" s="98"/>
      <c r="RF159" s="98"/>
      <c r="RG159" s="98"/>
      <c r="RH159" s="98"/>
      <c r="RI159" s="98"/>
      <c r="RJ159" s="98"/>
      <c r="RK159" s="98"/>
      <c r="RL159" s="98"/>
      <c r="RM159" s="98"/>
      <c r="RN159" s="98"/>
      <c r="RO159" s="98"/>
      <c r="RP159" s="98"/>
      <c r="RQ159" s="98"/>
      <c r="RR159" s="98"/>
      <c r="RS159" s="98"/>
      <c r="RT159" s="98"/>
      <c r="RU159" s="98"/>
      <c r="RV159" s="98"/>
      <c r="RW159" s="98"/>
      <c r="RX159" s="98"/>
      <c r="RY159" s="98"/>
      <c r="RZ159" s="98"/>
      <c r="SA159" s="98"/>
      <c r="SB159" s="98"/>
      <c r="SC159" s="98"/>
      <c r="SD159" s="98"/>
      <c r="SE159" s="98"/>
      <c r="SF159" s="98"/>
      <c r="SG159" s="98"/>
      <c r="SH159" s="98"/>
      <c r="SI159" s="253"/>
      <c r="SJ159" s="98"/>
      <c r="SK159" s="98"/>
      <c r="SL159" s="98"/>
      <c r="SM159" s="98"/>
      <c r="SN159" s="98"/>
      <c r="SO159" s="98"/>
      <c r="SP159" s="98"/>
      <c r="SQ159" s="98"/>
      <c r="SR159" s="98"/>
      <c r="SS159" s="98"/>
      <c r="ST159" s="98"/>
      <c r="SU159" s="98"/>
      <c r="SV159" s="98"/>
      <c r="SW159" s="98"/>
      <c r="SX159" s="98"/>
      <c r="SY159" s="98"/>
      <c r="SZ159" s="98"/>
      <c r="TA159" s="98"/>
      <c r="TB159" s="98"/>
      <c r="TC159" s="98"/>
      <c r="TD159" s="98"/>
      <c r="TE159" s="98"/>
      <c r="TF159" s="98"/>
      <c r="TG159" s="98"/>
      <c r="TH159" s="98"/>
      <c r="TI159" s="98"/>
      <c r="TJ159" s="98"/>
      <c r="TK159" s="98"/>
      <c r="TL159" s="98"/>
      <c r="TM159" s="98"/>
      <c r="TN159" s="98"/>
      <c r="TO159" s="98"/>
      <c r="TP159" s="98"/>
      <c r="TQ159" s="98"/>
      <c r="TR159" s="98"/>
      <c r="TS159" s="98"/>
      <c r="TT159" s="98"/>
      <c r="TU159" s="98"/>
      <c r="TV159" s="98"/>
      <c r="TW159" s="98"/>
      <c r="TX159" s="98"/>
      <c r="TY159" s="98"/>
      <c r="TZ159" s="98"/>
      <c r="UA159" s="98"/>
      <c r="UB159" s="98"/>
      <c r="UC159" s="98"/>
      <c r="UD159" s="98"/>
      <c r="UE159" s="98"/>
      <c r="UF159" s="98"/>
      <c r="UG159" s="98"/>
      <c r="UH159" s="98"/>
      <c r="UI159" s="98"/>
      <c r="UJ159" s="98"/>
      <c r="UK159" s="98"/>
      <c r="UL159" s="98"/>
      <c r="UM159" s="98"/>
      <c r="UN159" s="98"/>
      <c r="UO159" s="98"/>
      <c r="UP159" s="98"/>
      <c r="UQ159" s="98"/>
      <c r="UR159" s="98"/>
      <c r="US159" s="98"/>
      <c r="UT159" s="98"/>
      <c r="UU159" s="98"/>
      <c r="UV159" s="98"/>
      <c r="UW159" s="98"/>
      <c r="UX159" s="98"/>
      <c r="UY159" s="98"/>
      <c r="UZ159" s="98"/>
      <c r="VA159" s="98"/>
      <c r="VB159" s="98"/>
      <c r="VC159" s="98"/>
      <c r="VD159" s="98"/>
      <c r="VE159" s="98"/>
      <c r="VF159" s="98"/>
      <c r="VG159" s="98"/>
      <c r="VH159" s="98"/>
      <c r="VI159" s="98"/>
      <c r="VJ159" s="98"/>
      <c r="VK159" s="98"/>
      <c r="VL159" s="98"/>
      <c r="VM159" s="98"/>
      <c r="VN159" s="98"/>
      <c r="VO159" s="98"/>
      <c r="VV159" s="98"/>
      <c r="VW159" s="98"/>
      <c r="VX159" s="98"/>
      <c r="VY159" s="98"/>
      <c r="VZ159" s="98"/>
      <c r="WA159" s="98"/>
      <c r="WB159" s="98"/>
      <c r="WC159" s="98"/>
      <c r="WD159" s="98"/>
      <c r="WE159" s="98"/>
      <c r="WF159" s="98"/>
      <c r="WG159" s="98"/>
      <c r="WH159" s="98"/>
      <c r="WI159" s="98"/>
      <c r="WJ159" s="98"/>
      <c r="WK159" s="98"/>
      <c r="WL159" s="98"/>
      <c r="WM159" s="98"/>
      <c r="WN159" s="98"/>
      <c r="WO159" s="98"/>
      <c r="WP159" s="98"/>
      <c r="WQ159" s="98"/>
      <c r="WR159" s="98"/>
      <c r="WS159" s="98"/>
      <c r="WT159" s="98"/>
      <c r="WU159" s="98"/>
      <c r="WV159" s="98"/>
      <c r="WW159" s="98"/>
      <c r="WX159" s="98"/>
      <c r="WY159" s="98"/>
      <c r="WZ159" s="98"/>
      <c r="XA159" s="98"/>
      <c r="XB159" s="98"/>
      <c r="XC159" s="98"/>
      <c r="XD159" s="98"/>
      <c r="ZF159" s="98"/>
      <c r="ZG159" s="98"/>
      <c r="ZH159" s="98"/>
      <c r="ZI159" s="98"/>
      <c r="ZJ159" s="98"/>
      <c r="ZK159" s="98"/>
      <c r="ZL159" s="98"/>
      <c r="ZM159" s="98"/>
      <c r="ZN159" s="98"/>
      <c r="ZO159" s="98"/>
      <c r="ZP159" s="98"/>
      <c r="ZQ159" s="98"/>
      <c r="ZR159" s="98"/>
      <c r="ZS159" s="98"/>
      <c r="ZT159" s="98"/>
      <c r="ZU159" s="98"/>
      <c r="ZV159" s="98"/>
      <c r="ZW159" s="98"/>
      <c r="ZX159" s="98"/>
      <c r="ZY159" s="98"/>
      <c r="ZZ159" s="98"/>
      <c r="AAA159" s="98"/>
      <c r="AAB159" s="98"/>
      <c r="AAC159" s="98"/>
      <c r="AAD159" s="98"/>
      <c r="AAE159" s="98"/>
      <c r="AAF159" s="98"/>
      <c r="AAG159" s="98"/>
      <c r="AAH159" s="98"/>
    </row>
    <row r="160" spans="2:710" x14ac:dyDescent="0.25">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c r="AK160" s="98"/>
      <c r="AL160" s="98"/>
      <c r="AM160" s="98"/>
      <c r="AN160" s="98"/>
      <c r="AO160" s="98"/>
      <c r="AP160" s="98"/>
      <c r="AQ160" s="98"/>
      <c r="AR160" s="98"/>
      <c r="AS160" s="98"/>
      <c r="AT160" s="98"/>
      <c r="AU160" s="98"/>
      <c r="AV160" s="98"/>
      <c r="AW160" s="98"/>
      <c r="AX160" s="98"/>
      <c r="AY160" s="98"/>
      <c r="AZ160" s="98"/>
      <c r="BA160" s="98"/>
      <c r="BB160" s="98"/>
      <c r="BC160" s="98"/>
      <c r="BD160" s="98"/>
      <c r="BE160" s="98"/>
      <c r="BF160" s="98"/>
      <c r="BG160" s="98"/>
      <c r="BH160" s="98"/>
      <c r="BI160" s="98"/>
      <c r="BJ160" s="98"/>
      <c r="BK160" s="98"/>
      <c r="BL160" s="98"/>
      <c r="BM160" s="98"/>
      <c r="BN160" s="98"/>
      <c r="BO160" s="98"/>
      <c r="BP160" s="98"/>
      <c r="BQ160" s="98"/>
      <c r="BR160" s="98"/>
      <c r="BS160" s="98"/>
      <c r="BT160" s="98"/>
      <c r="BU160" s="98"/>
      <c r="BV160" s="98"/>
      <c r="BW160" s="98"/>
      <c r="BX160" s="98"/>
      <c r="BY160" s="98"/>
      <c r="BZ160" s="98"/>
      <c r="CA160" s="98"/>
      <c r="CB160" s="98"/>
      <c r="CC160" s="98"/>
      <c r="CD160" s="98"/>
      <c r="CE160" s="98"/>
      <c r="CF160" s="98"/>
      <c r="CG160" s="98"/>
      <c r="CH160" s="98"/>
      <c r="CI160" s="9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H160" s="98"/>
      <c r="DI160" s="98"/>
      <c r="DJ160" s="98"/>
      <c r="DK160" s="98"/>
      <c r="DL160" s="98"/>
      <c r="DM160" s="98"/>
      <c r="DN160" s="98"/>
      <c r="DO160" s="98"/>
      <c r="DP160" s="98"/>
      <c r="DQ160" s="98"/>
      <c r="DR160" s="98"/>
      <c r="DS160" s="98"/>
      <c r="DT160" s="98"/>
      <c r="DU160" s="98"/>
      <c r="DV160" s="98"/>
      <c r="DW160" s="98"/>
      <c r="DX160" s="98"/>
      <c r="DY160" s="98"/>
      <c r="DZ160" s="98"/>
      <c r="EA160" s="98"/>
      <c r="EB160" s="98"/>
      <c r="EC160" s="98"/>
      <c r="ED160" s="98"/>
      <c r="EE160" s="98"/>
      <c r="EF160" s="98"/>
      <c r="EG160" s="98"/>
      <c r="EH160" s="98"/>
      <c r="EI160" s="98"/>
      <c r="EJ160" s="98"/>
      <c r="EK160" s="98"/>
      <c r="EL160" s="98"/>
      <c r="EM160" s="98"/>
      <c r="EN160" s="98"/>
      <c r="EO160" s="98"/>
      <c r="EP160" s="98"/>
      <c r="EQ160" s="98"/>
      <c r="ER160" s="98"/>
      <c r="ES160" s="98"/>
      <c r="ET160" s="98"/>
      <c r="EU160" s="98"/>
      <c r="EV160" s="98"/>
      <c r="EW160" s="98"/>
      <c r="EX160" s="98"/>
      <c r="EY160" s="98"/>
      <c r="EZ160" s="98"/>
      <c r="FA160" s="98"/>
      <c r="FB160" s="98"/>
      <c r="FC160" s="98"/>
      <c r="FD160" s="98"/>
      <c r="FE160" s="98"/>
      <c r="FF160" s="98"/>
      <c r="FG160" s="98"/>
      <c r="FH160" s="98"/>
      <c r="FI160" s="98"/>
      <c r="FJ160" s="98"/>
      <c r="FK160" s="98"/>
      <c r="FL160" s="98"/>
      <c r="FM160" s="98"/>
      <c r="FN160" s="98"/>
      <c r="FO160" s="98"/>
      <c r="FP160" s="98"/>
      <c r="FQ160" s="98"/>
      <c r="FR160" s="98"/>
      <c r="FS160" s="98"/>
      <c r="FT160" s="98"/>
      <c r="FU160" s="98"/>
      <c r="FV160" s="98"/>
      <c r="FW160" s="98"/>
      <c r="FX160" s="98"/>
      <c r="FY160" s="98"/>
      <c r="FZ160" s="98"/>
      <c r="GA160" s="98"/>
      <c r="GB160" s="98"/>
      <c r="GC160" s="98"/>
      <c r="GD160" s="98"/>
      <c r="GE160" s="98"/>
      <c r="GF160" s="98"/>
      <c r="GG160" s="98"/>
      <c r="GH160" s="98"/>
      <c r="GI160" s="98"/>
      <c r="GJ160" s="98"/>
      <c r="GK160" s="98"/>
      <c r="GL160" s="98"/>
      <c r="GM160" s="98"/>
      <c r="GN160" s="98"/>
      <c r="GO160" s="98"/>
      <c r="GP160" s="98"/>
      <c r="GQ160" s="98"/>
      <c r="GR160" s="98"/>
      <c r="GS160" s="98"/>
      <c r="GT160" s="98"/>
      <c r="GU160" s="98"/>
      <c r="GV160" s="98"/>
      <c r="GW160" s="98"/>
      <c r="GX160" s="98"/>
      <c r="GY160" s="98"/>
      <c r="GZ160" s="98"/>
      <c r="HA160" s="98"/>
      <c r="HB160" s="98"/>
      <c r="HC160" s="98"/>
      <c r="HD160" s="98"/>
      <c r="HE160" s="98"/>
      <c r="HF160" s="98"/>
      <c r="HG160" s="98"/>
      <c r="HJ160" s="98"/>
      <c r="HL160" s="98"/>
      <c r="HN160" s="98"/>
      <c r="HO160" s="98"/>
      <c r="HP160" s="98"/>
      <c r="HQ160" s="98"/>
      <c r="HR160" s="98"/>
      <c r="HS160" s="98"/>
      <c r="HT160" s="98"/>
      <c r="HU160" s="98"/>
      <c r="HV160" s="98"/>
      <c r="HW160" s="98"/>
      <c r="HX160" s="98"/>
      <c r="HY160" s="98"/>
      <c r="HZ160" s="98"/>
      <c r="IA160" s="98"/>
      <c r="IB160" s="98"/>
      <c r="IC160" s="98"/>
      <c r="ID160" s="98"/>
      <c r="IE160" s="98"/>
      <c r="IF160" s="98"/>
      <c r="IG160" s="98"/>
      <c r="IH160" s="98"/>
      <c r="II160" s="98"/>
      <c r="IJ160" s="98"/>
      <c r="IK160" s="98"/>
      <c r="IL160" s="98"/>
      <c r="IM160" s="98"/>
      <c r="IN160" s="98"/>
      <c r="IO160" s="98"/>
      <c r="IP160" s="98"/>
      <c r="IQ160" s="98"/>
      <c r="IR160" s="98"/>
      <c r="IS160" s="98"/>
      <c r="IT160" s="98"/>
      <c r="IU160" s="98"/>
      <c r="IV160" s="98"/>
      <c r="IW160" s="98"/>
      <c r="IX160" s="98"/>
      <c r="IY160" s="98"/>
      <c r="IZ160" s="98"/>
      <c r="JA160" s="98"/>
      <c r="JB160" s="98"/>
      <c r="JC160" s="98"/>
      <c r="JD160" s="98"/>
      <c r="JE160" s="98"/>
      <c r="JF160" s="98"/>
      <c r="JG160" s="98"/>
      <c r="JH160" s="98"/>
      <c r="JI160" s="98"/>
      <c r="JJ160" s="98"/>
      <c r="JK160" s="98"/>
      <c r="JL160" s="98"/>
      <c r="JM160" s="98"/>
      <c r="JN160" s="98"/>
      <c r="JO160" s="98"/>
      <c r="JP160" s="98"/>
      <c r="JQ160" s="98"/>
      <c r="JR160" s="98"/>
      <c r="JS160" s="98"/>
      <c r="JT160" s="98"/>
      <c r="JU160" s="98"/>
      <c r="JV160" s="98"/>
      <c r="JW160" s="98"/>
      <c r="JX160" s="98"/>
      <c r="JY160" s="98"/>
      <c r="JZ160" s="98"/>
      <c r="KA160" s="98"/>
      <c r="KB160" s="98"/>
      <c r="KC160" s="98"/>
      <c r="KD160" s="98"/>
      <c r="KE160" s="98"/>
      <c r="KF160" s="98"/>
      <c r="KG160" s="98"/>
      <c r="KH160" s="98"/>
      <c r="KI160" s="98"/>
      <c r="KJ160" s="98"/>
      <c r="KK160" s="98"/>
      <c r="KL160" s="98"/>
      <c r="KM160" s="98"/>
      <c r="KN160" s="98"/>
      <c r="KO160" s="98"/>
      <c r="KQ160" s="98"/>
      <c r="KR160" s="98"/>
      <c r="KS160" s="98"/>
      <c r="KT160" s="98"/>
      <c r="KU160" s="98"/>
      <c r="KV160" s="98"/>
      <c r="KW160" s="98"/>
      <c r="KX160" s="98"/>
      <c r="KY160" s="98"/>
      <c r="KZ160" s="98"/>
      <c r="LA160" s="98"/>
      <c r="LB160" s="98"/>
      <c r="LC160" s="98"/>
      <c r="LD160" s="98"/>
      <c r="LE160" s="98"/>
      <c r="LF160" s="98"/>
      <c r="LG160" s="98"/>
      <c r="LH160" s="98"/>
      <c r="LI160" s="98"/>
      <c r="LJ160" s="98"/>
      <c r="LK160" s="98"/>
      <c r="LL160" s="98"/>
      <c r="LM160" s="98"/>
      <c r="LN160" s="98"/>
      <c r="LO160" s="98"/>
      <c r="LP160" s="98"/>
      <c r="LQ160" s="98"/>
      <c r="LR160" s="98"/>
      <c r="LS160" s="98"/>
      <c r="LT160" s="98"/>
      <c r="LU160" s="98"/>
      <c r="LV160" s="98"/>
      <c r="LW160" s="98"/>
      <c r="LX160" s="98"/>
      <c r="LY160" s="98"/>
      <c r="LZ160" s="98"/>
      <c r="MA160" s="98"/>
      <c r="MB160" s="98"/>
      <c r="MC160" s="98"/>
      <c r="MD160" s="98"/>
      <c r="ME160" s="98"/>
      <c r="MF160" s="98"/>
      <c r="MG160" s="98"/>
      <c r="MH160" s="98"/>
      <c r="MI160" s="98"/>
      <c r="MJ160" s="98"/>
      <c r="MK160" s="98"/>
      <c r="ML160" s="98"/>
      <c r="MM160" s="98"/>
      <c r="MP160" s="98"/>
      <c r="MR160" s="98"/>
      <c r="MS160" s="98"/>
      <c r="MT160" s="98"/>
      <c r="MU160" s="98"/>
      <c r="MV160" s="98"/>
      <c r="MW160" s="98"/>
      <c r="MY160" s="98"/>
      <c r="MZ160" s="98"/>
      <c r="NA160" s="98"/>
      <c r="NB160" s="98"/>
      <c r="NC160" s="98"/>
      <c r="NE160" s="98"/>
      <c r="NF160" s="98"/>
      <c r="NG160" s="98"/>
      <c r="NH160" s="98"/>
      <c r="NI160" s="98"/>
      <c r="NJ160" s="252"/>
      <c r="NK160" s="98"/>
      <c r="NL160" s="98"/>
      <c r="NM160" s="98"/>
      <c r="NN160" s="98"/>
      <c r="NO160" s="98"/>
      <c r="NP160" s="98"/>
      <c r="NQ160" s="98"/>
      <c r="NR160" s="98"/>
      <c r="NS160" s="98"/>
      <c r="NT160" s="98"/>
      <c r="NU160" s="98"/>
      <c r="NV160" s="98"/>
      <c r="NW160" s="98"/>
      <c r="NX160" s="98"/>
      <c r="NY160" s="98"/>
      <c r="NZ160" s="98"/>
      <c r="OA160" s="98"/>
      <c r="OB160" s="98"/>
      <c r="OC160" s="98"/>
      <c r="OD160" s="98"/>
      <c r="OE160" s="98"/>
      <c r="OF160" s="98"/>
      <c r="OG160" s="98"/>
      <c r="OH160" s="98"/>
      <c r="OI160" s="98"/>
      <c r="OJ160" s="98"/>
      <c r="OK160" s="98"/>
      <c r="OL160" s="98"/>
      <c r="OM160" s="98"/>
      <c r="ON160" s="98"/>
      <c r="OO160" s="98"/>
      <c r="OP160" s="98"/>
      <c r="OQ160" s="98"/>
      <c r="OR160" s="98"/>
      <c r="OS160" s="98"/>
      <c r="OT160" s="98"/>
      <c r="OU160" s="98"/>
      <c r="OV160" s="98"/>
      <c r="OW160" s="98"/>
      <c r="PB160" s="98"/>
      <c r="PD160" s="98"/>
      <c r="PE160" s="98"/>
      <c r="PF160" s="98"/>
      <c r="PG160" s="98"/>
      <c r="PH160" s="98"/>
      <c r="PI160" s="98"/>
      <c r="PJ160" s="98"/>
      <c r="PK160" s="98"/>
      <c r="PL160" s="98"/>
      <c r="PM160" s="98"/>
      <c r="PN160" s="98"/>
      <c r="PO160" s="98"/>
      <c r="PP160" s="98"/>
      <c r="PQ160" s="98"/>
      <c r="PR160" s="98"/>
      <c r="PS160" s="98"/>
      <c r="PT160" s="98"/>
      <c r="PU160" s="98"/>
      <c r="PV160" s="98"/>
      <c r="PW160" s="98"/>
      <c r="PX160" s="98"/>
      <c r="PY160" s="98"/>
      <c r="PZ160" s="98"/>
      <c r="QA160" s="98"/>
      <c r="QB160" s="98"/>
      <c r="QC160" s="98"/>
      <c r="QD160" s="98"/>
      <c r="QE160" s="98"/>
      <c r="QF160" s="98"/>
      <c r="QG160" s="98"/>
      <c r="QH160" s="98"/>
      <c r="QI160" s="98"/>
      <c r="QJ160" s="98"/>
      <c r="QK160" s="98"/>
      <c r="QL160" s="98"/>
      <c r="QM160" s="98"/>
      <c r="QN160" s="98"/>
      <c r="QO160" s="98"/>
      <c r="QP160" s="98"/>
      <c r="QQ160" s="98"/>
      <c r="QR160" s="98"/>
      <c r="QS160" s="98"/>
      <c r="QT160" s="98"/>
      <c r="QU160" s="98"/>
      <c r="QV160" s="98"/>
      <c r="QW160" s="98"/>
      <c r="QX160" s="98"/>
      <c r="QY160" s="98"/>
      <c r="QZ160" s="98"/>
      <c r="RA160" s="98"/>
      <c r="RB160" s="98"/>
      <c r="RC160" s="98"/>
      <c r="RD160" s="98"/>
      <c r="RE160" s="98"/>
      <c r="RF160" s="98"/>
      <c r="RG160" s="98"/>
      <c r="RH160" s="98"/>
      <c r="RI160" s="98"/>
      <c r="RJ160" s="98"/>
      <c r="RK160" s="98"/>
      <c r="RL160" s="98"/>
      <c r="RM160" s="98"/>
      <c r="RN160" s="98"/>
      <c r="RO160" s="98"/>
      <c r="RP160" s="98"/>
      <c r="RQ160" s="98"/>
      <c r="RR160" s="98"/>
      <c r="RS160" s="98"/>
      <c r="RT160" s="98"/>
      <c r="RU160" s="98"/>
      <c r="RV160" s="98"/>
      <c r="RW160" s="98"/>
      <c r="RX160" s="98"/>
      <c r="RY160" s="98"/>
      <c r="RZ160" s="98"/>
      <c r="SA160" s="98"/>
      <c r="SB160" s="98"/>
      <c r="SC160" s="98"/>
      <c r="SD160" s="98"/>
      <c r="SE160" s="98"/>
      <c r="SF160" s="98"/>
      <c r="SG160" s="98"/>
      <c r="SH160" s="98"/>
      <c r="SI160" s="253"/>
      <c r="SJ160" s="98"/>
      <c r="SK160" s="98"/>
      <c r="SL160" s="98"/>
      <c r="SM160" s="98"/>
      <c r="SN160" s="98"/>
      <c r="SO160" s="98"/>
      <c r="SP160" s="98"/>
      <c r="SQ160" s="98"/>
      <c r="SR160" s="98"/>
      <c r="SS160" s="98"/>
      <c r="ST160" s="98"/>
      <c r="SU160" s="98"/>
      <c r="SV160" s="98"/>
      <c r="SW160" s="98"/>
      <c r="SX160" s="98"/>
      <c r="SY160" s="98"/>
      <c r="SZ160" s="98"/>
      <c r="TA160" s="98"/>
      <c r="TB160" s="98"/>
      <c r="TC160" s="98"/>
      <c r="TD160" s="98"/>
      <c r="TE160" s="98"/>
      <c r="TF160" s="98"/>
      <c r="TG160" s="98"/>
      <c r="TH160" s="98"/>
      <c r="TI160" s="98"/>
      <c r="TJ160" s="98"/>
      <c r="TK160" s="98"/>
      <c r="TL160" s="98"/>
      <c r="TM160" s="98"/>
      <c r="TN160" s="98"/>
      <c r="TO160" s="98"/>
      <c r="TP160" s="98"/>
      <c r="TQ160" s="98"/>
      <c r="TR160" s="98"/>
      <c r="TS160" s="98"/>
      <c r="TT160" s="98"/>
      <c r="TU160" s="98"/>
      <c r="TV160" s="98"/>
      <c r="TW160" s="98"/>
      <c r="TX160" s="98"/>
      <c r="TY160" s="98"/>
      <c r="TZ160" s="98"/>
      <c r="UA160" s="98"/>
      <c r="UB160" s="98"/>
      <c r="UC160" s="98"/>
      <c r="UD160" s="98"/>
      <c r="UE160" s="98"/>
      <c r="UF160" s="98"/>
      <c r="UG160" s="98"/>
      <c r="UH160" s="98"/>
      <c r="UI160" s="98"/>
      <c r="UJ160" s="98"/>
      <c r="UK160" s="98"/>
      <c r="UL160" s="98"/>
      <c r="UM160" s="98"/>
      <c r="UN160" s="98"/>
      <c r="UO160" s="98"/>
      <c r="UP160" s="98"/>
      <c r="UQ160" s="98"/>
      <c r="UR160" s="98"/>
      <c r="US160" s="98"/>
      <c r="UT160" s="98"/>
      <c r="UU160" s="98"/>
      <c r="UV160" s="98"/>
      <c r="UW160" s="98"/>
      <c r="UX160" s="98"/>
      <c r="UY160" s="98"/>
      <c r="UZ160" s="98"/>
      <c r="VA160" s="98"/>
      <c r="VB160" s="98"/>
      <c r="VC160" s="98"/>
      <c r="VD160" s="98"/>
      <c r="VE160" s="98"/>
      <c r="VF160" s="98"/>
      <c r="VG160" s="98"/>
      <c r="VH160" s="98"/>
      <c r="VI160" s="98"/>
      <c r="VJ160" s="98"/>
      <c r="VK160" s="98"/>
      <c r="VL160" s="98"/>
      <c r="VM160" s="98"/>
      <c r="VN160" s="98"/>
      <c r="VO160" s="98"/>
      <c r="VV160" s="98"/>
      <c r="VW160" s="98"/>
      <c r="VX160" s="98"/>
      <c r="VY160" s="98"/>
      <c r="VZ160" s="98"/>
      <c r="WA160" s="98"/>
      <c r="WB160" s="98"/>
      <c r="WC160" s="98"/>
      <c r="WD160" s="98"/>
      <c r="WE160" s="98"/>
      <c r="WF160" s="98"/>
      <c r="WG160" s="98"/>
      <c r="WH160" s="98"/>
      <c r="WI160" s="98"/>
      <c r="WJ160" s="98"/>
      <c r="WK160" s="98"/>
      <c r="WL160" s="98"/>
      <c r="WM160" s="98"/>
      <c r="WN160" s="98"/>
      <c r="WO160" s="98"/>
      <c r="WP160" s="98"/>
      <c r="WQ160" s="98"/>
      <c r="WR160" s="98"/>
      <c r="WS160" s="98"/>
      <c r="WT160" s="98"/>
      <c r="WU160" s="98"/>
      <c r="WV160" s="98"/>
      <c r="WW160" s="98"/>
      <c r="WX160" s="98"/>
      <c r="WY160" s="98"/>
      <c r="WZ160" s="98"/>
      <c r="XA160" s="98"/>
      <c r="XB160" s="98"/>
      <c r="XC160" s="98"/>
      <c r="XD160" s="98"/>
      <c r="ZF160" s="98"/>
      <c r="ZG160" s="98"/>
      <c r="ZH160" s="98"/>
      <c r="ZI160" s="98"/>
      <c r="ZJ160" s="98"/>
      <c r="ZK160" s="98"/>
      <c r="ZL160" s="98"/>
      <c r="ZM160" s="98"/>
      <c r="ZN160" s="98"/>
      <c r="ZO160" s="98"/>
      <c r="ZP160" s="98"/>
      <c r="ZQ160" s="98"/>
      <c r="ZR160" s="98"/>
      <c r="ZS160" s="98"/>
      <c r="ZT160" s="98"/>
      <c r="ZU160" s="98"/>
      <c r="ZV160" s="98"/>
      <c r="ZW160" s="98"/>
      <c r="ZX160" s="98"/>
      <c r="ZY160" s="98"/>
      <c r="ZZ160" s="98"/>
      <c r="AAA160" s="98"/>
      <c r="AAB160" s="98"/>
      <c r="AAC160" s="98"/>
      <c r="AAD160" s="98"/>
      <c r="AAE160" s="98"/>
      <c r="AAF160" s="98"/>
      <c r="AAG160" s="98"/>
      <c r="AAH160" s="98"/>
    </row>
    <row r="161" spans="2:710" x14ac:dyDescent="0.25">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c r="AK161" s="98"/>
      <c r="AL161" s="98"/>
      <c r="AM161" s="98"/>
      <c r="AN161" s="98"/>
      <c r="AO161" s="98"/>
      <c r="AP161" s="98"/>
      <c r="AQ161" s="98"/>
      <c r="AR161" s="98"/>
      <c r="AS161" s="98"/>
      <c r="AT161" s="98"/>
      <c r="AU161" s="98"/>
      <c r="AV161" s="98"/>
      <c r="AW161" s="98"/>
      <c r="AX161" s="98"/>
      <c r="AY161" s="98"/>
      <c r="AZ161" s="98"/>
      <c r="BA161" s="98"/>
      <c r="BB161" s="98"/>
      <c r="BC161" s="98"/>
      <c r="BD161" s="98"/>
      <c r="BE161" s="98"/>
      <c r="BF161" s="98"/>
      <c r="BG161" s="98"/>
      <c r="BH161" s="98"/>
      <c r="BI161" s="98"/>
      <c r="BJ161" s="98"/>
      <c r="BK161" s="98"/>
      <c r="BL161" s="98"/>
      <c r="BM161" s="98"/>
      <c r="BN161" s="98"/>
      <c r="BO161" s="98"/>
      <c r="BP161" s="98"/>
      <c r="BQ161" s="98"/>
      <c r="BR161" s="98"/>
      <c r="BS161" s="98"/>
      <c r="BT161" s="98"/>
      <c r="BU161" s="98"/>
      <c r="BV161" s="98"/>
      <c r="BW161" s="98"/>
      <c r="BX161" s="98"/>
      <c r="BY161" s="98"/>
      <c r="BZ161" s="98"/>
      <c r="CA161" s="98"/>
      <c r="CB161" s="98"/>
      <c r="CC161" s="98"/>
      <c r="CD161" s="98"/>
      <c r="CE161" s="98"/>
      <c r="CF161" s="98"/>
      <c r="CG161" s="98"/>
      <c r="CH161" s="98"/>
      <c r="CI161" s="9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98"/>
      <c r="EC161" s="98"/>
      <c r="ED161" s="98"/>
      <c r="EE161" s="98"/>
      <c r="EF161" s="98"/>
      <c r="EG161" s="98"/>
      <c r="EH161" s="98"/>
      <c r="EI161" s="98"/>
      <c r="EJ161" s="98"/>
      <c r="EK161" s="98"/>
      <c r="EL161" s="98"/>
      <c r="EM161" s="98"/>
      <c r="EN161" s="98"/>
      <c r="EO161" s="98"/>
      <c r="EP161" s="98"/>
      <c r="EQ161" s="98"/>
      <c r="ER161" s="98"/>
      <c r="ES161" s="98"/>
      <c r="ET161" s="98"/>
      <c r="EU161" s="98"/>
      <c r="EV161" s="98"/>
      <c r="EW161" s="98"/>
      <c r="EX161" s="98"/>
      <c r="EY161" s="98"/>
      <c r="EZ161" s="98"/>
      <c r="FA161" s="98"/>
      <c r="FB161" s="98"/>
      <c r="FC161" s="98"/>
      <c r="FD161" s="98"/>
      <c r="FE161" s="98"/>
      <c r="FF161" s="98"/>
      <c r="FG161" s="98"/>
      <c r="FH161" s="98"/>
      <c r="FI161" s="98"/>
      <c r="FJ161" s="98"/>
      <c r="FK161" s="98"/>
      <c r="FL161" s="98"/>
      <c r="FM161" s="98"/>
      <c r="FN161" s="98"/>
      <c r="FO161" s="98"/>
      <c r="FP161" s="98"/>
      <c r="FQ161" s="98"/>
      <c r="FR161" s="98"/>
      <c r="FS161" s="98"/>
      <c r="FT161" s="98"/>
      <c r="FU161" s="98"/>
      <c r="FV161" s="98"/>
      <c r="FW161" s="98"/>
      <c r="FX161" s="98"/>
      <c r="FY161" s="98"/>
      <c r="FZ161" s="98"/>
      <c r="GA161" s="98"/>
      <c r="GB161" s="98"/>
      <c r="GC161" s="98"/>
      <c r="GD161" s="98"/>
      <c r="GE161" s="98"/>
      <c r="GF161" s="98"/>
      <c r="GG161" s="98"/>
      <c r="GH161" s="98"/>
      <c r="GI161" s="98"/>
      <c r="GJ161" s="98"/>
      <c r="GK161" s="98"/>
      <c r="GL161" s="98"/>
      <c r="GM161" s="98"/>
      <c r="GN161" s="98"/>
      <c r="GO161" s="98"/>
      <c r="GP161" s="98"/>
      <c r="GQ161" s="98"/>
      <c r="GR161" s="98"/>
      <c r="GS161" s="98"/>
      <c r="GT161" s="98"/>
      <c r="GU161" s="98"/>
      <c r="GV161" s="98"/>
      <c r="GW161" s="98"/>
      <c r="GX161" s="98"/>
      <c r="GY161" s="98"/>
      <c r="GZ161" s="98"/>
      <c r="HA161" s="98"/>
      <c r="HB161" s="98"/>
      <c r="HC161" s="98"/>
      <c r="HD161" s="98"/>
      <c r="HE161" s="98"/>
      <c r="HF161" s="98"/>
      <c r="HG161" s="98"/>
      <c r="HJ161" s="98"/>
      <c r="HL161" s="98"/>
      <c r="HN161" s="98"/>
      <c r="HO161" s="98"/>
      <c r="HP161" s="98"/>
      <c r="HQ161" s="98"/>
      <c r="HR161" s="98"/>
      <c r="HS161" s="98"/>
      <c r="HT161" s="98"/>
      <c r="HU161" s="98"/>
      <c r="HV161" s="98"/>
      <c r="HW161" s="98"/>
      <c r="HX161" s="98"/>
      <c r="HY161" s="98"/>
      <c r="HZ161" s="98"/>
      <c r="IA161" s="98"/>
      <c r="IB161" s="98"/>
      <c r="IC161" s="98"/>
      <c r="ID161" s="98"/>
      <c r="IE161" s="98"/>
      <c r="IF161" s="98"/>
      <c r="IG161" s="98"/>
      <c r="IH161" s="98"/>
      <c r="II161" s="98"/>
      <c r="IJ161" s="98"/>
      <c r="IK161" s="98"/>
      <c r="IL161" s="98"/>
      <c r="IM161" s="98"/>
      <c r="IN161" s="98"/>
      <c r="IO161" s="98"/>
      <c r="IP161" s="98"/>
      <c r="IQ161" s="98"/>
      <c r="IR161" s="98"/>
      <c r="IS161" s="98"/>
      <c r="IT161" s="98"/>
      <c r="IU161" s="98"/>
      <c r="IV161" s="98"/>
      <c r="IW161" s="98"/>
      <c r="IX161" s="98"/>
      <c r="IY161" s="98"/>
      <c r="IZ161" s="98"/>
      <c r="JA161" s="98"/>
      <c r="JB161" s="98"/>
      <c r="JC161" s="98"/>
      <c r="JD161" s="98"/>
      <c r="JE161" s="98"/>
      <c r="JF161" s="98"/>
      <c r="JG161" s="98"/>
      <c r="JH161" s="98"/>
      <c r="JI161" s="98"/>
      <c r="JJ161" s="98"/>
      <c r="JK161" s="98"/>
      <c r="JL161" s="98"/>
      <c r="JM161" s="98"/>
      <c r="JN161" s="98"/>
      <c r="JO161" s="98"/>
      <c r="JP161" s="98"/>
      <c r="JQ161" s="98"/>
      <c r="JR161" s="98"/>
      <c r="JS161" s="98"/>
      <c r="JT161" s="98"/>
      <c r="JU161" s="98"/>
      <c r="JV161" s="98"/>
      <c r="JW161" s="98"/>
      <c r="JX161" s="98"/>
      <c r="JY161" s="98"/>
      <c r="JZ161" s="98"/>
      <c r="KA161" s="98"/>
      <c r="KB161" s="98"/>
      <c r="KC161" s="98"/>
      <c r="KD161" s="98"/>
      <c r="KE161" s="98"/>
      <c r="KF161" s="98"/>
      <c r="KG161" s="98"/>
      <c r="KH161" s="98"/>
      <c r="KI161" s="98"/>
      <c r="KJ161" s="98"/>
      <c r="KK161" s="98"/>
      <c r="KL161" s="98"/>
      <c r="KM161" s="98"/>
      <c r="KN161" s="98"/>
      <c r="KO161" s="98"/>
      <c r="KQ161" s="98"/>
      <c r="KR161" s="98"/>
      <c r="KS161" s="98"/>
      <c r="KT161" s="98"/>
      <c r="KU161" s="98"/>
      <c r="KV161" s="98"/>
      <c r="KW161" s="98"/>
      <c r="KX161" s="98"/>
      <c r="KY161" s="98"/>
      <c r="KZ161" s="98"/>
      <c r="LA161" s="98"/>
      <c r="LB161" s="98"/>
      <c r="LC161" s="98"/>
      <c r="LD161" s="98"/>
      <c r="LE161" s="98"/>
      <c r="LF161" s="98"/>
      <c r="LG161" s="98"/>
      <c r="LH161" s="98"/>
      <c r="LI161" s="98"/>
      <c r="LJ161" s="98"/>
      <c r="LK161" s="98"/>
      <c r="LL161" s="98"/>
      <c r="LM161" s="98"/>
      <c r="LN161" s="98"/>
      <c r="LO161" s="98"/>
      <c r="LP161" s="98"/>
      <c r="LQ161" s="98"/>
      <c r="LR161" s="98"/>
      <c r="LS161" s="98"/>
      <c r="LT161" s="98"/>
      <c r="LU161" s="98"/>
      <c r="LV161" s="98"/>
      <c r="LW161" s="98"/>
      <c r="LX161" s="98"/>
      <c r="LY161" s="98"/>
      <c r="LZ161" s="98"/>
      <c r="MA161" s="98"/>
      <c r="MB161" s="98"/>
      <c r="MC161" s="98"/>
      <c r="MD161" s="98"/>
      <c r="ME161" s="98"/>
      <c r="MF161" s="98"/>
      <c r="MG161" s="98"/>
      <c r="MH161" s="98"/>
      <c r="MI161" s="98"/>
      <c r="MJ161" s="98"/>
      <c r="MK161" s="98"/>
      <c r="ML161" s="98"/>
      <c r="MM161" s="98"/>
      <c r="MP161" s="98"/>
      <c r="MR161" s="98"/>
      <c r="MS161" s="98"/>
      <c r="MT161" s="98"/>
      <c r="MU161" s="98"/>
      <c r="MV161" s="98"/>
      <c r="MW161" s="98"/>
      <c r="MY161" s="98"/>
      <c r="MZ161" s="98"/>
      <c r="NA161" s="98"/>
      <c r="NB161" s="98"/>
      <c r="NC161" s="98"/>
      <c r="NE161" s="98"/>
      <c r="NF161" s="98"/>
      <c r="NG161" s="98"/>
      <c r="NH161" s="98"/>
      <c r="NI161" s="98"/>
      <c r="NJ161" s="252"/>
      <c r="NK161" s="98"/>
      <c r="NL161" s="98"/>
      <c r="NM161" s="98"/>
      <c r="NN161" s="98"/>
      <c r="NO161" s="98"/>
      <c r="NP161" s="98"/>
      <c r="NQ161" s="98"/>
      <c r="NR161" s="98"/>
      <c r="NS161" s="98"/>
      <c r="NT161" s="98"/>
      <c r="NU161" s="98"/>
      <c r="NV161" s="98"/>
      <c r="NW161" s="98"/>
      <c r="NX161" s="98"/>
      <c r="NY161" s="98"/>
      <c r="NZ161" s="98"/>
      <c r="OA161" s="98"/>
      <c r="OB161" s="98"/>
      <c r="OC161" s="98"/>
      <c r="OD161" s="98"/>
      <c r="OE161" s="98"/>
      <c r="OF161" s="98"/>
      <c r="OG161" s="98"/>
      <c r="OH161" s="98"/>
      <c r="OI161" s="98"/>
      <c r="OJ161" s="98"/>
      <c r="OK161" s="98"/>
      <c r="OL161" s="98"/>
      <c r="OM161" s="98"/>
      <c r="ON161" s="98"/>
      <c r="OO161" s="98"/>
      <c r="OP161" s="98"/>
      <c r="OQ161" s="98"/>
      <c r="OR161" s="98"/>
      <c r="OS161" s="98"/>
      <c r="OT161" s="98"/>
      <c r="OU161" s="98"/>
      <c r="OV161" s="98"/>
      <c r="OW161" s="98"/>
      <c r="PB161" s="98"/>
      <c r="PD161" s="98"/>
      <c r="PE161" s="98"/>
      <c r="PF161" s="98"/>
      <c r="PG161" s="98"/>
      <c r="PH161" s="98"/>
      <c r="PI161" s="98"/>
      <c r="PJ161" s="98"/>
      <c r="PK161" s="98"/>
      <c r="PL161" s="98"/>
      <c r="PM161" s="98"/>
      <c r="PN161" s="98"/>
      <c r="PO161" s="98"/>
      <c r="PP161" s="98"/>
      <c r="PQ161" s="98"/>
      <c r="PR161" s="98"/>
      <c r="PS161" s="98"/>
      <c r="PT161" s="98"/>
      <c r="PU161" s="98"/>
      <c r="PV161" s="98"/>
      <c r="PW161" s="98"/>
      <c r="PX161" s="98"/>
      <c r="PY161" s="98"/>
      <c r="PZ161" s="98"/>
      <c r="QA161" s="98"/>
      <c r="QB161" s="98"/>
      <c r="QC161" s="98"/>
      <c r="QD161" s="98"/>
      <c r="QE161" s="98"/>
      <c r="QF161" s="98"/>
      <c r="QG161" s="98"/>
      <c r="QH161" s="98"/>
      <c r="QI161" s="98"/>
      <c r="QJ161" s="98"/>
      <c r="QK161" s="98"/>
      <c r="QL161" s="98"/>
      <c r="QM161" s="98"/>
      <c r="QN161" s="98"/>
      <c r="QO161" s="98"/>
      <c r="QP161" s="98"/>
      <c r="QQ161" s="98"/>
      <c r="QR161" s="98"/>
      <c r="QS161" s="98"/>
      <c r="QT161" s="98"/>
      <c r="QU161" s="98"/>
      <c r="QV161" s="98"/>
      <c r="QW161" s="98"/>
      <c r="QX161" s="98"/>
      <c r="QY161" s="98"/>
      <c r="QZ161" s="98"/>
      <c r="RA161" s="98"/>
      <c r="RB161" s="98"/>
      <c r="RC161" s="98"/>
      <c r="RD161" s="98"/>
      <c r="RE161" s="98"/>
      <c r="RF161" s="98"/>
      <c r="RG161" s="98"/>
      <c r="RH161" s="98"/>
      <c r="RI161" s="98"/>
      <c r="RJ161" s="98"/>
      <c r="RK161" s="98"/>
      <c r="RL161" s="98"/>
      <c r="RM161" s="98"/>
      <c r="RN161" s="98"/>
      <c r="RO161" s="98"/>
      <c r="RP161" s="98"/>
      <c r="RQ161" s="98"/>
      <c r="RR161" s="98"/>
      <c r="RS161" s="98"/>
      <c r="RT161" s="98"/>
      <c r="RU161" s="98"/>
      <c r="RV161" s="98"/>
      <c r="RW161" s="98"/>
      <c r="RX161" s="98"/>
      <c r="RY161" s="98"/>
      <c r="RZ161" s="98"/>
      <c r="SA161" s="98"/>
      <c r="SB161" s="98"/>
      <c r="SC161" s="98"/>
      <c r="SD161" s="98"/>
      <c r="SE161" s="98"/>
      <c r="SF161" s="98"/>
      <c r="SG161" s="98"/>
      <c r="SH161" s="98"/>
      <c r="SI161" s="253"/>
      <c r="SJ161" s="98"/>
      <c r="SK161" s="98"/>
      <c r="SL161" s="98"/>
      <c r="SM161" s="98"/>
      <c r="SN161" s="98"/>
      <c r="SO161" s="98"/>
      <c r="SP161" s="98"/>
      <c r="SQ161" s="98"/>
      <c r="SR161" s="98"/>
      <c r="SS161" s="98"/>
      <c r="ST161" s="98"/>
      <c r="SU161" s="98"/>
      <c r="SV161" s="98"/>
      <c r="SW161" s="98"/>
      <c r="SX161" s="98"/>
      <c r="SY161" s="98"/>
      <c r="SZ161" s="98"/>
      <c r="TA161" s="98"/>
      <c r="TB161" s="98"/>
      <c r="TC161" s="98"/>
      <c r="TD161" s="98"/>
      <c r="TE161" s="98"/>
      <c r="TF161" s="98"/>
      <c r="TG161" s="98"/>
      <c r="TH161" s="98"/>
      <c r="TI161" s="98"/>
      <c r="TJ161" s="98"/>
      <c r="TK161" s="98"/>
      <c r="TL161" s="98"/>
      <c r="TM161" s="98"/>
      <c r="TN161" s="98"/>
      <c r="TO161" s="98"/>
      <c r="TP161" s="98"/>
      <c r="TQ161" s="98"/>
      <c r="TR161" s="98"/>
      <c r="TS161" s="98"/>
      <c r="TT161" s="98"/>
      <c r="TU161" s="98"/>
      <c r="TV161" s="98"/>
      <c r="TW161" s="98"/>
      <c r="TX161" s="98"/>
      <c r="TY161" s="98"/>
      <c r="TZ161" s="98"/>
      <c r="UA161" s="98"/>
      <c r="UB161" s="98"/>
      <c r="UC161" s="98"/>
      <c r="UD161" s="98"/>
      <c r="UE161" s="98"/>
      <c r="UF161" s="98"/>
      <c r="UG161" s="98"/>
      <c r="UH161" s="98"/>
      <c r="UI161" s="98"/>
      <c r="UJ161" s="98"/>
      <c r="UK161" s="98"/>
      <c r="UL161" s="98"/>
      <c r="UM161" s="98"/>
      <c r="UN161" s="98"/>
      <c r="UO161" s="98"/>
      <c r="UP161" s="98"/>
      <c r="UQ161" s="98"/>
      <c r="UR161" s="98"/>
      <c r="US161" s="98"/>
      <c r="UT161" s="98"/>
      <c r="UU161" s="98"/>
      <c r="UV161" s="98"/>
      <c r="UW161" s="98"/>
      <c r="UX161" s="98"/>
      <c r="UY161" s="98"/>
      <c r="UZ161" s="98"/>
      <c r="VA161" s="98"/>
      <c r="VB161" s="98"/>
      <c r="VC161" s="98"/>
      <c r="VD161" s="98"/>
      <c r="VE161" s="98"/>
      <c r="VF161" s="98"/>
      <c r="VG161" s="98"/>
      <c r="VH161" s="98"/>
      <c r="VI161" s="98"/>
      <c r="VJ161" s="98"/>
      <c r="VK161" s="98"/>
      <c r="VL161" s="98"/>
      <c r="VM161" s="98"/>
      <c r="VN161" s="98"/>
      <c r="VO161" s="98"/>
      <c r="VV161" s="98"/>
      <c r="VW161" s="98"/>
      <c r="VX161" s="98"/>
      <c r="VY161" s="98"/>
      <c r="VZ161" s="98"/>
      <c r="WA161" s="98"/>
      <c r="WB161" s="98"/>
      <c r="WC161" s="98"/>
      <c r="WD161" s="98"/>
      <c r="WE161" s="98"/>
      <c r="WF161" s="98"/>
      <c r="WG161" s="98"/>
      <c r="WH161" s="98"/>
      <c r="WI161" s="98"/>
      <c r="WJ161" s="98"/>
      <c r="WK161" s="98"/>
      <c r="WL161" s="98"/>
      <c r="WM161" s="98"/>
      <c r="WN161" s="98"/>
      <c r="WO161" s="98"/>
      <c r="WP161" s="98"/>
      <c r="WQ161" s="98"/>
      <c r="WR161" s="98"/>
      <c r="WS161" s="98"/>
      <c r="WT161" s="98"/>
      <c r="WU161" s="98"/>
      <c r="WV161" s="98"/>
      <c r="WW161" s="98"/>
      <c r="WX161" s="98"/>
      <c r="WY161" s="98"/>
      <c r="WZ161" s="98"/>
      <c r="XA161" s="98"/>
      <c r="XB161" s="98"/>
      <c r="XC161" s="98"/>
      <c r="XD161" s="98"/>
      <c r="ZF161" s="98"/>
      <c r="ZG161" s="98"/>
      <c r="ZH161" s="98"/>
      <c r="ZI161" s="98"/>
      <c r="ZJ161" s="98"/>
      <c r="ZK161" s="98"/>
      <c r="ZL161" s="98"/>
      <c r="ZM161" s="98"/>
      <c r="ZN161" s="98"/>
      <c r="ZO161" s="98"/>
      <c r="ZP161" s="98"/>
      <c r="ZQ161" s="98"/>
      <c r="ZR161" s="98"/>
      <c r="ZS161" s="98"/>
      <c r="ZT161" s="98"/>
      <c r="ZU161" s="98"/>
      <c r="ZV161" s="98"/>
      <c r="ZW161" s="98"/>
      <c r="ZX161" s="98"/>
      <c r="ZY161" s="98"/>
      <c r="ZZ161" s="98"/>
      <c r="AAA161" s="98"/>
      <c r="AAB161" s="98"/>
      <c r="AAC161" s="98"/>
      <c r="AAD161" s="98"/>
      <c r="AAE161" s="98"/>
      <c r="AAF161" s="98"/>
      <c r="AAG161" s="98"/>
      <c r="AAH161" s="98"/>
    </row>
    <row r="162" spans="2:710" x14ac:dyDescent="0.25">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c r="AV162" s="98"/>
      <c r="AW162" s="98"/>
      <c r="AX162" s="98"/>
      <c r="AY162" s="98"/>
      <c r="AZ162" s="98"/>
      <c r="BA162" s="98"/>
      <c r="BB162" s="98"/>
      <c r="BC162" s="98"/>
      <c r="BD162" s="98"/>
      <c r="BE162" s="98"/>
      <c r="BF162" s="98"/>
      <c r="BG162" s="98"/>
      <c r="BH162" s="98"/>
      <c r="BI162" s="98"/>
      <c r="BJ162" s="98"/>
      <c r="BK162" s="98"/>
      <c r="BL162" s="98"/>
      <c r="BM162" s="98"/>
      <c r="BN162" s="98"/>
      <c r="BO162" s="98"/>
      <c r="BP162" s="98"/>
      <c r="BQ162" s="98"/>
      <c r="BR162" s="98"/>
      <c r="BS162" s="98"/>
      <c r="BT162" s="98"/>
      <c r="BU162" s="98"/>
      <c r="BV162" s="98"/>
      <c r="BW162" s="98"/>
      <c r="BX162" s="98"/>
      <c r="BY162" s="98"/>
      <c r="BZ162" s="98"/>
      <c r="CA162" s="98"/>
      <c r="CB162" s="98"/>
      <c r="CC162" s="98"/>
      <c r="CD162" s="98"/>
      <c r="CE162" s="98"/>
      <c r="CF162" s="98"/>
      <c r="CG162" s="98"/>
      <c r="CH162" s="98"/>
      <c r="CI162" s="9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H162" s="98"/>
      <c r="DI162" s="98"/>
      <c r="DJ162" s="98"/>
      <c r="DK162" s="98"/>
      <c r="DL162" s="98"/>
      <c r="DM162" s="98"/>
      <c r="DN162" s="98"/>
      <c r="DO162" s="98"/>
      <c r="DP162" s="98"/>
      <c r="DQ162" s="98"/>
      <c r="DR162" s="98"/>
      <c r="DS162" s="98"/>
      <c r="DT162" s="98"/>
      <c r="DU162" s="98"/>
      <c r="DV162" s="98"/>
      <c r="DW162" s="98"/>
      <c r="DX162" s="98"/>
      <c r="DY162" s="98"/>
      <c r="DZ162" s="98"/>
      <c r="EA162" s="98"/>
      <c r="EB162" s="98"/>
      <c r="EC162" s="98"/>
      <c r="ED162" s="98"/>
      <c r="EE162" s="98"/>
      <c r="EF162" s="98"/>
      <c r="EG162" s="98"/>
      <c r="EH162" s="98"/>
      <c r="EI162" s="98"/>
      <c r="EJ162" s="98"/>
      <c r="EK162" s="98"/>
      <c r="EL162" s="98"/>
      <c r="EM162" s="98"/>
      <c r="EN162" s="98"/>
      <c r="EO162" s="98"/>
      <c r="EP162" s="98"/>
      <c r="EQ162" s="98"/>
      <c r="ER162" s="98"/>
      <c r="ES162" s="98"/>
      <c r="ET162" s="98"/>
      <c r="EU162" s="98"/>
      <c r="EV162" s="98"/>
      <c r="EW162" s="98"/>
      <c r="EX162" s="98"/>
      <c r="EY162" s="98"/>
      <c r="EZ162" s="98"/>
      <c r="FA162" s="98"/>
      <c r="FB162" s="98"/>
      <c r="FC162" s="98"/>
      <c r="FD162" s="98"/>
      <c r="FE162" s="98"/>
      <c r="FF162" s="98"/>
      <c r="FG162" s="98"/>
      <c r="FH162" s="98"/>
      <c r="FI162" s="98"/>
      <c r="FJ162" s="98"/>
      <c r="FK162" s="98"/>
      <c r="FL162" s="98"/>
      <c r="FM162" s="98"/>
      <c r="FN162" s="98"/>
      <c r="FO162" s="98"/>
      <c r="FP162" s="98"/>
      <c r="FQ162" s="98"/>
      <c r="FR162" s="98"/>
      <c r="FS162" s="98"/>
      <c r="FT162" s="98"/>
      <c r="FU162" s="98"/>
      <c r="FV162" s="98"/>
      <c r="FW162" s="98"/>
      <c r="FX162" s="98"/>
      <c r="FY162" s="98"/>
      <c r="FZ162" s="98"/>
      <c r="GA162" s="98"/>
      <c r="GB162" s="98"/>
      <c r="GC162" s="98"/>
      <c r="GD162" s="98"/>
      <c r="GE162" s="98"/>
      <c r="GF162" s="98"/>
      <c r="GG162" s="98"/>
      <c r="GH162" s="98"/>
      <c r="GI162" s="98"/>
      <c r="GJ162" s="98"/>
      <c r="GK162" s="98"/>
      <c r="GL162" s="98"/>
      <c r="GM162" s="98"/>
      <c r="GN162" s="98"/>
      <c r="GO162" s="98"/>
      <c r="GP162" s="98"/>
      <c r="GQ162" s="98"/>
      <c r="GR162" s="98"/>
      <c r="GS162" s="98"/>
      <c r="GT162" s="98"/>
      <c r="GU162" s="98"/>
      <c r="GV162" s="98"/>
      <c r="GW162" s="98"/>
      <c r="GX162" s="98"/>
      <c r="GY162" s="98"/>
      <c r="GZ162" s="98"/>
      <c r="HA162" s="98"/>
      <c r="HB162" s="98"/>
      <c r="HC162" s="98"/>
      <c r="HD162" s="98"/>
      <c r="HE162" s="98"/>
      <c r="HF162" s="98"/>
      <c r="HG162" s="98"/>
      <c r="HJ162" s="98"/>
      <c r="HL162" s="98"/>
      <c r="HN162" s="98"/>
      <c r="HO162" s="98"/>
      <c r="HP162" s="98"/>
      <c r="HQ162" s="98"/>
      <c r="HR162" s="98"/>
      <c r="HS162" s="98"/>
      <c r="HT162" s="98"/>
      <c r="HU162" s="98"/>
      <c r="HV162" s="98"/>
      <c r="HW162" s="98"/>
      <c r="HX162" s="98"/>
      <c r="HY162" s="98"/>
      <c r="HZ162" s="98"/>
      <c r="IA162" s="98"/>
      <c r="IB162" s="98"/>
      <c r="IC162" s="98"/>
      <c r="ID162" s="98"/>
      <c r="IE162" s="98"/>
      <c r="IF162" s="98"/>
      <c r="IG162" s="98"/>
      <c r="IH162" s="98"/>
      <c r="II162" s="98"/>
      <c r="IJ162" s="98"/>
      <c r="IK162" s="98"/>
      <c r="IL162" s="98"/>
      <c r="IM162" s="98"/>
      <c r="IN162" s="98"/>
      <c r="IO162" s="98"/>
      <c r="IP162" s="98"/>
      <c r="IQ162" s="98"/>
      <c r="IR162" s="98"/>
      <c r="IS162" s="98"/>
      <c r="IT162" s="98"/>
      <c r="IU162" s="98"/>
      <c r="IV162" s="98"/>
      <c r="IW162" s="98"/>
      <c r="IX162" s="98"/>
      <c r="IY162" s="98"/>
      <c r="IZ162" s="98"/>
      <c r="JA162" s="98"/>
      <c r="JB162" s="98"/>
      <c r="JC162" s="98"/>
      <c r="JD162" s="98"/>
      <c r="JE162" s="98"/>
      <c r="JF162" s="98"/>
      <c r="JG162" s="98"/>
      <c r="JH162" s="98"/>
      <c r="JI162" s="98"/>
      <c r="JJ162" s="98"/>
      <c r="JK162" s="98"/>
      <c r="JL162" s="98"/>
      <c r="JM162" s="98"/>
      <c r="JN162" s="98"/>
      <c r="JO162" s="98"/>
      <c r="JP162" s="98"/>
      <c r="JQ162" s="98"/>
      <c r="JR162" s="98"/>
      <c r="JS162" s="98"/>
      <c r="JT162" s="98"/>
      <c r="JU162" s="98"/>
      <c r="JV162" s="98"/>
      <c r="JW162" s="98"/>
      <c r="JX162" s="98"/>
      <c r="JY162" s="98"/>
      <c r="JZ162" s="98"/>
      <c r="KA162" s="98"/>
      <c r="KB162" s="98"/>
      <c r="KC162" s="98"/>
      <c r="KD162" s="98"/>
      <c r="KE162" s="98"/>
      <c r="KF162" s="98"/>
      <c r="KG162" s="98"/>
      <c r="KH162" s="98"/>
      <c r="KI162" s="98"/>
      <c r="KJ162" s="98"/>
      <c r="KK162" s="98"/>
      <c r="KL162" s="98"/>
      <c r="KM162" s="98"/>
      <c r="KN162" s="98"/>
      <c r="KO162" s="98"/>
      <c r="KQ162" s="98"/>
      <c r="KR162" s="98"/>
      <c r="KS162" s="98"/>
      <c r="KT162" s="98"/>
      <c r="KU162" s="98"/>
      <c r="KV162" s="98"/>
      <c r="KW162" s="98"/>
      <c r="KX162" s="98"/>
      <c r="KY162" s="98"/>
      <c r="KZ162" s="98"/>
      <c r="LA162" s="98"/>
      <c r="LB162" s="98"/>
      <c r="LC162" s="98"/>
      <c r="LD162" s="98"/>
      <c r="LE162" s="98"/>
      <c r="LF162" s="98"/>
      <c r="LG162" s="98"/>
      <c r="LH162" s="98"/>
      <c r="LI162" s="98"/>
      <c r="LJ162" s="98"/>
      <c r="LK162" s="98"/>
      <c r="LL162" s="98"/>
      <c r="LM162" s="98"/>
      <c r="LN162" s="98"/>
      <c r="LO162" s="98"/>
      <c r="LP162" s="98"/>
      <c r="LQ162" s="98"/>
      <c r="LR162" s="98"/>
      <c r="LS162" s="98"/>
      <c r="LT162" s="98"/>
      <c r="LU162" s="98"/>
      <c r="LV162" s="98"/>
      <c r="LW162" s="98"/>
      <c r="LX162" s="98"/>
      <c r="LY162" s="98"/>
      <c r="LZ162" s="98"/>
      <c r="MA162" s="98"/>
      <c r="MB162" s="98"/>
      <c r="MC162" s="98"/>
      <c r="MD162" s="98"/>
      <c r="ME162" s="98"/>
      <c r="MF162" s="98"/>
      <c r="MG162" s="98"/>
      <c r="MH162" s="98"/>
      <c r="MI162" s="98"/>
      <c r="MJ162" s="98"/>
      <c r="MK162" s="98"/>
      <c r="ML162" s="98"/>
      <c r="MM162" s="98"/>
      <c r="MP162" s="98"/>
      <c r="MR162" s="98"/>
      <c r="MS162" s="98"/>
      <c r="MT162" s="98"/>
      <c r="MU162" s="98"/>
      <c r="MV162" s="98"/>
      <c r="MW162" s="98"/>
      <c r="MY162" s="98"/>
      <c r="MZ162" s="98"/>
      <c r="NA162" s="98"/>
      <c r="NB162" s="98"/>
      <c r="NC162" s="98"/>
      <c r="NE162" s="98"/>
      <c r="NF162" s="98"/>
      <c r="NG162" s="98"/>
      <c r="NH162" s="98"/>
      <c r="NI162" s="98"/>
      <c r="NJ162" s="252"/>
      <c r="NK162" s="98"/>
      <c r="NL162" s="98"/>
      <c r="NM162" s="98"/>
      <c r="NN162" s="98"/>
      <c r="NO162" s="98"/>
      <c r="NP162" s="98"/>
      <c r="NQ162" s="98"/>
      <c r="NR162" s="98"/>
      <c r="NS162" s="98"/>
      <c r="NT162" s="98"/>
      <c r="NU162" s="98"/>
      <c r="NV162" s="98"/>
      <c r="NW162" s="98"/>
      <c r="NX162" s="98"/>
      <c r="NY162" s="98"/>
      <c r="NZ162" s="98"/>
      <c r="OA162" s="98"/>
      <c r="OB162" s="98"/>
      <c r="OC162" s="98"/>
      <c r="OD162" s="98"/>
      <c r="OE162" s="98"/>
      <c r="OF162" s="98"/>
      <c r="OG162" s="98"/>
      <c r="OH162" s="98"/>
      <c r="OI162" s="98"/>
      <c r="OJ162" s="98"/>
      <c r="OK162" s="98"/>
      <c r="OL162" s="98"/>
      <c r="OM162" s="98"/>
      <c r="ON162" s="98"/>
      <c r="OO162" s="98"/>
      <c r="OP162" s="98"/>
      <c r="OQ162" s="98"/>
      <c r="OR162" s="98"/>
      <c r="OS162" s="98"/>
      <c r="OT162" s="98"/>
      <c r="OU162" s="98"/>
      <c r="OV162" s="98"/>
      <c r="OW162" s="98"/>
      <c r="PB162" s="98"/>
      <c r="PD162" s="98"/>
      <c r="PE162" s="98"/>
      <c r="PF162" s="98"/>
      <c r="PG162" s="98"/>
      <c r="PH162" s="98"/>
      <c r="PI162" s="98"/>
      <c r="PJ162" s="98"/>
      <c r="PK162" s="98"/>
      <c r="PL162" s="98"/>
      <c r="PM162" s="98"/>
      <c r="PN162" s="98"/>
      <c r="PO162" s="98"/>
      <c r="PP162" s="98"/>
      <c r="PQ162" s="98"/>
      <c r="PR162" s="98"/>
      <c r="PS162" s="98"/>
      <c r="PT162" s="98"/>
      <c r="PU162" s="98"/>
      <c r="PV162" s="98"/>
      <c r="PW162" s="98"/>
      <c r="PX162" s="98"/>
      <c r="PY162" s="98"/>
      <c r="PZ162" s="98"/>
      <c r="QA162" s="98"/>
      <c r="QB162" s="98"/>
      <c r="QC162" s="98"/>
      <c r="QD162" s="98"/>
      <c r="QE162" s="98"/>
      <c r="QF162" s="98"/>
      <c r="QG162" s="98"/>
      <c r="QH162" s="98"/>
      <c r="QI162" s="98"/>
      <c r="QJ162" s="98"/>
      <c r="QK162" s="98"/>
      <c r="QL162" s="98"/>
      <c r="QM162" s="98"/>
      <c r="QN162" s="98"/>
      <c r="QO162" s="98"/>
      <c r="QP162" s="98"/>
      <c r="QQ162" s="98"/>
      <c r="QR162" s="98"/>
      <c r="QS162" s="98"/>
      <c r="QT162" s="98"/>
      <c r="QU162" s="98"/>
      <c r="QV162" s="98"/>
      <c r="QW162" s="98"/>
      <c r="QX162" s="98"/>
      <c r="QY162" s="98"/>
      <c r="QZ162" s="98"/>
      <c r="RA162" s="98"/>
      <c r="RB162" s="98"/>
      <c r="RC162" s="98"/>
      <c r="RD162" s="98"/>
      <c r="RE162" s="98"/>
      <c r="RF162" s="98"/>
      <c r="RG162" s="98"/>
      <c r="RH162" s="98"/>
      <c r="RI162" s="98"/>
      <c r="RJ162" s="98"/>
      <c r="RK162" s="98"/>
      <c r="RL162" s="98"/>
      <c r="RM162" s="98"/>
      <c r="RN162" s="98"/>
      <c r="RO162" s="98"/>
      <c r="RP162" s="98"/>
      <c r="RQ162" s="98"/>
      <c r="RR162" s="98"/>
      <c r="RS162" s="98"/>
      <c r="RT162" s="98"/>
      <c r="RU162" s="98"/>
      <c r="RV162" s="98"/>
      <c r="RW162" s="98"/>
      <c r="RX162" s="98"/>
      <c r="RY162" s="98"/>
      <c r="RZ162" s="98"/>
      <c r="SA162" s="98"/>
      <c r="SB162" s="98"/>
      <c r="SC162" s="98"/>
      <c r="SD162" s="98"/>
      <c r="SE162" s="98"/>
      <c r="SF162" s="98"/>
      <c r="SG162" s="98"/>
      <c r="SH162" s="98"/>
      <c r="SI162" s="253"/>
      <c r="SJ162" s="98"/>
      <c r="SK162" s="98"/>
      <c r="SL162" s="98"/>
      <c r="SM162" s="98"/>
      <c r="SN162" s="98"/>
      <c r="SO162" s="98"/>
      <c r="SP162" s="98"/>
      <c r="SQ162" s="98"/>
      <c r="SR162" s="98"/>
      <c r="SS162" s="98"/>
      <c r="ST162" s="98"/>
      <c r="SU162" s="98"/>
      <c r="SV162" s="98"/>
      <c r="SW162" s="98"/>
      <c r="SX162" s="98"/>
      <c r="SY162" s="98"/>
      <c r="SZ162" s="98"/>
      <c r="TA162" s="98"/>
      <c r="TB162" s="98"/>
      <c r="TC162" s="98"/>
      <c r="TD162" s="98"/>
      <c r="TE162" s="98"/>
      <c r="TF162" s="98"/>
      <c r="TG162" s="98"/>
      <c r="TH162" s="98"/>
      <c r="TI162" s="98"/>
      <c r="TJ162" s="98"/>
      <c r="TK162" s="98"/>
      <c r="TL162" s="98"/>
      <c r="TM162" s="98"/>
      <c r="TN162" s="98"/>
      <c r="TO162" s="98"/>
      <c r="TP162" s="98"/>
      <c r="TQ162" s="98"/>
      <c r="TR162" s="98"/>
      <c r="TS162" s="98"/>
      <c r="TT162" s="98"/>
      <c r="TU162" s="98"/>
      <c r="TV162" s="98"/>
      <c r="TW162" s="98"/>
      <c r="TX162" s="98"/>
      <c r="TY162" s="98"/>
      <c r="TZ162" s="98"/>
      <c r="UA162" s="98"/>
      <c r="UB162" s="98"/>
      <c r="UC162" s="98"/>
      <c r="UD162" s="98"/>
      <c r="UE162" s="98"/>
      <c r="UF162" s="98"/>
      <c r="UG162" s="98"/>
      <c r="UH162" s="98"/>
      <c r="UI162" s="98"/>
      <c r="UJ162" s="98"/>
      <c r="UK162" s="98"/>
      <c r="UL162" s="98"/>
      <c r="UM162" s="98"/>
      <c r="UN162" s="98"/>
      <c r="UO162" s="98"/>
      <c r="UP162" s="98"/>
      <c r="UQ162" s="98"/>
      <c r="UR162" s="98"/>
      <c r="US162" s="98"/>
      <c r="UT162" s="98"/>
      <c r="UU162" s="98"/>
      <c r="UV162" s="98"/>
      <c r="UW162" s="98"/>
      <c r="UX162" s="98"/>
      <c r="UY162" s="98"/>
      <c r="UZ162" s="98"/>
      <c r="VA162" s="98"/>
      <c r="VB162" s="98"/>
      <c r="VC162" s="98"/>
      <c r="VD162" s="98"/>
      <c r="VE162" s="98"/>
      <c r="VF162" s="98"/>
      <c r="VG162" s="98"/>
      <c r="VH162" s="98"/>
      <c r="VI162" s="98"/>
      <c r="VJ162" s="98"/>
      <c r="VK162" s="98"/>
      <c r="VL162" s="98"/>
      <c r="VM162" s="98"/>
      <c r="VN162" s="98"/>
      <c r="VO162" s="98"/>
      <c r="VV162" s="98"/>
      <c r="VW162" s="98"/>
      <c r="VX162" s="98"/>
      <c r="VY162" s="98"/>
      <c r="VZ162" s="98"/>
      <c r="WA162" s="98"/>
      <c r="WB162" s="98"/>
      <c r="WC162" s="98"/>
      <c r="WD162" s="98"/>
      <c r="WE162" s="98"/>
      <c r="WF162" s="98"/>
      <c r="WG162" s="98"/>
      <c r="WH162" s="98"/>
      <c r="WI162" s="98"/>
      <c r="WJ162" s="98"/>
      <c r="WK162" s="98"/>
      <c r="WL162" s="98"/>
      <c r="WM162" s="98"/>
      <c r="WN162" s="98"/>
      <c r="WO162" s="98"/>
      <c r="WP162" s="98"/>
      <c r="WQ162" s="98"/>
      <c r="WR162" s="98"/>
      <c r="WS162" s="98"/>
      <c r="WT162" s="98"/>
      <c r="WU162" s="98"/>
      <c r="WV162" s="98"/>
      <c r="WW162" s="98"/>
      <c r="WX162" s="98"/>
      <c r="WY162" s="98"/>
      <c r="WZ162" s="98"/>
      <c r="XA162" s="98"/>
      <c r="XB162" s="98"/>
      <c r="XC162" s="98"/>
      <c r="XD162" s="98"/>
      <c r="ZF162" s="98"/>
      <c r="ZG162" s="98"/>
      <c r="ZH162" s="98"/>
      <c r="ZI162" s="98"/>
      <c r="ZJ162" s="98"/>
      <c r="ZK162" s="98"/>
      <c r="ZL162" s="98"/>
      <c r="ZM162" s="98"/>
      <c r="ZN162" s="98"/>
      <c r="ZO162" s="98"/>
      <c r="ZP162" s="98"/>
      <c r="ZQ162" s="98"/>
      <c r="ZR162" s="98"/>
      <c r="ZS162" s="98"/>
      <c r="ZT162" s="98"/>
      <c r="ZU162" s="98"/>
      <c r="ZV162" s="98"/>
      <c r="ZW162" s="98"/>
      <c r="ZX162" s="98"/>
      <c r="ZY162" s="98"/>
      <c r="ZZ162" s="98"/>
      <c r="AAA162" s="98"/>
      <c r="AAB162" s="98"/>
      <c r="AAC162" s="98"/>
      <c r="AAD162" s="98"/>
      <c r="AAE162" s="98"/>
      <c r="AAF162" s="98"/>
      <c r="AAG162" s="98"/>
      <c r="AAH162" s="98"/>
    </row>
    <row r="163" spans="2:710" x14ac:dyDescent="0.25">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c r="AK163" s="98"/>
      <c r="AL163" s="98"/>
      <c r="AM163" s="98"/>
      <c r="AN163" s="98"/>
      <c r="AO163" s="98"/>
      <c r="AP163" s="98"/>
      <c r="AQ163" s="98"/>
      <c r="AR163" s="98"/>
      <c r="AS163" s="98"/>
      <c r="AT163" s="98"/>
      <c r="AU163" s="98"/>
      <c r="AV163" s="98"/>
      <c r="AW163" s="98"/>
      <c r="AX163" s="98"/>
      <c r="AY163" s="98"/>
      <c r="AZ163" s="98"/>
      <c r="BA163" s="98"/>
      <c r="BB163" s="98"/>
      <c r="BC163" s="98"/>
      <c r="BD163" s="98"/>
      <c r="BE163" s="98"/>
      <c r="BF163" s="98"/>
      <c r="BG163" s="98"/>
      <c r="BH163" s="98"/>
      <c r="BI163" s="98"/>
      <c r="BJ163" s="98"/>
      <c r="BK163" s="98"/>
      <c r="BL163" s="98"/>
      <c r="BM163" s="98"/>
      <c r="BN163" s="98"/>
      <c r="BO163" s="98"/>
      <c r="BP163" s="98"/>
      <c r="BQ163" s="98"/>
      <c r="BR163" s="98"/>
      <c r="BS163" s="98"/>
      <c r="BT163" s="98"/>
      <c r="BU163" s="98"/>
      <c r="BV163" s="98"/>
      <c r="BW163" s="98"/>
      <c r="BX163" s="98"/>
      <c r="BY163" s="98"/>
      <c r="BZ163" s="98"/>
      <c r="CA163" s="98"/>
      <c r="CB163" s="98"/>
      <c r="CC163" s="98"/>
      <c r="CD163" s="98"/>
      <c r="CE163" s="98"/>
      <c r="CF163" s="98"/>
      <c r="CG163" s="98"/>
      <c r="CH163" s="98"/>
      <c r="CI163" s="9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98"/>
      <c r="EC163" s="98"/>
      <c r="ED163" s="98"/>
      <c r="EE163" s="98"/>
      <c r="EF163" s="98"/>
      <c r="EG163" s="98"/>
      <c r="EH163" s="98"/>
      <c r="EI163" s="98"/>
      <c r="EJ163" s="98"/>
      <c r="EK163" s="98"/>
      <c r="EL163" s="98"/>
      <c r="EM163" s="98"/>
      <c r="EN163" s="98"/>
      <c r="EO163" s="98"/>
      <c r="EP163" s="98"/>
      <c r="EQ163" s="98"/>
      <c r="ER163" s="98"/>
      <c r="ES163" s="98"/>
      <c r="ET163" s="98"/>
      <c r="EU163" s="98"/>
      <c r="EV163" s="98"/>
      <c r="EW163" s="98"/>
      <c r="EX163" s="98"/>
      <c r="EY163" s="98"/>
      <c r="EZ163" s="98"/>
      <c r="FA163" s="98"/>
      <c r="FB163" s="98"/>
      <c r="FC163" s="98"/>
      <c r="FD163" s="98"/>
      <c r="FE163" s="98"/>
      <c r="FF163" s="98"/>
      <c r="FG163" s="98"/>
      <c r="FH163" s="98"/>
      <c r="FI163" s="98"/>
      <c r="FJ163" s="98"/>
      <c r="FK163" s="98"/>
      <c r="FL163" s="98"/>
      <c r="FM163" s="98"/>
      <c r="FN163" s="98"/>
      <c r="FO163" s="98"/>
      <c r="FP163" s="98"/>
      <c r="FQ163" s="98"/>
      <c r="FR163" s="98"/>
      <c r="FS163" s="98"/>
      <c r="FT163" s="98"/>
      <c r="FU163" s="98"/>
      <c r="FV163" s="98"/>
      <c r="FW163" s="98"/>
      <c r="FX163" s="98"/>
      <c r="FY163" s="98"/>
      <c r="FZ163" s="98"/>
      <c r="GA163" s="98"/>
      <c r="GB163" s="98"/>
      <c r="GC163" s="98"/>
      <c r="GD163" s="98"/>
      <c r="GE163" s="98"/>
      <c r="GF163" s="98"/>
      <c r="GG163" s="98"/>
      <c r="GH163" s="98"/>
      <c r="GI163" s="98"/>
      <c r="GJ163" s="98"/>
      <c r="GK163" s="98"/>
      <c r="GL163" s="98"/>
      <c r="GM163" s="98"/>
      <c r="GN163" s="98"/>
      <c r="GO163" s="98"/>
      <c r="GP163" s="98"/>
      <c r="GQ163" s="98"/>
      <c r="GR163" s="98"/>
      <c r="GS163" s="98"/>
      <c r="GT163" s="98"/>
      <c r="GU163" s="98"/>
      <c r="GV163" s="98"/>
      <c r="GW163" s="98"/>
      <c r="GX163" s="98"/>
      <c r="GY163" s="98"/>
      <c r="GZ163" s="98"/>
      <c r="HA163" s="98"/>
      <c r="HB163" s="98"/>
      <c r="HC163" s="98"/>
      <c r="HD163" s="98"/>
      <c r="HE163" s="98"/>
      <c r="HF163" s="98"/>
      <c r="HG163" s="98"/>
      <c r="HJ163" s="98"/>
      <c r="HL163" s="98"/>
      <c r="HN163" s="98"/>
      <c r="HO163" s="98"/>
      <c r="HP163" s="98"/>
      <c r="HQ163" s="98"/>
      <c r="HR163" s="98"/>
      <c r="HS163" s="98"/>
      <c r="HT163" s="98"/>
      <c r="HU163" s="98"/>
      <c r="HV163" s="98"/>
      <c r="HW163" s="98"/>
      <c r="HX163" s="98"/>
      <c r="HY163" s="98"/>
      <c r="HZ163" s="98"/>
      <c r="IA163" s="98"/>
      <c r="IB163" s="98"/>
      <c r="IC163" s="98"/>
      <c r="ID163" s="98"/>
      <c r="IE163" s="98"/>
      <c r="IF163" s="98"/>
      <c r="IG163" s="98"/>
      <c r="IH163" s="98"/>
      <c r="II163" s="98"/>
      <c r="IJ163" s="98"/>
      <c r="IK163" s="98"/>
      <c r="IL163" s="98"/>
      <c r="IM163" s="98"/>
      <c r="IN163" s="98"/>
      <c r="IO163" s="98"/>
      <c r="IP163" s="98"/>
      <c r="IQ163" s="98"/>
      <c r="IR163" s="98"/>
      <c r="IS163" s="98"/>
      <c r="IT163" s="98"/>
      <c r="IU163" s="98"/>
      <c r="IV163" s="98"/>
      <c r="IW163" s="98"/>
      <c r="IX163" s="98"/>
      <c r="IY163" s="98"/>
      <c r="IZ163" s="98"/>
      <c r="JA163" s="98"/>
      <c r="JB163" s="98"/>
      <c r="JC163" s="98"/>
      <c r="JD163" s="98"/>
      <c r="JE163" s="98"/>
      <c r="JF163" s="98"/>
      <c r="JG163" s="98"/>
      <c r="JH163" s="98"/>
      <c r="JI163" s="98"/>
      <c r="JJ163" s="98"/>
      <c r="JK163" s="98"/>
      <c r="JL163" s="98"/>
      <c r="JM163" s="98"/>
      <c r="JN163" s="98"/>
      <c r="JO163" s="98"/>
      <c r="JP163" s="98"/>
      <c r="JQ163" s="98"/>
      <c r="JR163" s="98"/>
      <c r="JS163" s="98"/>
      <c r="JT163" s="98"/>
      <c r="JU163" s="98"/>
      <c r="JV163" s="98"/>
      <c r="JW163" s="98"/>
      <c r="JX163" s="98"/>
      <c r="JY163" s="98"/>
      <c r="JZ163" s="98"/>
      <c r="KA163" s="98"/>
      <c r="KB163" s="98"/>
      <c r="KC163" s="98"/>
      <c r="KD163" s="98"/>
      <c r="KE163" s="98"/>
      <c r="KF163" s="98"/>
      <c r="KG163" s="98"/>
      <c r="KH163" s="98"/>
      <c r="KI163" s="98"/>
      <c r="KJ163" s="98"/>
      <c r="KK163" s="98"/>
      <c r="KL163" s="98"/>
      <c r="KM163" s="98"/>
      <c r="KN163" s="98"/>
      <c r="KO163" s="98"/>
      <c r="KQ163" s="98"/>
      <c r="KR163" s="98"/>
      <c r="KS163" s="98"/>
      <c r="KT163" s="98"/>
      <c r="KU163" s="98"/>
      <c r="KV163" s="98"/>
      <c r="KW163" s="98"/>
      <c r="KX163" s="98"/>
      <c r="KY163" s="98"/>
      <c r="KZ163" s="98"/>
      <c r="LA163" s="98"/>
      <c r="LB163" s="98"/>
      <c r="LC163" s="98"/>
      <c r="LD163" s="98"/>
      <c r="LE163" s="98"/>
      <c r="LF163" s="98"/>
      <c r="LG163" s="98"/>
      <c r="LH163" s="98"/>
      <c r="LI163" s="98"/>
      <c r="LJ163" s="98"/>
      <c r="LK163" s="98"/>
      <c r="LL163" s="98"/>
      <c r="LM163" s="98"/>
      <c r="LN163" s="98"/>
      <c r="LO163" s="98"/>
      <c r="LP163" s="98"/>
      <c r="LQ163" s="98"/>
      <c r="LR163" s="98"/>
      <c r="LS163" s="98"/>
      <c r="LT163" s="98"/>
      <c r="LU163" s="98"/>
      <c r="LV163" s="98"/>
      <c r="LW163" s="98"/>
      <c r="LX163" s="98"/>
      <c r="LY163" s="98"/>
      <c r="LZ163" s="98"/>
      <c r="MA163" s="98"/>
      <c r="MB163" s="98"/>
      <c r="MC163" s="98"/>
      <c r="MD163" s="98"/>
      <c r="ME163" s="98"/>
      <c r="MF163" s="98"/>
      <c r="MG163" s="98"/>
      <c r="MH163" s="98"/>
      <c r="MI163" s="98"/>
      <c r="MJ163" s="98"/>
      <c r="MK163" s="98"/>
      <c r="ML163" s="98"/>
      <c r="MM163" s="98"/>
      <c r="MP163" s="98"/>
      <c r="MR163" s="98"/>
      <c r="MS163" s="98"/>
      <c r="MT163" s="98"/>
      <c r="MU163" s="98"/>
      <c r="MV163" s="98"/>
      <c r="MW163" s="98"/>
      <c r="MY163" s="98"/>
      <c r="MZ163" s="98"/>
      <c r="NA163" s="98"/>
      <c r="NB163" s="98"/>
      <c r="NC163" s="98"/>
      <c r="NE163" s="98"/>
      <c r="NF163" s="98"/>
      <c r="NG163" s="98"/>
      <c r="NH163" s="98"/>
      <c r="NI163" s="98"/>
      <c r="NJ163" s="252"/>
      <c r="NK163" s="98"/>
      <c r="NL163" s="98"/>
      <c r="NM163" s="98"/>
      <c r="NN163" s="98"/>
      <c r="NO163" s="98"/>
      <c r="NP163" s="98"/>
      <c r="NQ163" s="98"/>
      <c r="NR163" s="98"/>
      <c r="NS163" s="98"/>
      <c r="NT163" s="98"/>
      <c r="NU163" s="98"/>
      <c r="NV163" s="98"/>
      <c r="NW163" s="98"/>
      <c r="NX163" s="98"/>
      <c r="NY163" s="98"/>
      <c r="NZ163" s="98"/>
      <c r="OA163" s="98"/>
      <c r="OB163" s="98"/>
      <c r="OC163" s="98"/>
      <c r="OD163" s="98"/>
      <c r="OE163" s="98"/>
      <c r="OF163" s="98"/>
      <c r="OG163" s="98"/>
      <c r="OH163" s="98"/>
      <c r="OI163" s="98"/>
      <c r="OJ163" s="98"/>
      <c r="OK163" s="98"/>
      <c r="OL163" s="98"/>
      <c r="OM163" s="98"/>
      <c r="ON163" s="98"/>
      <c r="OO163" s="98"/>
      <c r="OP163" s="98"/>
      <c r="OQ163" s="98"/>
      <c r="OR163" s="98"/>
      <c r="OS163" s="98"/>
      <c r="OT163" s="98"/>
      <c r="OU163" s="98"/>
      <c r="OV163" s="98"/>
      <c r="OW163" s="98"/>
      <c r="PB163" s="98"/>
      <c r="PD163" s="98"/>
      <c r="PE163" s="98"/>
      <c r="PF163" s="98"/>
      <c r="PG163" s="98"/>
      <c r="PH163" s="98"/>
      <c r="PI163" s="98"/>
      <c r="PJ163" s="98"/>
      <c r="PK163" s="98"/>
      <c r="PL163" s="98"/>
      <c r="PM163" s="98"/>
      <c r="PN163" s="98"/>
      <c r="PO163" s="98"/>
      <c r="PP163" s="98"/>
      <c r="PQ163" s="98"/>
      <c r="PR163" s="98"/>
      <c r="PS163" s="98"/>
      <c r="PT163" s="98"/>
      <c r="PU163" s="98"/>
      <c r="PV163" s="98"/>
      <c r="PW163" s="98"/>
      <c r="PX163" s="98"/>
      <c r="PY163" s="98"/>
      <c r="PZ163" s="98"/>
      <c r="QA163" s="98"/>
      <c r="QB163" s="98"/>
      <c r="QC163" s="98"/>
      <c r="QD163" s="98"/>
      <c r="QE163" s="98"/>
      <c r="QF163" s="98"/>
      <c r="QG163" s="98"/>
      <c r="QH163" s="98"/>
      <c r="QI163" s="98"/>
      <c r="QJ163" s="98"/>
      <c r="QK163" s="98"/>
      <c r="QL163" s="98"/>
      <c r="QM163" s="98"/>
      <c r="QN163" s="98"/>
      <c r="QO163" s="98"/>
      <c r="QP163" s="98"/>
      <c r="QQ163" s="98"/>
      <c r="QR163" s="98"/>
      <c r="QS163" s="98"/>
      <c r="QT163" s="98"/>
      <c r="QU163" s="98"/>
      <c r="QV163" s="98"/>
      <c r="QW163" s="98"/>
      <c r="QX163" s="98"/>
      <c r="QY163" s="98"/>
      <c r="QZ163" s="98"/>
      <c r="RA163" s="98"/>
      <c r="RB163" s="98"/>
      <c r="RC163" s="98"/>
      <c r="RD163" s="98"/>
      <c r="RE163" s="98"/>
      <c r="RF163" s="98"/>
      <c r="RG163" s="98"/>
      <c r="RH163" s="98"/>
      <c r="RI163" s="98"/>
      <c r="RJ163" s="98"/>
      <c r="RK163" s="98"/>
      <c r="RL163" s="98"/>
      <c r="RM163" s="98"/>
      <c r="RN163" s="98"/>
      <c r="RO163" s="98"/>
      <c r="RP163" s="98"/>
      <c r="RQ163" s="98"/>
      <c r="RR163" s="98"/>
      <c r="RS163" s="98"/>
      <c r="RT163" s="98"/>
      <c r="RU163" s="98"/>
      <c r="RV163" s="98"/>
      <c r="RW163" s="98"/>
      <c r="RX163" s="98"/>
      <c r="RY163" s="98"/>
      <c r="RZ163" s="98"/>
      <c r="SA163" s="98"/>
      <c r="SB163" s="98"/>
      <c r="SC163" s="98"/>
      <c r="SD163" s="98"/>
      <c r="SE163" s="98"/>
      <c r="SF163" s="98"/>
      <c r="SG163" s="98"/>
      <c r="SH163" s="98"/>
      <c r="SI163" s="253"/>
      <c r="SJ163" s="98"/>
      <c r="SK163" s="98"/>
      <c r="SL163" s="98"/>
      <c r="SM163" s="98"/>
      <c r="SN163" s="98"/>
      <c r="SO163" s="98"/>
      <c r="SP163" s="98"/>
      <c r="SQ163" s="98"/>
      <c r="SR163" s="98"/>
      <c r="SS163" s="98"/>
      <c r="ST163" s="98"/>
      <c r="SU163" s="98"/>
      <c r="SV163" s="98"/>
      <c r="SW163" s="98"/>
      <c r="SX163" s="98"/>
      <c r="SY163" s="98"/>
      <c r="SZ163" s="98"/>
      <c r="TA163" s="98"/>
      <c r="TB163" s="98"/>
      <c r="TC163" s="98"/>
      <c r="TD163" s="98"/>
      <c r="TE163" s="98"/>
      <c r="TF163" s="98"/>
      <c r="TG163" s="98"/>
      <c r="TH163" s="98"/>
      <c r="TI163" s="98"/>
      <c r="TJ163" s="98"/>
      <c r="TK163" s="98"/>
      <c r="TL163" s="98"/>
      <c r="TM163" s="98"/>
      <c r="TN163" s="98"/>
      <c r="TO163" s="98"/>
      <c r="TP163" s="98"/>
      <c r="TQ163" s="98"/>
      <c r="TR163" s="98"/>
      <c r="TS163" s="98"/>
      <c r="TT163" s="98"/>
      <c r="TU163" s="98"/>
      <c r="TV163" s="98"/>
      <c r="TW163" s="98"/>
      <c r="TX163" s="98"/>
      <c r="TY163" s="98"/>
      <c r="TZ163" s="98"/>
      <c r="UA163" s="98"/>
      <c r="UB163" s="98"/>
      <c r="UC163" s="98"/>
      <c r="UD163" s="98"/>
      <c r="UE163" s="98"/>
      <c r="UF163" s="98"/>
      <c r="UG163" s="98"/>
      <c r="UH163" s="98"/>
      <c r="UI163" s="98"/>
      <c r="UJ163" s="98"/>
      <c r="UK163" s="98"/>
      <c r="UL163" s="98"/>
      <c r="UM163" s="98"/>
      <c r="UN163" s="98"/>
      <c r="UO163" s="98"/>
      <c r="UP163" s="98"/>
      <c r="UQ163" s="98"/>
      <c r="UR163" s="98"/>
      <c r="US163" s="98"/>
      <c r="UT163" s="98"/>
      <c r="UU163" s="98"/>
      <c r="UV163" s="98"/>
      <c r="UW163" s="98"/>
      <c r="UX163" s="98"/>
      <c r="UY163" s="98"/>
      <c r="UZ163" s="98"/>
      <c r="VA163" s="98"/>
      <c r="VB163" s="98"/>
      <c r="VC163" s="98"/>
      <c r="VD163" s="98"/>
      <c r="VE163" s="98"/>
      <c r="VF163" s="98"/>
      <c r="VG163" s="98"/>
      <c r="VH163" s="98"/>
      <c r="VI163" s="98"/>
      <c r="VJ163" s="98"/>
      <c r="VK163" s="98"/>
      <c r="VL163" s="98"/>
      <c r="VM163" s="98"/>
      <c r="VN163" s="98"/>
      <c r="VO163" s="98"/>
      <c r="VV163" s="98"/>
      <c r="VW163" s="98"/>
      <c r="VX163" s="98"/>
      <c r="VY163" s="98"/>
      <c r="VZ163" s="98"/>
      <c r="WA163" s="98"/>
      <c r="WB163" s="98"/>
      <c r="WC163" s="98"/>
      <c r="WD163" s="98"/>
      <c r="WE163" s="98"/>
      <c r="WF163" s="98"/>
      <c r="WG163" s="98"/>
      <c r="WH163" s="98"/>
      <c r="WI163" s="98"/>
      <c r="WJ163" s="98"/>
      <c r="WK163" s="98"/>
      <c r="WL163" s="98"/>
      <c r="WM163" s="98"/>
      <c r="WN163" s="98"/>
      <c r="WO163" s="98"/>
      <c r="WP163" s="98"/>
      <c r="WQ163" s="98"/>
      <c r="WR163" s="98"/>
      <c r="WS163" s="98"/>
      <c r="WT163" s="98"/>
      <c r="WU163" s="98"/>
      <c r="WV163" s="98"/>
      <c r="WW163" s="98"/>
      <c r="WX163" s="98"/>
      <c r="WY163" s="98"/>
      <c r="WZ163" s="98"/>
      <c r="XA163" s="98"/>
      <c r="XB163" s="98"/>
      <c r="XC163" s="98"/>
      <c r="XD163" s="98"/>
      <c r="ZF163" s="98"/>
      <c r="ZG163" s="98"/>
      <c r="ZH163" s="98"/>
      <c r="ZI163" s="98"/>
      <c r="ZJ163" s="98"/>
      <c r="ZK163" s="98"/>
      <c r="ZL163" s="98"/>
      <c r="ZM163" s="98"/>
      <c r="ZN163" s="98"/>
      <c r="ZO163" s="98"/>
      <c r="ZP163" s="98"/>
      <c r="ZQ163" s="98"/>
      <c r="ZR163" s="98"/>
      <c r="ZS163" s="98"/>
      <c r="ZT163" s="98"/>
      <c r="ZU163" s="98"/>
      <c r="ZV163" s="98"/>
      <c r="ZW163" s="98"/>
      <c r="ZX163" s="98"/>
      <c r="ZY163" s="98"/>
      <c r="ZZ163" s="98"/>
      <c r="AAA163" s="98"/>
      <c r="AAB163" s="98"/>
      <c r="AAC163" s="98"/>
      <c r="AAD163" s="98"/>
      <c r="AAE163" s="98"/>
      <c r="AAF163" s="98"/>
      <c r="AAG163" s="98"/>
      <c r="AAH163" s="98"/>
    </row>
    <row r="164" spans="2:710" x14ac:dyDescent="0.25">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c r="AV164" s="98"/>
      <c r="AW164" s="98"/>
      <c r="AX164" s="98"/>
      <c r="AY164" s="98"/>
      <c r="AZ164" s="98"/>
      <c r="BA164" s="98"/>
      <c r="BB164" s="98"/>
      <c r="BC164" s="98"/>
      <c r="BD164" s="98"/>
      <c r="BE164" s="98"/>
      <c r="BF164" s="98"/>
      <c r="BG164" s="98"/>
      <c r="BH164" s="98"/>
      <c r="BI164" s="98"/>
      <c r="BJ164" s="98"/>
      <c r="BK164" s="98"/>
      <c r="BL164" s="98"/>
      <c r="BM164" s="98"/>
      <c r="BN164" s="98"/>
      <c r="BO164" s="98"/>
      <c r="BP164" s="98"/>
      <c r="BQ164" s="98"/>
      <c r="BR164" s="98"/>
      <c r="BS164" s="98"/>
      <c r="BT164" s="98"/>
      <c r="BU164" s="98"/>
      <c r="BV164" s="98"/>
      <c r="BW164" s="98"/>
      <c r="BX164" s="98"/>
      <c r="BY164" s="98"/>
      <c r="BZ164" s="98"/>
      <c r="CA164" s="98"/>
      <c r="CB164" s="98"/>
      <c r="CC164" s="98"/>
      <c r="CD164" s="98"/>
      <c r="CE164" s="98"/>
      <c r="CF164" s="98"/>
      <c r="CG164" s="98"/>
      <c r="CH164" s="98"/>
      <c r="CI164" s="9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H164" s="98"/>
      <c r="DI164" s="98"/>
      <c r="DJ164" s="98"/>
      <c r="DK164" s="98"/>
      <c r="DL164" s="98"/>
      <c r="DM164" s="98"/>
      <c r="DN164" s="98"/>
      <c r="DO164" s="98"/>
      <c r="DP164" s="98"/>
      <c r="DQ164" s="98"/>
      <c r="DR164" s="98"/>
      <c r="DS164" s="98"/>
      <c r="DT164" s="98"/>
      <c r="DU164" s="98"/>
      <c r="DV164" s="98"/>
      <c r="DW164" s="98"/>
      <c r="DX164" s="98"/>
      <c r="DY164" s="98"/>
      <c r="DZ164" s="98"/>
      <c r="EA164" s="98"/>
      <c r="EB164" s="98"/>
      <c r="EC164" s="98"/>
      <c r="ED164" s="98"/>
      <c r="EE164" s="98"/>
      <c r="EF164" s="98"/>
      <c r="EG164" s="98"/>
      <c r="EH164" s="98"/>
      <c r="EI164" s="98"/>
      <c r="EJ164" s="98"/>
      <c r="EK164" s="98"/>
      <c r="EL164" s="98"/>
      <c r="EM164" s="98"/>
      <c r="EN164" s="98"/>
      <c r="EO164" s="98"/>
      <c r="EP164" s="98"/>
      <c r="EQ164" s="98"/>
      <c r="ER164" s="98"/>
      <c r="ES164" s="98"/>
      <c r="ET164" s="98"/>
      <c r="EU164" s="98"/>
      <c r="EV164" s="98"/>
      <c r="EW164" s="98"/>
      <c r="EX164" s="98"/>
      <c r="EY164" s="98"/>
      <c r="EZ164" s="98"/>
      <c r="FA164" s="98"/>
      <c r="FB164" s="98"/>
      <c r="FC164" s="98"/>
      <c r="FD164" s="98"/>
      <c r="FE164" s="98"/>
      <c r="FF164" s="98"/>
      <c r="FG164" s="98"/>
      <c r="FH164" s="98"/>
      <c r="FI164" s="98"/>
      <c r="FJ164" s="98"/>
      <c r="FK164" s="98"/>
      <c r="FL164" s="98"/>
      <c r="FM164" s="98"/>
      <c r="FN164" s="98"/>
      <c r="FO164" s="98"/>
      <c r="FP164" s="98"/>
      <c r="FQ164" s="98"/>
      <c r="FR164" s="98"/>
      <c r="FS164" s="98"/>
      <c r="FT164" s="98"/>
      <c r="FU164" s="98"/>
      <c r="FV164" s="98"/>
      <c r="FW164" s="98"/>
      <c r="FX164" s="98"/>
      <c r="FY164" s="98"/>
      <c r="FZ164" s="98"/>
      <c r="GA164" s="98"/>
      <c r="GB164" s="98"/>
      <c r="GC164" s="98"/>
      <c r="GD164" s="98"/>
      <c r="GE164" s="98"/>
      <c r="GF164" s="98"/>
      <c r="GG164" s="98"/>
      <c r="GH164" s="98"/>
      <c r="GI164" s="98"/>
      <c r="GJ164" s="98"/>
      <c r="GK164" s="98"/>
      <c r="GL164" s="98"/>
      <c r="GM164" s="98"/>
      <c r="GN164" s="98"/>
      <c r="GO164" s="98"/>
      <c r="GP164" s="98"/>
      <c r="GQ164" s="98"/>
      <c r="GR164" s="98"/>
      <c r="GS164" s="98"/>
      <c r="GT164" s="98"/>
      <c r="GU164" s="98"/>
      <c r="GV164" s="98"/>
      <c r="GW164" s="98"/>
      <c r="GX164" s="98"/>
      <c r="GY164" s="98"/>
      <c r="GZ164" s="98"/>
      <c r="HA164" s="98"/>
      <c r="HB164" s="98"/>
      <c r="HC164" s="98"/>
      <c r="HD164" s="98"/>
      <c r="HE164" s="98"/>
      <c r="HF164" s="98"/>
      <c r="HG164" s="98"/>
      <c r="HJ164" s="98"/>
      <c r="HL164" s="98"/>
      <c r="HN164" s="98"/>
      <c r="HO164" s="98"/>
      <c r="HP164" s="98"/>
      <c r="HQ164" s="98"/>
      <c r="HR164" s="98"/>
      <c r="HS164" s="98"/>
      <c r="HT164" s="98"/>
      <c r="HU164" s="98"/>
      <c r="HV164" s="98"/>
      <c r="HW164" s="98"/>
      <c r="HX164" s="98"/>
      <c r="HY164" s="98"/>
      <c r="HZ164" s="98"/>
      <c r="IA164" s="98"/>
      <c r="IB164" s="98"/>
      <c r="IC164" s="98"/>
      <c r="ID164" s="98"/>
      <c r="IE164" s="98"/>
      <c r="IF164" s="98"/>
      <c r="IG164" s="98"/>
      <c r="IH164" s="98"/>
      <c r="II164" s="98"/>
      <c r="IJ164" s="98"/>
      <c r="IK164" s="98"/>
      <c r="IL164" s="98"/>
      <c r="IM164" s="98"/>
      <c r="IN164" s="98"/>
      <c r="IO164" s="98"/>
      <c r="IP164" s="98"/>
      <c r="IQ164" s="98"/>
      <c r="IR164" s="98"/>
      <c r="IS164" s="98"/>
      <c r="IT164" s="98"/>
      <c r="IU164" s="98"/>
      <c r="IV164" s="98"/>
      <c r="IW164" s="98"/>
      <c r="IX164" s="98"/>
      <c r="IY164" s="98"/>
      <c r="IZ164" s="98"/>
      <c r="JA164" s="98"/>
      <c r="JB164" s="98"/>
      <c r="JC164" s="98"/>
      <c r="JD164" s="98"/>
      <c r="JE164" s="98"/>
      <c r="JF164" s="98"/>
      <c r="JG164" s="98"/>
      <c r="JH164" s="98"/>
      <c r="JI164" s="98"/>
      <c r="JJ164" s="98"/>
      <c r="JK164" s="98"/>
      <c r="JL164" s="98"/>
      <c r="JM164" s="98"/>
      <c r="JN164" s="98"/>
      <c r="JO164" s="98"/>
      <c r="JP164" s="98"/>
      <c r="JQ164" s="98"/>
      <c r="JR164" s="98"/>
      <c r="JS164" s="98"/>
      <c r="JT164" s="98"/>
      <c r="JU164" s="98"/>
      <c r="JV164" s="98"/>
      <c r="JW164" s="98"/>
      <c r="JX164" s="98"/>
      <c r="JY164" s="98"/>
      <c r="JZ164" s="98"/>
      <c r="KA164" s="98"/>
      <c r="KB164" s="98"/>
      <c r="KC164" s="98"/>
      <c r="KD164" s="98"/>
      <c r="KE164" s="98"/>
      <c r="KF164" s="98"/>
      <c r="KG164" s="98"/>
      <c r="KH164" s="98"/>
      <c r="KI164" s="98"/>
      <c r="KJ164" s="98"/>
      <c r="KK164" s="98"/>
      <c r="KL164" s="98"/>
      <c r="KM164" s="98"/>
      <c r="KN164" s="98"/>
      <c r="KO164" s="98"/>
      <c r="KQ164" s="98"/>
      <c r="KR164" s="98"/>
      <c r="KS164" s="98"/>
      <c r="KT164" s="98"/>
      <c r="KU164" s="98"/>
      <c r="KV164" s="98"/>
      <c r="KW164" s="98"/>
      <c r="KX164" s="98"/>
      <c r="KY164" s="98"/>
      <c r="KZ164" s="98"/>
      <c r="LA164" s="98"/>
      <c r="LB164" s="98"/>
      <c r="LC164" s="98"/>
      <c r="LD164" s="98"/>
      <c r="LE164" s="98"/>
      <c r="LF164" s="98"/>
      <c r="LG164" s="98"/>
      <c r="LH164" s="98"/>
      <c r="LI164" s="98"/>
      <c r="LJ164" s="98"/>
      <c r="LK164" s="98"/>
      <c r="LL164" s="98"/>
      <c r="LM164" s="98"/>
      <c r="LN164" s="98"/>
      <c r="LO164" s="98"/>
      <c r="LP164" s="98"/>
      <c r="LQ164" s="98"/>
      <c r="LR164" s="98"/>
      <c r="LS164" s="98"/>
      <c r="LT164" s="98"/>
      <c r="LU164" s="98"/>
      <c r="LV164" s="98"/>
      <c r="LW164" s="98"/>
      <c r="LX164" s="98"/>
      <c r="LY164" s="98"/>
      <c r="LZ164" s="98"/>
      <c r="MA164" s="98"/>
      <c r="MB164" s="98"/>
      <c r="MC164" s="98"/>
      <c r="MD164" s="98"/>
      <c r="ME164" s="98"/>
      <c r="MF164" s="98"/>
      <c r="MG164" s="98"/>
      <c r="MH164" s="98"/>
      <c r="MI164" s="98"/>
      <c r="MJ164" s="98"/>
      <c r="MK164" s="98"/>
      <c r="ML164" s="98"/>
      <c r="MM164" s="98"/>
      <c r="MP164" s="98"/>
      <c r="MR164" s="98"/>
      <c r="MS164" s="98"/>
      <c r="MT164" s="98"/>
      <c r="MU164" s="98"/>
      <c r="MV164" s="98"/>
      <c r="MW164" s="98"/>
      <c r="MY164" s="98"/>
      <c r="MZ164" s="98"/>
      <c r="NA164" s="98"/>
      <c r="NB164" s="98"/>
      <c r="NC164" s="98"/>
      <c r="NE164" s="98"/>
      <c r="NF164" s="98"/>
      <c r="NG164" s="98"/>
      <c r="NH164" s="98"/>
      <c r="NI164" s="98"/>
      <c r="NJ164" s="252"/>
      <c r="NK164" s="98"/>
      <c r="NL164" s="98"/>
      <c r="NM164" s="98"/>
      <c r="NN164" s="98"/>
      <c r="NO164" s="98"/>
      <c r="NP164" s="98"/>
      <c r="NQ164" s="98"/>
      <c r="NR164" s="98"/>
      <c r="NS164" s="98"/>
      <c r="NT164" s="98"/>
      <c r="NU164" s="98"/>
      <c r="NV164" s="98"/>
      <c r="NW164" s="98"/>
      <c r="NX164" s="98"/>
      <c r="NY164" s="98"/>
      <c r="NZ164" s="98"/>
      <c r="OA164" s="98"/>
      <c r="OB164" s="98"/>
      <c r="OC164" s="98"/>
      <c r="OD164" s="98"/>
      <c r="OE164" s="98"/>
      <c r="OF164" s="98"/>
      <c r="OG164" s="98"/>
      <c r="OH164" s="98"/>
      <c r="OI164" s="98"/>
      <c r="OJ164" s="98"/>
      <c r="OK164" s="98"/>
      <c r="OL164" s="98"/>
      <c r="OM164" s="98"/>
      <c r="ON164" s="98"/>
      <c r="OO164" s="98"/>
      <c r="OP164" s="98"/>
      <c r="OQ164" s="98"/>
      <c r="OR164" s="98"/>
      <c r="OS164" s="98"/>
      <c r="OT164" s="98"/>
      <c r="OU164" s="98"/>
      <c r="OV164" s="98"/>
      <c r="OW164" s="98"/>
      <c r="PB164" s="98"/>
      <c r="PD164" s="98"/>
      <c r="PE164" s="98"/>
      <c r="PF164" s="98"/>
      <c r="PG164" s="98"/>
      <c r="PH164" s="98"/>
      <c r="PI164" s="98"/>
      <c r="PJ164" s="98"/>
      <c r="PK164" s="98"/>
      <c r="PL164" s="98"/>
      <c r="PM164" s="98"/>
      <c r="PN164" s="98"/>
      <c r="PO164" s="98"/>
      <c r="PP164" s="98"/>
      <c r="PQ164" s="98"/>
      <c r="PR164" s="98"/>
      <c r="PS164" s="98"/>
      <c r="PT164" s="98"/>
      <c r="PU164" s="98"/>
      <c r="PV164" s="98"/>
      <c r="PW164" s="98"/>
      <c r="PX164" s="98"/>
      <c r="PY164" s="98"/>
      <c r="PZ164" s="98"/>
      <c r="QA164" s="98"/>
      <c r="QB164" s="98"/>
      <c r="QC164" s="98"/>
      <c r="QD164" s="98"/>
      <c r="QE164" s="98"/>
      <c r="QF164" s="98"/>
      <c r="QG164" s="98"/>
      <c r="QH164" s="98"/>
      <c r="QI164" s="98"/>
      <c r="QJ164" s="98"/>
      <c r="QK164" s="98"/>
      <c r="QL164" s="98"/>
      <c r="QM164" s="98"/>
      <c r="QN164" s="98"/>
      <c r="QO164" s="98"/>
      <c r="QP164" s="98"/>
      <c r="QQ164" s="98"/>
      <c r="QR164" s="98"/>
      <c r="QS164" s="98"/>
      <c r="QT164" s="98"/>
      <c r="QU164" s="98"/>
      <c r="QV164" s="98"/>
      <c r="QW164" s="98"/>
      <c r="QX164" s="98"/>
      <c r="QY164" s="98"/>
      <c r="QZ164" s="98"/>
      <c r="RA164" s="98"/>
      <c r="RB164" s="98"/>
      <c r="RC164" s="98"/>
      <c r="RD164" s="98"/>
      <c r="RE164" s="98"/>
      <c r="RF164" s="98"/>
      <c r="RG164" s="98"/>
      <c r="RH164" s="98"/>
      <c r="RI164" s="98"/>
      <c r="RJ164" s="98"/>
      <c r="RK164" s="98"/>
      <c r="RL164" s="98"/>
      <c r="RM164" s="98"/>
      <c r="RN164" s="98"/>
      <c r="RO164" s="98"/>
      <c r="RP164" s="98"/>
      <c r="RQ164" s="98"/>
      <c r="RR164" s="98"/>
      <c r="RS164" s="98"/>
      <c r="RT164" s="98"/>
      <c r="RU164" s="98"/>
      <c r="RV164" s="98"/>
      <c r="RW164" s="98"/>
      <c r="RX164" s="98"/>
      <c r="RY164" s="98"/>
      <c r="RZ164" s="98"/>
      <c r="SA164" s="98"/>
      <c r="SB164" s="98"/>
      <c r="SC164" s="98"/>
      <c r="SD164" s="98"/>
      <c r="SE164" s="98"/>
      <c r="SF164" s="98"/>
      <c r="SG164" s="98"/>
      <c r="SH164" s="98"/>
      <c r="SI164" s="253"/>
      <c r="SJ164" s="98"/>
      <c r="SK164" s="98"/>
      <c r="SL164" s="98"/>
      <c r="SM164" s="98"/>
      <c r="SN164" s="98"/>
      <c r="SO164" s="98"/>
      <c r="SP164" s="98"/>
      <c r="SQ164" s="98"/>
      <c r="SR164" s="98"/>
      <c r="SS164" s="98"/>
      <c r="ST164" s="98"/>
      <c r="SU164" s="98"/>
      <c r="SV164" s="98"/>
      <c r="SW164" s="98"/>
      <c r="SX164" s="98"/>
      <c r="SY164" s="98"/>
      <c r="SZ164" s="98"/>
      <c r="TA164" s="98"/>
      <c r="TB164" s="98"/>
      <c r="TC164" s="98"/>
      <c r="TD164" s="98"/>
      <c r="TE164" s="98"/>
      <c r="TF164" s="98"/>
      <c r="TG164" s="98"/>
      <c r="TH164" s="98"/>
      <c r="TI164" s="98"/>
      <c r="TJ164" s="98"/>
      <c r="TK164" s="98"/>
      <c r="TL164" s="98"/>
      <c r="TM164" s="98"/>
      <c r="TN164" s="98"/>
      <c r="TO164" s="98"/>
      <c r="TP164" s="98"/>
      <c r="TQ164" s="98"/>
      <c r="TR164" s="98"/>
      <c r="TS164" s="98"/>
      <c r="TT164" s="98"/>
      <c r="TU164" s="98"/>
      <c r="TV164" s="98"/>
      <c r="TW164" s="98"/>
      <c r="TX164" s="98"/>
      <c r="TY164" s="98"/>
      <c r="TZ164" s="98"/>
      <c r="UA164" s="98"/>
      <c r="UB164" s="98"/>
      <c r="UC164" s="98"/>
      <c r="UD164" s="98"/>
      <c r="UE164" s="98"/>
      <c r="UF164" s="98"/>
      <c r="UG164" s="98"/>
      <c r="UH164" s="98"/>
      <c r="UI164" s="98"/>
      <c r="UJ164" s="98"/>
      <c r="UK164" s="98"/>
      <c r="UL164" s="98"/>
      <c r="UM164" s="98"/>
      <c r="UN164" s="98"/>
      <c r="UO164" s="98"/>
      <c r="UP164" s="98"/>
      <c r="UQ164" s="98"/>
      <c r="UR164" s="98"/>
      <c r="US164" s="98"/>
      <c r="UT164" s="98"/>
      <c r="UU164" s="98"/>
      <c r="UV164" s="98"/>
      <c r="UW164" s="98"/>
      <c r="UX164" s="98"/>
      <c r="UY164" s="98"/>
      <c r="UZ164" s="98"/>
      <c r="VA164" s="98"/>
      <c r="VB164" s="98"/>
      <c r="VC164" s="98"/>
      <c r="VD164" s="98"/>
      <c r="VE164" s="98"/>
      <c r="VF164" s="98"/>
      <c r="VG164" s="98"/>
      <c r="VH164" s="98"/>
      <c r="VI164" s="98"/>
      <c r="VJ164" s="98"/>
      <c r="VK164" s="98"/>
      <c r="VL164" s="98"/>
      <c r="VM164" s="98"/>
      <c r="VN164" s="98"/>
      <c r="VO164" s="98"/>
      <c r="VV164" s="98"/>
      <c r="VW164" s="98"/>
      <c r="VX164" s="98"/>
      <c r="VY164" s="98"/>
      <c r="VZ164" s="98"/>
      <c r="WA164" s="98"/>
      <c r="WB164" s="98"/>
      <c r="WC164" s="98"/>
      <c r="WD164" s="98"/>
      <c r="WE164" s="98"/>
      <c r="WF164" s="98"/>
      <c r="WG164" s="98"/>
      <c r="WH164" s="98"/>
      <c r="WI164" s="98"/>
      <c r="WJ164" s="98"/>
      <c r="WK164" s="98"/>
      <c r="WL164" s="98"/>
      <c r="WM164" s="98"/>
      <c r="WN164" s="98"/>
      <c r="WO164" s="98"/>
      <c r="WP164" s="98"/>
      <c r="WQ164" s="98"/>
      <c r="WR164" s="98"/>
      <c r="WS164" s="98"/>
      <c r="WT164" s="98"/>
      <c r="WU164" s="98"/>
      <c r="WV164" s="98"/>
      <c r="WW164" s="98"/>
      <c r="WX164" s="98"/>
      <c r="WY164" s="98"/>
      <c r="WZ164" s="98"/>
      <c r="XA164" s="98"/>
      <c r="XB164" s="98"/>
      <c r="XC164" s="98"/>
      <c r="XD164" s="98"/>
      <c r="ZF164" s="98"/>
      <c r="ZG164" s="98"/>
      <c r="ZH164" s="98"/>
      <c r="ZI164" s="98"/>
      <c r="ZJ164" s="98"/>
      <c r="ZK164" s="98"/>
      <c r="ZL164" s="98"/>
      <c r="ZM164" s="98"/>
      <c r="ZN164" s="98"/>
      <c r="ZO164" s="98"/>
      <c r="ZP164" s="98"/>
      <c r="ZQ164" s="98"/>
      <c r="ZR164" s="98"/>
      <c r="ZS164" s="98"/>
      <c r="ZT164" s="98"/>
      <c r="ZU164" s="98"/>
      <c r="ZV164" s="98"/>
      <c r="ZW164" s="98"/>
      <c r="ZX164" s="98"/>
      <c r="ZY164" s="98"/>
      <c r="ZZ164" s="98"/>
      <c r="AAA164" s="98"/>
      <c r="AAB164" s="98"/>
      <c r="AAC164" s="98"/>
      <c r="AAD164" s="98"/>
      <c r="AAE164" s="98"/>
      <c r="AAF164" s="98"/>
      <c r="AAG164" s="98"/>
      <c r="AAH164" s="98"/>
    </row>
    <row r="165" spans="2:710" x14ac:dyDescent="0.25">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c r="AK165" s="98"/>
      <c r="AL165" s="98"/>
      <c r="AM165" s="98"/>
      <c r="AN165" s="98"/>
      <c r="AO165" s="98"/>
      <c r="AP165" s="98"/>
      <c r="AQ165" s="98"/>
      <c r="AR165" s="98"/>
      <c r="AS165" s="98"/>
      <c r="AT165" s="98"/>
      <c r="AU165" s="98"/>
      <c r="AV165" s="98"/>
      <c r="AW165" s="98"/>
      <c r="AX165" s="98"/>
      <c r="AY165" s="98"/>
      <c r="AZ165" s="98"/>
      <c r="BA165" s="98"/>
      <c r="BB165" s="98"/>
      <c r="BC165" s="98"/>
      <c r="BD165" s="98"/>
      <c r="BE165" s="98"/>
      <c r="BF165" s="98"/>
      <c r="BG165" s="98"/>
      <c r="BH165" s="98"/>
      <c r="BI165" s="98"/>
      <c r="BJ165" s="98"/>
      <c r="BK165" s="98"/>
      <c r="BL165" s="98"/>
      <c r="BM165" s="98"/>
      <c r="BN165" s="98"/>
      <c r="BO165" s="98"/>
      <c r="BP165" s="98"/>
      <c r="BQ165" s="98"/>
      <c r="BR165" s="98"/>
      <c r="BS165" s="98"/>
      <c r="BT165" s="98"/>
      <c r="BU165" s="98"/>
      <c r="BV165" s="98"/>
      <c r="BW165" s="98"/>
      <c r="BX165" s="98"/>
      <c r="BY165" s="98"/>
      <c r="BZ165" s="98"/>
      <c r="CA165" s="98"/>
      <c r="CB165" s="98"/>
      <c r="CC165" s="98"/>
      <c r="CD165" s="98"/>
      <c r="CE165" s="98"/>
      <c r="CF165" s="98"/>
      <c r="CG165" s="98"/>
      <c r="CH165" s="98"/>
      <c r="CI165" s="98"/>
      <c r="CJ165" s="98"/>
      <c r="CK165" s="98"/>
      <c r="CL165" s="98"/>
      <c r="CM165" s="98"/>
      <c r="CN165" s="98"/>
      <c r="CO165" s="98"/>
      <c r="CP165" s="98"/>
      <c r="CQ165" s="98"/>
      <c r="CR165" s="98"/>
      <c r="CS165" s="98"/>
      <c r="CT165" s="98"/>
      <c r="CU165" s="98"/>
      <c r="CV165" s="98"/>
      <c r="CW165" s="98"/>
      <c r="CX165" s="98"/>
      <c r="CY165" s="98"/>
      <c r="CZ165" s="98"/>
      <c r="DA165" s="98"/>
      <c r="DB165" s="98"/>
      <c r="DC165" s="98"/>
      <c r="DD165" s="98"/>
      <c r="DE165" s="98"/>
      <c r="DF165" s="98"/>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98"/>
      <c r="EC165" s="98"/>
      <c r="ED165" s="98"/>
      <c r="EE165" s="98"/>
      <c r="EF165" s="98"/>
      <c r="EG165" s="98"/>
      <c r="EH165" s="98"/>
      <c r="EI165" s="98"/>
      <c r="EJ165" s="98"/>
      <c r="EK165" s="98"/>
      <c r="EL165" s="98"/>
      <c r="EM165" s="98"/>
      <c r="EN165" s="98"/>
      <c r="EO165" s="98"/>
      <c r="EP165" s="98"/>
      <c r="EQ165" s="98"/>
      <c r="ER165" s="98"/>
      <c r="ES165" s="98"/>
      <c r="ET165" s="98"/>
      <c r="EU165" s="98"/>
      <c r="EV165" s="98"/>
      <c r="EW165" s="98"/>
      <c r="EX165" s="98"/>
      <c r="EY165" s="98"/>
      <c r="EZ165" s="98"/>
      <c r="FA165" s="98"/>
      <c r="FB165" s="98"/>
      <c r="FC165" s="98"/>
      <c r="FD165" s="98"/>
      <c r="FE165" s="98"/>
      <c r="FF165" s="98"/>
      <c r="FG165" s="98"/>
      <c r="FH165" s="98"/>
      <c r="FI165" s="98"/>
      <c r="FJ165" s="98"/>
      <c r="FK165" s="98"/>
      <c r="FL165" s="98"/>
      <c r="FM165" s="98"/>
      <c r="FN165" s="98"/>
      <c r="FO165" s="98"/>
      <c r="FP165" s="98"/>
      <c r="FQ165" s="98"/>
      <c r="FR165" s="98"/>
      <c r="FS165" s="98"/>
      <c r="FT165" s="98"/>
      <c r="FU165" s="98"/>
      <c r="FV165" s="98"/>
      <c r="FW165" s="98"/>
      <c r="FX165" s="98"/>
      <c r="FY165" s="98"/>
      <c r="FZ165" s="98"/>
      <c r="GA165" s="98"/>
      <c r="GB165" s="98"/>
      <c r="GC165" s="98"/>
      <c r="GD165" s="98"/>
      <c r="GE165" s="98"/>
      <c r="GF165" s="98"/>
      <c r="GG165" s="98"/>
      <c r="GH165" s="98"/>
      <c r="GI165" s="98"/>
      <c r="GJ165" s="98"/>
      <c r="GK165" s="98"/>
      <c r="GL165" s="98"/>
      <c r="GM165" s="98"/>
      <c r="GN165" s="98"/>
      <c r="GO165" s="98"/>
      <c r="GP165" s="98"/>
      <c r="GQ165" s="98"/>
      <c r="GR165" s="98"/>
      <c r="GS165" s="98"/>
      <c r="GT165" s="98"/>
      <c r="GU165" s="98"/>
      <c r="GV165" s="98"/>
      <c r="GW165" s="98"/>
      <c r="GX165" s="98"/>
      <c r="GY165" s="98"/>
      <c r="GZ165" s="98"/>
      <c r="HA165" s="98"/>
      <c r="HB165" s="98"/>
      <c r="HC165" s="98"/>
      <c r="HD165" s="98"/>
      <c r="HE165" s="98"/>
      <c r="HF165" s="98"/>
      <c r="HG165" s="98"/>
      <c r="HJ165" s="98"/>
      <c r="HL165" s="98"/>
      <c r="HN165" s="98"/>
      <c r="HO165" s="98"/>
      <c r="HP165" s="98"/>
      <c r="HQ165" s="98"/>
      <c r="HR165" s="98"/>
      <c r="HS165" s="98"/>
      <c r="HT165" s="98"/>
      <c r="HU165" s="98"/>
      <c r="HV165" s="98"/>
      <c r="HW165" s="98"/>
      <c r="HX165" s="98"/>
      <c r="HY165" s="98"/>
      <c r="HZ165" s="98"/>
      <c r="IA165" s="98"/>
      <c r="IB165" s="98"/>
      <c r="IC165" s="98"/>
      <c r="ID165" s="98"/>
      <c r="IE165" s="98"/>
      <c r="IF165" s="98"/>
      <c r="IG165" s="98"/>
      <c r="IH165" s="98"/>
      <c r="II165" s="98"/>
      <c r="IJ165" s="98"/>
      <c r="IK165" s="98"/>
      <c r="IL165" s="98"/>
      <c r="IM165" s="98"/>
      <c r="IN165" s="98"/>
      <c r="IO165" s="98"/>
      <c r="IP165" s="98"/>
      <c r="IQ165" s="98"/>
      <c r="IR165" s="98"/>
      <c r="IS165" s="98"/>
      <c r="IT165" s="98"/>
      <c r="IU165" s="98"/>
      <c r="IV165" s="98"/>
      <c r="IW165" s="98"/>
      <c r="IX165" s="98"/>
      <c r="IY165" s="98"/>
      <c r="IZ165" s="98"/>
      <c r="JA165" s="98"/>
      <c r="JB165" s="98"/>
      <c r="JC165" s="98"/>
      <c r="JD165" s="98"/>
      <c r="JE165" s="98"/>
      <c r="JF165" s="98"/>
      <c r="JG165" s="98"/>
      <c r="JH165" s="98"/>
      <c r="JI165" s="98"/>
      <c r="JJ165" s="98"/>
      <c r="JK165" s="98"/>
      <c r="JL165" s="98"/>
      <c r="JM165" s="98"/>
      <c r="JN165" s="98"/>
      <c r="JO165" s="98"/>
      <c r="JP165" s="98"/>
      <c r="JQ165" s="98"/>
      <c r="JR165" s="98"/>
      <c r="JS165" s="98"/>
      <c r="JT165" s="98"/>
      <c r="JU165" s="98"/>
      <c r="JV165" s="98"/>
      <c r="JW165" s="98"/>
      <c r="JX165" s="98"/>
      <c r="JY165" s="98"/>
      <c r="JZ165" s="98"/>
      <c r="KA165" s="98"/>
      <c r="KB165" s="98"/>
      <c r="KC165" s="98"/>
      <c r="KD165" s="98"/>
      <c r="KE165" s="98"/>
      <c r="KF165" s="98"/>
      <c r="KG165" s="98"/>
      <c r="KH165" s="98"/>
      <c r="KI165" s="98"/>
      <c r="KJ165" s="98"/>
      <c r="KK165" s="98"/>
      <c r="KL165" s="98"/>
      <c r="KM165" s="98"/>
      <c r="KN165" s="98"/>
      <c r="KO165" s="98"/>
      <c r="KQ165" s="98"/>
      <c r="KR165" s="98"/>
      <c r="KS165" s="98"/>
      <c r="KT165" s="98"/>
      <c r="KU165" s="98"/>
      <c r="KV165" s="98"/>
      <c r="KW165" s="98"/>
      <c r="KX165" s="98"/>
      <c r="KY165" s="98"/>
      <c r="KZ165" s="98"/>
      <c r="LA165" s="98"/>
      <c r="LB165" s="98"/>
      <c r="LC165" s="98"/>
      <c r="LD165" s="98"/>
      <c r="LE165" s="98"/>
      <c r="LF165" s="98"/>
      <c r="LG165" s="98"/>
      <c r="LH165" s="98"/>
      <c r="LI165" s="98"/>
      <c r="LJ165" s="98"/>
      <c r="LK165" s="98"/>
      <c r="LL165" s="98"/>
      <c r="LM165" s="98"/>
      <c r="LN165" s="98"/>
      <c r="LO165" s="98"/>
      <c r="LP165" s="98"/>
      <c r="LQ165" s="98"/>
      <c r="LR165" s="98"/>
      <c r="LS165" s="98"/>
      <c r="LT165" s="98"/>
      <c r="LU165" s="98"/>
      <c r="LV165" s="98"/>
      <c r="LW165" s="98"/>
      <c r="LX165" s="98"/>
      <c r="LY165" s="98"/>
      <c r="LZ165" s="98"/>
      <c r="MA165" s="98"/>
      <c r="MB165" s="98"/>
      <c r="MC165" s="98"/>
      <c r="MD165" s="98"/>
      <c r="ME165" s="98"/>
      <c r="MF165" s="98"/>
      <c r="MG165" s="98"/>
      <c r="MH165" s="98"/>
      <c r="MI165" s="98"/>
      <c r="MJ165" s="98"/>
      <c r="MK165" s="98"/>
      <c r="ML165" s="98"/>
      <c r="MM165" s="98"/>
      <c r="MP165" s="98"/>
      <c r="MR165" s="98"/>
      <c r="MS165" s="98"/>
      <c r="MT165" s="98"/>
      <c r="MU165" s="98"/>
      <c r="MV165" s="98"/>
      <c r="MW165" s="98"/>
      <c r="MY165" s="98"/>
      <c r="MZ165" s="98"/>
      <c r="NA165" s="98"/>
      <c r="NB165" s="98"/>
      <c r="NC165" s="98"/>
      <c r="NE165" s="98"/>
      <c r="NF165" s="98"/>
      <c r="NG165" s="98"/>
      <c r="NH165" s="98"/>
      <c r="NI165" s="98"/>
      <c r="NJ165" s="252"/>
      <c r="NK165" s="98"/>
      <c r="NL165" s="98"/>
      <c r="NM165" s="98"/>
      <c r="NN165" s="98"/>
      <c r="NO165" s="98"/>
      <c r="NP165" s="98"/>
      <c r="NQ165" s="98"/>
      <c r="NR165" s="98"/>
      <c r="NS165" s="98"/>
      <c r="NT165" s="98"/>
      <c r="NU165" s="98"/>
      <c r="NV165" s="98"/>
      <c r="NW165" s="98"/>
      <c r="NX165" s="98"/>
      <c r="NY165" s="98"/>
      <c r="NZ165" s="98"/>
      <c r="OA165" s="98"/>
      <c r="OB165" s="98"/>
      <c r="OC165" s="98"/>
      <c r="OD165" s="98"/>
      <c r="OE165" s="98"/>
      <c r="OF165" s="98"/>
      <c r="OG165" s="98"/>
      <c r="OH165" s="98"/>
      <c r="OI165" s="98"/>
      <c r="OJ165" s="98"/>
      <c r="OK165" s="98"/>
      <c r="OL165" s="98"/>
      <c r="OM165" s="98"/>
      <c r="ON165" s="98"/>
      <c r="OO165" s="98"/>
      <c r="OP165" s="98"/>
      <c r="OQ165" s="98"/>
      <c r="OR165" s="98"/>
      <c r="OS165" s="98"/>
      <c r="OT165" s="98"/>
      <c r="OU165" s="98"/>
      <c r="OV165" s="98"/>
      <c r="OW165" s="98"/>
      <c r="PB165" s="98"/>
      <c r="PD165" s="98"/>
      <c r="PE165" s="98"/>
      <c r="PF165" s="98"/>
      <c r="PG165" s="98"/>
      <c r="PH165" s="98"/>
      <c r="PI165" s="98"/>
      <c r="PJ165" s="98"/>
      <c r="PK165" s="98"/>
      <c r="PL165" s="98"/>
      <c r="PM165" s="98"/>
      <c r="PN165" s="98"/>
      <c r="PO165" s="98"/>
      <c r="PP165" s="98"/>
      <c r="PQ165" s="98"/>
      <c r="PR165" s="98"/>
      <c r="PS165" s="98"/>
      <c r="PT165" s="98"/>
      <c r="PU165" s="98"/>
      <c r="PV165" s="98"/>
      <c r="PW165" s="98"/>
      <c r="PX165" s="98"/>
      <c r="PY165" s="98"/>
      <c r="PZ165" s="98"/>
      <c r="QA165" s="98"/>
      <c r="QB165" s="98"/>
      <c r="QC165" s="98"/>
      <c r="QD165" s="98"/>
      <c r="QE165" s="98"/>
      <c r="QF165" s="98"/>
      <c r="QG165" s="98"/>
      <c r="QH165" s="98"/>
      <c r="QI165" s="98"/>
      <c r="QJ165" s="98"/>
      <c r="QK165" s="98"/>
      <c r="QL165" s="98"/>
      <c r="QM165" s="98"/>
      <c r="QN165" s="98"/>
      <c r="QO165" s="98"/>
      <c r="QP165" s="98"/>
      <c r="QQ165" s="98"/>
      <c r="QR165" s="98"/>
      <c r="QS165" s="98"/>
      <c r="QT165" s="98"/>
      <c r="QU165" s="98"/>
      <c r="QV165" s="98"/>
      <c r="QW165" s="98"/>
      <c r="QX165" s="98"/>
      <c r="QY165" s="98"/>
      <c r="QZ165" s="98"/>
      <c r="RA165" s="98"/>
      <c r="RB165" s="98"/>
      <c r="RC165" s="98"/>
      <c r="RD165" s="98"/>
      <c r="RE165" s="98"/>
      <c r="RF165" s="98"/>
      <c r="RG165" s="98"/>
      <c r="RH165" s="98"/>
      <c r="RI165" s="98"/>
      <c r="RJ165" s="98"/>
      <c r="RK165" s="98"/>
      <c r="RL165" s="98"/>
      <c r="RM165" s="98"/>
      <c r="RN165" s="98"/>
      <c r="RO165" s="98"/>
      <c r="RP165" s="98"/>
      <c r="RQ165" s="98"/>
      <c r="RR165" s="98"/>
      <c r="RS165" s="98"/>
      <c r="RT165" s="98"/>
      <c r="RU165" s="98"/>
      <c r="RV165" s="98"/>
      <c r="RW165" s="98"/>
      <c r="RX165" s="98"/>
      <c r="RY165" s="98"/>
      <c r="RZ165" s="98"/>
      <c r="SA165" s="98"/>
      <c r="SB165" s="98"/>
      <c r="SC165" s="98"/>
      <c r="SD165" s="98"/>
      <c r="SE165" s="98"/>
      <c r="SF165" s="98"/>
      <c r="SG165" s="98"/>
      <c r="SH165" s="98"/>
      <c r="SI165" s="253"/>
      <c r="SJ165" s="98"/>
      <c r="SK165" s="98"/>
      <c r="SL165" s="98"/>
      <c r="SM165" s="98"/>
      <c r="SN165" s="98"/>
      <c r="SO165" s="98"/>
      <c r="SP165" s="98"/>
      <c r="SQ165" s="98"/>
      <c r="SR165" s="98"/>
      <c r="SS165" s="98"/>
      <c r="ST165" s="98"/>
      <c r="SU165" s="98"/>
      <c r="SV165" s="98"/>
      <c r="SW165" s="98"/>
      <c r="SX165" s="98"/>
      <c r="SY165" s="98"/>
      <c r="SZ165" s="98"/>
      <c r="TA165" s="98"/>
      <c r="TB165" s="98"/>
      <c r="TC165" s="98"/>
      <c r="TD165" s="98"/>
      <c r="TE165" s="98"/>
      <c r="TF165" s="98"/>
      <c r="TG165" s="98"/>
      <c r="TH165" s="98"/>
      <c r="TI165" s="98"/>
      <c r="TJ165" s="98"/>
      <c r="TK165" s="98"/>
      <c r="TL165" s="98"/>
      <c r="TM165" s="98"/>
      <c r="TN165" s="98"/>
      <c r="TO165" s="98"/>
      <c r="TP165" s="98"/>
      <c r="TQ165" s="98"/>
      <c r="TR165" s="98"/>
      <c r="TS165" s="98"/>
      <c r="TT165" s="98"/>
      <c r="TU165" s="98"/>
      <c r="TV165" s="98"/>
      <c r="TW165" s="98"/>
      <c r="TX165" s="98"/>
      <c r="TY165" s="98"/>
      <c r="TZ165" s="98"/>
      <c r="UA165" s="98"/>
      <c r="UB165" s="98"/>
      <c r="UC165" s="98"/>
      <c r="UD165" s="98"/>
      <c r="UE165" s="98"/>
      <c r="UF165" s="98"/>
      <c r="UG165" s="98"/>
      <c r="UH165" s="98"/>
      <c r="UI165" s="98"/>
      <c r="UJ165" s="98"/>
      <c r="UK165" s="98"/>
      <c r="UL165" s="98"/>
      <c r="UM165" s="98"/>
      <c r="UN165" s="98"/>
      <c r="UO165" s="98"/>
      <c r="UP165" s="98"/>
      <c r="UQ165" s="98"/>
      <c r="UR165" s="98"/>
      <c r="US165" s="98"/>
      <c r="UT165" s="98"/>
      <c r="UU165" s="98"/>
      <c r="UV165" s="98"/>
      <c r="UW165" s="98"/>
      <c r="UX165" s="98"/>
      <c r="UY165" s="98"/>
      <c r="UZ165" s="98"/>
      <c r="VA165" s="98"/>
      <c r="VB165" s="98"/>
      <c r="VC165" s="98"/>
      <c r="VD165" s="98"/>
      <c r="VE165" s="98"/>
      <c r="VF165" s="98"/>
      <c r="VG165" s="98"/>
      <c r="VH165" s="98"/>
      <c r="VI165" s="98"/>
      <c r="VJ165" s="98"/>
      <c r="VK165" s="98"/>
      <c r="VL165" s="98"/>
      <c r="VM165" s="98"/>
      <c r="VN165" s="98"/>
      <c r="VO165" s="98"/>
      <c r="VV165" s="98"/>
      <c r="VW165" s="98"/>
      <c r="VX165" s="98"/>
      <c r="VY165" s="98"/>
      <c r="VZ165" s="98"/>
      <c r="WA165" s="98"/>
      <c r="WB165" s="98"/>
      <c r="WC165" s="98"/>
      <c r="WD165" s="98"/>
      <c r="WE165" s="98"/>
      <c r="WF165" s="98"/>
      <c r="WG165" s="98"/>
      <c r="WH165" s="98"/>
      <c r="WI165" s="98"/>
      <c r="WJ165" s="98"/>
      <c r="WK165" s="98"/>
      <c r="WL165" s="98"/>
      <c r="WM165" s="98"/>
      <c r="WN165" s="98"/>
      <c r="WO165" s="98"/>
      <c r="WP165" s="98"/>
      <c r="WQ165" s="98"/>
      <c r="WR165" s="98"/>
      <c r="WS165" s="98"/>
      <c r="WT165" s="98"/>
      <c r="WU165" s="98"/>
      <c r="WV165" s="98"/>
      <c r="WW165" s="98"/>
      <c r="WX165" s="98"/>
      <c r="WY165" s="98"/>
      <c r="WZ165" s="98"/>
      <c r="XA165" s="98"/>
      <c r="XB165" s="98"/>
      <c r="XC165" s="98"/>
      <c r="XD165" s="98"/>
      <c r="ZF165" s="98"/>
      <c r="ZG165" s="98"/>
      <c r="ZH165" s="98"/>
      <c r="ZI165" s="98"/>
      <c r="ZJ165" s="98"/>
      <c r="ZK165" s="98"/>
      <c r="ZL165" s="98"/>
      <c r="ZM165" s="98"/>
      <c r="ZN165" s="98"/>
      <c r="ZO165" s="98"/>
      <c r="ZP165" s="98"/>
      <c r="ZQ165" s="98"/>
      <c r="ZR165" s="98"/>
      <c r="ZS165" s="98"/>
      <c r="ZT165" s="98"/>
      <c r="ZU165" s="98"/>
      <c r="ZV165" s="98"/>
      <c r="ZW165" s="98"/>
      <c r="ZX165" s="98"/>
      <c r="ZY165" s="98"/>
      <c r="ZZ165" s="98"/>
      <c r="AAA165" s="98"/>
      <c r="AAB165" s="98"/>
      <c r="AAC165" s="98"/>
      <c r="AAD165" s="98"/>
      <c r="AAE165" s="98"/>
      <c r="AAF165" s="98"/>
      <c r="AAG165" s="98"/>
      <c r="AAH165" s="98"/>
    </row>
    <row r="166" spans="2:710" x14ac:dyDescent="0.25">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c r="AV166" s="98"/>
      <c r="AW166" s="98"/>
      <c r="AX166" s="98"/>
      <c r="AY166" s="98"/>
      <c r="AZ166" s="98"/>
      <c r="BA166" s="98"/>
      <c r="BB166" s="98"/>
      <c r="BC166" s="98"/>
      <c r="BD166" s="98"/>
      <c r="BE166" s="98"/>
      <c r="BF166" s="98"/>
      <c r="BG166" s="98"/>
      <c r="BH166" s="98"/>
      <c r="BI166" s="98"/>
      <c r="BJ166" s="98"/>
      <c r="BK166" s="98"/>
      <c r="BL166" s="98"/>
      <c r="BM166" s="98"/>
      <c r="BN166" s="98"/>
      <c r="BO166" s="98"/>
      <c r="BP166" s="98"/>
      <c r="BQ166" s="98"/>
      <c r="BR166" s="98"/>
      <c r="BS166" s="98"/>
      <c r="BT166" s="98"/>
      <c r="BU166" s="98"/>
      <c r="BV166" s="98"/>
      <c r="BW166" s="98"/>
      <c r="BX166" s="98"/>
      <c r="BY166" s="98"/>
      <c r="BZ166" s="98"/>
      <c r="CA166" s="98"/>
      <c r="CB166" s="98"/>
      <c r="CC166" s="98"/>
      <c r="CD166" s="98"/>
      <c r="CE166" s="98"/>
      <c r="CF166" s="98"/>
      <c r="CG166" s="98"/>
      <c r="CH166" s="98"/>
      <c r="CI166" s="98"/>
      <c r="CJ166" s="98"/>
      <c r="CK166" s="98"/>
      <c r="CL166" s="98"/>
      <c r="CM166" s="98"/>
      <c r="CN166" s="98"/>
      <c r="CO166" s="98"/>
      <c r="CP166" s="98"/>
      <c r="CQ166" s="98"/>
      <c r="CR166" s="98"/>
      <c r="CS166" s="98"/>
      <c r="CT166" s="98"/>
      <c r="CU166" s="98"/>
      <c r="CV166" s="98"/>
      <c r="CW166" s="98"/>
      <c r="CX166" s="98"/>
      <c r="CY166" s="98"/>
      <c r="CZ166" s="98"/>
      <c r="DA166" s="98"/>
      <c r="DB166" s="98"/>
      <c r="DC166" s="98"/>
      <c r="DD166" s="98"/>
      <c r="DE166" s="98"/>
      <c r="DF166" s="98"/>
      <c r="DG166" s="98"/>
      <c r="DH166" s="98"/>
      <c r="DI166" s="98"/>
      <c r="DJ166" s="98"/>
      <c r="DK166" s="98"/>
      <c r="DL166" s="98"/>
      <c r="DM166" s="98"/>
      <c r="DN166" s="98"/>
      <c r="DO166" s="98"/>
      <c r="DP166" s="98"/>
      <c r="DQ166" s="98"/>
      <c r="DR166" s="98"/>
      <c r="DS166" s="98"/>
      <c r="DT166" s="98"/>
      <c r="DU166" s="98"/>
      <c r="DV166" s="98"/>
      <c r="DW166" s="98"/>
      <c r="DX166" s="98"/>
      <c r="DY166" s="98"/>
      <c r="DZ166" s="98"/>
      <c r="EA166" s="98"/>
      <c r="EB166" s="98"/>
      <c r="EC166" s="98"/>
      <c r="ED166" s="98"/>
      <c r="EE166" s="98"/>
      <c r="EF166" s="98"/>
      <c r="EG166" s="98"/>
      <c r="EH166" s="98"/>
      <c r="EI166" s="98"/>
      <c r="EJ166" s="98"/>
      <c r="EK166" s="98"/>
      <c r="EL166" s="98"/>
      <c r="EM166" s="98"/>
      <c r="EN166" s="98"/>
      <c r="EO166" s="98"/>
      <c r="EP166" s="98"/>
      <c r="EQ166" s="98"/>
      <c r="ER166" s="98"/>
      <c r="ES166" s="98"/>
      <c r="ET166" s="98"/>
      <c r="EU166" s="98"/>
      <c r="EV166" s="98"/>
      <c r="EW166" s="98"/>
      <c r="EX166" s="98"/>
      <c r="EY166" s="98"/>
      <c r="EZ166" s="98"/>
      <c r="FA166" s="98"/>
      <c r="FB166" s="98"/>
      <c r="FC166" s="98"/>
      <c r="FD166" s="98"/>
      <c r="FE166" s="98"/>
      <c r="FF166" s="98"/>
      <c r="FG166" s="98"/>
      <c r="FH166" s="98"/>
      <c r="FI166" s="98"/>
      <c r="FJ166" s="98"/>
      <c r="FK166" s="98"/>
      <c r="FL166" s="98"/>
      <c r="FM166" s="98"/>
      <c r="FN166" s="98"/>
      <c r="FO166" s="98"/>
      <c r="FP166" s="98"/>
      <c r="FQ166" s="98"/>
      <c r="FR166" s="98"/>
      <c r="FS166" s="98"/>
      <c r="FT166" s="98"/>
      <c r="FU166" s="98"/>
      <c r="FV166" s="98"/>
      <c r="FW166" s="98"/>
      <c r="FX166" s="98"/>
      <c r="FY166" s="98"/>
      <c r="FZ166" s="98"/>
      <c r="GA166" s="98"/>
      <c r="GB166" s="98"/>
      <c r="GC166" s="98"/>
      <c r="GD166" s="98"/>
      <c r="GE166" s="98"/>
      <c r="GF166" s="98"/>
      <c r="GG166" s="98"/>
      <c r="GH166" s="98"/>
      <c r="GI166" s="98"/>
      <c r="GJ166" s="98"/>
      <c r="GK166" s="98"/>
      <c r="GL166" s="98"/>
      <c r="GM166" s="98"/>
      <c r="GN166" s="98"/>
      <c r="GO166" s="98"/>
      <c r="GP166" s="98"/>
      <c r="GQ166" s="98"/>
      <c r="GR166" s="98"/>
      <c r="GS166" s="98"/>
      <c r="GT166" s="98"/>
      <c r="GU166" s="98"/>
      <c r="GV166" s="98"/>
      <c r="GW166" s="98"/>
      <c r="GX166" s="98"/>
      <c r="GY166" s="98"/>
      <c r="GZ166" s="98"/>
      <c r="HA166" s="98"/>
      <c r="HB166" s="98"/>
      <c r="HC166" s="98"/>
      <c r="HD166" s="98"/>
      <c r="HE166" s="98"/>
      <c r="HF166" s="98"/>
      <c r="HG166" s="98"/>
      <c r="HJ166" s="98"/>
      <c r="HL166" s="98"/>
      <c r="HN166" s="98"/>
      <c r="HO166" s="98"/>
      <c r="HP166" s="98"/>
      <c r="HQ166" s="98"/>
      <c r="HR166" s="98"/>
      <c r="HS166" s="98"/>
      <c r="HT166" s="98"/>
      <c r="HU166" s="98"/>
      <c r="HV166" s="98"/>
      <c r="HW166" s="98"/>
      <c r="HX166" s="98"/>
      <c r="HY166" s="98"/>
      <c r="HZ166" s="98"/>
      <c r="IA166" s="98"/>
      <c r="IB166" s="98"/>
      <c r="IC166" s="98"/>
      <c r="ID166" s="98"/>
      <c r="IE166" s="98"/>
      <c r="IF166" s="98"/>
      <c r="IG166" s="98"/>
      <c r="IH166" s="98"/>
      <c r="II166" s="98"/>
      <c r="IJ166" s="98"/>
      <c r="IK166" s="98"/>
      <c r="IL166" s="98"/>
      <c r="IM166" s="98"/>
      <c r="IN166" s="98"/>
      <c r="IO166" s="98"/>
      <c r="IP166" s="98"/>
      <c r="IQ166" s="98"/>
      <c r="IR166" s="98"/>
      <c r="IS166" s="98"/>
      <c r="IT166" s="98"/>
      <c r="IU166" s="98"/>
      <c r="IV166" s="98"/>
      <c r="IW166" s="98"/>
      <c r="IX166" s="98"/>
      <c r="IY166" s="98"/>
      <c r="IZ166" s="98"/>
      <c r="JA166" s="98"/>
      <c r="JB166" s="98"/>
      <c r="JC166" s="98"/>
      <c r="JD166" s="98"/>
      <c r="JE166" s="98"/>
      <c r="JF166" s="98"/>
      <c r="JG166" s="98"/>
      <c r="JH166" s="98"/>
      <c r="JI166" s="98"/>
      <c r="JJ166" s="98"/>
      <c r="JK166" s="98"/>
      <c r="JL166" s="98"/>
      <c r="JM166" s="98"/>
      <c r="JN166" s="98"/>
      <c r="JO166" s="98"/>
      <c r="JP166" s="98"/>
      <c r="JQ166" s="98"/>
      <c r="JR166" s="98"/>
      <c r="JS166" s="98"/>
      <c r="JT166" s="98"/>
      <c r="JU166" s="98"/>
      <c r="JV166" s="98"/>
      <c r="JW166" s="98"/>
      <c r="JX166" s="98"/>
      <c r="JY166" s="98"/>
      <c r="JZ166" s="98"/>
      <c r="KA166" s="98"/>
      <c r="KB166" s="98"/>
      <c r="KC166" s="98"/>
      <c r="KD166" s="98"/>
      <c r="KE166" s="98"/>
      <c r="KF166" s="98"/>
      <c r="KG166" s="98"/>
      <c r="KH166" s="98"/>
      <c r="KI166" s="98"/>
      <c r="KJ166" s="98"/>
      <c r="KK166" s="98"/>
      <c r="KL166" s="98"/>
      <c r="KM166" s="98"/>
      <c r="KN166" s="98"/>
      <c r="KO166" s="98"/>
      <c r="KQ166" s="98"/>
      <c r="KR166" s="98"/>
      <c r="KS166" s="98"/>
      <c r="KT166" s="98"/>
      <c r="KU166" s="98"/>
      <c r="KV166" s="98"/>
      <c r="KW166" s="98"/>
      <c r="KX166" s="98"/>
      <c r="KY166" s="98"/>
      <c r="KZ166" s="98"/>
      <c r="LA166" s="98"/>
      <c r="LB166" s="98"/>
      <c r="LC166" s="98"/>
      <c r="LD166" s="98"/>
      <c r="LE166" s="98"/>
      <c r="LF166" s="98"/>
      <c r="LG166" s="98"/>
      <c r="LH166" s="98"/>
      <c r="LI166" s="98"/>
      <c r="LJ166" s="98"/>
      <c r="LK166" s="98"/>
      <c r="LL166" s="98"/>
      <c r="LM166" s="98"/>
      <c r="LN166" s="98"/>
      <c r="LO166" s="98"/>
      <c r="LP166" s="98"/>
      <c r="LQ166" s="98"/>
      <c r="LR166" s="98"/>
      <c r="LS166" s="98"/>
      <c r="LT166" s="98"/>
      <c r="LU166" s="98"/>
      <c r="LV166" s="98"/>
      <c r="LW166" s="98"/>
      <c r="LX166" s="98"/>
      <c r="LY166" s="98"/>
      <c r="LZ166" s="98"/>
      <c r="MA166" s="98"/>
      <c r="MB166" s="98"/>
      <c r="MC166" s="98"/>
      <c r="MD166" s="98"/>
      <c r="ME166" s="98"/>
      <c r="MF166" s="98"/>
      <c r="MG166" s="98"/>
      <c r="MH166" s="98"/>
      <c r="MI166" s="98"/>
      <c r="MJ166" s="98"/>
      <c r="MK166" s="98"/>
      <c r="ML166" s="98"/>
      <c r="MM166" s="98"/>
      <c r="MP166" s="98"/>
      <c r="MR166" s="98"/>
      <c r="MS166" s="98"/>
      <c r="MT166" s="98"/>
      <c r="MU166" s="98"/>
      <c r="MV166" s="98"/>
      <c r="MW166" s="98"/>
      <c r="MY166" s="98"/>
      <c r="MZ166" s="98"/>
      <c r="NA166" s="98"/>
      <c r="NB166" s="98"/>
      <c r="NC166" s="98"/>
      <c r="NE166" s="98"/>
      <c r="NF166" s="98"/>
      <c r="NG166" s="98"/>
      <c r="NH166" s="98"/>
      <c r="NI166" s="98"/>
      <c r="NJ166" s="252"/>
      <c r="NK166" s="98"/>
      <c r="NL166" s="98"/>
      <c r="NM166" s="98"/>
      <c r="NN166" s="98"/>
      <c r="NO166" s="98"/>
      <c r="NP166" s="98"/>
      <c r="NQ166" s="98"/>
      <c r="NR166" s="98"/>
      <c r="NS166" s="98"/>
      <c r="NT166" s="98"/>
      <c r="NU166" s="98"/>
      <c r="NV166" s="98"/>
      <c r="NW166" s="98"/>
      <c r="NX166" s="98"/>
      <c r="NY166" s="98"/>
      <c r="NZ166" s="98"/>
      <c r="OA166" s="98"/>
      <c r="OB166" s="98"/>
      <c r="OC166" s="98"/>
      <c r="OD166" s="98"/>
      <c r="OE166" s="98"/>
      <c r="OF166" s="98"/>
      <c r="OG166" s="98"/>
      <c r="OH166" s="98"/>
      <c r="OI166" s="98"/>
      <c r="OJ166" s="98"/>
      <c r="OK166" s="98"/>
      <c r="OL166" s="98"/>
      <c r="OM166" s="98"/>
      <c r="ON166" s="98"/>
      <c r="OO166" s="98"/>
      <c r="OP166" s="98"/>
      <c r="OQ166" s="98"/>
      <c r="OR166" s="98"/>
      <c r="OS166" s="98"/>
      <c r="OT166" s="98"/>
      <c r="OU166" s="98"/>
      <c r="OV166" s="98"/>
      <c r="OW166" s="98"/>
      <c r="PB166" s="98"/>
      <c r="PD166" s="98"/>
      <c r="PE166" s="98"/>
      <c r="PF166" s="98"/>
      <c r="PG166" s="98"/>
      <c r="PH166" s="98"/>
      <c r="PI166" s="98"/>
      <c r="PJ166" s="98"/>
      <c r="PK166" s="98"/>
      <c r="PL166" s="98"/>
      <c r="PM166" s="98"/>
      <c r="PN166" s="98"/>
      <c r="PO166" s="98"/>
      <c r="PP166" s="98"/>
      <c r="PQ166" s="98"/>
      <c r="PR166" s="98"/>
      <c r="PS166" s="98"/>
      <c r="PT166" s="98"/>
      <c r="PU166" s="98"/>
      <c r="PV166" s="98"/>
      <c r="PW166" s="98"/>
      <c r="PX166" s="98"/>
      <c r="PY166" s="98"/>
      <c r="PZ166" s="98"/>
      <c r="QA166" s="98"/>
      <c r="QB166" s="98"/>
      <c r="QC166" s="98"/>
      <c r="QD166" s="98"/>
      <c r="QE166" s="98"/>
      <c r="QF166" s="98"/>
      <c r="QG166" s="98"/>
      <c r="QH166" s="98"/>
      <c r="QI166" s="98"/>
      <c r="QJ166" s="98"/>
      <c r="QK166" s="98"/>
      <c r="QL166" s="98"/>
      <c r="QM166" s="98"/>
      <c r="QN166" s="98"/>
      <c r="QO166" s="98"/>
      <c r="QP166" s="98"/>
      <c r="QQ166" s="98"/>
      <c r="QR166" s="98"/>
      <c r="QS166" s="98"/>
      <c r="QT166" s="98"/>
      <c r="QU166" s="98"/>
      <c r="QV166" s="98"/>
      <c r="QW166" s="98"/>
      <c r="QX166" s="98"/>
      <c r="QY166" s="98"/>
      <c r="QZ166" s="98"/>
      <c r="RA166" s="98"/>
      <c r="RB166" s="98"/>
      <c r="RC166" s="98"/>
      <c r="RD166" s="98"/>
      <c r="RE166" s="98"/>
      <c r="RF166" s="98"/>
      <c r="RG166" s="98"/>
      <c r="RH166" s="98"/>
      <c r="RI166" s="98"/>
      <c r="RJ166" s="98"/>
      <c r="RK166" s="98"/>
      <c r="RL166" s="98"/>
      <c r="RM166" s="98"/>
      <c r="RN166" s="98"/>
      <c r="RO166" s="98"/>
      <c r="RP166" s="98"/>
      <c r="RQ166" s="98"/>
      <c r="RR166" s="98"/>
      <c r="RS166" s="98"/>
      <c r="RT166" s="98"/>
      <c r="RU166" s="98"/>
      <c r="RV166" s="98"/>
      <c r="RW166" s="98"/>
      <c r="RX166" s="98"/>
      <c r="RY166" s="98"/>
      <c r="RZ166" s="98"/>
      <c r="SA166" s="98"/>
      <c r="SB166" s="98"/>
      <c r="SC166" s="98"/>
      <c r="SD166" s="98"/>
      <c r="SE166" s="98"/>
      <c r="SF166" s="98"/>
      <c r="SG166" s="98"/>
      <c r="SH166" s="98"/>
      <c r="SI166" s="253"/>
      <c r="SJ166" s="98"/>
      <c r="SK166" s="98"/>
      <c r="SL166" s="98"/>
      <c r="SM166" s="98"/>
      <c r="SN166" s="98"/>
      <c r="SO166" s="98"/>
      <c r="SP166" s="98"/>
      <c r="SQ166" s="98"/>
      <c r="SR166" s="98"/>
      <c r="SS166" s="98"/>
      <c r="ST166" s="98"/>
      <c r="SU166" s="98"/>
      <c r="SV166" s="98"/>
      <c r="SW166" s="98"/>
      <c r="SX166" s="98"/>
      <c r="SY166" s="98"/>
      <c r="SZ166" s="98"/>
      <c r="TA166" s="98"/>
      <c r="TB166" s="98"/>
      <c r="TC166" s="98"/>
      <c r="TD166" s="98"/>
      <c r="TE166" s="98"/>
      <c r="TF166" s="98"/>
      <c r="TG166" s="98"/>
      <c r="TH166" s="98"/>
      <c r="TI166" s="98"/>
      <c r="TJ166" s="98"/>
      <c r="TK166" s="98"/>
      <c r="TL166" s="98"/>
      <c r="TM166" s="98"/>
      <c r="TN166" s="98"/>
      <c r="TO166" s="98"/>
      <c r="TP166" s="98"/>
      <c r="TQ166" s="98"/>
      <c r="TR166" s="98"/>
      <c r="TS166" s="98"/>
      <c r="TT166" s="98"/>
      <c r="TU166" s="98"/>
      <c r="TV166" s="98"/>
      <c r="TW166" s="98"/>
      <c r="TX166" s="98"/>
      <c r="TY166" s="98"/>
      <c r="TZ166" s="98"/>
      <c r="UA166" s="98"/>
      <c r="UB166" s="98"/>
      <c r="UC166" s="98"/>
      <c r="UD166" s="98"/>
      <c r="UE166" s="98"/>
      <c r="UF166" s="98"/>
      <c r="UG166" s="98"/>
      <c r="UH166" s="98"/>
      <c r="UI166" s="98"/>
      <c r="UJ166" s="98"/>
      <c r="UK166" s="98"/>
      <c r="UL166" s="98"/>
      <c r="UM166" s="98"/>
      <c r="UN166" s="98"/>
      <c r="UO166" s="98"/>
      <c r="UP166" s="98"/>
      <c r="UQ166" s="98"/>
      <c r="UR166" s="98"/>
      <c r="US166" s="98"/>
      <c r="UT166" s="98"/>
      <c r="UU166" s="98"/>
      <c r="UV166" s="98"/>
      <c r="UW166" s="98"/>
      <c r="UX166" s="98"/>
      <c r="UY166" s="98"/>
      <c r="UZ166" s="98"/>
      <c r="VA166" s="98"/>
      <c r="VB166" s="98"/>
      <c r="VC166" s="98"/>
      <c r="VD166" s="98"/>
      <c r="VE166" s="98"/>
      <c r="VF166" s="98"/>
      <c r="VG166" s="98"/>
      <c r="VH166" s="98"/>
      <c r="VI166" s="98"/>
      <c r="VJ166" s="98"/>
      <c r="VK166" s="98"/>
      <c r="VL166" s="98"/>
      <c r="VM166" s="98"/>
      <c r="VN166" s="98"/>
      <c r="VO166" s="98"/>
      <c r="VV166" s="98"/>
      <c r="VW166" s="98"/>
      <c r="VX166" s="98"/>
      <c r="VY166" s="98"/>
      <c r="VZ166" s="98"/>
      <c r="WA166" s="98"/>
      <c r="WB166" s="98"/>
      <c r="WC166" s="98"/>
      <c r="WD166" s="98"/>
      <c r="WE166" s="98"/>
      <c r="WF166" s="98"/>
      <c r="WG166" s="98"/>
      <c r="WH166" s="98"/>
      <c r="WI166" s="98"/>
      <c r="WJ166" s="98"/>
      <c r="WK166" s="98"/>
      <c r="WL166" s="98"/>
      <c r="WM166" s="98"/>
      <c r="WN166" s="98"/>
      <c r="WO166" s="98"/>
      <c r="WP166" s="98"/>
      <c r="WQ166" s="98"/>
      <c r="WR166" s="98"/>
      <c r="WS166" s="98"/>
      <c r="WT166" s="98"/>
      <c r="WU166" s="98"/>
      <c r="WV166" s="98"/>
      <c r="WW166" s="98"/>
      <c r="WX166" s="98"/>
      <c r="WY166" s="98"/>
      <c r="WZ166" s="98"/>
      <c r="XA166" s="98"/>
      <c r="XB166" s="98"/>
      <c r="XC166" s="98"/>
      <c r="XD166" s="98"/>
      <c r="ZF166" s="98"/>
      <c r="ZG166" s="98"/>
      <c r="ZH166" s="98"/>
      <c r="ZI166" s="98"/>
      <c r="ZJ166" s="98"/>
      <c r="ZK166" s="98"/>
      <c r="ZL166" s="98"/>
      <c r="ZM166" s="98"/>
      <c r="ZN166" s="98"/>
      <c r="ZO166" s="98"/>
      <c r="ZP166" s="98"/>
      <c r="ZQ166" s="98"/>
      <c r="ZR166" s="98"/>
      <c r="ZS166" s="98"/>
      <c r="ZT166" s="98"/>
      <c r="ZU166" s="98"/>
      <c r="ZV166" s="98"/>
      <c r="ZW166" s="98"/>
      <c r="ZX166" s="98"/>
      <c r="ZY166" s="98"/>
      <c r="ZZ166" s="98"/>
      <c r="AAA166" s="98"/>
      <c r="AAB166" s="98"/>
      <c r="AAC166" s="98"/>
      <c r="AAD166" s="98"/>
      <c r="AAE166" s="98"/>
      <c r="AAF166" s="98"/>
      <c r="AAG166" s="98"/>
      <c r="AAH166" s="98"/>
    </row>
    <row r="167" spans="2:710" x14ac:dyDescent="0.25">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c r="AK167" s="98"/>
      <c r="AL167" s="98"/>
      <c r="AM167" s="98"/>
      <c r="AN167" s="98"/>
      <c r="AO167" s="98"/>
      <c r="AP167" s="98"/>
      <c r="AQ167" s="98"/>
      <c r="AR167" s="98"/>
      <c r="AS167" s="98"/>
      <c r="AT167" s="98"/>
      <c r="AU167" s="98"/>
      <c r="AV167" s="98"/>
      <c r="AW167" s="98"/>
      <c r="AX167" s="98"/>
      <c r="AY167" s="98"/>
      <c r="AZ167" s="98"/>
      <c r="BA167" s="98"/>
      <c r="BB167" s="98"/>
      <c r="BC167" s="98"/>
      <c r="BD167" s="98"/>
      <c r="BE167" s="98"/>
      <c r="BF167" s="98"/>
      <c r="BG167" s="98"/>
      <c r="BH167" s="98"/>
      <c r="BI167" s="98"/>
      <c r="BJ167" s="98"/>
      <c r="BK167" s="98"/>
      <c r="BL167" s="98"/>
      <c r="BM167" s="98"/>
      <c r="BN167" s="98"/>
      <c r="BO167" s="98"/>
      <c r="BP167" s="98"/>
      <c r="BQ167" s="98"/>
      <c r="BR167" s="98"/>
      <c r="BS167" s="98"/>
      <c r="BT167" s="98"/>
      <c r="BU167" s="98"/>
      <c r="BV167" s="98"/>
      <c r="BW167" s="98"/>
      <c r="BX167" s="98"/>
      <c r="BY167" s="98"/>
      <c r="BZ167" s="98"/>
      <c r="CA167" s="98"/>
      <c r="CB167" s="98"/>
      <c r="CC167" s="98"/>
      <c r="CD167" s="98"/>
      <c r="CE167" s="98"/>
      <c r="CF167" s="98"/>
      <c r="CG167" s="98"/>
      <c r="CH167" s="98"/>
      <c r="CI167" s="98"/>
      <c r="CJ167" s="98"/>
      <c r="CK167" s="98"/>
      <c r="CL167" s="98"/>
      <c r="CM167" s="98"/>
      <c r="CN167" s="98"/>
      <c r="CO167" s="98"/>
      <c r="CP167" s="98"/>
      <c r="CQ167" s="98"/>
      <c r="CR167" s="98"/>
      <c r="CS167" s="98"/>
      <c r="CT167" s="98"/>
      <c r="CU167" s="98"/>
      <c r="CV167" s="98"/>
      <c r="CW167" s="98"/>
      <c r="CX167" s="98"/>
      <c r="CY167" s="98"/>
      <c r="CZ167" s="98"/>
      <c r="DA167" s="98"/>
      <c r="DB167" s="98"/>
      <c r="DC167" s="98"/>
      <c r="DD167" s="98"/>
      <c r="DE167" s="98"/>
      <c r="DF167" s="98"/>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98"/>
      <c r="EC167" s="98"/>
      <c r="ED167" s="98"/>
      <c r="EE167" s="98"/>
      <c r="EF167" s="98"/>
      <c r="EG167" s="98"/>
      <c r="EH167" s="98"/>
      <c r="EI167" s="98"/>
      <c r="EJ167" s="98"/>
      <c r="EK167" s="98"/>
      <c r="EL167" s="98"/>
      <c r="EM167" s="98"/>
      <c r="EN167" s="98"/>
      <c r="EO167" s="98"/>
      <c r="EP167" s="98"/>
      <c r="EQ167" s="98"/>
      <c r="ER167" s="98"/>
      <c r="ES167" s="98"/>
      <c r="ET167" s="98"/>
      <c r="EU167" s="98"/>
      <c r="EV167" s="98"/>
      <c r="EW167" s="98"/>
      <c r="EX167" s="98"/>
      <c r="EY167" s="98"/>
      <c r="EZ167" s="98"/>
      <c r="FA167" s="98"/>
      <c r="FB167" s="98"/>
      <c r="FC167" s="98"/>
      <c r="FD167" s="98"/>
      <c r="FE167" s="98"/>
      <c r="FF167" s="98"/>
      <c r="FG167" s="98"/>
      <c r="FH167" s="98"/>
      <c r="FI167" s="98"/>
      <c r="FJ167" s="98"/>
      <c r="FK167" s="98"/>
      <c r="FL167" s="98"/>
      <c r="FM167" s="98"/>
      <c r="FN167" s="98"/>
      <c r="FO167" s="98"/>
      <c r="FP167" s="98"/>
      <c r="FQ167" s="98"/>
      <c r="FR167" s="98"/>
      <c r="FS167" s="98"/>
      <c r="FT167" s="98"/>
      <c r="FU167" s="98"/>
      <c r="FV167" s="98"/>
      <c r="FW167" s="98"/>
      <c r="FX167" s="98"/>
      <c r="FY167" s="98"/>
      <c r="FZ167" s="98"/>
      <c r="GA167" s="98"/>
      <c r="GB167" s="98"/>
      <c r="GC167" s="98"/>
      <c r="GD167" s="98"/>
      <c r="GE167" s="98"/>
      <c r="GF167" s="98"/>
      <c r="GG167" s="98"/>
      <c r="GH167" s="98"/>
      <c r="GI167" s="98"/>
      <c r="GJ167" s="98"/>
      <c r="GK167" s="98"/>
      <c r="GL167" s="98"/>
      <c r="GM167" s="98"/>
      <c r="GN167" s="98"/>
      <c r="GO167" s="98"/>
      <c r="GP167" s="98"/>
      <c r="GQ167" s="98"/>
      <c r="GR167" s="98"/>
      <c r="GS167" s="98"/>
      <c r="GT167" s="98"/>
      <c r="GU167" s="98"/>
      <c r="GV167" s="98"/>
      <c r="GW167" s="98"/>
      <c r="GX167" s="98"/>
      <c r="GY167" s="98"/>
      <c r="GZ167" s="98"/>
      <c r="HA167" s="98"/>
      <c r="HB167" s="98"/>
      <c r="HC167" s="98"/>
      <c r="HD167" s="98"/>
      <c r="HE167" s="98"/>
      <c r="HF167" s="98"/>
      <c r="HG167" s="98"/>
      <c r="HJ167" s="98"/>
      <c r="HL167" s="98"/>
      <c r="HN167" s="98"/>
      <c r="HO167" s="98"/>
      <c r="HP167" s="98"/>
      <c r="HQ167" s="98"/>
      <c r="HR167" s="98"/>
      <c r="HS167" s="98"/>
      <c r="HT167" s="98"/>
      <c r="HU167" s="98"/>
      <c r="HV167" s="98"/>
      <c r="HW167" s="98"/>
      <c r="HX167" s="98"/>
      <c r="HY167" s="98"/>
      <c r="HZ167" s="98"/>
      <c r="IA167" s="98"/>
      <c r="IB167" s="98"/>
      <c r="IC167" s="98"/>
      <c r="ID167" s="98"/>
      <c r="IE167" s="98"/>
      <c r="IF167" s="98"/>
      <c r="IG167" s="98"/>
      <c r="IH167" s="98"/>
      <c r="II167" s="98"/>
      <c r="IJ167" s="98"/>
      <c r="IK167" s="98"/>
      <c r="IL167" s="98"/>
      <c r="IM167" s="98"/>
      <c r="IN167" s="98"/>
      <c r="IO167" s="98"/>
      <c r="IP167" s="98"/>
      <c r="IQ167" s="98"/>
      <c r="IR167" s="98"/>
      <c r="IS167" s="98"/>
      <c r="IT167" s="98"/>
      <c r="IU167" s="98"/>
      <c r="IV167" s="98"/>
      <c r="IW167" s="98"/>
      <c r="IX167" s="98"/>
      <c r="IY167" s="98"/>
      <c r="IZ167" s="98"/>
      <c r="JA167" s="98"/>
      <c r="JB167" s="98"/>
      <c r="JC167" s="98"/>
      <c r="JD167" s="98"/>
      <c r="JE167" s="98"/>
      <c r="JF167" s="98"/>
      <c r="JG167" s="98"/>
      <c r="JH167" s="98"/>
      <c r="JI167" s="98"/>
      <c r="JJ167" s="98"/>
      <c r="JK167" s="98"/>
      <c r="JL167" s="98"/>
      <c r="JM167" s="98"/>
      <c r="JN167" s="98"/>
      <c r="JO167" s="98"/>
      <c r="JP167" s="98"/>
      <c r="JQ167" s="98"/>
      <c r="JR167" s="98"/>
      <c r="JS167" s="98"/>
      <c r="JT167" s="98"/>
      <c r="JU167" s="98"/>
      <c r="JV167" s="98"/>
      <c r="JW167" s="98"/>
      <c r="JX167" s="98"/>
      <c r="JY167" s="98"/>
      <c r="JZ167" s="98"/>
      <c r="KA167" s="98"/>
      <c r="KB167" s="98"/>
      <c r="KC167" s="98"/>
      <c r="KD167" s="98"/>
      <c r="KE167" s="98"/>
      <c r="KF167" s="98"/>
      <c r="KG167" s="98"/>
      <c r="KH167" s="98"/>
      <c r="KI167" s="98"/>
      <c r="KJ167" s="98"/>
      <c r="KK167" s="98"/>
      <c r="KL167" s="98"/>
      <c r="KM167" s="98"/>
      <c r="KN167" s="98"/>
      <c r="KO167" s="98"/>
      <c r="KQ167" s="98"/>
      <c r="KR167" s="98"/>
      <c r="KS167" s="98"/>
      <c r="KT167" s="98"/>
      <c r="KU167" s="98"/>
      <c r="KV167" s="98"/>
      <c r="KW167" s="98"/>
      <c r="KX167" s="98"/>
      <c r="KY167" s="98"/>
      <c r="KZ167" s="98"/>
      <c r="LA167" s="98"/>
      <c r="LB167" s="98"/>
      <c r="LC167" s="98"/>
      <c r="LD167" s="98"/>
      <c r="LE167" s="98"/>
      <c r="LF167" s="98"/>
      <c r="LG167" s="98"/>
      <c r="LH167" s="98"/>
      <c r="LI167" s="98"/>
      <c r="LJ167" s="98"/>
      <c r="LK167" s="98"/>
      <c r="LL167" s="98"/>
      <c r="LM167" s="98"/>
      <c r="LN167" s="98"/>
      <c r="LO167" s="98"/>
      <c r="LP167" s="98"/>
      <c r="LQ167" s="98"/>
      <c r="LR167" s="98"/>
      <c r="LS167" s="98"/>
      <c r="LT167" s="98"/>
      <c r="LU167" s="98"/>
      <c r="LV167" s="98"/>
      <c r="LW167" s="98"/>
      <c r="LX167" s="98"/>
      <c r="LY167" s="98"/>
      <c r="LZ167" s="98"/>
      <c r="MA167" s="98"/>
      <c r="MB167" s="98"/>
      <c r="MC167" s="98"/>
      <c r="MD167" s="98"/>
      <c r="ME167" s="98"/>
      <c r="MF167" s="98"/>
      <c r="MG167" s="98"/>
      <c r="MH167" s="98"/>
      <c r="MI167" s="98"/>
      <c r="MJ167" s="98"/>
      <c r="MK167" s="98"/>
      <c r="ML167" s="98"/>
      <c r="MM167" s="98"/>
      <c r="MP167" s="98"/>
      <c r="MR167" s="98"/>
      <c r="MS167" s="98"/>
      <c r="MT167" s="98"/>
      <c r="MU167" s="98"/>
      <c r="MV167" s="98"/>
      <c r="MW167" s="98"/>
      <c r="MY167" s="98"/>
      <c r="MZ167" s="98"/>
      <c r="NA167" s="98"/>
      <c r="NB167" s="98"/>
      <c r="NC167" s="98"/>
      <c r="NE167" s="98"/>
      <c r="NF167" s="98"/>
      <c r="NG167" s="98"/>
      <c r="NH167" s="98"/>
      <c r="NI167" s="98"/>
      <c r="NJ167" s="252"/>
      <c r="NK167" s="98"/>
      <c r="NL167" s="98"/>
      <c r="NM167" s="98"/>
      <c r="NN167" s="98"/>
      <c r="NO167" s="98"/>
      <c r="NP167" s="98"/>
      <c r="NQ167" s="98"/>
      <c r="NR167" s="98"/>
      <c r="NS167" s="98"/>
      <c r="NT167" s="98"/>
      <c r="NU167" s="98"/>
      <c r="NV167" s="98"/>
      <c r="NW167" s="98"/>
      <c r="NX167" s="98"/>
      <c r="NY167" s="98"/>
      <c r="NZ167" s="98"/>
      <c r="OA167" s="98"/>
      <c r="OB167" s="98"/>
      <c r="OC167" s="98"/>
      <c r="OD167" s="98"/>
      <c r="OE167" s="98"/>
      <c r="OF167" s="98"/>
      <c r="OG167" s="98"/>
      <c r="OH167" s="98"/>
      <c r="OI167" s="98"/>
      <c r="OJ167" s="98"/>
      <c r="OK167" s="98"/>
      <c r="OL167" s="98"/>
      <c r="OM167" s="98"/>
      <c r="ON167" s="98"/>
      <c r="OO167" s="98"/>
      <c r="OP167" s="98"/>
      <c r="OQ167" s="98"/>
      <c r="OR167" s="98"/>
      <c r="OS167" s="98"/>
      <c r="OT167" s="98"/>
      <c r="OU167" s="98"/>
      <c r="OV167" s="98"/>
      <c r="OW167" s="98"/>
      <c r="PB167" s="98"/>
      <c r="PD167" s="98"/>
      <c r="PE167" s="98"/>
      <c r="PF167" s="98"/>
      <c r="PG167" s="98"/>
      <c r="PH167" s="98"/>
      <c r="PI167" s="98"/>
      <c r="PJ167" s="98"/>
      <c r="PK167" s="98"/>
      <c r="PL167" s="98"/>
      <c r="PM167" s="98"/>
      <c r="PN167" s="98"/>
      <c r="PO167" s="98"/>
      <c r="PP167" s="98"/>
      <c r="PQ167" s="98"/>
      <c r="PR167" s="98"/>
      <c r="PS167" s="98"/>
      <c r="PT167" s="98"/>
      <c r="PU167" s="98"/>
      <c r="PV167" s="98"/>
      <c r="PW167" s="98"/>
      <c r="PX167" s="98"/>
      <c r="PY167" s="98"/>
      <c r="PZ167" s="98"/>
      <c r="QA167" s="98"/>
      <c r="QB167" s="98"/>
      <c r="QC167" s="98"/>
      <c r="QD167" s="98"/>
      <c r="QE167" s="98"/>
      <c r="QF167" s="98"/>
      <c r="QG167" s="98"/>
      <c r="QH167" s="98"/>
      <c r="QI167" s="98"/>
      <c r="QJ167" s="98"/>
      <c r="QK167" s="98"/>
      <c r="QL167" s="98"/>
      <c r="QM167" s="98"/>
      <c r="QN167" s="98"/>
      <c r="QO167" s="98"/>
      <c r="QP167" s="98"/>
      <c r="QQ167" s="98"/>
      <c r="QR167" s="98"/>
      <c r="QS167" s="98"/>
      <c r="QT167" s="98"/>
      <c r="QU167" s="98"/>
      <c r="QV167" s="98"/>
      <c r="QW167" s="98"/>
      <c r="QX167" s="98"/>
      <c r="QY167" s="98"/>
      <c r="QZ167" s="98"/>
      <c r="RA167" s="98"/>
      <c r="RB167" s="98"/>
      <c r="RC167" s="98"/>
      <c r="RD167" s="98"/>
      <c r="RE167" s="98"/>
      <c r="RF167" s="98"/>
      <c r="RG167" s="98"/>
      <c r="RH167" s="98"/>
      <c r="RI167" s="98"/>
      <c r="RJ167" s="98"/>
      <c r="RK167" s="98"/>
      <c r="RL167" s="98"/>
      <c r="RM167" s="98"/>
      <c r="RN167" s="98"/>
      <c r="RO167" s="98"/>
      <c r="RP167" s="98"/>
      <c r="RQ167" s="98"/>
      <c r="RR167" s="98"/>
      <c r="RS167" s="98"/>
      <c r="RT167" s="98"/>
      <c r="RU167" s="98"/>
      <c r="RV167" s="98"/>
      <c r="RW167" s="98"/>
      <c r="RX167" s="98"/>
      <c r="RY167" s="98"/>
      <c r="RZ167" s="98"/>
      <c r="SA167" s="98"/>
      <c r="SB167" s="98"/>
      <c r="SC167" s="98"/>
      <c r="SD167" s="98"/>
      <c r="SE167" s="98"/>
      <c r="SF167" s="98"/>
      <c r="SG167" s="98"/>
      <c r="SH167" s="98"/>
      <c r="SI167" s="253"/>
      <c r="SJ167" s="98"/>
      <c r="SK167" s="98"/>
      <c r="SL167" s="98"/>
      <c r="SM167" s="98"/>
      <c r="SN167" s="98"/>
      <c r="SO167" s="98"/>
      <c r="SP167" s="98"/>
      <c r="SQ167" s="98"/>
      <c r="SR167" s="98"/>
      <c r="SS167" s="98"/>
      <c r="ST167" s="98"/>
      <c r="SU167" s="98"/>
      <c r="SV167" s="98"/>
      <c r="SW167" s="98"/>
      <c r="SX167" s="98"/>
      <c r="SY167" s="98"/>
      <c r="SZ167" s="98"/>
      <c r="TA167" s="98"/>
      <c r="TB167" s="98"/>
      <c r="TC167" s="98"/>
      <c r="TD167" s="98"/>
      <c r="TE167" s="98"/>
      <c r="TF167" s="98"/>
      <c r="TG167" s="98"/>
      <c r="TH167" s="98"/>
      <c r="TI167" s="98"/>
      <c r="TJ167" s="98"/>
      <c r="TK167" s="98"/>
      <c r="TL167" s="98"/>
      <c r="TM167" s="98"/>
      <c r="TN167" s="98"/>
      <c r="TO167" s="98"/>
      <c r="TP167" s="98"/>
      <c r="TQ167" s="98"/>
      <c r="TR167" s="98"/>
      <c r="TS167" s="98"/>
      <c r="TT167" s="98"/>
      <c r="TU167" s="98"/>
      <c r="TV167" s="98"/>
      <c r="TW167" s="98"/>
      <c r="TX167" s="98"/>
      <c r="TY167" s="98"/>
      <c r="TZ167" s="98"/>
      <c r="UA167" s="98"/>
      <c r="UB167" s="98"/>
      <c r="UC167" s="98"/>
      <c r="UD167" s="98"/>
      <c r="UE167" s="98"/>
      <c r="UF167" s="98"/>
      <c r="UG167" s="98"/>
      <c r="UH167" s="98"/>
      <c r="UI167" s="98"/>
      <c r="UJ167" s="98"/>
      <c r="UK167" s="98"/>
      <c r="UL167" s="98"/>
      <c r="UM167" s="98"/>
      <c r="UN167" s="98"/>
      <c r="UO167" s="98"/>
      <c r="UP167" s="98"/>
      <c r="UQ167" s="98"/>
      <c r="UR167" s="98"/>
      <c r="US167" s="98"/>
      <c r="UT167" s="98"/>
      <c r="UU167" s="98"/>
      <c r="UV167" s="98"/>
      <c r="UW167" s="98"/>
      <c r="UX167" s="98"/>
      <c r="UY167" s="98"/>
      <c r="UZ167" s="98"/>
      <c r="VA167" s="98"/>
      <c r="VB167" s="98"/>
      <c r="VC167" s="98"/>
      <c r="VD167" s="98"/>
      <c r="VE167" s="98"/>
      <c r="VF167" s="98"/>
      <c r="VG167" s="98"/>
      <c r="VH167" s="98"/>
      <c r="VI167" s="98"/>
      <c r="VJ167" s="98"/>
      <c r="VK167" s="98"/>
      <c r="VL167" s="98"/>
      <c r="VM167" s="98"/>
      <c r="VN167" s="98"/>
      <c r="VO167" s="98"/>
      <c r="VV167" s="98"/>
      <c r="VW167" s="98"/>
      <c r="VX167" s="98"/>
      <c r="VY167" s="98"/>
      <c r="VZ167" s="98"/>
      <c r="WA167" s="98"/>
      <c r="WB167" s="98"/>
      <c r="WC167" s="98"/>
      <c r="WD167" s="98"/>
      <c r="WE167" s="98"/>
      <c r="WF167" s="98"/>
      <c r="WG167" s="98"/>
      <c r="WH167" s="98"/>
      <c r="WI167" s="98"/>
      <c r="WJ167" s="98"/>
      <c r="WK167" s="98"/>
      <c r="WL167" s="98"/>
      <c r="WM167" s="98"/>
      <c r="WN167" s="98"/>
      <c r="WO167" s="98"/>
      <c r="WP167" s="98"/>
      <c r="WQ167" s="98"/>
      <c r="WR167" s="98"/>
      <c r="WS167" s="98"/>
      <c r="WT167" s="98"/>
      <c r="WU167" s="98"/>
      <c r="WV167" s="98"/>
      <c r="WW167" s="98"/>
      <c r="WX167" s="98"/>
      <c r="WY167" s="98"/>
      <c r="WZ167" s="98"/>
      <c r="XA167" s="98"/>
      <c r="XB167" s="98"/>
      <c r="XC167" s="98"/>
      <c r="XD167" s="98"/>
      <c r="ZF167" s="98"/>
      <c r="ZG167" s="98"/>
      <c r="ZH167" s="98"/>
      <c r="ZI167" s="98"/>
      <c r="ZJ167" s="98"/>
      <c r="ZK167" s="98"/>
      <c r="ZL167" s="98"/>
      <c r="ZM167" s="98"/>
      <c r="ZN167" s="98"/>
      <c r="ZO167" s="98"/>
      <c r="ZP167" s="98"/>
      <c r="ZQ167" s="98"/>
      <c r="ZR167" s="98"/>
      <c r="ZS167" s="98"/>
      <c r="ZT167" s="98"/>
      <c r="ZU167" s="98"/>
      <c r="ZV167" s="98"/>
      <c r="ZW167" s="98"/>
      <c r="ZX167" s="98"/>
      <c r="ZY167" s="98"/>
      <c r="ZZ167" s="98"/>
      <c r="AAA167" s="98"/>
      <c r="AAB167" s="98"/>
      <c r="AAC167" s="98"/>
      <c r="AAD167" s="98"/>
      <c r="AAE167" s="98"/>
      <c r="AAF167" s="98"/>
      <c r="AAG167" s="98"/>
      <c r="AAH167" s="98"/>
    </row>
    <row r="168" spans="2:710" x14ac:dyDescent="0.25">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c r="AK168" s="98"/>
      <c r="AL168" s="98"/>
      <c r="AM168" s="98"/>
      <c r="AN168" s="98"/>
      <c r="AO168" s="98"/>
      <c r="AP168" s="98"/>
      <c r="AQ168" s="98"/>
      <c r="AR168" s="98"/>
      <c r="AS168" s="98"/>
      <c r="AT168" s="98"/>
      <c r="AU168" s="98"/>
      <c r="AV168" s="98"/>
      <c r="AW168" s="98"/>
      <c r="AX168" s="98"/>
      <c r="AY168" s="98"/>
      <c r="AZ168" s="98"/>
      <c r="BA168" s="98"/>
      <c r="BB168" s="98"/>
      <c r="BC168" s="98"/>
      <c r="BD168" s="98"/>
      <c r="BE168" s="98"/>
      <c r="BF168" s="98"/>
      <c r="BG168" s="98"/>
      <c r="BH168" s="98"/>
      <c r="BI168" s="98"/>
      <c r="BJ168" s="98"/>
      <c r="BK168" s="98"/>
      <c r="BL168" s="98"/>
      <c r="BM168" s="98"/>
      <c r="BN168" s="98"/>
      <c r="BO168" s="98"/>
      <c r="BP168" s="98"/>
      <c r="BQ168" s="98"/>
      <c r="BR168" s="98"/>
      <c r="BS168" s="98"/>
      <c r="BT168" s="98"/>
      <c r="BU168" s="98"/>
      <c r="BV168" s="98"/>
      <c r="BW168" s="98"/>
      <c r="BX168" s="98"/>
      <c r="BY168" s="98"/>
      <c r="BZ168" s="98"/>
      <c r="CA168" s="98"/>
      <c r="CB168" s="98"/>
      <c r="CC168" s="98"/>
      <c r="CD168" s="98"/>
      <c r="CE168" s="98"/>
      <c r="CF168" s="98"/>
      <c r="CG168" s="98"/>
      <c r="CH168" s="98"/>
      <c r="CI168" s="9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H168" s="98"/>
      <c r="DI168" s="98"/>
      <c r="DJ168" s="98"/>
      <c r="DK168" s="98"/>
      <c r="DL168" s="98"/>
      <c r="DM168" s="98"/>
      <c r="DN168" s="98"/>
      <c r="DO168" s="98"/>
      <c r="DP168" s="98"/>
      <c r="DQ168" s="98"/>
      <c r="DR168" s="98"/>
      <c r="DS168" s="98"/>
      <c r="DT168" s="98"/>
      <c r="DU168" s="98"/>
      <c r="DV168" s="98"/>
      <c r="DW168" s="98"/>
      <c r="DX168" s="98"/>
      <c r="DY168" s="98"/>
      <c r="DZ168" s="98"/>
      <c r="EA168" s="98"/>
      <c r="EB168" s="98"/>
      <c r="EC168" s="98"/>
      <c r="ED168" s="98"/>
      <c r="EE168" s="98"/>
      <c r="EF168" s="98"/>
      <c r="EG168" s="98"/>
      <c r="EH168" s="98"/>
      <c r="EI168" s="98"/>
      <c r="EJ168" s="98"/>
      <c r="EK168" s="98"/>
      <c r="EL168" s="98"/>
      <c r="EM168" s="98"/>
      <c r="EN168" s="98"/>
      <c r="EO168" s="98"/>
      <c r="EP168" s="98"/>
      <c r="EQ168" s="98"/>
      <c r="ER168" s="98"/>
      <c r="ES168" s="98"/>
      <c r="ET168" s="98"/>
      <c r="EU168" s="98"/>
      <c r="EV168" s="98"/>
      <c r="EW168" s="98"/>
      <c r="EX168" s="98"/>
      <c r="EY168" s="98"/>
      <c r="EZ168" s="98"/>
      <c r="FA168" s="98"/>
      <c r="FB168" s="98"/>
      <c r="FC168" s="98"/>
      <c r="FD168" s="98"/>
      <c r="FE168" s="98"/>
      <c r="FF168" s="98"/>
      <c r="FG168" s="98"/>
      <c r="FH168" s="98"/>
      <c r="FI168" s="98"/>
      <c r="FJ168" s="98"/>
      <c r="FK168" s="98"/>
      <c r="FL168" s="98"/>
      <c r="FM168" s="98"/>
      <c r="FN168" s="98"/>
      <c r="FO168" s="98"/>
      <c r="FP168" s="98"/>
      <c r="FQ168" s="98"/>
      <c r="FR168" s="98"/>
      <c r="FS168" s="98"/>
      <c r="FT168" s="98"/>
      <c r="FU168" s="98"/>
      <c r="FV168" s="98"/>
      <c r="FW168" s="98"/>
      <c r="FX168" s="98"/>
      <c r="FY168" s="98"/>
      <c r="FZ168" s="98"/>
      <c r="GA168" s="98"/>
      <c r="GB168" s="98"/>
      <c r="GC168" s="98"/>
      <c r="GD168" s="98"/>
      <c r="GE168" s="98"/>
      <c r="GF168" s="98"/>
      <c r="GG168" s="98"/>
      <c r="GH168" s="98"/>
      <c r="GI168" s="98"/>
      <c r="GJ168" s="98"/>
      <c r="GK168" s="98"/>
      <c r="GL168" s="98"/>
      <c r="GM168" s="98"/>
      <c r="GN168" s="98"/>
      <c r="GO168" s="98"/>
      <c r="GP168" s="98"/>
      <c r="GQ168" s="98"/>
      <c r="GR168" s="98"/>
      <c r="GS168" s="98"/>
      <c r="GT168" s="98"/>
      <c r="GU168" s="98"/>
      <c r="GV168" s="98"/>
      <c r="GW168" s="98"/>
      <c r="GX168" s="98"/>
      <c r="GY168" s="98"/>
      <c r="GZ168" s="98"/>
      <c r="HA168" s="98"/>
      <c r="HB168" s="98"/>
      <c r="HC168" s="98"/>
      <c r="HD168" s="98"/>
      <c r="HE168" s="98"/>
      <c r="HF168" s="98"/>
      <c r="HG168" s="98"/>
      <c r="HJ168" s="98"/>
      <c r="HL168" s="98"/>
      <c r="HN168" s="98"/>
      <c r="HO168" s="98"/>
      <c r="HP168" s="98"/>
      <c r="HQ168" s="98"/>
      <c r="HR168" s="98"/>
      <c r="HS168" s="98"/>
      <c r="HT168" s="98"/>
      <c r="HU168" s="98"/>
      <c r="HV168" s="98"/>
      <c r="HW168" s="98"/>
      <c r="HX168" s="98"/>
      <c r="HY168" s="98"/>
      <c r="HZ168" s="98"/>
      <c r="IA168" s="98"/>
      <c r="IB168" s="98"/>
      <c r="IC168" s="98"/>
      <c r="ID168" s="98"/>
      <c r="IE168" s="98"/>
      <c r="IF168" s="98"/>
      <c r="IG168" s="98"/>
      <c r="IH168" s="98"/>
      <c r="II168" s="98"/>
      <c r="IJ168" s="98"/>
      <c r="IK168" s="98"/>
      <c r="IL168" s="98"/>
      <c r="IM168" s="98"/>
      <c r="IN168" s="98"/>
      <c r="IO168" s="98"/>
      <c r="IP168" s="98"/>
      <c r="IQ168" s="98"/>
      <c r="IR168" s="98"/>
      <c r="IS168" s="98"/>
      <c r="IT168" s="98"/>
      <c r="IU168" s="98"/>
      <c r="IV168" s="98"/>
      <c r="IW168" s="98"/>
      <c r="IX168" s="98"/>
      <c r="IY168" s="98"/>
      <c r="IZ168" s="98"/>
      <c r="JA168" s="98"/>
      <c r="JB168" s="98"/>
      <c r="JC168" s="98"/>
      <c r="JD168" s="98"/>
      <c r="JE168" s="98"/>
      <c r="JF168" s="98"/>
      <c r="JG168" s="98"/>
      <c r="JH168" s="98"/>
      <c r="JI168" s="98"/>
      <c r="JJ168" s="98"/>
      <c r="JK168" s="98"/>
      <c r="JL168" s="98"/>
      <c r="JM168" s="98"/>
      <c r="JN168" s="98"/>
      <c r="JO168" s="98"/>
      <c r="JP168" s="98"/>
      <c r="JQ168" s="98"/>
      <c r="JR168" s="98"/>
      <c r="JS168" s="98"/>
      <c r="JT168" s="98"/>
      <c r="JU168" s="98"/>
      <c r="JV168" s="98"/>
      <c r="JW168" s="98"/>
      <c r="JX168" s="98"/>
      <c r="JY168" s="98"/>
      <c r="JZ168" s="98"/>
      <c r="KA168" s="98"/>
      <c r="KB168" s="98"/>
      <c r="KC168" s="98"/>
      <c r="KD168" s="98"/>
      <c r="KE168" s="98"/>
      <c r="KF168" s="98"/>
      <c r="KG168" s="98"/>
      <c r="KH168" s="98"/>
      <c r="KI168" s="98"/>
      <c r="KJ168" s="98"/>
      <c r="KK168" s="98"/>
      <c r="KL168" s="98"/>
      <c r="KM168" s="98"/>
      <c r="KN168" s="98"/>
      <c r="KO168" s="98"/>
      <c r="KQ168" s="98"/>
      <c r="KR168" s="98"/>
      <c r="KS168" s="98"/>
      <c r="KT168" s="98"/>
      <c r="KU168" s="98"/>
      <c r="KV168" s="98"/>
      <c r="KW168" s="98"/>
      <c r="KX168" s="98"/>
      <c r="KY168" s="98"/>
      <c r="KZ168" s="98"/>
      <c r="LA168" s="98"/>
      <c r="LB168" s="98"/>
      <c r="LC168" s="98"/>
      <c r="LD168" s="98"/>
      <c r="LE168" s="98"/>
      <c r="LF168" s="98"/>
      <c r="LG168" s="98"/>
      <c r="LH168" s="98"/>
      <c r="LI168" s="98"/>
      <c r="LJ168" s="98"/>
      <c r="LK168" s="98"/>
      <c r="LL168" s="98"/>
      <c r="LM168" s="98"/>
      <c r="LN168" s="98"/>
      <c r="LO168" s="98"/>
      <c r="LP168" s="98"/>
      <c r="LQ168" s="98"/>
      <c r="LR168" s="98"/>
      <c r="LS168" s="98"/>
      <c r="LT168" s="98"/>
      <c r="LU168" s="98"/>
      <c r="LV168" s="98"/>
      <c r="LW168" s="98"/>
      <c r="LX168" s="98"/>
      <c r="LY168" s="98"/>
      <c r="LZ168" s="98"/>
      <c r="MA168" s="98"/>
      <c r="MB168" s="98"/>
      <c r="MC168" s="98"/>
      <c r="MD168" s="98"/>
      <c r="ME168" s="98"/>
      <c r="MF168" s="98"/>
      <c r="MG168" s="98"/>
      <c r="MH168" s="98"/>
      <c r="MI168" s="98"/>
      <c r="MJ168" s="98"/>
      <c r="MK168" s="98"/>
      <c r="ML168" s="98"/>
      <c r="MM168" s="98"/>
      <c r="MP168" s="98"/>
      <c r="MR168" s="98"/>
      <c r="MS168" s="98"/>
      <c r="MT168" s="98"/>
      <c r="MU168" s="98"/>
      <c r="MV168" s="98"/>
      <c r="MW168" s="98"/>
      <c r="MY168" s="98"/>
      <c r="MZ168" s="98"/>
      <c r="NA168" s="98"/>
      <c r="NB168" s="98"/>
      <c r="NC168" s="98"/>
      <c r="NE168" s="98"/>
      <c r="NF168" s="98"/>
      <c r="NG168" s="98"/>
      <c r="NH168" s="98"/>
      <c r="NI168" s="98"/>
      <c r="NJ168" s="252"/>
      <c r="NK168" s="98"/>
      <c r="NL168" s="98"/>
      <c r="NM168" s="98"/>
      <c r="NN168" s="98"/>
      <c r="NO168" s="98"/>
      <c r="NP168" s="98"/>
      <c r="NQ168" s="98"/>
      <c r="NR168" s="98"/>
      <c r="NS168" s="98"/>
      <c r="NT168" s="98"/>
      <c r="NU168" s="98"/>
      <c r="NV168" s="98"/>
      <c r="NW168" s="98"/>
      <c r="NX168" s="98"/>
      <c r="NY168" s="98"/>
      <c r="NZ168" s="98"/>
      <c r="OA168" s="98"/>
      <c r="OB168" s="98"/>
      <c r="OC168" s="98"/>
      <c r="OD168" s="98"/>
      <c r="OE168" s="98"/>
      <c r="OF168" s="98"/>
      <c r="OG168" s="98"/>
      <c r="OH168" s="98"/>
      <c r="OI168" s="98"/>
      <c r="OJ168" s="98"/>
      <c r="OK168" s="98"/>
      <c r="OL168" s="98"/>
      <c r="OM168" s="98"/>
      <c r="ON168" s="98"/>
      <c r="OO168" s="98"/>
      <c r="OP168" s="98"/>
      <c r="OQ168" s="98"/>
      <c r="OR168" s="98"/>
      <c r="OS168" s="98"/>
      <c r="OT168" s="98"/>
      <c r="OU168" s="98"/>
      <c r="OV168" s="98"/>
      <c r="OW168" s="98"/>
      <c r="PB168" s="98"/>
      <c r="PD168" s="98"/>
      <c r="PE168" s="98"/>
      <c r="PF168" s="98"/>
      <c r="PG168" s="98"/>
      <c r="PH168" s="98"/>
      <c r="PI168" s="98"/>
      <c r="PJ168" s="98"/>
      <c r="PK168" s="98"/>
      <c r="PL168" s="98"/>
      <c r="PM168" s="98"/>
      <c r="PN168" s="98"/>
      <c r="PO168" s="98"/>
      <c r="PP168" s="98"/>
      <c r="PQ168" s="98"/>
      <c r="PR168" s="98"/>
      <c r="PS168" s="98"/>
      <c r="PT168" s="98"/>
      <c r="PU168" s="98"/>
      <c r="PV168" s="98"/>
      <c r="PW168" s="98"/>
      <c r="PX168" s="98"/>
      <c r="PY168" s="98"/>
      <c r="PZ168" s="98"/>
      <c r="QA168" s="98"/>
      <c r="QB168" s="98"/>
      <c r="QC168" s="98"/>
      <c r="QD168" s="98"/>
      <c r="QE168" s="98"/>
      <c r="QF168" s="98"/>
      <c r="QG168" s="98"/>
      <c r="QH168" s="98"/>
      <c r="QI168" s="98"/>
      <c r="QJ168" s="98"/>
      <c r="QK168" s="98"/>
      <c r="QL168" s="98"/>
      <c r="QM168" s="98"/>
      <c r="QN168" s="98"/>
      <c r="QO168" s="98"/>
      <c r="QP168" s="98"/>
      <c r="QQ168" s="98"/>
      <c r="QR168" s="98"/>
      <c r="QS168" s="98"/>
      <c r="QT168" s="98"/>
      <c r="QU168" s="98"/>
      <c r="QV168" s="98"/>
      <c r="QW168" s="98"/>
      <c r="QX168" s="98"/>
      <c r="QY168" s="98"/>
      <c r="QZ168" s="98"/>
      <c r="RA168" s="98"/>
      <c r="RB168" s="98"/>
      <c r="RC168" s="98"/>
      <c r="RD168" s="98"/>
      <c r="RE168" s="98"/>
      <c r="RF168" s="98"/>
      <c r="RG168" s="98"/>
      <c r="RH168" s="98"/>
      <c r="RI168" s="98"/>
      <c r="RJ168" s="98"/>
      <c r="RK168" s="98"/>
      <c r="RL168" s="98"/>
      <c r="RM168" s="98"/>
      <c r="RN168" s="98"/>
      <c r="RO168" s="98"/>
      <c r="RP168" s="98"/>
      <c r="RQ168" s="98"/>
      <c r="RR168" s="98"/>
      <c r="RS168" s="98"/>
      <c r="RT168" s="98"/>
      <c r="RU168" s="98"/>
      <c r="RV168" s="98"/>
      <c r="RW168" s="98"/>
      <c r="RX168" s="98"/>
      <c r="RY168" s="98"/>
      <c r="RZ168" s="98"/>
      <c r="SA168" s="98"/>
      <c r="SB168" s="98"/>
      <c r="SC168" s="98"/>
      <c r="SD168" s="98"/>
      <c r="SE168" s="98"/>
      <c r="SF168" s="98"/>
      <c r="SG168" s="98"/>
      <c r="SH168" s="98"/>
      <c r="SI168" s="253"/>
      <c r="SJ168" s="98"/>
      <c r="SK168" s="98"/>
      <c r="SL168" s="98"/>
      <c r="SM168" s="98"/>
      <c r="SN168" s="98"/>
      <c r="SO168" s="98"/>
      <c r="SP168" s="98"/>
      <c r="SQ168" s="98"/>
      <c r="SR168" s="98"/>
      <c r="SS168" s="98"/>
      <c r="ST168" s="98"/>
      <c r="SU168" s="98"/>
      <c r="SV168" s="98"/>
      <c r="SW168" s="98"/>
      <c r="SX168" s="98"/>
      <c r="SY168" s="98"/>
      <c r="SZ168" s="98"/>
      <c r="TA168" s="98"/>
      <c r="TB168" s="98"/>
      <c r="TC168" s="98"/>
      <c r="TD168" s="98"/>
      <c r="TE168" s="98"/>
      <c r="TF168" s="98"/>
      <c r="TG168" s="98"/>
      <c r="TH168" s="98"/>
      <c r="TI168" s="98"/>
      <c r="TJ168" s="98"/>
      <c r="TK168" s="98"/>
      <c r="TL168" s="98"/>
      <c r="TM168" s="98"/>
      <c r="TN168" s="98"/>
      <c r="TO168" s="98"/>
      <c r="TP168" s="98"/>
      <c r="TQ168" s="98"/>
      <c r="TR168" s="98"/>
      <c r="TS168" s="98"/>
      <c r="TT168" s="98"/>
      <c r="TU168" s="98"/>
      <c r="TV168" s="98"/>
      <c r="TW168" s="98"/>
      <c r="TX168" s="98"/>
      <c r="TY168" s="98"/>
      <c r="TZ168" s="98"/>
      <c r="UA168" s="98"/>
      <c r="UB168" s="98"/>
      <c r="UC168" s="98"/>
      <c r="UD168" s="98"/>
      <c r="UE168" s="98"/>
      <c r="UF168" s="98"/>
      <c r="UG168" s="98"/>
      <c r="UH168" s="98"/>
      <c r="UI168" s="98"/>
      <c r="UJ168" s="98"/>
      <c r="UK168" s="98"/>
      <c r="UL168" s="98"/>
      <c r="UM168" s="98"/>
      <c r="UN168" s="98"/>
      <c r="UO168" s="98"/>
      <c r="UP168" s="98"/>
      <c r="UQ168" s="98"/>
      <c r="UR168" s="98"/>
      <c r="US168" s="98"/>
      <c r="UT168" s="98"/>
      <c r="UU168" s="98"/>
      <c r="UV168" s="98"/>
      <c r="UW168" s="98"/>
      <c r="UX168" s="98"/>
      <c r="UY168" s="98"/>
      <c r="UZ168" s="98"/>
      <c r="VA168" s="98"/>
      <c r="VB168" s="98"/>
      <c r="VC168" s="98"/>
      <c r="VD168" s="98"/>
      <c r="VE168" s="98"/>
      <c r="VF168" s="98"/>
      <c r="VG168" s="98"/>
      <c r="VH168" s="98"/>
      <c r="VI168" s="98"/>
      <c r="VJ168" s="98"/>
      <c r="VK168" s="98"/>
      <c r="VL168" s="98"/>
      <c r="VM168" s="98"/>
      <c r="VN168" s="98"/>
      <c r="VO168" s="98"/>
      <c r="VV168" s="98"/>
      <c r="VW168" s="98"/>
      <c r="VX168" s="98"/>
      <c r="VY168" s="98"/>
      <c r="VZ168" s="98"/>
      <c r="WA168" s="98"/>
      <c r="WB168" s="98"/>
      <c r="WC168" s="98"/>
      <c r="WD168" s="98"/>
      <c r="WE168" s="98"/>
      <c r="WF168" s="98"/>
      <c r="WG168" s="98"/>
      <c r="WH168" s="98"/>
      <c r="WI168" s="98"/>
      <c r="WJ168" s="98"/>
      <c r="WK168" s="98"/>
      <c r="WL168" s="98"/>
      <c r="WM168" s="98"/>
      <c r="WN168" s="98"/>
      <c r="WO168" s="98"/>
      <c r="WP168" s="98"/>
      <c r="WQ168" s="98"/>
      <c r="WR168" s="98"/>
      <c r="WS168" s="98"/>
      <c r="WT168" s="98"/>
      <c r="WU168" s="98"/>
      <c r="WV168" s="98"/>
      <c r="WW168" s="98"/>
      <c r="WX168" s="98"/>
      <c r="WY168" s="98"/>
      <c r="WZ168" s="98"/>
      <c r="XA168" s="98"/>
      <c r="XB168" s="98"/>
      <c r="XC168" s="98"/>
      <c r="XD168" s="98"/>
      <c r="ZF168" s="98"/>
      <c r="ZG168" s="98"/>
      <c r="ZH168" s="98"/>
      <c r="ZI168" s="98"/>
      <c r="ZJ168" s="98"/>
      <c r="ZK168" s="98"/>
      <c r="ZL168" s="98"/>
      <c r="ZM168" s="98"/>
      <c r="ZN168" s="98"/>
      <c r="ZO168" s="98"/>
      <c r="ZP168" s="98"/>
      <c r="ZQ168" s="98"/>
      <c r="ZR168" s="98"/>
      <c r="ZS168" s="98"/>
      <c r="ZT168" s="98"/>
      <c r="ZU168" s="98"/>
      <c r="ZV168" s="98"/>
      <c r="ZW168" s="98"/>
      <c r="ZX168" s="98"/>
      <c r="ZY168" s="98"/>
      <c r="ZZ168" s="98"/>
      <c r="AAA168" s="98"/>
      <c r="AAB168" s="98"/>
      <c r="AAC168" s="98"/>
      <c r="AAD168" s="98"/>
      <c r="AAE168" s="98"/>
      <c r="AAF168" s="98"/>
      <c r="AAG168" s="98"/>
      <c r="AAH168" s="98"/>
    </row>
    <row r="169" spans="2:710" x14ac:dyDescent="0.25">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c r="AK169" s="98"/>
      <c r="AL169" s="98"/>
      <c r="AM169" s="98"/>
      <c r="AN169" s="98"/>
      <c r="AO169" s="98"/>
      <c r="AP169" s="98"/>
      <c r="AQ169" s="98"/>
      <c r="AR169" s="98"/>
      <c r="AS169" s="98"/>
      <c r="AT169" s="98"/>
      <c r="AU169" s="98"/>
      <c r="AV169" s="98"/>
      <c r="AW169" s="98"/>
      <c r="AX169" s="98"/>
      <c r="AY169" s="98"/>
      <c r="AZ169" s="98"/>
      <c r="BA169" s="98"/>
      <c r="BB169" s="98"/>
      <c r="BC169" s="98"/>
      <c r="BD169" s="98"/>
      <c r="BE169" s="98"/>
      <c r="BF169" s="98"/>
      <c r="BG169" s="98"/>
      <c r="BH169" s="98"/>
      <c r="BI169" s="98"/>
      <c r="BJ169" s="98"/>
      <c r="BK169" s="98"/>
      <c r="BL169" s="98"/>
      <c r="BM169" s="98"/>
      <c r="BN169" s="98"/>
      <c r="BO169" s="98"/>
      <c r="BP169" s="98"/>
      <c r="BQ169" s="98"/>
      <c r="BR169" s="98"/>
      <c r="BS169" s="98"/>
      <c r="BT169" s="98"/>
      <c r="BU169" s="98"/>
      <c r="BV169" s="98"/>
      <c r="BW169" s="98"/>
      <c r="BX169" s="98"/>
      <c r="BY169" s="98"/>
      <c r="BZ169" s="98"/>
      <c r="CA169" s="98"/>
      <c r="CB169" s="98"/>
      <c r="CC169" s="98"/>
      <c r="CD169" s="98"/>
      <c r="CE169" s="98"/>
      <c r="CF169" s="98"/>
      <c r="CG169" s="98"/>
      <c r="CH169" s="98"/>
      <c r="CI169" s="98"/>
      <c r="CJ169" s="98"/>
      <c r="CK169" s="98"/>
      <c r="CL169" s="98"/>
      <c r="CM169" s="98"/>
      <c r="CN169" s="98"/>
      <c r="CO169" s="98"/>
      <c r="CP169" s="98"/>
      <c r="CQ169" s="98"/>
      <c r="CR169" s="98"/>
      <c r="CS169" s="98"/>
      <c r="CT169" s="98"/>
      <c r="CU169" s="98"/>
      <c r="CV169" s="98"/>
      <c r="CW169" s="98"/>
      <c r="CX169" s="98"/>
      <c r="CY169" s="98"/>
      <c r="CZ169" s="98"/>
      <c r="DA169" s="98"/>
      <c r="DB169" s="98"/>
      <c r="DC169" s="98"/>
      <c r="DD169" s="98"/>
      <c r="DE169" s="98"/>
      <c r="DF169" s="98"/>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98"/>
      <c r="EC169" s="98"/>
      <c r="ED169" s="98"/>
      <c r="EE169" s="98"/>
      <c r="EF169" s="98"/>
      <c r="EG169" s="98"/>
      <c r="EH169" s="98"/>
      <c r="EI169" s="98"/>
      <c r="EJ169" s="98"/>
      <c r="EK169" s="98"/>
      <c r="EL169" s="98"/>
      <c r="EM169" s="98"/>
      <c r="EN169" s="98"/>
      <c r="EO169" s="98"/>
      <c r="EP169" s="98"/>
      <c r="EQ169" s="98"/>
      <c r="ER169" s="98"/>
      <c r="ES169" s="98"/>
      <c r="ET169" s="98"/>
      <c r="EU169" s="98"/>
      <c r="EV169" s="98"/>
      <c r="EW169" s="98"/>
      <c r="EX169" s="98"/>
      <c r="EY169" s="98"/>
      <c r="EZ169" s="98"/>
      <c r="FA169" s="98"/>
      <c r="FB169" s="98"/>
      <c r="FC169" s="98"/>
      <c r="FD169" s="98"/>
      <c r="FE169" s="98"/>
      <c r="FF169" s="98"/>
      <c r="FG169" s="98"/>
      <c r="FH169" s="98"/>
      <c r="FI169" s="98"/>
      <c r="FJ169" s="98"/>
      <c r="FK169" s="98"/>
      <c r="FL169" s="98"/>
      <c r="FM169" s="98"/>
      <c r="FN169" s="98"/>
      <c r="FO169" s="98"/>
      <c r="FP169" s="98"/>
      <c r="FQ169" s="98"/>
      <c r="FR169" s="98"/>
      <c r="FS169" s="98"/>
      <c r="FT169" s="98"/>
      <c r="FU169" s="98"/>
      <c r="FV169" s="98"/>
      <c r="FW169" s="98"/>
      <c r="FX169" s="98"/>
      <c r="FY169" s="98"/>
      <c r="FZ169" s="98"/>
      <c r="GA169" s="98"/>
      <c r="GB169" s="98"/>
      <c r="GC169" s="98"/>
      <c r="GD169" s="98"/>
      <c r="GE169" s="98"/>
      <c r="GF169" s="98"/>
      <c r="GG169" s="98"/>
      <c r="GH169" s="98"/>
      <c r="GI169" s="98"/>
      <c r="GJ169" s="98"/>
      <c r="GK169" s="98"/>
      <c r="GL169" s="98"/>
      <c r="GM169" s="98"/>
      <c r="GN169" s="98"/>
      <c r="GO169" s="98"/>
      <c r="GP169" s="98"/>
      <c r="GQ169" s="98"/>
      <c r="GR169" s="98"/>
      <c r="GS169" s="98"/>
      <c r="GT169" s="98"/>
      <c r="GU169" s="98"/>
      <c r="GV169" s="98"/>
      <c r="GW169" s="98"/>
      <c r="GX169" s="98"/>
      <c r="GY169" s="98"/>
      <c r="GZ169" s="98"/>
      <c r="HA169" s="98"/>
      <c r="HB169" s="98"/>
      <c r="HC169" s="98"/>
      <c r="HD169" s="98"/>
      <c r="HE169" s="98"/>
      <c r="HF169" s="98"/>
      <c r="HG169" s="98"/>
      <c r="HJ169" s="98"/>
      <c r="HL169" s="98"/>
      <c r="HN169" s="98"/>
      <c r="HO169" s="98"/>
      <c r="HP169" s="98"/>
      <c r="HQ169" s="98"/>
      <c r="HR169" s="98"/>
      <c r="HS169" s="98"/>
      <c r="HT169" s="98"/>
      <c r="HU169" s="98"/>
      <c r="HV169" s="98"/>
      <c r="HW169" s="98"/>
      <c r="HX169" s="98"/>
      <c r="HY169" s="98"/>
      <c r="HZ169" s="98"/>
      <c r="IA169" s="98"/>
      <c r="IB169" s="98"/>
      <c r="IC169" s="98"/>
      <c r="ID169" s="98"/>
      <c r="IE169" s="98"/>
      <c r="IF169" s="98"/>
      <c r="IG169" s="98"/>
      <c r="IH169" s="98"/>
      <c r="II169" s="98"/>
      <c r="IJ169" s="98"/>
      <c r="IK169" s="98"/>
      <c r="IL169" s="98"/>
      <c r="IM169" s="98"/>
      <c r="IN169" s="98"/>
      <c r="IO169" s="98"/>
      <c r="IP169" s="98"/>
      <c r="IQ169" s="98"/>
      <c r="IR169" s="98"/>
      <c r="IS169" s="98"/>
      <c r="IT169" s="98"/>
      <c r="IU169" s="98"/>
      <c r="IV169" s="98"/>
      <c r="IW169" s="98"/>
      <c r="IX169" s="98"/>
      <c r="IY169" s="98"/>
      <c r="IZ169" s="98"/>
      <c r="JA169" s="98"/>
      <c r="JB169" s="98"/>
      <c r="JC169" s="98"/>
      <c r="JD169" s="98"/>
      <c r="JE169" s="98"/>
      <c r="JF169" s="98"/>
      <c r="JG169" s="98"/>
      <c r="JH169" s="98"/>
      <c r="JI169" s="98"/>
      <c r="JJ169" s="98"/>
      <c r="JK169" s="98"/>
      <c r="JL169" s="98"/>
      <c r="JM169" s="98"/>
      <c r="JN169" s="98"/>
      <c r="JO169" s="98"/>
      <c r="JP169" s="98"/>
      <c r="JQ169" s="98"/>
      <c r="JR169" s="98"/>
      <c r="JS169" s="98"/>
      <c r="JT169" s="98"/>
      <c r="JU169" s="98"/>
      <c r="JV169" s="98"/>
      <c r="JW169" s="98"/>
      <c r="JX169" s="98"/>
      <c r="JY169" s="98"/>
      <c r="JZ169" s="98"/>
      <c r="KA169" s="98"/>
      <c r="KB169" s="98"/>
      <c r="KC169" s="98"/>
      <c r="KD169" s="98"/>
      <c r="KE169" s="98"/>
      <c r="KF169" s="98"/>
      <c r="KG169" s="98"/>
      <c r="KH169" s="98"/>
      <c r="KI169" s="98"/>
      <c r="KJ169" s="98"/>
      <c r="KK169" s="98"/>
      <c r="KL169" s="98"/>
      <c r="KM169" s="98"/>
      <c r="KN169" s="98"/>
      <c r="KO169" s="98"/>
      <c r="KQ169" s="98"/>
      <c r="KR169" s="98"/>
      <c r="KS169" s="98"/>
      <c r="KT169" s="98"/>
      <c r="KU169" s="98"/>
      <c r="KV169" s="98"/>
      <c r="KW169" s="98"/>
      <c r="KX169" s="98"/>
      <c r="KY169" s="98"/>
      <c r="KZ169" s="98"/>
      <c r="LA169" s="98"/>
      <c r="LB169" s="98"/>
      <c r="LC169" s="98"/>
      <c r="LD169" s="98"/>
      <c r="LE169" s="98"/>
      <c r="LF169" s="98"/>
      <c r="LG169" s="98"/>
      <c r="LH169" s="98"/>
      <c r="LI169" s="98"/>
      <c r="LJ169" s="98"/>
      <c r="LK169" s="98"/>
      <c r="LL169" s="98"/>
      <c r="LM169" s="98"/>
      <c r="LN169" s="98"/>
      <c r="LO169" s="98"/>
      <c r="LP169" s="98"/>
      <c r="LQ169" s="98"/>
      <c r="LR169" s="98"/>
      <c r="LS169" s="98"/>
      <c r="LT169" s="98"/>
      <c r="LU169" s="98"/>
      <c r="LV169" s="98"/>
      <c r="LW169" s="98"/>
      <c r="LX169" s="98"/>
      <c r="LY169" s="98"/>
      <c r="LZ169" s="98"/>
      <c r="MA169" s="98"/>
      <c r="MB169" s="98"/>
      <c r="MC169" s="98"/>
      <c r="MD169" s="98"/>
      <c r="ME169" s="98"/>
      <c r="MF169" s="98"/>
      <c r="MG169" s="98"/>
      <c r="MH169" s="98"/>
      <c r="MI169" s="98"/>
      <c r="MJ169" s="98"/>
      <c r="MK169" s="98"/>
      <c r="ML169" s="98"/>
      <c r="MM169" s="98"/>
      <c r="MP169" s="98"/>
      <c r="MR169" s="98"/>
      <c r="MS169" s="98"/>
      <c r="MT169" s="98"/>
      <c r="MU169" s="98"/>
      <c r="MV169" s="98"/>
      <c r="MW169" s="98"/>
      <c r="MY169" s="98"/>
      <c r="MZ169" s="98"/>
      <c r="NA169" s="98"/>
      <c r="NB169" s="98"/>
      <c r="NC169" s="98"/>
      <c r="NE169" s="98"/>
      <c r="NF169" s="98"/>
      <c r="NG169" s="98"/>
      <c r="NH169" s="98"/>
      <c r="NI169" s="98"/>
      <c r="NJ169" s="252"/>
      <c r="NK169" s="98"/>
      <c r="NL169" s="98"/>
      <c r="NM169" s="98"/>
      <c r="NN169" s="98"/>
      <c r="NO169" s="98"/>
      <c r="NP169" s="98"/>
      <c r="NQ169" s="98"/>
      <c r="NR169" s="98"/>
      <c r="NS169" s="98"/>
      <c r="NT169" s="98"/>
      <c r="NU169" s="98"/>
      <c r="NV169" s="98"/>
      <c r="NW169" s="98"/>
      <c r="NX169" s="98"/>
      <c r="NY169" s="98"/>
      <c r="NZ169" s="98"/>
      <c r="OA169" s="98"/>
      <c r="OB169" s="98"/>
      <c r="OC169" s="98"/>
      <c r="OD169" s="98"/>
      <c r="OE169" s="98"/>
      <c r="OF169" s="98"/>
      <c r="OG169" s="98"/>
      <c r="OH169" s="98"/>
      <c r="OI169" s="98"/>
      <c r="OJ169" s="98"/>
      <c r="OK169" s="98"/>
      <c r="OL169" s="98"/>
      <c r="OM169" s="98"/>
      <c r="ON169" s="98"/>
      <c r="OO169" s="98"/>
      <c r="OP169" s="98"/>
      <c r="OQ169" s="98"/>
      <c r="OR169" s="98"/>
      <c r="OS169" s="98"/>
      <c r="OT169" s="98"/>
      <c r="OU169" s="98"/>
      <c r="OV169" s="98"/>
      <c r="OW169" s="98"/>
      <c r="PB169" s="98"/>
      <c r="PD169" s="98"/>
      <c r="PE169" s="98"/>
      <c r="PF169" s="98"/>
      <c r="PG169" s="98"/>
      <c r="PH169" s="98"/>
      <c r="PI169" s="98"/>
      <c r="PJ169" s="98"/>
      <c r="PK169" s="98"/>
      <c r="PL169" s="98"/>
      <c r="PM169" s="98"/>
      <c r="PN169" s="98"/>
      <c r="PO169" s="98"/>
      <c r="PP169" s="98"/>
      <c r="PQ169" s="98"/>
      <c r="PR169" s="98"/>
      <c r="PS169" s="98"/>
      <c r="PT169" s="98"/>
      <c r="PU169" s="98"/>
      <c r="PV169" s="98"/>
      <c r="PW169" s="98"/>
      <c r="PX169" s="98"/>
      <c r="PY169" s="98"/>
      <c r="PZ169" s="98"/>
      <c r="QA169" s="98"/>
      <c r="QB169" s="98"/>
      <c r="QC169" s="98"/>
      <c r="QD169" s="98"/>
      <c r="QE169" s="98"/>
      <c r="QF169" s="98"/>
      <c r="QG169" s="98"/>
      <c r="QH169" s="98"/>
      <c r="QI169" s="98"/>
      <c r="QJ169" s="98"/>
      <c r="QK169" s="98"/>
      <c r="QL169" s="98"/>
      <c r="QM169" s="98"/>
      <c r="QN169" s="98"/>
      <c r="QO169" s="98"/>
      <c r="QP169" s="98"/>
      <c r="QQ169" s="98"/>
      <c r="QR169" s="98"/>
      <c r="QS169" s="98"/>
      <c r="QT169" s="98"/>
      <c r="QU169" s="98"/>
      <c r="QV169" s="98"/>
      <c r="QW169" s="98"/>
      <c r="QX169" s="98"/>
      <c r="QY169" s="98"/>
      <c r="QZ169" s="98"/>
      <c r="RA169" s="98"/>
      <c r="RB169" s="98"/>
      <c r="RC169" s="98"/>
      <c r="RD169" s="98"/>
      <c r="RE169" s="98"/>
      <c r="RF169" s="98"/>
      <c r="RG169" s="98"/>
      <c r="RH169" s="98"/>
      <c r="RI169" s="98"/>
      <c r="RJ169" s="98"/>
      <c r="RK169" s="98"/>
      <c r="RL169" s="98"/>
      <c r="RM169" s="98"/>
      <c r="RN169" s="98"/>
      <c r="RO169" s="98"/>
      <c r="RP169" s="98"/>
      <c r="RQ169" s="98"/>
      <c r="RR169" s="98"/>
      <c r="RS169" s="98"/>
      <c r="RT169" s="98"/>
      <c r="RU169" s="98"/>
      <c r="RV169" s="98"/>
      <c r="RW169" s="98"/>
      <c r="RX169" s="98"/>
      <c r="RY169" s="98"/>
      <c r="RZ169" s="98"/>
      <c r="SA169" s="98"/>
      <c r="SB169" s="98"/>
      <c r="SC169" s="98"/>
      <c r="SD169" s="98"/>
      <c r="SE169" s="98"/>
      <c r="SF169" s="98"/>
      <c r="SG169" s="98"/>
      <c r="SH169" s="98"/>
      <c r="SI169" s="253"/>
      <c r="SJ169" s="98"/>
      <c r="SK169" s="98"/>
      <c r="SL169" s="98"/>
      <c r="SM169" s="98"/>
      <c r="SN169" s="98"/>
      <c r="SO169" s="98"/>
      <c r="SP169" s="98"/>
      <c r="SQ169" s="98"/>
      <c r="SR169" s="98"/>
      <c r="SS169" s="98"/>
      <c r="ST169" s="98"/>
      <c r="SU169" s="98"/>
      <c r="SV169" s="98"/>
      <c r="SW169" s="98"/>
      <c r="SX169" s="98"/>
      <c r="SY169" s="98"/>
      <c r="SZ169" s="98"/>
      <c r="TA169" s="98"/>
      <c r="TB169" s="98"/>
      <c r="TC169" s="98"/>
      <c r="TD169" s="98"/>
      <c r="TE169" s="98"/>
      <c r="TF169" s="98"/>
      <c r="TG169" s="98"/>
      <c r="TH169" s="98"/>
      <c r="TI169" s="98"/>
      <c r="TJ169" s="98"/>
      <c r="TK169" s="98"/>
      <c r="TL169" s="98"/>
      <c r="TM169" s="98"/>
      <c r="TN169" s="98"/>
      <c r="TO169" s="98"/>
      <c r="TP169" s="98"/>
      <c r="TQ169" s="98"/>
      <c r="TR169" s="98"/>
      <c r="TS169" s="98"/>
      <c r="TT169" s="98"/>
      <c r="TU169" s="98"/>
      <c r="TV169" s="98"/>
      <c r="TW169" s="98"/>
      <c r="TX169" s="98"/>
      <c r="TY169" s="98"/>
      <c r="TZ169" s="98"/>
      <c r="UA169" s="98"/>
      <c r="UB169" s="98"/>
      <c r="UC169" s="98"/>
      <c r="UD169" s="98"/>
      <c r="UE169" s="98"/>
      <c r="UF169" s="98"/>
      <c r="UG169" s="98"/>
      <c r="UH169" s="98"/>
      <c r="UI169" s="98"/>
      <c r="UJ169" s="98"/>
      <c r="UK169" s="98"/>
      <c r="UL169" s="98"/>
      <c r="UM169" s="98"/>
      <c r="UN169" s="98"/>
      <c r="UO169" s="98"/>
      <c r="UP169" s="98"/>
      <c r="UQ169" s="98"/>
      <c r="UR169" s="98"/>
      <c r="US169" s="98"/>
      <c r="UT169" s="98"/>
      <c r="UU169" s="98"/>
      <c r="UV169" s="98"/>
      <c r="UW169" s="98"/>
      <c r="UX169" s="98"/>
      <c r="UY169" s="98"/>
      <c r="UZ169" s="98"/>
      <c r="VA169" s="98"/>
      <c r="VB169" s="98"/>
      <c r="VC169" s="98"/>
      <c r="VD169" s="98"/>
      <c r="VE169" s="98"/>
      <c r="VF169" s="98"/>
      <c r="VG169" s="98"/>
      <c r="VH169" s="98"/>
      <c r="VI169" s="98"/>
      <c r="VJ169" s="98"/>
      <c r="VK169" s="98"/>
      <c r="VL169" s="98"/>
      <c r="VM169" s="98"/>
      <c r="VN169" s="98"/>
      <c r="VO169" s="98"/>
      <c r="VV169" s="98"/>
      <c r="VW169" s="98"/>
      <c r="VX169" s="98"/>
      <c r="VY169" s="98"/>
      <c r="VZ169" s="9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C0D5F8"/>
  </sheetPr>
  <dimension ref="A1:X56"/>
  <sheetViews>
    <sheetView zoomScale="110" zoomScaleNormal="110" workbookViewId="0">
      <pane xSplit="1" ySplit="3" topLeftCell="P4" activePane="bottomRight" state="frozen"/>
      <selection activeCell="ZM5" sqref="ZM5"/>
      <selection pane="topRight" activeCell="ZM5" sqref="ZM5"/>
      <selection pane="bottomLeft" activeCell="ZM5" sqref="ZM5"/>
      <selection pane="bottomRight" activeCell="T16" sqref="T16"/>
    </sheetView>
  </sheetViews>
  <sheetFormatPr defaultRowHeight="14.5" x14ac:dyDescent="0.35"/>
  <cols>
    <col min="17" max="20" width="8.81640625" customWidth="1"/>
    <col min="21" max="21" width="12.54296875" customWidth="1"/>
    <col min="23" max="23" width="10.08984375" bestFit="1" customWidth="1"/>
  </cols>
  <sheetData>
    <row r="1" spans="1:24" x14ac:dyDescent="0.35">
      <c r="A1" s="27" t="s">
        <v>238</v>
      </c>
    </row>
    <row r="2" spans="1:24" ht="15" thickBot="1" x14ac:dyDescent="0.4"/>
    <row r="3" spans="1:24" s="3" customFormat="1" ht="13.5" customHeight="1" x14ac:dyDescent="0.35">
      <c r="A3" s="170" t="s">
        <v>202</v>
      </c>
      <c r="B3" s="171" t="s">
        <v>203</v>
      </c>
      <c r="C3" s="172" t="s">
        <v>204</v>
      </c>
      <c r="D3" s="172" t="s">
        <v>205</v>
      </c>
      <c r="E3" s="172" t="s">
        <v>206</v>
      </c>
      <c r="F3" s="172" t="s">
        <v>207</v>
      </c>
      <c r="G3" s="172" t="s">
        <v>208</v>
      </c>
      <c r="H3" s="172" t="s">
        <v>209</v>
      </c>
      <c r="I3" s="172" t="s">
        <v>210</v>
      </c>
      <c r="J3" s="172" t="s">
        <v>211</v>
      </c>
      <c r="K3" s="172" t="s">
        <v>234</v>
      </c>
      <c r="L3" s="172" t="s">
        <v>237</v>
      </c>
      <c r="M3" s="172" t="s">
        <v>241</v>
      </c>
      <c r="N3" s="172" t="s">
        <v>242</v>
      </c>
      <c r="O3" s="172" t="s">
        <v>245</v>
      </c>
      <c r="P3" s="172" t="s">
        <v>246</v>
      </c>
      <c r="Q3" s="172" t="s">
        <v>247</v>
      </c>
      <c r="R3" s="172" t="s">
        <v>249</v>
      </c>
      <c r="S3" s="172" t="s">
        <v>250</v>
      </c>
      <c r="T3" s="172" t="s">
        <v>252</v>
      </c>
      <c r="U3" s="173" t="s">
        <v>12</v>
      </c>
      <c r="W3" s="345"/>
    </row>
    <row r="4" spans="1:24" ht="13.5" customHeight="1" x14ac:dyDescent="0.35">
      <c r="A4" s="106">
        <v>1</v>
      </c>
      <c r="B4" s="107">
        <v>18362</v>
      </c>
      <c r="C4" s="108">
        <v>16585</v>
      </c>
      <c r="D4" s="107">
        <v>17433</v>
      </c>
      <c r="E4" s="109">
        <v>15509</v>
      </c>
      <c r="F4" s="110">
        <v>10402</v>
      </c>
      <c r="G4" s="111">
        <v>10362</v>
      </c>
      <c r="H4" s="111">
        <v>11245</v>
      </c>
      <c r="I4" s="111">
        <v>19844</v>
      </c>
      <c r="J4" s="111">
        <v>17736</v>
      </c>
      <c r="K4" s="111">
        <v>19277</v>
      </c>
      <c r="L4" s="111">
        <v>11795</v>
      </c>
      <c r="M4" s="111">
        <v>12409</v>
      </c>
      <c r="N4" s="111">
        <v>12348</v>
      </c>
      <c r="O4" s="111">
        <v>11061</v>
      </c>
      <c r="P4" s="111">
        <v>11047</v>
      </c>
      <c r="Q4" s="112">
        <v>8447</v>
      </c>
      <c r="R4" s="112">
        <v>8329</v>
      </c>
      <c r="S4" s="112">
        <v>9067</v>
      </c>
      <c r="T4" s="112">
        <v>8950</v>
      </c>
      <c r="U4" s="346">
        <v>43835</v>
      </c>
    </row>
    <row r="5" spans="1:24" ht="13.5" customHeight="1" x14ac:dyDescent="0.35">
      <c r="A5" s="106">
        <v>2</v>
      </c>
      <c r="B5" s="107">
        <v>15082</v>
      </c>
      <c r="C5" s="108">
        <v>14101</v>
      </c>
      <c r="D5" s="107">
        <v>14517</v>
      </c>
      <c r="E5" s="109">
        <v>12774</v>
      </c>
      <c r="F5" s="110">
        <v>8652</v>
      </c>
      <c r="G5" s="111">
        <v>11003</v>
      </c>
      <c r="H5" s="111">
        <v>10008</v>
      </c>
      <c r="I5" s="111">
        <v>17947</v>
      </c>
      <c r="J5" s="111">
        <v>14896</v>
      </c>
      <c r="K5" s="111">
        <v>13215</v>
      </c>
      <c r="L5" s="111">
        <v>13578</v>
      </c>
      <c r="M5" s="111">
        <v>9957</v>
      </c>
      <c r="N5" s="111">
        <v>9844</v>
      </c>
      <c r="O5" s="111">
        <v>8414</v>
      </c>
      <c r="P5" s="111">
        <v>8615</v>
      </c>
      <c r="Q5" s="112">
        <v>7371</v>
      </c>
      <c r="R5" s="112">
        <v>6801</v>
      </c>
      <c r="S5" s="112">
        <v>6964</v>
      </c>
      <c r="T5" s="112">
        <v>8974</v>
      </c>
      <c r="U5" s="346">
        <v>43842</v>
      </c>
    </row>
    <row r="6" spans="1:24" ht="13.5" customHeight="1" x14ac:dyDescent="0.35">
      <c r="A6" s="106">
        <v>3</v>
      </c>
      <c r="B6" s="107">
        <v>13559</v>
      </c>
      <c r="C6" s="108">
        <v>13508</v>
      </c>
      <c r="D6" s="107">
        <v>10333</v>
      </c>
      <c r="E6" s="109">
        <v>10700</v>
      </c>
      <c r="F6" s="110">
        <v>8536</v>
      </c>
      <c r="G6" s="111">
        <v>9026</v>
      </c>
      <c r="H6" s="111">
        <v>9114</v>
      </c>
      <c r="I6" s="111">
        <v>14110</v>
      </c>
      <c r="J6" s="111">
        <v>12441</v>
      </c>
      <c r="K6" s="111">
        <v>11481</v>
      </c>
      <c r="L6" s="111">
        <v>15805</v>
      </c>
      <c r="M6" s="111">
        <v>9395</v>
      </c>
      <c r="N6" s="111">
        <v>8460</v>
      </c>
      <c r="O6" s="111">
        <v>7573</v>
      </c>
      <c r="P6" s="111">
        <v>7599</v>
      </c>
      <c r="Q6" s="112">
        <v>6904</v>
      </c>
      <c r="R6" s="112">
        <v>6991</v>
      </c>
      <c r="S6" s="112">
        <v>6418</v>
      </c>
      <c r="T6" s="112">
        <v>7928</v>
      </c>
      <c r="U6" s="346">
        <v>43849</v>
      </c>
    </row>
    <row r="7" spans="1:24" ht="13.5" customHeight="1" x14ac:dyDescent="0.35">
      <c r="A7" s="106">
        <v>4</v>
      </c>
      <c r="B7" s="107">
        <v>16580</v>
      </c>
      <c r="C7" s="108">
        <v>14346</v>
      </c>
      <c r="D7" s="107">
        <v>12019</v>
      </c>
      <c r="E7" s="109">
        <v>10294</v>
      </c>
      <c r="F7" s="110">
        <v>8381</v>
      </c>
      <c r="G7" s="111">
        <v>7665</v>
      </c>
      <c r="H7" s="111">
        <v>11809</v>
      </c>
      <c r="I7" s="111">
        <v>17199</v>
      </c>
      <c r="J7" s="111">
        <v>12637</v>
      </c>
      <c r="K7" s="111">
        <v>10976</v>
      </c>
      <c r="L7" s="111">
        <v>9929</v>
      </c>
      <c r="M7" s="111">
        <v>9656</v>
      </c>
      <c r="N7" s="111">
        <v>8966</v>
      </c>
      <c r="O7" s="111">
        <v>7778</v>
      </c>
      <c r="P7" s="111">
        <v>7395</v>
      </c>
      <c r="Q7" s="112">
        <v>6764</v>
      </c>
      <c r="R7" s="112">
        <v>6800</v>
      </c>
      <c r="S7" s="112">
        <v>6567</v>
      </c>
      <c r="T7" s="112">
        <v>6527</v>
      </c>
      <c r="U7" s="346">
        <v>43856</v>
      </c>
    </row>
    <row r="8" spans="1:24" ht="13.5" customHeight="1" x14ac:dyDescent="0.35">
      <c r="A8" s="106">
        <v>5</v>
      </c>
      <c r="B8" s="107">
        <v>13045</v>
      </c>
      <c r="C8" s="108">
        <v>13181</v>
      </c>
      <c r="D8" s="107">
        <v>11673</v>
      </c>
      <c r="E8" s="109">
        <v>9440</v>
      </c>
      <c r="F8" s="110">
        <v>8092</v>
      </c>
      <c r="G8" s="111">
        <v>7753</v>
      </c>
      <c r="H8" s="111">
        <v>10708</v>
      </c>
      <c r="I8" s="111">
        <v>17972</v>
      </c>
      <c r="J8" s="111">
        <v>12908</v>
      </c>
      <c r="K8" s="111">
        <v>11225</v>
      </c>
      <c r="L8" s="111">
        <v>9541</v>
      </c>
      <c r="M8" s="111">
        <v>9415</v>
      </c>
      <c r="N8" s="111">
        <v>9985</v>
      </c>
      <c r="O8" s="111">
        <v>8181</v>
      </c>
      <c r="P8" s="111">
        <v>7621</v>
      </c>
      <c r="Q8" s="112">
        <v>8310</v>
      </c>
      <c r="R8" s="112">
        <v>6810</v>
      </c>
      <c r="S8" s="112">
        <v>11104</v>
      </c>
      <c r="T8" s="112">
        <v>7062</v>
      </c>
      <c r="U8" s="346">
        <v>43863</v>
      </c>
    </row>
    <row r="9" spans="1:24" ht="13.5" customHeight="1" x14ac:dyDescent="0.35">
      <c r="A9" s="106">
        <v>6</v>
      </c>
      <c r="B9" s="107">
        <v>11486</v>
      </c>
      <c r="C9" s="108">
        <v>11082</v>
      </c>
      <c r="D9" s="107">
        <v>9934</v>
      </c>
      <c r="E9" s="109">
        <v>9108</v>
      </c>
      <c r="F9" s="110">
        <v>7312</v>
      </c>
      <c r="G9" s="111">
        <v>7426</v>
      </c>
      <c r="H9" s="111">
        <v>8662</v>
      </c>
      <c r="I9" s="111">
        <v>16032</v>
      </c>
      <c r="J9" s="111">
        <v>12654</v>
      </c>
      <c r="K9" s="111">
        <v>10913</v>
      </c>
      <c r="L9" s="111">
        <v>9667</v>
      </c>
      <c r="M9" s="111">
        <v>8500</v>
      </c>
      <c r="N9" s="111">
        <v>9666</v>
      </c>
      <c r="O9" s="111">
        <v>8236</v>
      </c>
      <c r="P9" s="111">
        <v>6914</v>
      </c>
      <c r="Q9" s="112">
        <v>7481</v>
      </c>
      <c r="R9" s="112">
        <v>5899</v>
      </c>
      <c r="S9" s="112">
        <v>12308</v>
      </c>
      <c r="T9" s="112">
        <v>6203</v>
      </c>
      <c r="U9" s="346">
        <v>43870</v>
      </c>
    </row>
    <row r="10" spans="1:24" ht="13.5" customHeight="1" x14ac:dyDescent="0.35">
      <c r="A10" s="106">
        <v>7</v>
      </c>
      <c r="B10" s="107">
        <v>11335</v>
      </c>
      <c r="C10" s="108">
        <v>11134</v>
      </c>
      <c r="D10" s="107">
        <v>9897</v>
      </c>
      <c r="E10" s="109">
        <v>8198</v>
      </c>
      <c r="F10" s="110">
        <v>7394</v>
      </c>
      <c r="G10" s="111">
        <v>7328</v>
      </c>
      <c r="H10" s="111">
        <v>7647</v>
      </c>
      <c r="I10" s="111">
        <v>15532</v>
      </c>
      <c r="J10" s="111">
        <v>11227</v>
      </c>
      <c r="K10" s="111">
        <v>10175</v>
      </c>
      <c r="L10" s="111">
        <v>9561</v>
      </c>
      <c r="M10" s="111">
        <v>8115</v>
      </c>
      <c r="N10" s="111">
        <v>7889</v>
      </c>
      <c r="O10" s="111">
        <v>6472</v>
      </c>
      <c r="P10" s="111">
        <v>6506</v>
      </c>
      <c r="Q10" s="112">
        <v>5386</v>
      </c>
      <c r="R10" s="112">
        <v>5959</v>
      </c>
      <c r="S10" s="112">
        <v>7238</v>
      </c>
      <c r="T10" s="112">
        <v>5507</v>
      </c>
      <c r="U10" s="346">
        <v>43877</v>
      </c>
    </row>
    <row r="11" spans="1:24" ht="13.5" customHeight="1" x14ac:dyDescent="0.35">
      <c r="A11" s="106">
        <v>8</v>
      </c>
      <c r="B11" s="107">
        <v>13454</v>
      </c>
      <c r="C11" s="108">
        <v>12007</v>
      </c>
      <c r="D11" s="107">
        <v>10972</v>
      </c>
      <c r="E11" s="109">
        <v>8115</v>
      </c>
      <c r="F11" s="110">
        <v>7936</v>
      </c>
      <c r="G11" s="111">
        <v>7896</v>
      </c>
      <c r="H11" s="111">
        <v>8148</v>
      </c>
      <c r="I11" s="111">
        <v>16159</v>
      </c>
      <c r="J11" s="111">
        <v>11796</v>
      </c>
      <c r="K11" s="111">
        <v>11264</v>
      </c>
      <c r="L11" s="111">
        <v>9901</v>
      </c>
      <c r="M11" s="111">
        <v>8906</v>
      </c>
      <c r="N11" s="111">
        <v>7961</v>
      </c>
      <c r="O11" s="111">
        <v>6589</v>
      </c>
      <c r="P11" s="111">
        <v>6595</v>
      </c>
      <c r="Q11" s="112">
        <v>6125</v>
      </c>
      <c r="R11" s="112">
        <v>6966</v>
      </c>
      <c r="S11" s="112">
        <v>6116</v>
      </c>
      <c r="T11" s="112">
        <v>5687</v>
      </c>
      <c r="U11" s="346">
        <v>43884</v>
      </c>
    </row>
    <row r="12" spans="1:24" ht="13.5" customHeight="1" x14ac:dyDescent="0.35">
      <c r="A12" s="106">
        <v>9</v>
      </c>
      <c r="B12" s="107">
        <v>12285</v>
      </c>
      <c r="C12" s="108">
        <v>11442</v>
      </c>
      <c r="D12" s="107">
        <v>10525</v>
      </c>
      <c r="E12" s="109">
        <v>8585</v>
      </c>
      <c r="F12" s="110">
        <v>7705</v>
      </c>
      <c r="G12" s="111">
        <v>7494</v>
      </c>
      <c r="H12" s="111">
        <v>8619</v>
      </c>
      <c r="I12" s="111">
        <v>16469</v>
      </c>
      <c r="J12" s="111">
        <v>11683</v>
      </c>
      <c r="K12" s="111">
        <v>12028</v>
      </c>
      <c r="L12" s="111">
        <v>9125</v>
      </c>
      <c r="M12" s="111">
        <v>8513</v>
      </c>
      <c r="N12" s="111">
        <v>8973</v>
      </c>
      <c r="O12" s="111">
        <v>7068</v>
      </c>
      <c r="P12" s="111">
        <v>6776</v>
      </c>
      <c r="Q12" s="112">
        <v>6366</v>
      </c>
      <c r="R12" s="112">
        <v>5751</v>
      </c>
      <c r="S12" s="112">
        <v>6977</v>
      </c>
      <c r="T12" s="112">
        <v>6548</v>
      </c>
      <c r="U12" s="346">
        <v>43891</v>
      </c>
    </row>
    <row r="13" spans="1:24" ht="13.5" customHeight="1" x14ac:dyDescent="0.35">
      <c r="A13" s="106">
        <v>10</v>
      </c>
      <c r="B13" s="107">
        <v>12645</v>
      </c>
      <c r="C13" s="108">
        <v>11918</v>
      </c>
      <c r="D13" s="107">
        <v>9366</v>
      </c>
      <c r="E13" s="109">
        <v>8212</v>
      </c>
      <c r="F13" s="110">
        <v>7080</v>
      </c>
      <c r="G13" s="111">
        <v>6790</v>
      </c>
      <c r="H13" s="111">
        <v>8552</v>
      </c>
      <c r="I13" s="111">
        <v>14361</v>
      </c>
      <c r="J13" s="111">
        <v>11403</v>
      </c>
      <c r="K13" s="111">
        <v>10562</v>
      </c>
      <c r="L13" s="111">
        <v>9004</v>
      </c>
      <c r="M13" s="111">
        <v>8428</v>
      </c>
      <c r="N13" s="111">
        <v>7994</v>
      </c>
      <c r="O13" s="111">
        <v>6486</v>
      </c>
      <c r="P13" s="111">
        <v>7268</v>
      </c>
      <c r="Q13" s="112">
        <v>5958</v>
      </c>
      <c r="R13" s="112">
        <v>5364</v>
      </c>
      <c r="S13" s="112">
        <v>5727</v>
      </c>
      <c r="T13" s="112">
        <v>14154</v>
      </c>
      <c r="U13" s="346">
        <v>43898</v>
      </c>
    </row>
    <row r="14" spans="1:24" ht="13.5" customHeight="1" x14ac:dyDescent="0.35">
      <c r="A14" s="106">
        <v>11</v>
      </c>
      <c r="B14" s="107">
        <v>12218</v>
      </c>
      <c r="C14" s="108">
        <v>10710</v>
      </c>
      <c r="D14" s="107">
        <v>8895</v>
      </c>
      <c r="E14" s="109">
        <v>7634</v>
      </c>
      <c r="F14" s="110">
        <v>7110</v>
      </c>
      <c r="G14" s="111">
        <v>6826</v>
      </c>
      <c r="H14" s="111">
        <v>8253</v>
      </c>
      <c r="I14" s="111">
        <v>13972</v>
      </c>
      <c r="J14" s="111">
        <v>10836</v>
      </c>
      <c r="K14" s="111">
        <v>9365</v>
      </c>
      <c r="L14" s="111">
        <v>9734</v>
      </c>
      <c r="M14" s="111">
        <v>8479</v>
      </c>
      <c r="N14" s="111">
        <v>7255</v>
      </c>
      <c r="O14" s="111">
        <v>6739</v>
      </c>
      <c r="P14" s="111">
        <v>6577</v>
      </c>
      <c r="Q14" s="112">
        <v>5868</v>
      </c>
      <c r="R14" s="112">
        <v>5527</v>
      </c>
      <c r="S14" s="112">
        <v>5339</v>
      </c>
      <c r="T14" s="112">
        <v>128962</v>
      </c>
      <c r="U14" s="346">
        <v>43905</v>
      </c>
    </row>
    <row r="15" spans="1:24" ht="13.5" customHeight="1" x14ac:dyDescent="0.35">
      <c r="A15" s="106">
        <v>12</v>
      </c>
      <c r="B15" s="107">
        <v>12798</v>
      </c>
      <c r="C15" s="108">
        <v>11304</v>
      </c>
      <c r="D15" s="107">
        <v>9718</v>
      </c>
      <c r="E15" s="109">
        <v>7963</v>
      </c>
      <c r="F15" s="110">
        <v>6749</v>
      </c>
      <c r="G15" s="111">
        <v>6908</v>
      </c>
      <c r="H15" s="111">
        <v>8083</v>
      </c>
      <c r="I15" s="111">
        <v>15131</v>
      </c>
      <c r="J15" s="111">
        <v>10988</v>
      </c>
      <c r="K15" s="111">
        <v>9603</v>
      </c>
      <c r="L15" s="111">
        <v>9203</v>
      </c>
      <c r="M15" s="111">
        <v>8549</v>
      </c>
      <c r="N15" s="111">
        <v>7440</v>
      </c>
      <c r="O15" s="111">
        <v>6378</v>
      </c>
      <c r="P15" s="111">
        <v>6425</v>
      </c>
      <c r="Q15" s="112">
        <v>6160</v>
      </c>
      <c r="R15" s="112">
        <v>5230</v>
      </c>
      <c r="S15" s="112">
        <v>5422</v>
      </c>
      <c r="T15" s="112">
        <v>181975</v>
      </c>
      <c r="U15" s="346">
        <v>43912</v>
      </c>
      <c r="X15" s="239"/>
    </row>
    <row r="16" spans="1:24" ht="13.5" customHeight="1" x14ac:dyDescent="0.35">
      <c r="A16" s="106">
        <v>13</v>
      </c>
      <c r="B16" s="107">
        <v>12228</v>
      </c>
      <c r="C16" s="108">
        <v>12111</v>
      </c>
      <c r="D16" s="107">
        <v>10135</v>
      </c>
      <c r="E16" s="109">
        <v>9018</v>
      </c>
      <c r="F16" s="110">
        <v>9129</v>
      </c>
      <c r="G16" s="111">
        <v>9613</v>
      </c>
      <c r="H16" s="111">
        <v>10075</v>
      </c>
      <c r="I16" s="111">
        <v>16636</v>
      </c>
      <c r="J16" s="111">
        <v>12633</v>
      </c>
      <c r="K16" s="111">
        <v>10150</v>
      </c>
      <c r="L16" s="111">
        <v>15077</v>
      </c>
      <c r="M16" s="111">
        <v>9443</v>
      </c>
      <c r="N16" s="111">
        <v>8513</v>
      </c>
      <c r="O16" s="111">
        <v>7190</v>
      </c>
      <c r="P16" s="111">
        <v>6627</v>
      </c>
      <c r="Q16" s="112">
        <v>7350</v>
      </c>
      <c r="R16" s="112">
        <v>6500</v>
      </c>
      <c r="S16" s="112">
        <v>6236</v>
      </c>
      <c r="T16" s="112"/>
      <c r="U16" s="346">
        <v>43919</v>
      </c>
      <c r="X16" s="239"/>
    </row>
    <row r="17" spans="1:24" ht="13.5" customHeight="1" x14ac:dyDescent="0.35">
      <c r="A17" s="106">
        <v>14</v>
      </c>
      <c r="B17" s="107">
        <v>13412</v>
      </c>
      <c r="C17" s="108">
        <v>13564</v>
      </c>
      <c r="D17" s="107">
        <v>12187</v>
      </c>
      <c r="E17" s="109">
        <v>10743</v>
      </c>
      <c r="F17" s="110">
        <v>7648</v>
      </c>
      <c r="G17" s="111">
        <v>7434</v>
      </c>
      <c r="H17" s="111">
        <v>9197</v>
      </c>
      <c r="I17" s="111">
        <v>15518</v>
      </c>
      <c r="J17" s="111">
        <v>13470</v>
      </c>
      <c r="K17" s="111">
        <v>12762</v>
      </c>
      <c r="L17" s="111">
        <v>9520</v>
      </c>
      <c r="M17" s="111">
        <v>9867</v>
      </c>
      <c r="N17" s="111">
        <v>8835</v>
      </c>
      <c r="O17" s="111">
        <v>8369</v>
      </c>
      <c r="P17" s="111">
        <v>7959</v>
      </c>
      <c r="Q17" s="112">
        <v>6112</v>
      </c>
      <c r="R17" s="112">
        <v>6039</v>
      </c>
      <c r="S17" s="112">
        <v>6890</v>
      </c>
      <c r="T17" s="112"/>
      <c r="U17" s="346">
        <v>43926</v>
      </c>
      <c r="X17" s="239"/>
    </row>
    <row r="18" spans="1:24" ht="13.5" customHeight="1" x14ac:dyDescent="0.35">
      <c r="A18" s="106">
        <v>15</v>
      </c>
      <c r="B18" s="107">
        <v>11936</v>
      </c>
      <c r="C18" s="108">
        <v>11706</v>
      </c>
      <c r="D18" s="107">
        <v>9865</v>
      </c>
      <c r="E18" s="109">
        <v>8511</v>
      </c>
      <c r="F18" s="110">
        <v>7296</v>
      </c>
      <c r="G18" s="111">
        <v>7000</v>
      </c>
      <c r="H18" s="111">
        <v>8899</v>
      </c>
      <c r="I18" s="111">
        <v>12968</v>
      </c>
      <c r="J18" s="111">
        <v>10741</v>
      </c>
      <c r="K18" s="111">
        <v>10260</v>
      </c>
      <c r="L18" s="111">
        <v>9413</v>
      </c>
      <c r="M18" s="111">
        <v>9413</v>
      </c>
      <c r="N18" s="111">
        <v>7905</v>
      </c>
      <c r="O18" s="111">
        <v>6862</v>
      </c>
      <c r="P18" s="111">
        <v>6820</v>
      </c>
      <c r="Q18" s="112">
        <v>5688</v>
      </c>
      <c r="R18" s="112">
        <v>5629</v>
      </c>
      <c r="S18" s="112">
        <v>5709</v>
      </c>
      <c r="T18" s="112"/>
      <c r="U18" s="346">
        <v>43933</v>
      </c>
      <c r="X18" s="239"/>
    </row>
    <row r="19" spans="1:24" ht="13.5" customHeight="1" x14ac:dyDescent="0.35">
      <c r="A19" s="106">
        <v>16</v>
      </c>
      <c r="B19" s="107">
        <v>11759</v>
      </c>
      <c r="C19" s="108">
        <v>11076</v>
      </c>
      <c r="D19" s="107">
        <v>9048</v>
      </c>
      <c r="E19" s="109">
        <v>8346</v>
      </c>
      <c r="F19" s="110">
        <v>6772</v>
      </c>
      <c r="G19" s="111">
        <v>6800</v>
      </c>
      <c r="H19" s="111">
        <v>8198</v>
      </c>
      <c r="I19" s="111">
        <v>13206</v>
      </c>
      <c r="J19" s="111">
        <v>10650</v>
      </c>
      <c r="K19" s="111">
        <v>10055</v>
      </c>
      <c r="L19" s="111">
        <v>8854</v>
      </c>
      <c r="M19" s="111">
        <v>7831</v>
      </c>
      <c r="N19" s="111">
        <v>8373</v>
      </c>
      <c r="O19" s="111">
        <v>6175</v>
      </c>
      <c r="P19" s="111">
        <v>6130</v>
      </c>
      <c r="Q19" s="112">
        <v>5847</v>
      </c>
      <c r="R19" s="112">
        <v>5054</v>
      </c>
      <c r="S19" s="112">
        <v>5290</v>
      </c>
      <c r="T19" s="112"/>
      <c r="U19" s="346">
        <v>43940</v>
      </c>
      <c r="W19" s="239"/>
      <c r="X19" s="239"/>
    </row>
    <row r="20" spans="1:24" ht="13.5" customHeight="1" x14ac:dyDescent="0.35">
      <c r="A20" s="106">
        <v>17</v>
      </c>
      <c r="B20" s="107">
        <v>11073</v>
      </c>
      <c r="C20" s="108">
        <v>11176</v>
      </c>
      <c r="D20" s="107">
        <v>8752</v>
      </c>
      <c r="E20" s="109">
        <v>7324</v>
      </c>
      <c r="F20" s="110">
        <v>6693</v>
      </c>
      <c r="G20" s="111">
        <v>6827</v>
      </c>
      <c r="H20" s="111">
        <v>8355</v>
      </c>
      <c r="I20" s="111">
        <v>13642</v>
      </c>
      <c r="J20" s="111">
        <v>10919</v>
      </c>
      <c r="K20" s="111">
        <v>9881</v>
      </c>
      <c r="L20" s="111">
        <v>9629</v>
      </c>
      <c r="M20" s="111">
        <v>8286</v>
      </c>
      <c r="N20" s="111">
        <v>7742</v>
      </c>
      <c r="O20" s="111">
        <v>6203</v>
      </c>
      <c r="P20" s="111">
        <v>6204</v>
      </c>
      <c r="Q20" s="112">
        <v>5853</v>
      </c>
      <c r="R20" s="112">
        <v>5101</v>
      </c>
      <c r="S20" s="112">
        <v>5212</v>
      </c>
      <c r="T20" s="112"/>
      <c r="U20" s="346">
        <v>43947</v>
      </c>
      <c r="W20" s="239"/>
    </row>
    <row r="21" spans="1:24" ht="13.5" customHeight="1" x14ac:dyDescent="0.35">
      <c r="A21" s="106">
        <v>18</v>
      </c>
      <c r="B21" s="107">
        <v>10939</v>
      </c>
      <c r="C21" s="108">
        <v>10228</v>
      </c>
      <c r="D21" s="107">
        <v>8714</v>
      </c>
      <c r="E21" s="109">
        <v>7803</v>
      </c>
      <c r="F21" s="110">
        <v>6654</v>
      </c>
      <c r="G21" s="111">
        <v>6367</v>
      </c>
      <c r="H21" s="111">
        <v>8149</v>
      </c>
      <c r="I21" s="111">
        <v>12866</v>
      </c>
      <c r="J21" s="111">
        <v>11834</v>
      </c>
      <c r="K21" s="111">
        <v>10961</v>
      </c>
      <c r="L21" s="111">
        <v>8477</v>
      </c>
      <c r="M21" s="111">
        <v>7946</v>
      </c>
      <c r="N21" s="111">
        <v>7479</v>
      </c>
      <c r="O21" s="111">
        <v>6669</v>
      </c>
      <c r="P21" s="111">
        <v>6427</v>
      </c>
      <c r="Q21" s="112">
        <v>5541</v>
      </c>
      <c r="R21" s="112">
        <v>5350</v>
      </c>
      <c r="S21" s="112">
        <v>5078</v>
      </c>
      <c r="T21" s="112"/>
      <c r="U21" s="346">
        <v>43954</v>
      </c>
    </row>
    <row r="22" spans="1:24" ht="13.5" customHeight="1" x14ac:dyDescent="0.35">
      <c r="A22" s="106">
        <v>19</v>
      </c>
      <c r="B22" s="107">
        <v>10105</v>
      </c>
      <c r="C22" s="108">
        <v>9992</v>
      </c>
      <c r="D22" s="107">
        <v>8343</v>
      </c>
      <c r="E22" s="109">
        <v>7495</v>
      </c>
      <c r="F22" s="110">
        <v>6134</v>
      </c>
      <c r="G22" s="111">
        <v>6290</v>
      </c>
      <c r="H22" s="111">
        <v>7802</v>
      </c>
      <c r="I22" s="111">
        <v>13477</v>
      </c>
      <c r="J22" s="111">
        <v>9977</v>
      </c>
      <c r="K22" s="111">
        <v>9381</v>
      </c>
      <c r="L22" s="111">
        <v>8111</v>
      </c>
      <c r="M22" s="111">
        <v>7560</v>
      </c>
      <c r="N22" s="111">
        <v>7217</v>
      </c>
      <c r="O22" s="111">
        <v>6483</v>
      </c>
      <c r="P22" s="111">
        <v>5896</v>
      </c>
      <c r="Q22" s="112">
        <v>5224</v>
      </c>
      <c r="R22" s="112">
        <v>5037</v>
      </c>
      <c r="S22" s="112">
        <v>5459</v>
      </c>
      <c r="T22" s="112"/>
      <c r="U22" s="346">
        <v>43961</v>
      </c>
    </row>
    <row r="23" spans="1:24" ht="13.5" customHeight="1" x14ac:dyDescent="0.35">
      <c r="A23" s="106">
        <v>20</v>
      </c>
      <c r="B23" s="107">
        <v>10090</v>
      </c>
      <c r="C23" s="108">
        <v>10752</v>
      </c>
      <c r="D23" s="107">
        <v>8479</v>
      </c>
      <c r="E23" s="109">
        <v>7941</v>
      </c>
      <c r="F23" s="110">
        <v>6818</v>
      </c>
      <c r="G23" s="111">
        <v>6479</v>
      </c>
      <c r="H23" s="111">
        <v>7793</v>
      </c>
      <c r="I23" s="111">
        <v>12273</v>
      </c>
      <c r="J23" s="111">
        <v>10277</v>
      </c>
      <c r="K23" s="111">
        <v>9217</v>
      </c>
      <c r="L23" s="111">
        <v>8638</v>
      </c>
      <c r="M23" s="111">
        <v>7532</v>
      </c>
      <c r="N23" s="111">
        <v>6278</v>
      </c>
      <c r="O23" s="111">
        <v>6003</v>
      </c>
      <c r="P23" s="111">
        <v>5851</v>
      </c>
      <c r="Q23" s="112">
        <v>5287</v>
      </c>
      <c r="R23" s="112">
        <v>5053</v>
      </c>
      <c r="S23" s="112">
        <v>5458</v>
      </c>
      <c r="T23" s="112"/>
      <c r="U23" s="346">
        <v>43968</v>
      </c>
    </row>
    <row r="24" spans="1:24" ht="13.5" customHeight="1" x14ac:dyDescent="0.35">
      <c r="A24" s="106">
        <v>21</v>
      </c>
      <c r="B24" s="107">
        <v>10518</v>
      </c>
      <c r="C24" s="108">
        <v>9837</v>
      </c>
      <c r="D24" s="107">
        <v>8785</v>
      </c>
      <c r="E24" s="109">
        <v>7624</v>
      </c>
      <c r="F24" s="110">
        <v>6467</v>
      </c>
      <c r="G24" s="111">
        <v>5485</v>
      </c>
      <c r="H24" s="111">
        <v>7018</v>
      </c>
      <c r="I24" s="111">
        <v>12285</v>
      </c>
      <c r="J24" s="111">
        <v>10796</v>
      </c>
      <c r="K24" s="111">
        <v>10023</v>
      </c>
      <c r="L24" s="111">
        <v>8550</v>
      </c>
      <c r="M24" s="111">
        <v>7733</v>
      </c>
      <c r="N24" s="111">
        <v>6767</v>
      </c>
      <c r="O24" s="111">
        <v>5354</v>
      </c>
      <c r="P24" s="111">
        <v>5864</v>
      </c>
      <c r="Q24" s="112">
        <v>5116</v>
      </c>
      <c r="R24" s="112">
        <v>4715</v>
      </c>
      <c r="S24" s="112">
        <v>4865</v>
      </c>
      <c r="T24" s="112"/>
      <c r="U24" s="346">
        <v>43975</v>
      </c>
    </row>
    <row r="25" spans="1:24" ht="13.5" customHeight="1" x14ac:dyDescent="0.35">
      <c r="A25" s="106">
        <v>22</v>
      </c>
      <c r="B25" s="107">
        <v>10703</v>
      </c>
      <c r="C25" s="108">
        <v>10796</v>
      </c>
      <c r="D25" s="107">
        <v>8852</v>
      </c>
      <c r="E25" s="109">
        <v>7388</v>
      </c>
      <c r="F25" s="110">
        <v>6502</v>
      </c>
      <c r="G25" s="111">
        <v>6391</v>
      </c>
      <c r="H25" s="111">
        <v>8194</v>
      </c>
      <c r="I25" s="111">
        <v>13351</v>
      </c>
      <c r="J25" s="111">
        <v>10637</v>
      </c>
      <c r="K25" s="111">
        <v>9575</v>
      </c>
      <c r="L25" s="111">
        <v>9123</v>
      </c>
      <c r="M25" s="111">
        <v>7709</v>
      </c>
      <c r="N25" s="111">
        <v>6805</v>
      </c>
      <c r="O25" s="111">
        <v>5931</v>
      </c>
      <c r="P25" s="111">
        <v>5553</v>
      </c>
      <c r="Q25" s="112">
        <v>5520</v>
      </c>
      <c r="R25" s="112">
        <v>5506</v>
      </c>
      <c r="S25" s="112">
        <v>5354</v>
      </c>
      <c r="T25" s="112"/>
      <c r="U25" s="346">
        <v>43982</v>
      </c>
    </row>
    <row r="26" spans="1:24" ht="13.5" customHeight="1" x14ac:dyDescent="0.35">
      <c r="A26" s="106">
        <v>23</v>
      </c>
      <c r="B26" s="107">
        <v>9532</v>
      </c>
      <c r="C26" s="108">
        <v>9408</v>
      </c>
      <c r="D26" s="107">
        <v>8507</v>
      </c>
      <c r="E26" s="109">
        <v>7668</v>
      </c>
      <c r="F26" s="110">
        <v>6496</v>
      </c>
      <c r="G26" s="111">
        <v>5924</v>
      </c>
      <c r="H26" s="111">
        <v>8145</v>
      </c>
      <c r="I26" s="111">
        <v>11754</v>
      </c>
      <c r="J26" s="111">
        <v>11354</v>
      </c>
      <c r="K26" s="111">
        <v>10018</v>
      </c>
      <c r="L26" s="111">
        <v>8319</v>
      </c>
      <c r="M26" s="111">
        <v>7618</v>
      </c>
      <c r="N26" s="111">
        <v>6773</v>
      </c>
      <c r="O26" s="111">
        <v>5813</v>
      </c>
      <c r="P26" s="111">
        <v>5749</v>
      </c>
      <c r="Q26" s="112">
        <v>5323</v>
      </c>
      <c r="R26" s="112">
        <v>4958</v>
      </c>
      <c r="S26" s="112">
        <v>4846</v>
      </c>
      <c r="T26" s="112"/>
      <c r="U26" s="346">
        <v>43989</v>
      </c>
    </row>
    <row r="27" spans="1:24" ht="13.5" customHeight="1" x14ac:dyDescent="0.35">
      <c r="A27" s="106">
        <v>24</v>
      </c>
      <c r="B27" s="107">
        <v>10732</v>
      </c>
      <c r="C27" s="108">
        <v>10867</v>
      </c>
      <c r="D27" s="107">
        <v>8414</v>
      </c>
      <c r="E27" s="109">
        <v>7261</v>
      </c>
      <c r="F27" s="110">
        <v>7175</v>
      </c>
      <c r="G27" s="111">
        <v>6776</v>
      </c>
      <c r="H27" s="111">
        <v>8538</v>
      </c>
      <c r="I27" s="111">
        <v>12439</v>
      </c>
      <c r="J27" s="111">
        <v>10248</v>
      </c>
      <c r="K27" s="111">
        <v>9049</v>
      </c>
      <c r="L27" s="111">
        <v>8708</v>
      </c>
      <c r="M27" s="111">
        <v>8216</v>
      </c>
      <c r="N27" s="111">
        <v>7389</v>
      </c>
      <c r="O27" s="111">
        <v>6561</v>
      </c>
      <c r="P27" s="111">
        <v>5858</v>
      </c>
      <c r="Q27" s="112">
        <v>5543</v>
      </c>
      <c r="R27" s="112">
        <v>5259</v>
      </c>
      <c r="S27" s="112">
        <v>5377</v>
      </c>
      <c r="T27" s="112"/>
      <c r="U27" s="346">
        <v>43996</v>
      </c>
    </row>
    <row r="28" spans="1:24" ht="13.5" customHeight="1" x14ac:dyDescent="0.35">
      <c r="A28" s="106">
        <v>25</v>
      </c>
      <c r="B28" s="107">
        <v>11065</v>
      </c>
      <c r="C28" s="108">
        <v>11068</v>
      </c>
      <c r="D28" s="107">
        <v>8513</v>
      </c>
      <c r="E28" s="109">
        <v>7927</v>
      </c>
      <c r="F28" s="110">
        <v>6776</v>
      </c>
      <c r="G28" s="111">
        <v>7119</v>
      </c>
      <c r="H28" s="111">
        <v>8180</v>
      </c>
      <c r="I28" s="111">
        <v>13200</v>
      </c>
      <c r="J28" s="111">
        <v>10988</v>
      </c>
      <c r="K28" s="111">
        <v>9332</v>
      </c>
      <c r="L28" s="111">
        <v>8892</v>
      </c>
      <c r="M28" s="111">
        <v>9827</v>
      </c>
      <c r="N28" s="111">
        <v>7123</v>
      </c>
      <c r="O28" s="111">
        <v>6319</v>
      </c>
      <c r="P28" s="111">
        <v>6207</v>
      </c>
      <c r="Q28" s="112">
        <v>5831</v>
      </c>
      <c r="R28" s="112">
        <v>5385</v>
      </c>
      <c r="S28" s="112">
        <v>5573</v>
      </c>
      <c r="T28" s="112"/>
      <c r="U28" s="346">
        <v>44003</v>
      </c>
    </row>
    <row r="29" spans="1:24" ht="13.5" customHeight="1" x14ac:dyDescent="0.35">
      <c r="A29" s="106">
        <v>26</v>
      </c>
      <c r="B29" s="107">
        <v>10375</v>
      </c>
      <c r="C29" s="108">
        <v>10329</v>
      </c>
      <c r="D29" s="107">
        <v>8942</v>
      </c>
      <c r="E29" s="109">
        <v>8084</v>
      </c>
      <c r="F29" s="110">
        <v>7900</v>
      </c>
      <c r="G29" s="111">
        <v>8366</v>
      </c>
      <c r="H29" s="111">
        <v>7607</v>
      </c>
      <c r="I29" s="111">
        <v>11916</v>
      </c>
      <c r="J29" s="111">
        <v>10861</v>
      </c>
      <c r="K29" s="111">
        <v>10004</v>
      </c>
      <c r="L29" s="111">
        <v>10550</v>
      </c>
      <c r="M29" s="111">
        <v>8565</v>
      </c>
      <c r="N29" s="111">
        <v>6948</v>
      </c>
      <c r="O29" s="111">
        <v>5956</v>
      </c>
      <c r="P29" s="111">
        <v>6061</v>
      </c>
      <c r="Q29" s="112">
        <v>6259</v>
      </c>
      <c r="R29" s="112">
        <v>6064</v>
      </c>
      <c r="S29" s="112">
        <v>5496</v>
      </c>
      <c r="T29" s="112"/>
      <c r="U29" s="346">
        <v>44010</v>
      </c>
    </row>
    <row r="30" spans="1:24" ht="13.5" customHeight="1" x14ac:dyDescent="0.35">
      <c r="A30" s="106">
        <v>27</v>
      </c>
      <c r="B30" s="107">
        <v>12054</v>
      </c>
      <c r="C30" s="108">
        <v>12258</v>
      </c>
      <c r="D30" s="107">
        <v>9025</v>
      </c>
      <c r="E30" s="109">
        <v>8693</v>
      </c>
      <c r="F30" s="110">
        <v>6772</v>
      </c>
      <c r="G30" s="111">
        <v>6689</v>
      </c>
      <c r="H30" s="111">
        <v>9251</v>
      </c>
      <c r="I30" s="111">
        <v>15062</v>
      </c>
      <c r="J30" s="111">
        <v>11298</v>
      </c>
      <c r="K30" s="111">
        <v>10239</v>
      </c>
      <c r="L30" s="111">
        <v>9150</v>
      </c>
      <c r="M30" s="111">
        <v>8924</v>
      </c>
      <c r="N30" s="111">
        <v>7467</v>
      </c>
      <c r="O30" s="111">
        <v>7735</v>
      </c>
      <c r="P30" s="111">
        <v>7129</v>
      </c>
      <c r="Q30" s="112">
        <v>5997</v>
      </c>
      <c r="R30" s="112">
        <v>5770</v>
      </c>
      <c r="S30" s="112">
        <v>6228</v>
      </c>
      <c r="T30" s="112"/>
      <c r="U30" s="346">
        <v>44017</v>
      </c>
    </row>
    <row r="31" spans="1:24" ht="13.5" customHeight="1" x14ac:dyDescent="0.35">
      <c r="A31" s="106">
        <v>28</v>
      </c>
      <c r="B31" s="107">
        <v>9394</v>
      </c>
      <c r="C31" s="108">
        <v>9736</v>
      </c>
      <c r="D31" s="107">
        <v>8762</v>
      </c>
      <c r="E31" s="109">
        <v>7368</v>
      </c>
      <c r="F31" s="110">
        <v>5650</v>
      </c>
      <c r="G31" s="111">
        <v>5798</v>
      </c>
      <c r="H31" s="111">
        <v>7256</v>
      </c>
      <c r="I31" s="111">
        <v>12113</v>
      </c>
      <c r="J31" s="111">
        <v>10565</v>
      </c>
      <c r="K31" s="111">
        <v>9543</v>
      </c>
      <c r="L31" s="111">
        <v>7044</v>
      </c>
      <c r="M31" s="111">
        <v>7122</v>
      </c>
      <c r="N31" s="111">
        <v>6242</v>
      </c>
      <c r="O31" s="111">
        <v>6496</v>
      </c>
      <c r="P31" s="111">
        <v>6151</v>
      </c>
      <c r="Q31" s="112">
        <v>4881</v>
      </c>
      <c r="R31" s="112">
        <v>4764</v>
      </c>
      <c r="S31" s="112">
        <v>4625</v>
      </c>
      <c r="T31" s="112"/>
      <c r="U31" s="346">
        <v>44024</v>
      </c>
    </row>
    <row r="32" spans="1:24" ht="13.5" customHeight="1" x14ac:dyDescent="0.35">
      <c r="A32" s="106">
        <v>29</v>
      </c>
      <c r="B32" s="107">
        <v>9883</v>
      </c>
      <c r="C32" s="108">
        <v>9231</v>
      </c>
      <c r="D32" s="107">
        <v>7982</v>
      </c>
      <c r="E32" s="109">
        <v>6837</v>
      </c>
      <c r="F32" s="110">
        <v>6098</v>
      </c>
      <c r="G32" s="111">
        <v>5734</v>
      </c>
      <c r="H32" s="111">
        <v>7744</v>
      </c>
      <c r="I32" s="111">
        <v>11128</v>
      </c>
      <c r="J32" s="111">
        <v>9681</v>
      </c>
      <c r="K32" s="111">
        <v>8730</v>
      </c>
      <c r="L32" s="111">
        <v>7341</v>
      </c>
      <c r="M32" s="111">
        <v>7249</v>
      </c>
      <c r="N32" s="111">
        <v>6711</v>
      </c>
      <c r="O32" s="111">
        <v>5801</v>
      </c>
      <c r="P32" s="111">
        <v>5785</v>
      </c>
      <c r="Q32" s="112">
        <v>5120</v>
      </c>
      <c r="R32" s="112">
        <v>4702</v>
      </c>
      <c r="S32" s="112">
        <v>4617</v>
      </c>
      <c r="T32" s="112"/>
      <c r="U32" s="346">
        <v>44031</v>
      </c>
    </row>
    <row r="33" spans="1:23" ht="13.5" customHeight="1" x14ac:dyDescent="0.35">
      <c r="A33" s="106">
        <v>30</v>
      </c>
      <c r="B33" s="107">
        <v>9744</v>
      </c>
      <c r="C33" s="108">
        <v>10094</v>
      </c>
      <c r="D33" s="107">
        <v>8402</v>
      </c>
      <c r="E33" s="109">
        <v>7292</v>
      </c>
      <c r="F33" s="110">
        <v>7405</v>
      </c>
      <c r="G33" s="111">
        <v>6867</v>
      </c>
      <c r="H33" s="111">
        <v>8291</v>
      </c>
      <c r="I33" s="111">
        <v>11907</v>
      </c>
      <c r="J33" s="111">
        <v>10136</v>
      </c>
      <c r="K33" s="111">
        <v>8279</v>
      </c>
      <c r="L33" s="111">
        <v>7991</v>
      </c>
      <c r="M33" s="111">
        <v>7440</v>
      </c>
      <c r="N33" s="111">
        <v>6509</v>
      </c>
      <c r="O33" s="111">
        <v>5874</v>
      </c>
      <c r="P33" s="111">
        <v>6099</v>
      </c>
      <c r="Q33" s="112">
        <v>5883</v>
      </c>
      <c r="R33" s="112">
        <v>5299</v>
      </c>
      <c r="S33" s="112">
        <v>5594</v>
      </c>
      <c r="T33" s="112"/>
      <c r="U33" s="346">
        <v>44038</v>
      </c>
    </row>
    <row r="34" spans="1:23" ht="13.5" customHeight="1" x14ac:dyDescent="0.35">
      <c r="A34" s="106">
        <v>31</v>
      </c>
      <c r="B34" s="107">
        <v>10493</v>
      </c>
      <c r="C34" s="108">
        <v>10162</v>
      </c>
      <c r="D34" s="107">
        <v>8730</v>
      </c>
      <c r="E34" s="109">
        <v>7582</v>
      </c>
      <c r="F34" s="110">
        <v>6562</v>
      </c>
      <c r="G34" s="111">
        <v>6271</v>
      </c>
      <c r="H34" s="111">
        <v>8397</v>
      </c>
      <c r="I34" s="111">
        <v>13520</v>
      </c>
      <c r="J34" s="111">
        <v>10802</v>
      </c>
      <c r="K34" s="111">
        <v>8785</v>
      </c>
      <c r="L34" s="111">
        <v>7729</v>
      </c>
      <c r="M34" s="111">
        <v>7654</v>
      </c>
      <c r="N34" s="111">
        <v>6880</v>
      </c>
      <c r="O34" s="111">
        <v>6279</v>
      </c>
      <c r="P34" s="111">
        <v>6027</v>
      </c>
      <c r="Q34" s="112">
        <v>5491</v>
      </c>
      <c r="R34" s="112">
        <v>4855</v>
      </c>
      <c r="S34" s="112">
        <v>5438</v>
      </c>
      <c r="T34" s="112"/>
      <c r="U34" s="346">
        <v>44045</v>
      </c>
    </row>
    <row r="35" spans="1:23" ht="13.5" customHeight="1" x14ac:dyDescent="0.35">
      <c r="A35" s="106">
        <v>32</v>
      </c>
      <c r="B35" s="107">
        <v>9620</v>
      </c>
      <c r="C35" s="108">
        <v>8980</v>
      </c>
      <c r="D35" s="107">
        <v>7750</v>
      </c>
      <c r="E35" s="109">
        <v>6741</v>
      </c>
      <c r="F35" s="110">
        <v>6643</v>
      </c>
      <c r="G35" s="111">
        <v>5827</v>
      </c>
      <c r="H35" s="111">
        <v>7803</v>
      </c>
      <c r="I35" s="111">
        <v>12344</v>
      </c>
      <c r="J35" s="111">
        <v>10169</v>
      </c>
      <c r="K35" s="111">
        <v>8847</v>
      </c>
      <c r="L35" s="111">
        <v>7473</v>
      </c>
      <c r="M35" s="111">
        <v>6961</v>
      </c>
      <c r="N35" s="111">
        <v>6347</v>
      </c>
      <c r="O35" s="111">
        <v>5683</v>
      </c>
      <c r="P35" s="111">
        <v>5525</v>
      </c>
      <c r="Q35" s="112">
        <v>5216</v>
      </c>
      <c r="R35" s="112">
        <v>4634</v>
      </c>
      <c r="S35" s="112">
        <v>5003</v>
      </c>
      <c r="T35" s="112"/>
      <c r="U35" s="346">
        <v>44052</v>
      </c>
    </row>
    <row r="36" spans="1:23" ht="13.5" customHeight="1" x14ac:dyDescent="0.35">
      <c r="A36" s="106">
        <v>33</v>
      </c>
      <c r="B36" s="108">
        <v>9473</v>
      </c>
      <c r="C36" s="107">
        <v>9081</v>
      </c>
      <c r="D36" s="107">
        <v>7308</v>
      </c>
      <c r="E36" s="109">
        <v>6211</v>
      </c>
      <c r="F36" s="110">
        <v>6472</v>
      </c>
      <c r="G36" s="111">
        <v>5674</v>
      </c>
      <c r="H36" s="111">
        <v>7598</v>
      </c>
      <c r="I36" s="111">
        <v>11163</v>
      </c>
      <c r="J36" s="111">
        <v>9757</v>
      </c>
      <c r="K36" s="111">
        <v>8443</v>
      </c>
      <c r="L36" s="111">
        <v>7392</v>
      </c>
      <c r="M36" s="111">
        <v>6485</v>
      </c>
      <c r="N36" s="111">
        <v>5812</v>
      </c>
      <c r="O36" s="111">
        <v>5632</v>
      </c>
      <c r="P36" s="111">
        <v>5356</v>
      </c>
      <c r="Q36" s="112">
        <v>4857</v>
      </c>
      <c r="R36" s="112">
        <v>5188</v>
      </c>
      <c r="S36" s="112">
        <v>4740</v>
      </c>
      <c r="T36" s="112"/>
      <c r="U36" s="346">
        <v>44059</v>
      </c>
    </row>
    <row r="37" spans="1:23" ht="13.5" customHeight="1" x14ac:dyDescent="0.35">
      <c r="A37" s="106">
        <v>34</v>
      </c>
      <c r="B37" s="108">
        <v>9613</v>
      </c>
      <c r="C37" s="108">
        <v>9269</v>
      </c>
      <c r="D37" s="107">
        <v>7953</v>
      </c>
      <c r="E37" s="109">
        <v>6083</v>
      </c>
      <c r="F37" s="110">
        <v>6294</v>
      </c>
      <c r="G37" s="111">
        <v>5705</v>
      </c>
      <c r="H37" s="111">
        <v>7825</v>
      </c>
      <c r="I37" s="111">
        <v>10485</v>
      </c>
      <c r="J37" s="111">
        <v>9437</v>
      </c>
      <c r="K37" s="111">
        <v>7743</v>
      </c>
      <c r="L37" s="111">
        <v>7246</v>
      </c>
      <c r="M37" s="111">
        <v>6424</v>
      </c>
      <c r="N37" s="111">
        <v>5920</v>
      </c>
      <c r="O37" s="111">
        <v>5636</v>
      </c>
      <c r="P37" s="111">
        <v>5084</v>
      </c>
      <c r="Q37" s="112">
        <v>5148</v>
      </c>
      <c r="R37" s="112">
        <v>5831</v>
      </c>
      <c r="S37" s="112">
        <v>4916</v>
      </c>
      <c r="T37" s="112"/>
      <c r="U37" s="346">
        <v>44066</v>
      </c>
    </row>
    <row r="38" spans="1:23" ht="13.5" customHeight="1" x14ac:dyDescent="0.35">
      <c r="A38" s="106">
        <v>35</v>
      </c>
      <c r="B38" s="108">
        <v>10196</v>
      </c>
      <c r="C38" s="108">
        <v>9703</v>
      </c>
      <c r="D38" s="107">
        <v>8027</v>
      </c>
      <c r="E38" s="109">
        <v>6947</v>
      </c>
      <c r="F38" s="110">
        <v>6383</v>
      </c>
      <c r="G38" s="111">
        <v>6089</v>
      </c>
      <c r="H38" s="111">
        <v>7670</v>
      </c>
      <c r="I38" s="111">
        <v>13021</v>
      </c>
      <c r="J38" s="111">
        <v>10498</v>
      </c>
      <c r="K38" s="111">
        <v>9110</v>
      </c>
      <c r="L38" s="111">
        <v>8030</v>
      </c>
      <c r="M38" s="111">
        <v>6515</v>
      </c>
      <c r="N38" s="111">
        <v>6484</v>
      </c>
      <c r="O38" s="111">
        <v>6689</v>
      </c>
      <c r="P38" s="111">
        <v>6019</v>
      </c>
      <c r="Q38" s="112">
        <v>5188</v>
      </c>
      <c r="R38" s="112">
        <v>5203</v>
      </c>
      <c r="S38" s="112">
        <v>5014</v>
      </c>
      <c r="T38" s="112"/>
      <c r="U38" s="346">
        <v>44073</v>
      </c>
    </row>
    <row r="39" spans="1:23" ht="13.5" customHeight="1" x14ac:dyDescent="0.35">
      <c r="A39" s="106">
        <v>36</v>
      </c>
      <c r="B39" s="108">
        <v>9811</v>
      </c>
      <c r="C39" s="108">
        <v>9860</v>
      </c>
      <c r="D39" s="107">
        <v>7004</v>
      </c>
      <c r="E39" s="109">
        <v>6285</v>
      </c>
      <c r="F39" s="110">
        <v>6023</v>
      </c>
      <c r="G39" s="111">
        <v>6002</v>
      </c>
      <c r="H39" s="111">
        <v>8076</v>
      </c>
      <c r="I39" s="111">
        <v>11520</v>
      </c>
      <c r="J39" s="111">
        <v>9569</v>
      </c>
      <c r="K39" s="111">
        <v>7977</v>
      </c>
      <c r="L39" s="111">
        <v>7936</v>
      </c>
      <c r="M39" s="111">
        <v>7492</v>
      </c>
      <c r="N39" s="111">
        <v>6344</v>
      </c>
      <c r="O39" s="111">
        <v>6279</v>
      </c>
      <c r="P39" s="111">
        <v>5108</v>
      </c>
      <c r="Q39" s="112">
        <v>5191</v>
      </c>
      <c r="R39" s="112">
        <v>5235</v>
      </c>
      <c r="S39" s="112">
        <v>5380</v>
      </c>
      <c r="T39" s="112"/>
      <c r="U39" s="346">
        <v>44080</v>
      </c>
    </row>
    <row r="40" spans="1:23" ht="13.5" customHeight="1" x14ac:dyDescent="0.35">
      <c r="A40" s="106">
        <v>37</v>
      </c>
      <c r="B40" s="108">
        <v>9285</v>
      </c>
      <c r="C40" s="108">
        <v>8737</v>
      </c>
      <c r="D40" s="107">
        <v>7887</v>
      </c>
      <c r="E40" s="109">
        <v>6487</v>
      </c>
      <c r="F40" s="112">
        <v>6017</v>
      </c>
      <c r="G40" s="111">
        <v>5945</v>
      </c>
      <c r="H40" s="111">
        <v>10435</v>
      </c>
      <c r="I40" s="111">
        <v>11821</v>
      </c>
      <c r="J40" s="111">
        <v>10051</v>
      </c>
      <c r="K40" s="111">
        <v>8517</v>
      </c>
      <c r="L40" s="111">
        <v>7189</v>
      </c>
      <c r="M40" s="111">
        <v>6350</v>
      </c>
      <c r="N40" s="111">
        <v>6171</v>
      </c>
      <c r="O40" s="111">
        <v>5957</v>
      </c>
      <c r="P40" s="111">
        <v>5141</v>
      </c>
      <c r="Q40" s="112">
        <v>5194</v>
      </c>
      <c r="R40" s="112">
        <v>5020</v>
      </c>
      <c r="S40" s="112">
        <v>5274</v>
      </c>
      <c r="T40" s="112"/>
      <c r="U40" s="346">
        <v>44087</v>
      </c>
    </row>
    <row r="41" spans="1:23" ht="13.5" customHeight="1" x14ac:dyDescent="0.35">
      <c r="A41" s="106">
        <v>38</v>
      </c>
      <c r="B41" s="108">
        <v>9465</v>
      </c>
      <c r="C41" s="108">
        <v>9073</v>
      </c>
      <c r="D41" s="107">
        <v>7380</v>
      </c>
      <c r="E41" s="109">
        <v>6308</v>
      </c>
      <c r="F41" s="110">
        <v>5730</v>
      </c>
      <c r="G41" s="111">
        <v>5904</v>
      </c>
      <c r="H41" s="111">
        <v>11389</v>
      </c>
      <c r="I41" s="111">
        <v>10865</v>
      </c>
      <c r="J41" s="111">
        <v>9089</v>
      </c>
      <c r="K41" s="111">
        <v>8041</v>
      </c>
      <c r="L41" s="111">
        <v>7698</v>
      </c>
      <c r="M41" s="111">
        <v>6705</v>
      </c>
      <c r="N41" s="111">
        <v>6449</v>
      </c>
      <c r="O41" s="111">
        <v>5829</v>
      </c>
      <c r="P41" s="111">
        <v>5193</v>
      </c>
      <c r="Q41" s="112">
        <v>4969</v>
      </c>
      <c r="R41" s="112">
        <v>4879</v>
      </c>
      <c r="S41" s="112">
        <v>5266</v>
      </c>
      <c r="T41" s="112"/>
      <c r="U41" s="346">
        <v>44094</v>
      </c>
    </row>
    <row r="42" spans="1:23" ht="13.5" customHeight="1" x14ac:dyDescent="0.35">
      <c r="A42" s="106">
        <v>39</v>
      </c>
      <c r="B42" s="108">
        <v>11555</v>
      </c>
      <c r="C42" s="108">
        <v>9845</v>
      </c>
      <c r="D42" s="107">
        <v>7590</v>
      </c>
      <c r="E42" s="109">
        <v>6246</v>
      </c>
      <c r="F42" s="110">
        <v>7733</v>
      </c>
      <c r="G42" s="111">
        <v>7391</v>
      </c>
      <c r="H42" s="111">
        <v>10580</v>
      </c>
      <c r="I42" s="111">
        <v>12909</v>
      </c>
      <c r="J42" s="111">
        <v>9751</v>
      </c>
      <c r="K42" s="111">
        <v>8721</v>
      </c>
      <c r="L42" s="111">
        <v>8211</v>
      </c>
      <c r="M42" s="111">
        <v>8866</v>
      </c>
      <c r="N42" s="111">
        <v>6982</v>
      </c>
      <c r="O42" s="111">
        <v>6247</v>
      </c>
      <c r="P42" s="111">
        <v>5249</v>
      </c>
      <c r="Q42" s="112">
        <v>6334</v>
      </c>
      <c r="R42" s="112">
        <v>5897</v>
      </c>
      <c r="S42" s="112">
        <v>6031</v>
      </c>
      <c r="T42" s="112"/>
      <c r="U42" s="346">
        <v>44101</v>
      </c>
    </row>
    <row r="43" spans="1:23" ht="13.5" customHeight="1" x14ac:dyDescent="0.35">
      <c r="A43" s="106">
        <v>40</v>
      </c>
      <c r="B43" s="108">
        <v>12666</v>
      </c>
      <c r="C43" s="108">
        <v>11239</v>
      </c>
      <c r="D43" s="107">
        <v>10338</v>
      </c>
      <c r="E43" s="109">
        <v>8874</v>
      </c>
      <c r="F43" s="110">
        <v>6580</v>
      </c>
      <c r="G43" s="111">
        <v>7740</v>
      </c>
      <c r="H43" s="111">
        <v>12277</v>
      </c>
      <c r="I43" s="111">
        <v>14602</v>
      </c>
      <c r="J43" s="111">
        <v>11963</v>
      </c>
      <c r="K43" s="111">
        <v>12494</v>
      </c>
      <c r="L43" s="111">
        <v>9467</v>
      </c>
      <c r="M43" s="111">
        <v>9909</v>
      </c>
      <c r="N43" s="111">
        <v>8054</v>
      </c>
      <c r="O43" s="111">
        <v>7642</v>
      </c>
      <c r="P43" s="111">
        <v>7233</v>
      </c>
      <c r="Q43" s="112">
        <v>5633</v>
      </c>
      <c r="R43" s="112">
        <v>6287</v>
      </c>
      <c r="S43" s="112">
        <v>6336</v>
      </c>
      <c r="T43" s="112"/>
      <c r="U43" s="346">
        <v>44108</v>
      </c>
    </row>
    <row r="44" spans="1:23" ht="13.5" customHeight="1" x14ac:dyDescent="0.35">
      <c r="A44" s="106">
        <v>41</v>
      </c>
      <c r="B44" s="108">
        <v>11001</v>
      </c>
      <c r="C44" s="108">
        <v>11704</v>
      </c>
      <c r="D44" s="107">
        <v>8964</v>
      </c>
      <c r="E44" s="109">
        <v>7732</v>
      </c>
      <c r="F44" s="110">
        <v>7759</v>
      </c>
      <c r="G44" s="111">
        <v>8047</v>
      </c>
      <c r="H44" s="111">
        <v>11589</v>
      </c>
      <c r="I44" s="111">
        <v>13405</v>
      </c>
      <c r="J44" s="111">
        <v>10535</v>
      </c>
      <c r="K44" s="111">
        <v>10407</v>
      </c>
      <c r="L44" s="111">
        <v>9093</v>
      </c>
      <c r="M44" s="111">
        <v>9039</v>
      </c>
      <c r="N44" s="111">
        <v>7011</v>
      </c>
      <c r="O44" s="111">
        <v>7286</v>
      </c>
      <c r="P44" s="111">
        <v>6236</v>
      </c>
      <c r="Q44" s="112">
        <v>6327</v>
      </c>
      <c r="R44" s="112">
        <v>6042</v>
      </c>
      <c r="S44" s="112">
        <v>6207</v>
      </c>
      <c r="T44" s="112"/>
      <c r="U44" s="346">
        <v>44115</v>
      </c>
    </row>
    <row r="45" spans="1:23" ht="13.5" customHeight="1" x14ac:dyDescent="0.35">
      <c r="A45" s="106">
        <v>42</v>
      </c>
      <c r="B45" s="108">
        <v>11463</v>
      </c>
      <c r="C45" s="108">
        <v>12440</v>
      </c>
      <c r="D45" s="107">
        <v>9488</v>
      </c>
      <c r="E45" s="110">
        <v>8003</v>
      </c>
      <c r="F45" s="110">
        <v>7632</v>
      </c>
      <c r="G45" s="111">
        <v>8157</v>
      </c>
      <c r="H45" s="111">
        <v>12370</v>
      </c>
      <c r="I45" s="111">
        <v>14579</v>
      </c>
      <c r="J45" s="111">
        <v>11082</v>
      </c>
      <c r="K45" s="111">
        <v>9462</v>
      </c>
      <c r="L45" s="111">
        <v>9321</v>
      </c>
      <c r="M45" s="111">
        <v>8282</v>
      </c>
      <c r="N45" s="111">
        <v>8152</v>
      </c>
      <c r="O45" s="111">
        <v>7472</v>
      </c>
      <c r="P45" s="111">
        <v>6959</v>
      </c>
      <c r="Q45" s="112">
        <v>6012</v>
      </c>
      <c r="R45" s="112">
        <v>5972</v>
      </c>
      <c r="S45" s="112">
        <v>6316</v>
      </c>
      <c r="T45" s="112"/>
      <c r="U45" s="346">
        <v>44122</v>
      </c>
    </row>
    <row r="46" spans="1:23" ht="13.5" customHeight="1" x14ac:dyDescent="0.35">
      <c r="A46" s="106">
        <v>43</v>
      </c>
      <c r="B46" s="108">
        <v>13100</v>
      </c>
      <c r="C46" s="108">
        <v>11909</v>
      </c>
      <c r="D46" s="107">
        <v>10071</v>
      </c>
      <c r="E46" s="110">
        <v>8621</v>
      </c>
      <c r="F46" s="110">
        <v>9753</v>
      </c>
      <c r="G46" s="111">
        <v>8847</v>
      </c>
      <c r="H46" s="111">
        <v>13555</v>
      </c>
      <c r="I46" s="111">
        <v>14127</v>
      </c>
      <c r="J46" s="111">
        <v>12431</v>
      </c>
      <c r="K46" s="111">
        <v>9867</v>
      </c>
      <c r="L46" s="111">
        <v>10611</v>
      </c>
      <c r="M46" s="111">
        <v>9022</v>
      </c>
      <c r="N46" s="111">
        <v>8585</v>
      </c>
      <c r="O46" s="111">
        <v>8068</v>
      </c>
      <c r="P46" s="111">
        <v>7524</v>
      </c>
      <c r="Q46" s="112">
        <v>6654</v>
      </c>
      <c r="R46" s="112">
        <v>7258</v>
      </c>
      <c r="S46" s="112">
        <v>6893</v>
      </c>
      <c r="T46" s="112"/>
      <c r="U46" s="346">
        <v>44129</v>
      </c>
      <c r="W46" s="239"/>
    </row>
    <row r="47" spans="1:23" ht="13.5" customHeight="1" x14ac:dyDescent="0.35">
      <c r="A47" s="106">
        <v>44</v>
      </c>
      <c r="B47" s="108">
        <v>15236</v>
      </c>
      <c r="C47" s="108">
        <v>14204</v>
      </c>
      <c r="D47" s="107">
        <v>12141</v>
      </c>
      <c r="E47" s="110">
        <v>11457</v>
      </c>
      <c r="F47" s="110">
        <v>9295</v>
      </c>
      <c r="G47" s="111">
        <v>10153</v>
      </c>
      <c r="H47" s="111">
        <v>16149</v>
      </c>
      <c r="I47" s="111">
        <v>17036</v>
      </c>
      <c r="J47" s="111">
        <v>14122</v>
      </c>
      <c r="K47" s="111">
        <v>12123</v>
      </c>
      <c r="L47" s="111">
        <v>11133</v>
      </c>
      <c r="M47" s="111">
        <v>10151</v>
      </c>
      <c r="N47" s="111">
        <v>9385</v>
      </c>
      <c r="O47" s="111">
        <v>9202</v>
      </c>
      <c r="P47" s="111">
        <v>7931</v>
      </c>
      <c r="Q47" s="112">
        <v>6674</v>
      </c>
      <c r="R47" s="112">
        <v>7879</v>
      </c>
      <c r="S47" s="112">
        <v>7783</v>
      </c>
      <c r="T47" s="112"/>
      <c r="U47" s="346">
        <v>44136</v>
      </c>
    </row>
    <row r="48" spans="1:23" ht="13.5" customHeight="1" x14ac:dyDescent="0.35">
      <c r="A48" s="106">
        <v>45</v>
      </c>
      <c r="B48" s="108">
        <v>13503</v>
      </c>
      <c r="C48" s="108">
        <v>11690</v>
      </c>
      <c r="D48" s="107">
        <v>10269</v>
      </c>
      <c r="E48" s="110">
        <v>8623</v>
      </c>
      <c r="F48" s="109">
        <v>11457</v>
      </c>
      <c r="G48" s="111">
        <v>9882</v>
      </c>
      <c r="H48" s="111">
        <v>15174</v>
      </c>
      <c r="I48" s="111">
        <v>16294</v>
      </c>
      <c r="J48" s="111">
        <v>12766</v>
      </c>
      <c r="K48" s="111">
        <v>10611</v>
      </c>
      <c r="L48" s="111">
        <v>10855</v>
      </c>
      <c r="M48" s="111">
        <v>9096</v>
      </c>
      <c r="N48" s="111">
        <v>9203</v>
      </c>
      <c r="O48" s="111">
        <v>8521</v>
      </c>
      <c r="P48" s="111">
        <v>7372</v>
      </c>
      <c r="Q48" s="112">
        <v>8586</v>
      </c>
      <c r="R48" s="112">
        <v>7653</v>
      </c>
      <c r="S48" s="112">
        <v>7564</v>
      </c>
      <c r="T48" s="112"/>
      <c r="U48" s="346">
        <v>44143</v>
      </c>
    </row>
    <row r="49" spans="1:21" ht="13.5" customHeight="1" x14ac:dyDescent="0.35">
      <c r="A49" s="106">
        <v>46</v>
      </c>
      <c r="B49" s="108">
        <v>14987</v>
      </c>
      <c r="C49" s="108">
        <v>14082</v>
      </c>
      <c r="D49" s="107">
        <v>11826</v>
      </c>
      <c r="E49" s="110">
        <v>10166</v>
      </c>
      <c r="F49" s="109">
        <v>8844</v>
      </c>
      <c r="G49" s="111">
        <v>9909</v>
      </c>
      <c r="H49" s="111">
        <v>16136</v>
      </c>
      <c r="I49" s="111">
        <v>16409</v>
      </c>
      <c r="J49" s="111">
        <v>14331</v>
      </c>
      <c r="K49" s="111">
        <v>14366</v>
      </c>
      <c r="L49" s="111">
        <v>12978</v>
      </c>
      <c r="M49" s="111">
        <v>10032</v>
      </c>
      <c r="N49" s="111">
        <v>10781</v>
      </c>
      <c r="O49" s="111">
        <v>9842</v>
      </c>
      <c r="P49" s="111">
        <v>8791</v>
      </c>
      <c r="Q49" s="112">
        <v>7499</v>
      </c>
      <c r="R49" s="112">
        <v>7803</v>
      </c>
      <c r="S49" s="112">
        <v>8327</v>
      </c>
      <c r="T49" s="112"/>
      <c r="U49" s="346">
        <v>44150</v>
      </c>
    </row>
    <row r="50" spans="1:21" ht="13.5" customHeight="1" x14ac:dyDescent="0.35">
      <c r="A50" s="106">
        <v>47</v>
      </c>
      <c r="B50" s="108">
        <v>11960</v>
      </c>
      <c r="C50" s="108">
        <v>12818</v>
      </c>
      <c r="D50" s="107">
        <v>9937</v>
      </c>
      <c r="E50" s="110">
        <v>7786</v>
      </c>
      <c r="F50" s="109">
        <v>16262</v>
      </c>
      <c r="G50" s="111">
        <v>12016</v>
      </c>
      <c r="H50" s="111">
        <v>15978</v>
      </c>
      <c r="I50" s="111">
        <v>14064</v>
      </c>
      <c r="J50" s="111">
        <v>15758</v>
      </c>
      <c r="K50" s="111">
        <v>13507</v>
      </c>
      <c r="L50" s="111">
        <v>13184</v>
      </c>
      <c r="M50" s="111">
        <v>9204</v>
      </c>
      <c r="N50" s="111">
        <v>8872</v>
      </c>
      <c r="O50" s="111">
        <v>8753</v>
      </c>
      <c r="P50" s="111">
        <v>7962</v>
      </c>
      <c r="Q50" s="112">
        <v>9346</v>
      </c>
      <c r="R50" s="112">
        <v>9657</v>
      </c>
      <c r="S50" s="112">
        <v>7855</v>
      </c>
      <c r="T50" s="112"/>
      <c r="U50" s="346">
        <v>44157</v>
      </c>
    </row>
    <row r="51" spans="1:21" ht="13.5" customHeight="1" x14ac:dyDescent="0.35">
      <c r="A51" s="106">
        <v>48</v>
      </c>
      <c r="B51" s="108">
        <v>16648</v>
      </c>
      <c r="C51" s="108">
        <v>14317</v>
      </c>
      <c r="D51" s="107">
        <v>13079</v>
      </c>
      <c r="E51" s="110">
        <v>11670</v>
      </c>
      <c r="F51" s="109">
        <v>9748</v>
      </c>
      <c r="G51" s="111">
        <v>11578</v>
      </c>
      <c r="H51" s="111">
        <v>17421</v>
      </c>
      <c r="I51" s="111">
        <v>18607</v>
      </c>
      <c r="J51" s="111">
        <v>19828</v>
      </c>
      <c r="K51" s="111">
        <v>14105</v>
      </c>
      <c r="L51" s="111">
        <v>10327</v>
      </c>
      <c r="M51" s="111">
        <v>13336</v>
      </c>
      <c r="N51" s="111">
        <v>11328</v>
      </c>
      <c r="O51" s="111">
        <v>10504</v>
      </c>
      <c r="P51" s="111">
        <v>9506</v>
      </c>
      <c r="Q51" s="112">
        <v>7127</v>
      </c>
      <c r="R51" s="112">
        <v>7716</v>
      </c>
      <c r="S51" s="112">
        <v>10010</v>
      </c>
      <c r="T51" s="112"/>
      <c r="U51" s="346">
        <v>44164</v>
      </c>
    </row>
    <row r="52" spans="1:21" ht="13.5" customHeight="1" x14ac:dyDescent="0.35">
      <c r="A52" s="106">
        <v>49</v>
      </c>
      <c r="B52" s="108">
        <v>12647</v>
      </c>
      <c r="C52" s="108">
        <v>11243</v>
      </c>
      <c r="D52" s="107">
        <v>10990</v>
      </c>
      <c r="E52" s="110">
        <v>9865</v>
      </c>
      <c r="F52" s="109">
        <v>8024</v>
      </c>
      <c r="G52" s="111">
        <v>10458</v>
      </c>
      <c r="H52" s="111">
        <v>15227</v>
      </c>
      <c r="I52" s="111">
        <v>15714</v>
      </c>
      <c r="J52" s="111">
        <v>12201</v>
      </c>
      <c r="K52" s="111">
        <v>10926</v>
      </c>
      <c r="L52" s="111">
        <v>10113</v>
      </c>
      <c r="M52" s="111">
        <v>10742</v>
      </c>
      <c r="N52" s="111">
        <v>8122</v>
      </c>
      <c r="O52" s="111">
        <v>8815</v>
      </c>
      <c r="P52" s="111">
        <v>8819</v>
      </c>
      <c r="Q52" s="112">
        <v>7228</v>
      </c>
      <c r="R52" s="112">
        <v>7334</v>
      </c>
      <c r="S52" s="112">
        <v>7273</v>
      </c>
      <c r="T52" s="112"/>
      <c r="U52" s="346">
        <v>44171</v>
      </c>
    </row>
    <row r="53" spans="1:21" ht="13.5" customHeight="1" x14ac:dyDescent="0.35">
      <c r="A53" s="106">
        <v>50</v>
      </c>
      <c r="B53" s="108">
        <v>14903</v>
      </c>
      <c r="C53" s="108">
        <v>12687</v>
      </c>
      <c r="D53" s="107">
        <v>11454</v>
      </c>
      <c r="E53" s="110">
        <v>9426</v>
      </c>
      <c r="F53" s="109">
        <v>11414</v>
      </c>
      <c r="G53" s="111">
        <v>11077</v>
      </c>
      <c r="H53" s="111">
        <v>20421</v>
      </c>
      <c r="I53" s="111">
        <v>16993</v>
      </c>
      <c r="J53" s="111">
        <v>13546</v>
      </c>
      <c r="K53" s="111">
        <v>11841</v>
      </c>
      <c r="L53" s="111">
        <v>12301</v>
      </c>
      <c r="M53" s="111">
        <v>8884</v>
      </c>
      <c r="N53" s="111">
        <v>9035</v>
      </c>
      <c r="O53" s="111">
        <v>8694</v>
      </c>
      <c r="P53" s="111">
        <v>9799</v>
      </c>
      <c r="Q53" s="112">
        <v>8814</v>
      </c>
      <c r="R53" s="112">
        <v>8776</v>
      </c>
      <c r="S53" s="112">
        <v>8829</v>
      </c>
      <c r="T53" s="112"/>
      <c r="U53" s="346">
        <v>44178</v>
      </c>
    </row>
    <row r="54" spans="1:21" ht="13.5" customHeight="1" x14ac:dyDescent="0.35">
      <c r="A54" s="106">
        <v>51</v>
      </c>
      <c r="B54" s="108">
        <v>18574</v>
      </c>
      <c r="C54" s="108">
        <v>16627</v>
      </c>
      <c r="D54" s="107">
        <v>11624</v>
      </c>
      <c r="E54" s="110">
        <v>11561</v>
      </c>
      <c r="F54" s="109">
        <v>11996</v>
      </c>
      <c r="G54" s="111">
        <v>13308</v>
      </c>
      <c r="H54" s="111">
        <v>25687</v>
      </c>
      <c r="I54" s="111">
        <v>16507</v>
      </c>
      <c r="J54" s="111">
        <v>14604</v>
      </c>
      <c r="K54" s="111">
        <v>13835</v>
      </c>
      <c r="L54" s="111">
        <v>13246</v>
      </c>
      <c r="M54" s="111">
        <v>12275</v>
      </c>
      <c r="N54" s="111">
        <v>10686</v>
      </c>
      <c r="O54" s="111">
        <v>10818</v>
      </c>
      <c r="P54" s="111">
        <v>9512</v>
      </c>
      <c r="Q54" s="112">
        <v>9176</v>
      </c>
      <c r="R54" s="112">
        <v>9388</v>
      </c>
      <c r="S54" s="112">
        <v>10008</v>
      </c>
      <c r="T54" s="112"/>
      <c r="U54" s="346">
        <v>44185</v>
      </c>
    </row>
    <row r="55" spans="1:21" ht="13.5" customHeight="1" x14ac:dyDescent="0.35">
      <c r="A55" s="106">
        <v>52</v>
      </c>
      <c r="B55" s="108">
        <v>16720</v>
      </c>
      <c r="C55" s="108">
        <v>16565</v>
      </c>
      <c r="D55" s="107">
        <v>13125</v>
      </c>
      <c r="E55" s="110">
        <v>11523</v>
      </c>
      <c r="F55" s="109">
        <v>11719</v>
      </c>
      <c r="G55" s="111">
        <v>13119</v>
      </c>
      <c r="H55" s="111">
        <v>18208</v>
      </c>
      <c r="I55" s="111">
        <v>16868</v>
      </c>
      <c r="J55" s="111">
        <v>15176</v>
      </c>
      <c r="K55" s="111">
        <v>13401</v>
      </c>
      <c r="L55" s="111">
        <v>12822</v>
      </c>
      <c r="M55" s="111">
        <v>12273</v>
      </c>
      <c r="N55" s="111">
        <v>10385</v>
      </c>
      <c r="O55" s="111">
        <v>10237</v>
      </c>
      <c r="P55" s="111">
        <v>8182</v>
      </c>
      <c r="Q55" s="112">
        <v>9019</v>
      </c>
      <c r="R55" s="112">
        <v>9848</v>
      </c>
      <c r="S55" s="112">
        <v>9844</v>
      </c>
      <c r="T55" s="112"/>
      <c r="U55" s="346">
        <v>44192</v>
      </c>
    </row>
    <row r="56" spans="1:21" ht="13.5" customHeight="1" thickBot="1" x14ac:dyDescent="0.4">
      <c r="A56" s="113">
        <v>53</v>
      </c>
      <c r="B56" s="114"/>
      <c r="C56" s="114"/>
      <c r="D56" s="114"/>
      <c r="E56" s="115">
        <v>11501</v>
      </c>
      <c r="F56" s="115"/>
      <c r="G56" s="116"/>
      <c r="H56" s="116"/>
      <c r="I56" s="116"/>
      <c r="J56" s="116"/>
      <c r="K56" s="116">
        <v>15923</v>
      </c>
      <c r="L56" s="116"/>
      <c r="M56" s="116"/>
      <c r="N56" s="116"/>
      <c r="O56" s="116"/>
      <c r="P56" s="116">
        <v>7388</v>
      </c>
      <c r="Q56" s="192"/>
      <c r="R56" s="192"/>
      <c r="S56" s="192"/>
      <c r="T56" s="192"/>
      <c r="U56" s="19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C0D5F8"/>
  </sheetPr>
  <dimension ref="P1"/>
  <sheetViews>
    <sheetView zoomScaleNormal="100" workbookViewId="0">
      <selection activeCell="R5" sqref="R5"/>
    </sheetView>
  </sheetViews>
  <sheetFormatPr defaultRowHeight="14.5" x14ac:dyDescent="0.35"/>
  <sheetData>
    <row r="1" spans="16:16" x14ac:dyDescent="0.35">
      <c r="P1" s="28"/>
    </row>
  </sheetData>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E3FFD5"/>
  </sheetPr>
  <dimension ref="A1:W56"/>
  <sheetViews>
    <sheetView zoomScale="110" zoomScaleNormal="110" workbookViewId="0">
      <pane xSplit="1" ySplit="3" topLeftCell="P4" activePane="bottomRight" state="frozen"/>
      <selection activeCell="ZM5" sqref="ZM5"/>
      <selection pane="topRight" activeCell="ZM5" sqref="ZM5"/>
      <selection pane="bottomLeft" activeCell="ZM5" sqref="ZM5"/>
      <selection pane="bottomRight" activeCell="T16" sqref="T16"/>
    </sheetView>
  </sheetViews>
  <sheetFormatPr defaultRowHeight="14.5" x14ac:dyDescent="0.35"/>
  <cols>
    <col min="12" max="20" width="9.1796875" customWidth="1"/>
    <col min="21" max="21" width="13.54296875" customWidth="1"/>
    <col min="23" max="23" width="10.08984375" bestFit="1" customWidth="1"/>
  </cols>
  <sheetData>
    <row r="1" spans="1:23" x14ac:dyDescent="0.35">
      <c r="A1" s="27" t="s">
        <v>239</v>
      </c>
    </row>
    <row r="2" spans="1:23" ht="15.75" customHeight="1" thickBot="1" x14ac:dyDescent="0.4"/>
    <row r="3" spans="1:23" s="3" customFormat="1" ht="13.5" customHeight="1" x14ac:dyDescent="0.35">
      <c r="A3" s="117" t="s">
        <v>202</v>
      </c>
      <c r="B3" s="118" t="s">
        <v>203</v>
      </c>
      <c r="C3" s="119" t="s">
        <v>204</v>
      </c>
      <c r="D3" s="119" t="s">
        <v>205</v>
      </c>
      <c r="E3" s="119" t="s">
        <v>206</v>
      </c>
      <c r="F3" s="119" t="s">
        <v>207</v>
      </c>
      <c r="G3" s="119" t="s">
        <v>208</v>
      </c>
      <c r="H3" s="119" t="s">
        <v>209</v>
      </c>
      <c r="I3" s="119" t="s">
        <v>210</v>
      </c>
      <c r="J3" s="119" t="s">
        <v>211</v>
      </c>
      <c r="K3" s="119" t="s">
        <v>234</v>
      </c>
      <c r="L3" s="174" t="s">
        <v>237</v>
      </c>
      <c r="M3" s="174" t="s">
        <v>241</v>
      </c>
      <c r="N3" s="174" t="s">
        <v>242</v>
      </c>
      <c r="O3" s="174" t="s">
        <v>245</v>
      </c>
      <c r="P3" s="174" t="s">
        <v>246</v>
      </c>
      <c r="Q3" s="174" t="s">
        <v>247</v>
      </c>
      <c r="R3" s="174" t="s">
        <v>249</v>
      </c>
      <c r="S3" s="174" t="s">
        <v>250</v>
      </c>
      <c r="T3" s="174" t="s">
        <v>252</v>
      </c>
      <c r="U3" s="175" t="s">
        <v>12</v>
      </c>
      <c r="W3" s="345"/>
    </row>
    <row r="4" spans="1:23" ht="13.5" customHeight="1" x14ac:dyDescent="0.35">
      <c r="A4" s="120">
        <v>1</v>
      </c>
      <c r="B4" s="121">
        <v>147314</v>
      </c>
      <c r="C4" s="122">
        <v>133776</v>
      </c>
      <c r="D4" s="121">
        <v>121519</v>
      </c>
      <c r="E4" s="121">
        <v>86133</v>
      </c>
      <c r="F4" s="121">
        <v>68456</v>
      </c>
      <c r="G4" s="121">
        <v>65710</v>
      </c>
      <c r="H4" s="121">
        <v>74790</v>
      </c>
      <c r="I4" s="121">
        <v>144015</v>
      </c>
      <c r="J4" s="121">
        <v>167321</v>
      </c>
      <c r="K4" s="121">
        <v>118802</v>
      </c>
      <c r="L4" s="123">
        <v>100906</v>
      </c>
      <c r="M4" s="123">
        <v>93886</v>
      </c>
      <c r="N4" s="123">
        <v>87676</v>
      </c>
      <c r="O4" s="123">
        <v>76533</v>
      </c>
      <c r="P4" s="123">
        <v>72528</v>
      </c>
      <c r="Q4" s="123">
        <v>66296</v>
      </c>
      <c r="R4" s="123">
        <v>65435</v>
      </c>
      <c r="S4" s="123">
        <v>66701</v>
      </c>
      <c r="T4" s="123">
        <v>69756</v>
      </c>
      <c r="U4" s="242">
        <v>43835</v>
      </c>
    </row>
    <row r="5" spans="1:23" ht="13.5" customHeight="1" x14ac:dyDescent="0.35">
      <c r="A5" s="120">
        <v>2</v>
      </c>
      <c r="B5" s="121">
        <v>140572</v>
      </c>
      <c r="C5" s="122">
        <v>124316</v>
      </c>
      <c r="D5" s="121">
        <v>121210</v>
      </c>
      <c r="E5" s="121">
        <v>82560</v>
      </c>
      <c r="F5" s="121">
        <v>69110</v>
      </c>
      <c r="G5" s="121">
        <v>65659</v>
      </c>
      <c r="H5" s="121">
        <v>68491</v>
      </c>
      <c r="I5" s="121">
        <v>133602</v>
      </c>
      <c r="J5" s="121">
        <v>152141</v>
      </c>
      <c r="K5" s="121">
        <v>109943</v>
      </c>
      <c r="L5" s="123">
        <v>96941</v>
      </c>
      <c r="M5" s="123">
        <v>85699</v>
      </c>
      <c r="N5" s="123">
        <v>79677</v>
      </c>
      <c r="O5" s="123">
        <v>67427</v>
      </c>
      <c r="P5" s="123">
        <v>67095</v>
      </c>
      <c r="Q5" s="123">
        <v>68303</v>
      </c>
      <c r="R5" s="123">
        <v>64537</v>
      </c>
      <c r="S5" s="123">
        <v>64062</v>
      </c>
      <c r="T5" s="123">
        <v>65627</v>
      </c>
      <c r="U5" s="242">
        <v>43842</v>
      </c>
    </row>
    <row r="6" spans="1:23" ht="13.5" customHeight="1" x14ac:dyDescent="0.35">
      <c r="A6" s="120">
        <v>3</v>
      </c>
      <c r="B6" s="121">
        <v>138376</v>
      </c>
      <c r="C6" s="122">
        <v>121457</v>
      </c>
      <c r="D6" s="121">
        <v>109968</v>
      </c>
      <c r="E6" s="121">
        <v>81936</v>
      </c>
      <c r="F6" s="121">
        <v>67382</v>
      </c>
      <c r="G6" s="121">
        <v>66573</v>
      </c>
      <c r="H6" s="121">
        <v>66455</v>
      </c>
      <c r="I6" s="121">
        <v>128371</v>
      </c>
      <c r="J6" s="121">
        <v>148479</v>
      </c>
      <c r="K6" s="121">
        <v>108744</v>
      </c>
      <c r="L6" s="123">
        <v>111005</v>
      </c>
      <c r="M6" s="123">
        <v>85127</v>
      </c>
      <c r="N6" s="123">
        <v>77691</v>
      </c>
      <c r="O6" s="123">
        <v>66416</v>
      </c>
      <c r="P6" s="123">
        <v>65590</v>
      </c>
      <c r="Q6" s="123">
        <v>68225</v>
      </c>
      <c r="R6" s="123">
        <v>63859</v>
      </c>
      <c r="S6" s="123">
        <v>62983</v>
      </c>
      <c r="T6" s="123">
        <v>67414</v>
      </c>
      <c r="U6" s="242">
        <v>43849</v>
      </c>
    </row>
    <row r="7" spans="1:23" ht="13.5" customHeight="1" x14ac:dyDescent="0.35">
      <c r="A7" s="120">
        <v>4</v>
      </c>
      <c r="B7" s="121">
        <v>141369</v>
      </c>
      <c r="C7" s="122">
        <v>125921</v>
      </c>
      <c r="D7" s="121">
        <v>108546</v>
      </c>
      <c r="E7" s="121">
        <v>81751</v>
      </c>
      <c r="F7" s="121">
        <v>66262</v>
      </c>
      <c r="G7" s="121">
        <v>62824</v>
      </c>
      <c r="H7" s="121">
        <v>68491</v>
      </c>
      <c r="I7" s="121">
        <v>131846</v>
      </c>
      <c r="J7" s="121">
        <v>147290</v>
      </c>
      <c r="K7" s="121">
        <v>107044</v>
      </c>
      <c r="L7" s="123">
        <v>104031</v>
      </c>
      <c r="M7" s="123">
        <v>85973</v>
      </c>
      <c r="N7" s="123">
        <v>78088</v>
      </c>
      <c r="O7" s="123">
        <v>66661</v>
      </c>
      <c r="P7" s="123">
        <v>65142</v>
      </c>
      <c r="Q7" s="123">
        <v>67027</v>
      </c>
      <c r="R7" s="123">
        <v>63893</v>
      </c>
      <c r="S7" s="123">
        <v>61729</v>
      </c>
      <c r="T7" s="123">
        <v>64953</v>
      </c>
      <c r="U7" s="242">
        <v>43856</v>
      </c>
    </row>
    <row r="8" spans="1:23" ht="13.5" customHeight="1" x14ac:dyDescent="0.35">
      <c r="A8" s="120">
        <v>5</v>
      </c>
      <c r="B8" s="121">
        <v>145841</v>
      </c>
      <c r="C8" s="122">
        <v>127838</v>
      </c>
      <c r="D8" s="121">
        <v>108317</v>
      </c>
      <c r="E8" s="121">
        <v>78912</v>
      </c>
      <c r="F8" s="121">
        <v>68838</v>
      </c>
      <c r="G8" s="121">
        <v>63531</v>
      </c>
      <c r="H8" s="121">
        <v>73543</v>
      </c>
      <c r="I8" s="121">
        <v>141979</v>
      </c>
      <c r="J8" s="121">
        <v>152758</v>
      </c>
      <c r="K8" s="121">
        <v>104606</v>
      </c>
      <c r="L8" s="123">
        <v>103376</v>
      </c>
      <c r="M8" s="123">
        <v>90002</v>
      </c>
      <c r="N8" s="123">
        <v>80738</v>
      </c>
      <c r="O8" s="123">
        <v>68472</v>
      </c>
      <c r="P8" s="123">
        <v>66537</v>
      </c>
      <c r="Q8" s="123">
        <v>66043</v>
      </c>
      <c r="R8" s="123">
        <v>62420</v>
      </c>
      <c r="S8" s="123">
        <v>61107</v>
      </c>
      <c r="T8" s="123">
        <v>63804</v>
      </c>
      <c r="U8" s="242">
        <v>43863</v>
      </c>
    </row>
    <row r="9" spans="1:23" ht="13.5" customHeight="1" x14ac:dyDescent="0.35">
      <c r="A9" s="120">
        <v>6</v>
      </c>
      <c r="B9" s="121">
        <v>141383</v>
      </c>
      <c r="C9" s="122">
        <v>124403</v>
      </c>
      <c r="D9" s="121">
        <v>105802</v>
      </c>
      <c r="E9" s="121">
        <v>79127</v>
      </c>
      <c r="F9" s="121">
        <v>63820</v>
      </c>
      <c r="G9" s="121">
        <v>60434</v>
      </c>
      <c r="H9" s="121">
        <v>70788</v>
      </c>
      <c r="I9" s="121">
        <v>139849</v>
      </c>
      <c r="J9" s="121">
        <v>145344</v>
      </c>
      <c r="K9" s="121">
        <v>108438</v>
      </c>
      <c r="L9" s="123">
        <v>97433</v>
      </c>
      <c r="M9" s="123">
        <v>83755</v>
      </c>
      <c r="N9" s="123">
        <v>79939</v>
      </c>
      <c r="O9" s="123">
        <v>67444</v>
      </c>
      <c r="P9" s="123">
        <v>62739</v>
      </c>
      <c r="Q9" s="123">
        <v>68087</v>
      </c>
      <c r="R9" s="123">
        <v>61346</v>
      </c>
      <c r="S9" s="123">
        <v>67765</v>
      </c>
      <c r="T9" s="123">
        <v>61268</v>
      </c>
      <c r="U9" s="242">
        <v>43870</v>
      </c>
    </row>
    <row r="10" spans="1:23" ht="13.5" customHeight="1" x14ac:dyDescent="0.35">
      <c r="A10" s="120">
        <v>7</v>
      </c>
      <c r="B10" s="121">
        <v>136350</v>
      </c>
      <c r="C10" s="122">
        <v>119622</v>
      </c>
      <c r="D10" s="121">
        <v>101279</v>
      </c>
      <c r="E10" s="121">
        <v>75017</v>
      </c>
      <c r="F10" s="121">
        <v>62499</v>
      </c>
      <c r="G10" s="121">
        <v>58717</v>
      </c>
      <c r="H10" s="121">
        <v>67976</v>
      </c>
      <c r="I10" s="121">
        <v>142473</v>
      </c>
      <c r="J10" s="121">
        <v>142532</v>
      </c>
      <c r="K10" s="121">
        <v>102658</v>
      </c>
      <c r="L10" s="123">
        <v>95448</v>
      </c>
      <c r="M10" s="123">
        <v>81715</v>
      </c>
      <c r="N10" s="123">
        <v>78493</v>
      </c>
      <c r="O10" s="123">
        <v>64922</v>
      </c>
      <c r="P10" s="123">
        <v>60938</v>
      </c>
      <c r="Q10" s="123">
        <v>65265</v>
      </c>
      <c r="R10" s="123">
        <v>59759</v>
      </c>
      <c r="S10" s="123">
        <v>73052</v>
      </c>
      <c r="T10" s="123">
        <v>59297</v>
      </c>
      <c r="U10" s="242">
        <v>43877</v>
      </c>
    </row>
    <row r="11" spans="1:23" ht="13.5" customHeight="1" x14ac:dyDescent="0.35">
      <c r="A11" s="120">
        <v>8</v>
      </c>
      <c r="B11" s="121">
        <v>137986</v>
      </c>
      <c r="C11" s="122">
        <v>121658</v>
      </c>
      <c r="D11" s="121">
        <v>101820</v>
      </c>
      <c r="E11" s="121">
        <v>72606</v>
      </c>
      <c r="F11" s="121">
        <v>62006</v>
      </c>
      <c r="G11" s="121">
        <v>58934</v>
      </c>
      <c r="H11" s="121">
        <v>66027</v>
      </c>
      <c r="I11" s="121">
        <v>145809</v>
      </c>
      <c r="J11" s="121">
        <v>140893</v>
      </c>
      <c r="K11" s="121">
        <v>100490</v>
      </c>
      <c r="L11" s="123">
        <v>95344</v>
      </c>
      <c r="M11" s="123">
        <v>81312</v>
      </c>
      <c r="N11" s="123">
        <v>76757</v>
      </c>
      <c r="O11" s="123">
        <v>64228</v>
      </c>
      <c r="P11" s="123">
        <v>60735</v>
      </c>
      <c r="Q11" s="123">
        <v>63031</v>
      </c>
      <c r="R11" s="123">
        <v>60505</v>
      </c>
      <c r="S11" s="123">
        <v>67069</v>
      </c>
      <c r="T11" s="123">
        <v>58067</v>
      </c>
      <c r="U11" s="242">
        <v>43884</v>
      </c>
    </row>
    <row r="12" spans="1:23" ht="13.5" customHeight="1" x14ac:dyDescent="0.35">
      <c r="A12" s="120">
        <v>9</v>
      </c>
      <c r="B12" s="121">
        <v>136888</v>
      </c>
      <c r="C12" s="122">
        <v>121343</v>
      </c>
      <c r="D12" s="121">
        <v>100200</v>
      </c>
      <c r="E12" s="121">
        <v>71286</v>
      </c>
      <c r="F12" s="121">
        <v>63191</v>
      </c>
      <c r="G12" s="121">
        <v>60016</v>
      </c>
      <c r="H12" s="121">
        <v>67027</v>
      </c>
      <c r="I12" s="121">
        <v>155156</v>
      </c>
      <c r="J12" s="121">
        <v>139236</v>
      </c>
      <c r="K12" s="121">
        <v>104323</v>
      </c>
      <c r="L12" s="123">
        <v>97145</v>
      </c>
      <c r="M12" s="123">
        <v>83593</v>
      </c>
      <c r="N12" s="123">
        <v>77513</v>
      </c>
      <c r="O12" s="123">
        <v>65329</v>
      </c>
      <c r="P12" s="123">
        <v>58541</v>
      </c>
      <c r="Q12" s="123">
        <v>61420</v>
      </c>
      <c r="R12" s="123">
        <v>58195</v>
      </c>
      <c r="S12" s="123">
        <v>64323</v>
      </c>
      <c r="T12" s="123">
        <v>56105</v>
      </c>
      <c r="U12" s="242">
        <v>43891</v>
      </c>
    </row>
    <row r="13" spans="1:23" ht="13.5" customHeight="1" x14ac:dyDescent="0.35">
      <c r="A13" s="120">
        <v>10</v>
      </c>
      <c r="B13" s="121">
        <v>135032</v>
      </c>
      <c r="C13" s="122">
        <v>118534</v>
      </c>
      <c r="D13" s="121">
        <v>95561</v>
      </c>
      <c r="E13" s="121">
        <v>70338</v>
      </c>
      <c r="F13" s="121">
        <v>59245</v>
      </c>
      <c r="G13" s="121">
        <v>55421</v>
      </c>
      <c r="H13" s="121">
        <v>63399</v>
      </c>
      <c r="I13" s="121">
        <v>149914</v>
      </c>
      <c r="J13" s="121">
        <v>139956</v>
      </c>
      <c r="K13" s="121">
        <v>104734</v>
      </c>
      <c r="L13" s="123">
        <v>90015</v>
      </c>
      <c r="M13" s="123">
        <v>77674</v>
      </c>
      <c r="N13" s="123">
        <v>74256</v>
      </c>
      <c r="O13" s="123">
        <v>60520</v>
      </c>
      <c r="P13" s="123">
        <v>59592</v>
      </c>
      <c r="Q13" s="123">
        <v>60196</v>
      </c>
      <c r="R13" s="123">
        <v>56118</v>
      </c>
      <c r="S13" s="123">
        <v>62672</v>
      </c>
      <c r="T13" s="123">
        <v>55182</v>
      </c>
      <c r="U13" s="242">
        <v>43898</v>
      </c>
    </row>
    <row r="14" spans="1:23" ht="13.5" customHeight="1" x14ac:dyDescent="0.35">
      <c r="A14" s="120">
        <v>11</v>
      </c>
      <c r="B14" s="121">
        <v>132494</v>
      </c>
      <c r="C14" s="122">
        <v>117018</v>
      </c>
      <c r="D14" s="121">
        <v>91939</v>
      </c>
      <c r="E14" s="121">
        <v>66110</v>
      </c>
      <c r="F14" s="121">
        <v>57237</v>
      </c>
      <c r="G14" s="121">
        <v>53239</v>
      </c>
      <c r="H14" s="121">
        <v>63138</v>
      </c>
      <c r="I14" s="121">
        <v>148985</v>
      </c>
      <c r="J14" s="121">
        <v>133105</v>
      </c>
      <c r="K14" s="121">
        <v>96876</v>
      </c>
      <c r="L14" s="123">
        <v>89637</v>
      </c>
      <c r="M14" s="123">
        <v>76351</v>
      </c>
      <c r="N14" s="123">
        <v>70689</v>
      </c>
      <c r="O14" s="123">
        <v>58563</v>
      </c>
      <c r="P14" s="123">
        <v>57083</v>
      </c>
      <c r="Q14" s="123">
        <v>58326</v>
      </c>
      <c r="R14" s="123">
        <v>54362</v>
      </c>
      <c r="S14" s="123">
        <v>59483</v>
      </c>
      <c r="T14" s="347">
        <v>62149</v>
      </c>
      <c r="U14" s="242">
        <v>43905</v>
      </c>
    </row>
    <row r="15" spans="1:23" ht="13.5" customHeight="1" x14ac:dyDescent="0.35">
      <c r="A15" s="120">
        <v>12</v>
      </c>
      <c r="B15" s="121">
        <v>131562</v>
      </c>
      <c r="C15" s="122">
        <v>114438</v>
      </c>
      <c r="D15" s="121">
        <v>88702</v>
      </c>
      <c r="E15" s="121">
        <v>63876</v>
      </c>
      <c r="F15" s="121">
        <v>55757</v>
      </c>
      <c r="G15" s="121">
        <v>52215</v>
      </c>
      <c r="H15" s="121">
        <v>62079</v>
      </c>
      <c r="I15" s="121">
        <v>150004</v>
      </c>
      <c r="J15" s="121">
        <v>129381</v>
      </c>
      <c r="K15" s="121">
        <v>94913</v>
      </c>
      <c r="L15" s="123">
        <v>86434</v>
      </c>
      <c r="M15" s="123">
        <v>75314</v>
      </c>
      <c r="N15" s="123">
        <v>68167</v>
      </c>
      <c r="O15" s="123">
        <v>57753</v>
      </c>
      <c r="P15" s="123">
        <v>54944</v>
      </c>
      <c r="Q15" s="123">
        <v>57260</v>
      </c>
      <c r="R15" s="123">
        <v>52495</v>
      </c>
      <c r="S15" s="123">
        <v>56176</v>
      </c>
      <c r="T15" s="123">
        <v>156387</v>
      </c>
      <c r="U15" s="242">
        <v>43912</v>
      </c>
    </row>
    <row r="16" spans="1:23" ht="13.5" customHeight="1" x14ac:dyDescent="0.35">
      <c r="A16" s="120">
        <v>13</v>
      </c>
      <c r="B16" s="121">
        <v>128466</v>
      </c>
      <c r="C16" s="122">
        <v>112935</v>
      </c>
      <c r="D16" s="121">
        <v>87225</v>
      </c>
      <c r="E16" s="121">
        <v>62956</v>
      </c>
      <c r="F16" s="121">
        <v>55980</v>
      </c>
      <c r="G16" s="121">
        <v>52066</v>
      </c>
      <c r="H16" s="121">
        <v>61569</v>
      </c>
      <c r="I16" s="121">
        <v>150200</v>
      </c>
      <c r="J16" s="121">
        <v>127436</v>
      </c>
      <c r="K16" s="121">
        <v>91864</v>
      </c>
      <c r="L16" s="123">
        <v>88820</v>
      </c>
      <c r="M16" s="123">
        <v>77117</v>
      </c>
      <c r="N16" s="123">
        <v>66012</v>
      </c>
      <c r="O16" s="123">
        <v>56120</v>
      </c>
      <c r="P16" s="123">
        <v>54629</v>
      </c>
      <c r="Q16" s="123">
        <v>55695</v>
      </c>
      <c r="R16" s="123">
        <v>51065</v>
      </c>
      <c r="S16" s="123">
        <v>53449</v>
      </c>
      <c r="T16" s="123"/>
      <c r="U16" s="242">
        <v>43919</v>
      </c>
    </row>
    <row r="17" spans="1:22" ht="13.5" customHeight="1" x14ac:dyDescent="0.35">
      <c r="A17" s="120">
        <v>14</v>
      </c>
      <c r="B17" s="121">
        <v>127502</v>
      </c>
      <c r="C17" s="122">
        <v>113593</v>
      </c>
      <c r="D17" s="121">
        <v>85578</v>
      </c>
      <c r="E17" s="121">
        <v>64529</v>
      </c>
      <c r="F17" s="121">
        <v>54456</v>
      </c>
      <c r="G17" s="121">
        <v>51811</v>
      </c>
      <c r="H17" s="121">
        <v>64291</v>
      </c>
      <c r="I17" s="121">
        <v>159094</v>
      </c>
      <c r="J17" s="121">
        <v>134572</v>
      </c>
      <c r="K17" s="121">
        <v>95370</v>
      </c>
      <c r="L17" s="123">
        <v>84533</v>
      </c>
      <c r="M17" s="123">
        <v>73146</v>
      </c>
      <c r="N17" s="123">
        <v>67978</v>
      </c>
      <c r="O17" s="123">
        <v>57259</v>
      </c>
      <c r="P17" s="123">
        <v>53906</v>
      </c>
      <c r="Q17" s="123">
        <v>55529</v>
      </c>
      <c r="R17" s="123">
        <v>50772</v>
      </c>
      <c r="S17" s="123">
        <v>52372</v>
      </c>
      <c r="T17" s="123"/>
      <c r="U17" s="242">
        <v>43926</v>
      </c>
    </row>
    <row r="18" spans="1:22" ht="13.5" customHeight="1" x14ac:dyDescent="0.35">
      <c r="A18" s="120">
        <v>15</v>
      </c>
      <c r="B18" s="121">
        <v>123856</v>
      </c>
      <c r="C18" s="122">
        <v>112115</v>
      </c>
      <c r="D18" s="121">
        <v>84294</v>
      </c>
      <c r="E18" s="121">
        <v>63078</v>
      </c>
      <c r="F18" s="121">
        <v>52447</v>
      </c>
      <c r="G18" s="121">
        <v>48993</v>
      </c>
      <c r="H18" s="121">
        <v>60236</v>
      </c>
      <c r="I18" s="121">
        <v>147856</v>
      </c>
      <c r="J18" s="121">
        <v>123818</v>
      </c>
      <c r="K18" s="121">
        <v>90600</v>
      </c>
      <c r="L18" s="123">
        <v>80379</v>
      </c>
      <c r="M18" s="123">
        <v>80379</v>
      </c>
      <c r="N18" s="123">
        <v>62566</v>
      </c>
      <c r="O18" s="123">
        <v>54246</v>
      </c>
      <c r="P18" s="123">
        <v>52101</v>
      </c>
      <c r="Q18" s="123">
        <v>52770</v>
      </c>
      <c r="R18" s="123">
        <v>49144</v>
      </c>
      <c r="S18" s="123">
        <v>51382</v>
      </c>
      <c r="T18" s="123"/>
      <c r="U18" s="242">
        <v>43933</v>
      </c>
    </row>
    <row r="19" spans="1:22" ht="13.5" customHeight="1" x14ac:dyDescent="0.35">
      <c r="A19" s="120">
        <v>16</v>
      </c>
      <c r="B19" s="121">
        <v>122155</v>
      </c>
      <c r="C19" s="122">
        <v>109206</v>
      </c>
      <c r="D19" s="121">
        <v>80809</v>
      </c>
      <c r="E19" s="121">
        <v>60714</v>
      </c>
      <c r="F19" s="121">
        <v>51243</v>
      </c>
      <c r="G19" s="121">
        <v>47328</v>
      </c>
      <c r="H19" s="121">
        <v>59313</v>
      </c>
      <c r="I19" s="121">
        <v>147307</v>
      </c>
      <c r="J19" s="121">
        <v>118536</v>
      </c>
      <c r="K19" s="121">
        <v>87670</v>
      </c>
      <c r="L19" s="123">
        <v>79700</v>
      </c>
      <c r="M19" s="123">
        <v>69815</v>
      </c>
      <c r="N19" s="123">
        <v>61896</v>
      </c>
      <c r="O19" s="123">
        <v>52271</v>
      </c>
      <c r="P19" s="123">
        <v>49833</v>
      </c>
      <c r="Q19" s="123">
        <v>51572</v>
      </c>
      <c r="R19" s="123">
        <v>47107</v>
      </c>
      <c r="S19" s="123">
        <v>49307</v>
      </c>
      <c r="T19" s="123"/>
      <c r="U19" s="242">
        <v>43940</v>
      </c>
      <c r="V19" s="37"/>
    </row>
    <row r="20" spans="1:22" ht="13.5" customHeight="1" x14ac:dyDescent="0.35">
      <c r="A20" s="120">
        <v>17</v>
      </c>
      <c r="B20" s="121">
        <v>118863</v>
      </c>
      <c r="C20" s="122">
        <v>107361</v>
      </c>
      <c r="D20" s="121">
        <v>78430</v>
      </c>
      <c r="E20" s="121">
        <v>58197</v>
      </c>
      <c r="F20" s="121">
        <v>49803</v>
      </c>
      <c r="G20" s="121">
        <v>46135</v>
      </c>
      <c r="H20" s="121">
        <v>59414</v>
      </c>
      <c r="I20" s="121">
        <v>143930</v>
      </c>
      <c r="J20" s="121">
        <v>116371</v>
      </c>
      <c r="K20" s="121">
        <v>86242</v>
      </c>
      <c r="L20" s="123">
        <v>77392</v>
      </c>
      <c r="M20" s="123">
        <v>68004</v>
      </c>
      <c r="N20" s="123">
        <v>61192</v>
      </c>
      <c r="O20" s="123">
        <v>51195</v>
      </c>
      <c r="P20" s="123">
        <v>48872</v>
      </c>
      <c r="Q20" s="123">
        <v>50473</v>
      </c>
      <c r="R20" s="123">
        <v>45942</v>
      </c>
      <c r="S20" s="123">
        <v>47444</v>
      </c>
      <c r="T20" s="123"/>
      <c r="U20" s="242">
        <v>43947</v>
      </c>
      <c r="V20" s="37"/>
    </row>
    <row r="21" spans="1:22" ht="13.5" customHeight="1" x14ac:dyDescent="0.35">
      <c r="A21" s="120">
        <v>18</v>
      </c>
      <c r="B21" s="121">
        <v>119318</v>
      </c>
      <c r="C21" s="122">
        <v>107432</v>
      </c>
      <c r="D21" s="121">
        <v>76298</v>
      </c>
      <c r="E21" s="121">
        <v>58532</v>
      </c>
      <c r="F21" s="121">
        <v>48907</v>
      </c>
      <c r="G21" s="121">
        <v>48004</v>
      </c>
      <c r="H21" s="121">
        <v>60648</v>
      </c>
      <c r="I21" s="121">
        <v>151522</v>
      </c>
      <c r="J21" s="121">
        <v>120999</v>
      </c>
      <c r="K21" s="121">
        <v>89910</v>
      </c>
      <c r="L21" s="123">
        <v>80377</v>
      </c>
      <c r="M21" s="123">
        <v>71645</v>
      </c>
      <c r="N21" s="123">
        <v>62261</v>
      </c>
      <c r="O21" s="123">
        <v>52622</v>
      </c>
      <c r="P21" s="123">
        <v>50006</v>
      </c>
      <c r="Q21" s="123">
        <v>49078</v>
      </c>
      <c r="R21" s="123">
        <v>44721</v>
      </c>
      <c r="S21" s="123">
        <v>46051</v>
      </c>
      <c r="T21" s="123"/>
      <c r="U21" s="242">
        <v>43954</v>
      </c>
    </row>
    <row r="22" spans="1:22" ht="13.5" customHeight="1" x14ac:dyDescent="0.35">
      <c r="A22" s="120">
        <v>19</v>
      </c>
      <c r="B22" s="121">
        <v>115690</v>
      </c>
      <c r="C22" s="122">
        <v>103481</v>
      </c>
      <c r="D22" s="121">
        <v>73496</v>
      </c>
      <c r="E22" s="121">
        <v>56123</v>
      </c>
      <c r="F22" s="121">
        <v>47803</v>
      </c>
      <c r="G22" s="121">
        <v>44223</v>
      </c>
      <c r="H22" s="121">
        <v>57496</v>
      </c>
      <c r="I22" s="121">
        <v>146640</v>
      </c>
      <c r="J22" s="121">
        <v>112893</v>
      </c>
      <c r="K22" s="121">
        <v>84920</v>
      </c>
      <c r="L22" s="123">
        <v>73279</v>
      </c>
      <c r="M22" s="123">
        <v>65885</v>
      </c>
      <c r="N22" s="123">
        <v>58735</v>
      </c>
      <c r="O22" s="123">
        <v>49953</v>
      </c>
      <c r="P22" s="123">
        <v>46934</v>
      </c>
      <c r="Q22" s="123">
        <v>48438</v>
      </c>
      <c r="R22" s="123">
        <v>44224</v>
      </c>
      <c r="S22" s="123">
        <v>44909</v>
      </c>
      <c r="T22" s="123"/>
      <c r="U22" s="242">
        <v>43961</v>
      </c>
    </row>
    <row r="23" spans="1:22" ht="13.5" customHeight="1" x14ac:dyDescent="0.35">
      <c r="A23" s="120">
        <v>20</v>
      </c>
      <c r="B23" s="121">
        <v>112410</v>
      </c>
      <c r="C23" s="122">
        <v>101720</v>
      </c>
      <c r="D23" s="121">
        <v>71594</v>
      </c>
      <c r="E23" s="121">
        <v>54656</v>
      </c>
      <c r="F23" s="121">
        <v>46302</v>
      </c>
      <c r="G23" s="121">
        <v>43130</v>
      </c>
      <c r="H23" s="121">
        <v>56524</v>
      </c>
      <c r="I23" s="121">
        <v>143987</v>
      </c>
      <c r="J23" s="121">
        <v>108465</v>
      </c>
      <c r="K23" s="121">
        <v>82242</v>
      </c>
      <c r="L23" s="123">
        <v>71804</v>
      </c>
      <c r="M23" s="123">
        <v>64645</v>
      </c>
      <c r="N23" s="123">
        <v>57103</v>
      </c>
      <c r="O23" s="123">
        <v>49367</v>
      </c>
      <c r="P23" s="123">
        <v>46218</v>
      </c>
      <c r="Q23" s="123">
        <v>47105</v>
      </c>
      <c r="R23" s="123">
        <v>43065</v>
      </c>
      <c r="S23" s="123">
        <v>44906</v>
      </c>
      <c r="T23" s="123"/>
      <c r="U23" s="242">
        <v>43968</v>
      </c>
    </row>
    <row r="24" spans="1:22" ht="13.5" customHeight="1" x14ac:dyDescent="0.35">
      <c r="A24" s="120">
        <v>21</v>
      </c>
      <c r="B24" s="121">
        <v>109273</v>
      </c>
      <c r="C24" s="122">
        <v>100124</v>
      </c>
      <c r="D24" s="121">
        <v>70503</v>
      </c>
      <c r="E24" s="121">
        <v>54605</v>
      </c>
      <c r="F24" s="121">
        <v>46192</v>
      </c>
      <c r="G24" s="121">
        <v>42574</v>
      </c>
      <c r="H24" s="121">
        <v>56307</v>
      </c>
      <c r="I24" s="121">
        <v>142088</v>
      </c>
      <c r="J24" s="121">
        <v>107510</v>
      </c>
      <c r="K24" s="121">
        <v>81565</v>
      </c>
      <c r="L24" s="123">
        <v>71368</v>
      </c>
      <c r="M24" s="123">
        <v>63781</v>
      </c>
      <c r="N24" s="123">
        <v>55784</v>
      </c>
      <c r="O24" s="123">
        <v>47603</v>
      </c>
      <c r="P24" s="123">
        <v>45380</v>
      </c>
      <c r="Q24" s="123">
        <v>46423</v>
      </c>
      <c r="R24" s="123">
        <v>42520</v>
      </c>
      <c r="S24" s="123">
        <v>44101</v>
      </c>
      <c r="T24" s="123"/>
      <c r="U24" s="242">
        <v>43975</v>
      </c>
    </row>
    <row r="25" spans="1:22" ht="13.5" customHeight="1" x14ac:dyDescent="0.35">
      <c r="A25" s="120">
        <v>22</v>
      </c>
      <c r="B25" s="121">
        <v>111884</v>
      </c>
      <c r="C25" s="122">
        <v>101270</v>
      </c>
      <c r="D25" s="121">
        <v>70010</v>
      </c>
      <c r="E25" s="121">
        <v>52929</v>
      </c>
      <c r="F25" s="121">
        <v>47495</v>
      </c>
      <c r="G25" s="121">
        <v>44005</v>
      </c>
      <c r="H25" s="121">
        <v>57838</v>
      </c>
      <c r="I25" s="121">
        <v>142816</v>
      </c>
      <c r="J25" s="121">
        <v>104584</v>
      </c>
      <c r="K25" s="121">
        <v>81119</v>
      </c>
      <c r="L25" s="123">
        <v>74571</v>
      </c>
      <c r="M25" s="123">
        <v>66776</v>
      </c>
      <c r="N25" s="123">
        <v>57504</v>
      </c>
      <c r="O25" s="123">
        <v>48972</v>
      </c>
      <c r="P25" s="123">
        <v>44244</v>
      </c>
      <c r="Q25" s="123">
        <v>46637</v>
      </c>
      <c r="R25" s="123">
        <v>41873</v>
      </c>
      <c r="S25" s="123">
        <v>43718</v>
      </c>
      <c r="T25" s="123"/>
      <c r="U25" s="242">
        <v>43982</v>
      </c>
    </row>
    <row r="26" spans="1:22" ht="13.5" customHeight="1" x14ac:dyDescent="0.35">
      <c r="A26" s="120">
        <v>23</v>
      </c>
      <c r="B26" s="121">
        <v>107100</v>
      </c>
      <c r="C26" s="122">
        <v>97745</v>
      </c>
      <c r="D26" s="121">
        <v>68708</v>
      </c>
      <c r="E26" s="121">
        <v>54971</v>
      </c>
      <c r="F26" s="121">
        <v>43704</v>
      </c>
      <c r="G26" s="121">
        <v>40700</v>
      </c>
      <c r="H26" s="121">
        <v>54943</v>
      </c>
      <c r="I26" s="121">
        <v>139467</v>
      </c>
      <c r="J26" s="121">
        <v>110211</v>
      </c>
      <c r="K26" s="121">
        <v>85167</v>
      </c>
      <c r="L26" s="123">
        <v>69266</v>
      </c>
      <c r="M26" s="123">
        <v>60392</v>
      </c>
      <c r="N26" s="123">
        <v>52261</v>
      </c>
      <c r="O26" s="123">
        <v>45278</v>
      </c>
      <c r="P26" s="123">
        <v>45398</v>
      </c>
      <c r="Q26" s="123">
        <v>45159</v>
      </c>
      <c r="R26" s="123">
        <v>41312</v>
      </c>
      <c r="S26" s="123">
        <v>42647</v>
      </c>
      <c r="T26" s="123"/>
      <c r="U26" s="242">
        <v>43989</v>
      </c>
    </row>
    <row r="27" spans="1:22" ht="13.5" customHeight="1" x14ac:dyDescent="0.35">
      <c r="A27" s="120">
        <v>24</v>
      </c>
      <c r="B27" s="121">
        <v>104460</v>
      </c>
      <c r="C27" s="122">
        <v>94310</v>
      </c>
      <c r="D27" s="121">
        <v>66529</v>
      </c>
      <c r="E27" s="121">
        <v>51153</v>
      </c>
      <c r="F27" s="121">
        <v>42575</v>
      </c>
      <c r="G27" s="121">
        <v>39367</v>
      </c>
      <c r="H27" s="121">
        <v>54023</v>
      </c>
      <c r="I27" s="121">
        <v>137034</v>
      </c>
      <c r="J27" s="121">
        <v>99205</v>
      </c>
      <c r="K27" s="121">
        <v>77940</v>
      </c>
      <c r="L27" s="123">
        <v>66448</v>
      </c>
      <c r="M27" s="123">
        <v>59193</v>
      </c>
      <c r="N27" s="123">
        <v>50983</v>
      </c>
      <c r="O27" s="123">
        <v>44052</v>
      </c>
      <c r="P27" s="123">
        <v>42720</v>
      </c>
      <c r="Q27" s="123">
        <v>44473</v>
      </c>
      <c r="R27" s="123">
        <v>40893</v>
      </c>
      <c r="S27" s="123">
        <v>41656</v>
      </c>
      <c r="T27" s="123"/>
      <c r="U27" s="242">
        <v>43996</v>
      </c>
    </row>
    <row r="28" spans="1:22" ht="13.5" customHeight="1" x14ac:dyDescent="0.35">
      <c r="A28" s="120">
        <v>25</v>
      </c>
      <c r="B28" s="121">
        <v>102692</v>
      </c>
      <c r="C28" s="122">
        <v>92572</v>
      </c>
      <c r="D28" s="121">
        <v>65684</v>
      </c>
      <c r="E28" s="121">
        <v>49831</v>
      </c>
      <c r="F28" s="121">
        <v>42287</v>
      </c>
      <c r="G28" s="121">
        <v>39458</v>
      </c>
      <c r="H28" s="121">
        <v>54175</v>
      </c>
      <c r="I28" s="121">
        <v>137070</v>
      </c>
      <c r="J28" s="121">
        <v>97697</v>
      </c>
      <c r="K28" s="121">
        <v>76888</v>
      </c>
      <c r="L28" s="123">
        <v>65757</v>
      </c>
      <c r="M28" s="123">
        <v>59162</v>
      </c>
      <c r="N28" s="123">
        <v>50387</v>
      </c>
      <c r="O28" s="123">
        <v>43902</v>
      </c>
      <c r="P28" s="123">
        <v>42324</v>
      </c>
      <c r="Q28" s="123">
        <v>44402</v>
      </c>
      <c r="R28" s="123">
        <v>41252</v>
      </c>
      <c r="S28" s="123">
        <v>41859</v>
      </c>
      <c r="T28" s="123"/>
      <c r="U28" s="242">
        <v>44003</v>
      </c>
    </row>
    <row r="29" spans="1:22" ht="13.5" customHeight="1" x14ac:dyDescent="0.35">
      <c r="A29" s="120">
        <v>26</v>
      </c>
      <c r="B29" s="121">
        <v>101668</v>
      </c>
      <c r="C29" s="122">
        <v>90778</v>
      </c>
      <c r="D29" s="121">
        <v>64913</v>
      </c>
      <c r="E29" s="121">
        <v>49919</v>
      </c>
      <c r="F29" s="121">
        <v>43818</v>
      </c>
      <c r="G29" s="121">
        <v>41318</v>
      </c>
      <c r="H29" s="121">
        <v>52615</v>
      </c>
      <c r="I29" s="121">
        <v>131274</v>
      </c>
      <c r="J29" s="121">
        <v>94560</v>
      </c>
      <c r="K29" s="121">
        <v>75723</v>
      </c>
      <c r="L29" s="123">
        <v>68181</v>
      </c>
      <c r="M29" s="123">
        <v>61075</v>
      </c>
      <c r="N29" s="123">
        <v>48802</v>
      </c>
      <c r="O29" s="123">
        <v>42117</v>
      </c>
      <c r="P29" s="123">
        <v>42493</v>
      </c>
      <c r="Q29" s="123">
        <v>44227</v>
      </c>
      <c r="R29" s="123">
        <v>40971</v>
      </c>
      <c r="S29" s="123">
        <v>41474</v>
      </c>
      <c r="T29" s="123"/>
      <c r="U29" s="242">
        <v>44010</v>
      </c>
    </row>
    <row r="30" spans="1:22" ht="13.5" customHeight="1" x14ac:dyDescent="0.35">
      <c r="A30" s="120">
        <v>27</v>
      </c>
      <c r="B30" s="121">
        <v>104473</v>
      </c>
      <c r="C30" s="122">
        <v>95976</v>
      </c>
      <c r="D30" s="121">
        <v>65717</v>
      </c>
      <c r="E30" s="121">
        <v>51520</v>
      </c>
      <c r="F30" s="121">
        <v>44688</v>
      </c>
      <c r="G30" s="121">
        <v>42738</v>
      </c>
      <c r="H30" s="121">
        <v>57901</v>
      </c>
      <c r="I30" s="121">
        <v>144171</v>
      </c>
      <c r="J30" s="121">
        <v>98265</v>
      </c>
      <c r="K30" s="121">
        <v>77327</v>
      </c>
      <c r="L30" s="123">
        <v>69876</v>
      </c>
      <c r="M30" s="123">
        <v>61992</v>
      </c>
      <c r="N30" s="123">
        <v>53896</v>
      </c>
      <c r="O30" s="123">
        <v>46677</v>
      </c>
      <c r="P30" s="123">
        <v>44388</v>
      </c>
      <c r="Q30" s="123">
        <v>47194</v>
      </c>
      <c r="R30" s="123">
        <v>43316</v>
      </c>
      <c r="S30" s="123">
        <v>43932</v>
      </c>
      <c r="T30" s="123"/>
      <c r="U30" s="242">
        <v>44017</v>
      </c>
    </row>
    <row r="31" spans="1:22" ht="13.5" customHeight="1" x14ac:dyDescent="0.35">
      <c r="A31" s="120">
        <v>28</v>
      </c>
      <c r="B31" s="121">
        <v>100540</v>
      </c>
      <c r="C31" s="122">
        <v>93401</v>
      </c>
      <c r="D31" s="121">
        <v>65900</v>
      </c>
      <c r="E31" s="121">
        <v>51702</v>
      </c>
      <c r="F31" s="121">
        <v>42628</v>
      </c>
      <c r="G31" s="121">
        <v>40177</v>
      </c>
      <c r="H31" s="121">
        <v>54446</v>
      </c>
      <c r="I31" s="121">
        <v>136810</v>
      </c>
      <c r="J31" s="121">
        <v>93909</v>
      </c>
      <c r="K31" s="121">
        <v>77768</v>
      </c>
      <c r="L31" s="123">
        <v>65573</v>
      </c>
      <c r="M31" s="123">
        <v>58602</v>
      </c>
      <c r="N31" s="123">
        <v>49687</v>
      </c>
      <c r="O31" s="123">
        <v>45266</v>
      </c>
      <c r="P31" s="123">
        <v>44476</v>
      </c>
      <c r="Q31" s="123">
        <v>45850</v>
      </c>
      <c r="R31" s="123">
        <v>41943</v>
      </c>
      <c r="S31" s="123">
        <v>43220</v>
      </c>
      <c r="T31" s="123"/>
      <c r="U31" s="242">
        <v>44024</v>
      </c>
    </row>
    <row r="32" spans="1:22" ht="13.5" customHeight="1" x14ac:dyDescent="0.35">
      <c r="A32" s="120">
        <v>29</v>
      </c>
      <c r="B32" s="121">
        <v>99220</v>
      </c>
      <c r="C32" s="122">
        <v>92175</v>
      </c>
      <c r="D32" s="121">
        <v>65013</v>
      </c>
      <c r="E32" s="121">
        <v>50181</v>
      </c>
      <c r="F32" s="121">
        <v>41930</v>
      </c>
      <c r="G32" s="121">
        <v>40208</v>
      </c>
      <c r="H32" s="121">
        <v>54540</v>
      </c>
      <c r="I32" s="121">
        <v>133897</v>
      </c>
      <c r="J32" s="121">
        <v>90551</v>
      </c>
      <c r="K32" s="121">
        <v>74348</v>
      </c>
      <c r="L32" s="123">
        <v>64560</v>
      </c>
      <c r="M32" s="123">
        <v>57827</v>
      </c>
      <c r="N32" s="123">
        <v>48797</v>
      </c>
      <c r="O32" s="123">
        <v>44998</v>
      </c>
      <c r="P32" s="123">
        <v>42824</v>
      </c>
      <c r="Q32" s="123">
        <v>45685</v>
      </c>
      <c r="R32" s="123">
        <v>41238</v>
      </c>
      <c r="S32" s="123">
        <v>42647</v>
      </c>
      <c r="T32" s="123"/>
      <c r="U32" s="242">
        <v>44031</v>
      </c>
    </row>
    <row r="33" spans="1:21" ht="13.5" customHeight="1" x14ac:dyDescent="0.35">
      <c r="A33" s="120">
        <v>30</v>
      </c>
      <c r="B33" s="121">
        <v>97866</v>
      </c>
      <c r="C33" s="122">
        <v>91634</v>
      </c>
      <c r="D33" s="121">
        <v>65277</v>
      </c>
      <c r="E33" s="121">
        <v>49892</v>
      </c>
      <c r="F33" s="121">
        <v>42082</v>
      </c>
      <c r="G33" s="121">
        <v>39936</v>
      </c>
      <c r="H33" s="121">
        <v>55051</v>
      </c>
      <c r="I33" s="121">
        <v>132316</v>
      </c>
      <c r="J33" s="121">
        <v>89435</v>
      </c>
      <c r="K33" s="121">
        <v>73984</v>
      </c>
      <c r="L33" s="123">
        <v>64037</v>
      </c>
      <c r="M33" s="123">
        <v>58085</v>
      </c>
      <c r="N33" s="123">
        <v>48982</v>
      </c>
      <c r="O33" s="123">
        <v>45119</v>
      </c>
      <c r="P33" s="123">
        <v>43464</v>
      </c>
      <c r="Q33" s="123">
        <v>45963</v>
      </c>
      <c r="R33" s="123">
        <v>41033</v>
      </c>
      <c r="S33" s="123">
        <v>42863</v>
      </c>
      <c r="T33" s="123"/>
      <c r="U33" s="242">
        <v>44038</v>
      </c>
    </row>
    <row r="34" spans="1:21" ht="13.5" customHeight="1" x14ac:dyDescent="0.35">
      <c r="A34" s="120">
        <v>31</v>
      </c>
      <c r="B34" s="121">
        <v>98486</v>
      </c>
      <c r="C34" s="122">
        <v>93762</v>
      </c>
      <c r="D34" s="121">
        <v>66524</v>
      </c>
      <c r="E34" s="121">
        <v>50128</v>
      </c>
      <c r="F34" s="121">
        <v>44744</v>
      </c>
      <c r="G34" s="121">
        <v>42461</v>
      </c>
      <c r="H34" s="121">
        <v>58168</v>
      </c>
      <c r="I34" s="121">
        <v>139959</v>
      </c>
      <c r="J34" s="121">
        <v>94312</v>
      </c>
      <c r="K34" s="121">
        <v>75462</v>
      </c>
      <c r="L34" s="123">
        <v>67065</v>
      </c>
      <c r="M34" s="123">
        <v>61699</v>
      </c>
      <c r="N34" s="123">
        <v>51199</v>
      </c>
      <c r="O34" s="123">
        <v>46953</v>
      </c>
      <c r="P34" s="123">
        <v>45505</v>
      </c>
      <c r="Q34" s="123">
        <v>46457</v>
      </c>
      <c r="R34" s="123">
        <v>41204</v>
      </c>
      <c r="S34" s="123">
        <v>43146</v>
      </c>
      <c r="T34" s="123"/>
      <c r="U34" s="242">
        <v>44045</v>
      </c>
    </row>
    <row r="35" spans="1:21" ht="13.5" customHeight="1" x14ac:dyDescent="0.35">
      <c r="A35" s="120">
        <v>32</v>
      </c>
      <c r="B35" s="121">
        <v>96391</v>
      </c>
      <c r="C35" s="122">
        <v>91716</v>
      </c>
      <c r="D35" s="121">
        <v>64794</v>
      </c>
      <c r="E35" s="121">
        <v>50692</v>
      </c>
      <c r="F35" s="121">
        <v>43125</v>
      </c>
      <c r="G35" s="121">
        <v>40817</v>
      </c>
      <c r="H35" s="121">
        <v>57413</v>
      </c>
      <c r="I35" s="121">
        <v>133176</v>
      </c>
      <c r="J35" s="121">
        <v>89099</v>
      </c>
      <c r="K35" s="121">
        <v>72450</v>
      </c>
      <c r="L35" s="123">
        <v>63577</v>
      </c>
      <c r="M35" s="123">
        <v>58679</v>
      </c>
      <c r="N35" s="123">
        <v>49199</v>
      </c>
      <c r="O35" s="123">
        <v>45087</v>
      </c>
      <c r="P35" s="123">
        <v>43301</v>
      </c>
      <c r="Q35" s="123">
        <v>46819</v>
      </c>
      <c r="R35" s="123">
        <v>41276</v>
      </c>
      <c r="S35" s="123">
        <v>43430</v>
      </c>
      <c r="T35" s="123"/>
      <c r="U35" s="242">
        <v>44052</v>
      </c>
    </row>
    <row r="36" spans="1:21" ht="13.5" customHeight="1" x14ac:dyDescent="0.35">
      <c r="A36" s="120">
        <v>33</v>
      </c>
      <c r="B36" s="122">
        <v>94762</v>
      </c>
      <c r="C36" s="121">
        <v>89003</v>
      </c>
      <c r="D36" s="121">
        <v>64125</v>
      </c>
      <c r="E36" s="121">
        <v>50039</v>
      </c>
      <c r="F36" s="121">
        <v>43624</v>
      </c>
      <c r="G36" s="121">
        <v>39743</v>
      </c>
      <c r="H36" s="121">
        <v>57625</v>
      </c>
      <c r="I36" s="121">
        <v>131710</v>
      </c>
      <c r="J36" s="121">
        <v>88723</v>
      </c>
      <c r="K36" s="121">
        <v>72155</v>
      </c>
      <c r="L36" s="123">
        <v>63252</v>
      </c>
      <c r="M36" s="123">
        <v>58091</v>
      </c>
      <c r="N36" s="123">
        <v>48277</v>
      </c>
      <c r="O36" s="123">
        <v>44575</v>
      </c>
      <c r="P36" s="123">
        <v>42501</v>
      </c>
      <c r="Q36" s="123">
        <v>46215</v>
      </c>
      <c r="R36" s="123">
        <v>40632</v>
      </c>
      <c r="S36" s="123">
        <v>43129</v>
      </c>
      <c r="T36" s="123"/>
      <c r="U36" s="242">
        <v>44059</v>
      </c>
    </row>
    <row r="37" spans="1:21" ht="13.5" customHeight="1" x14ac:dyDescent="0.35">
      <c r="A37" s="120">
        <v>34</v>
      </c>
      <c r="B37" s="122">
        <v>92992</v>
      </c>
      <c r="C37" s="122">
        <v>87291</v>
      </c>
      <c r="D37" s="121">
        <v>62264</v>
      </c>
      <c r="E37" s="121">
        <v>48386</v>
      </c>
      <c r="F37" s="121">
        <v>42672</v>
      </c>
      <c r="G37" s="121">
        <v>39222</v>
      </c>
      <c r="H37" s="121">
        <v>57599</v>
      </c>
      <c r="I37" s="121">
        <v>128774</v>
      </c>
      <c r="J37" s="121">
        <v>86707</v>
      </c>
      <c r="K37" s="121">
        <v>70779</v>
      </c>
      <c r="L37" s="123">
        <v>62258</v>
      </c>
      <c r="M37" s="123">
        <v>56649</v>
      </c>
      <c r="N37" s="123">
        <v>46885</v>
      </c>
      <c r="O37" s="123">
        <v>43668</v>
      </c>
      <c r="P37" s="123">
        <v>42154</v>
      </c>
      <c r="Q37" s="123">
        <v>45561</v>
      </c>
      <c r="R37" s="123">
        <v>40863</v>
      </c>
      <c r="S37" s="123">
        <v>42401</v>
      </c>
      <c r="T37" s="123"/>
      <c r="U37" s="242">
        <v>44066</v>
      </c>
    </row>
    <row r="38" spans="1:21" ht="13.5" customHeight="1" x14ac:dyDescent="0.35">
      <c r="A38" s="120">
        <v>35</v>
      </c>
      <c r="B38" s="122">
        <v>91561</v>
      </c>
      <c r="C38" s="121">
        <v>85900</v>
      </c>
      <c r="D38" s="121">
        <v>61460</v>
      </c>
      <c r="E38" s="121">
        <v>46969</v>
      </c>
      <c r="F38" s="121">
        <v>42395</v>
      </c>
      <c r="G38" s="121">
        <v>39069</v>
      </c>
      <c r="H38" s="121">
        <v>57699</v>
      </c>
      <c r="I38" s="121">
        <v>126508</v>
      </c>
      <c r="J38" s="121">
        <v>86445</v>
      </c>
      <c r="K38" s="121">
        <v>71014</v>
      </c>
      <c r="L38" s="123">
        <v>63312</v>
      </c>
      <c r="M38" s="123">
        <v>57192</v>
      </c>
      <c r="N38" s="123">
        <v>47958</v>
      </c>
      <c r="O38" s="123">
        <v>43207</v>
      </c>
      <c r="P38" s="123">
        <v>41068</v>
      </c>
      <c r="Q38" s="123">
        <v>44211</v>
      </c>
      <c r="R38" s="123">
        <v>40387</v>
      </c>
      <c r="S38" s="123">
        <v>40532</v>
      </c>
      <c r="T38" s="123"/>
      <c r="U38" s="242">
        <v>44073</v>
      </c>
    </row>
    <row r="39" spans="1:21" ht="13.5" customHeight="1" x14ac:dyDescent="0.35">
      <c r="A39" s="120">
        <v>36</v>
      </c>
      <c r="B39" s="122">
        <v>90124</v>
      </c>
      <c r="C39" s="121">
        <v>85009</v>
      </c>
      <c r="D39" s="121">
        <v>60521</v>
      </c>
      <c r="E39" s="121">
        <v>46020</v>
      </c>
      <c r="F39" s="121">
        <v>40635</v>
      </c>
      <c r="G39" s="121">
        <v>37472</v>
      </c>
      <c r="H39" s="121">
        <v>55275</v>
      </c>
      <c r="I39" s="121">
        <v>131195</v>
      </c>
      <c r="J39" s="121">
        <v>88037</v>
      </c>
      <c r="K39" s="121">
        <v>72954</v>
      </c>
      <c r="L39" s="123">
        <v>60298</v>
      </c>
      <c r="M39" s="123">
        <v>54278</v>
      </c>
      <c r="N39" s="123">
        <v>45491</v>
      </c>
      <c r="O39" s="123">
        <v>46953</v>
      </c>
      <c r="P39" s="123">
        <v>42157</v>
      </c>
      <c r="Q39" s="123">
        <v>43968</v>
      </c>
      <c r="R39" s="123">
        <v>40366</v>
      </c>
      <c r="S39" s="123">
        <v>40733</v>
      </c>
      <c r="T39" s="123"/>
      <c r="U39" s="242">
        <v>44080</v>
      </c>
    </row>
    <row r="40" spans="1:21" ht="13.5" customHeight="1" x14ac:dyDescent="0.35">
      <c r="A40" s="120">
        <v>37</v>
      </c>
      <c r="B40" s="122">
        <v>88324</v>
      </c>
      <c r="C40" s="121">
        <v>82581</v>
      </c>
      <c r="D40" s="121">
        <v>58035</v>
      </c>
      <c r="E40" s="121">
        <v>45559</v>
      </c>
      <c r="F40" s="121">
        <v>39219</v>
      </c>
      <c r="G40" s="121">
        <v>36612</v>
      </c>
      <c r="H40" s="121">
        <v>54972</v>
      </c>
      <c r="I40" s="121">
        <v>123278</v>
      </c>
      <c r="J40" s="121">
        <v>80453</v>
      </c>
      <c r="K40" s="121">
        <v>68610</v>
      </c>
      <c r="L40" s="123">
        <v>58916</v>
      </c>
      <c r="M40" s="123">
        <v>52091</v>
      </c>
      <c r="N40" s="123">
        <v>44021</v>
      </c>
      <c r="O40" s="123">
        <v>42338</v>
      </c>
      <c r="P40" s="123">
        <v>39716</v>
      </c>
      <c r="Q40" s="123">
        <v>43990</v>
      </c>
      <c r="R40" s="123">
        <v>38883</v>
      </c>
      <c r="S40" s="123">
        <v>40720</v>
      </c>
      <c r="T40" s="123"/>
      <c r="U40" s="242">
        <v>44087</v>
      </c>
    </row>
    <row r="41" spans="1:21" ht="13.5" customHeight="1" x14ac:dyDescent="0.35">
      <c r="A41" s="120">
        <v>38</v>
      </c>
      <c r="B41" s="122">
        <v>87629</v>
      </c>
      <c r="C41" s="121">
        <v>81150</v>
      </c>
      <c r="D41" s="121">
        <v>57408</v>
      </c>
      <c r="E41" s="121">
        <v>44255</v>
      </c>
      <c r="F41" s="121">
        <v>38435</v>
      </c>
      <c r="G41" s="121">
        <v>36619</v>
      </c>
      <c r="H41" s="121">
        <v>57479</v>
      </c>
      <c r="I41" s="121">
        <v>120162</v>
      </c>
      <c r="J41" s="121">
        <v>81053</v>
      </c>
      <c r="K41" s="121">
        <v>74152</v>
      </c>
      <c r="L41" s="123">
        <v>58290</v>
      </c>
      <c r="M41" s="123">
        <v>51099</v>
      </c>
      <c r="N41" s="123">
        <v>44030</v>
      </c>
      <c r="O41" s="123">
        <v>41822</v>
      </c>
      <c r="P41" s="123">
        <v>38841</v>
      </c>
      <c r="Q41" s="123">
        <v>43035</v>
      </c>
      <c r="R41" s="123">
        <v>38347</v>
      </c>
      <c r="S41" s="123">
        <v>40621</v>
      </c>
      <c r="T41" s="123"/>
      <c r="U41" s="242">
        <v>44094</v>
      </c>
    </row>
    <row r="42" spans="1:21" ht="13.5" customHeight="1" x14ac:dyDescent="0.35">
      <c r="A42" s="120">
        <v>39</v>
      </c>
      <c r="B42" s="122">
        <v>85913</v>
      </c>
      <c r="C42" s="121">
        <v>81049</v>
      </c>
      <c r="D42" s="121">
        <v>56275</v>
      </c>
      <c r="E42" s="121">
        <v>43788</v>
      </c>
      <c r="F42" s="121">
        <v>39243</v>
      </c>
      <c r="G42" s="121">
        <v>38194</v>
      </c>
      <c r="H42" s="121">
        <v>58057</v>
      </c>
      <c r="I42" s="121">
        <v>118788</v>
      </c>
      <c r="J42" s="121">
        <v>79950</v>
      </c>
      <c r="K42" s="121">
        <v>66599</v>
      </c>
      <c r="L42" s="123">
        <v>60871</v>
      </c>
      <c r="M42" s="123">
        <v>52848</v>
      </c>
      <c r="N42" s="123">
        <v>44142</v>
      </c>
      <c r="O42" s="123">
        <v>41601</v>
      </c>
      <c r="P42" s="123">
        <v>38436</v>
      </c>
      <c r="Q42" s="123">
        <v>42499</v>
      </c>
      <c r="R42" s="123">
        <v>38099</v>
      </c>
      <c r="S42" s="123">
        <v>40705</v>
      </c>
      <c r="T42" s="123"/>
      <c r="U42" s="242">
        <v>44101</v>
      </c>
    </row>
    <row r="43" spans="1:21" ht="13.5" customHeight="1" x14ac:dyDescent="0.35">
      <c r="A43" s="120">
        <v>40</v>
      </c>
      <c r="B43" s="122">
        <v>87143</v>
      </c>
      <c r="C43" s="121">
        <v>81716</v>
      </c>
      <c r="D43" s="121">
        <v>56768</v>
      </c>
      <c r="E43" s="121">
        <v>45661</v>
      </c>
      <c r="F43" s="121">
        <v>39267</v>
      </c>
      <c r="G43" s="121">
        <v>38349</v>
      </c>
      <c r="H43" s="121">
        <v>62147</v>
      </c>
      <c r="I43" s="121">
        <v>126091</v>
      </c>
      <c r="J43" s="121">
        <v>83513</v>
      </c>
      <c r="K43" s="121">
        <v>70166</v>
      </c>
      <c r="L43" s="123">
        <v>58489</v>
      </c>
      <c r="M43" s="123">
        <v>55286</v>
      </c>
      <c r="N43" s="123">
        <v>46613</v>
      </c>
      <c r="O43" s="123">
        <v>42968</v>
      </c>
      <c r="P43" s="123">
        <v>39875</v>
      </c>
      <c r="Q43" s="123">
        <v>43716</v>
      </c>
      <c r="R43" s="123">
        <v>38723</v>
      </c>
      <c r="S43" s="123">
        <v>40878</v>
      </c>
      <c r="T43" s="123"/>
      <c r="U43" s="242">
        <v>44108</v>
      </c>
    </row>
    <row r="44" spans="1:21" ht="13.5" customHeight="1" x14ac:dyDescent="0.35">
      <c r="A44" s="120">
        <v>41</v>
      </c>
      <c r="B44" s="122">
        <v>87717</v>
      </c>
      <c r="C44" s="121">
        <v>81757</v>
      </c>
      <c r="D44" s="121">
        <v>57208</v>
      </c>
      <c r="E44" s="121">
        <v>45278</v>
      </c>
      <c r="F44" s="121">
        <v>39485</v>
      </c>
      <c r="G44" s="121">
        <v>38122</v>
      </c>
      <c r="H44" s="121">
        <v>63766</v>
      </c>
      <c r="I44" s="121">
        <v>121359</v>
      </c>
      <c r="J44" s="121">
        <v>80598</v>
      </c>
      <c r="K44" s="121">
        <v>70900</v>
      </c>
      <c r="L44" s="123">
        <v>59491</v>
      </c>
      <c r="M44" s="123">
        <v>55232</v>
      </c>
      <c r="N44" s="123">
        <v>44883</v>
      </c>
      <c r="O44" s="123">
        <v>42974</v>
      </c>
      <c r="P44" s="123">
        <v>39434</v>
      </c>
      <c r="Q44" s="123">
        <v>44203</v>
      </c>
      <c r="R44" s="123">
        <v>39731</v>
      </c>
      <c r="S44" s="123">
        <v>41958</v>
      </c>
      <c r="T44" s="123"/>
      <c r="U44" s="242">
        <v>44115</v>
      </c>
    </row>
    <row r="45" spans="1:21" ht="13.5" customHeight="1" x14ac:dyDescent="0.35">
      <c r="A45" s="120">
        <v>42</v>
      </c>
      <c r="B45" s="122">
        <v>88581</v>
      </c>
      <c r="C45" s="121">
        <v>84787</v>
      </c>
      <c r="D45" s="121">
        <v>57713</v>
      </c>
      <c r="E45" s="121">
        <v>45856</v>
      </c>
      <c r="F45" s="121">
        <v>41711</v>
      </c>
      <c r="G45" s="121">
        <v>41218</v>
      </c>
      <c r="H45" s="121">
        <v>66653</v>
      </c>
      <c r="I45" s="121">
        <v>122370</v>
      </c>
      <c r="J45" s="121">
        <v>81590</v>
      </c>
      <c r="K45" s="121">
        <v>72064</v>
      </c>
      <c r="L45" s="123">
        <v>61160</v>
      </c>
      <c r="M45" s="123">
        <v>55775</v>
      </c>
      <c r="N45" s="123">
        <v>47024</v>
      </c>
      <c r="O45" s="123">
        <v>43652</v>
      </c>
      <c r="P45" s="123">
        <v>40327</v>
      </c>
      <c r="Q45" s="123">
        <v>45339</v>
      </c>
      <c r="R45" s="123">
        <v>40757</v>
      </c>
      <c r="S45" s="123">
        <v>43232</v>
      </c>
      <c r="T45" s="123"/>
      <c r="U45" s="242">
        <v>44122</v>
      </c>
    </row>
    <row r="46" spans="1:21" ht="13.5" customHeight="1" x14ac:dyDescent="0.35">
      <c r="A46" s="120">
        <v>43</v>
      </c>
      <c r="B46" s="122">
        <v>92595</v>
      </c>
      <c r="C46" s="121">
        <v>87222</v>
      </c>
      <c r="D46" s="121">
        <v>60142</v>
      </c>
      <c r="E46" s="121">
        <v>47699</v>
      </c>
      <c r="F46" s="121">
        <v>42827</v>
      </c>
      <c r="G46" s="121">
        <v>42402</v>
      </c>
      <c r="H46" s="121">
        <v>69542</v>
      </c>
      <c r="I46" s="121">
        <v>124202</v>
      </c>
      <c r="J46" s="121">
        <v>85042</v>
      </c>
      <c r="K46" s="121">
        <v>73332</v>
      </c>
      <c r="L46" s="123">
        <v>63295</v>
      </c>
      <c r="M46" s="123">
        <v>57194</v>
      </c>
      <c r="N46" s="123">
        <v>49051</v>
      </c>
      <c r="O46" s="123">
        <v>45730</v>
      </c>
      <c r="P46" s="123">
        <v>42139</v>
      </c>
      <c r="Q46" s="123">
        <v>46059</v>
      </c>
      <c r="R46" s="123">
        <v>42100</v>
      </c>
      <c r="S46" s="123">
        <v>44325</v>
      </c>
      <c r="T46" s="123"/>
      <c r="U46" s="242">
        <v>44129</v>
      </c>
    </row>
    <row r="47" spans="1:21" ht="13.5" customHeight="1" x14ac:dyDescent="0.35">
      <c r="A47" s="120">
        <v>44</v>
      </c>
      <c r="B47" s="122">
        <v>99607</v>
      </c>
      <c r="C47" s="121">
        <v>89921</v>
      </c>
      <c r="D47" s="121">
        <v>61825</v>
      </c>
      <c r="E47" s="121">
        <v>49044</v>
      </c>
      <c r="F47" s="121">
        <v>46892</v>
      </c>
      <c r="G47" s="121">
        <v>45953</v>
      </c>
      <c r="H47" s="121">
        <v>75757</v>
      </c>
      <c r="I47" s="121">
        <v>133478</v>
      </c>
      <c r="J47" s="121">
        <v>89559</v>
      </c>
      <c r="K47" s="121">
        <v>74442</v>
      </c>
      <c r="L47" s="123">
        <v>69420</v>
      </c>
      <c r="M47" s="123">
        <v>62033</v>
      </c>
      <c r="N47" s="123">
        <v>52266</v>
      </c>
      <c r="O47" s="123">
        <v>49350</v>
      </c>
      <c r="P47" s="123">
        <v>43832</v>
      </c>
      <c r="Q47" s="123">
        <v>47241</v>
      </c>
      <c r="R47" s="123">
        <v>44524</v>
      </c>
      <c r="S47" s="123">
        <v>46159</v>
      </c>
      <c r="T47" s="123"/>
      <c r="U47" s="242">
        <v>44136</v>
      </c>
    </row>
    <row r="48" spans="1:21" ht="13.5" customHeight="1" x14ac:dyDescent="0.35">
      <c r="A48" s="120">
        <v>45</v>
      </c>
      <c r="B48" s="122">
        <v>102167</v>
      </c>
      <c r="C48" s="121">
        <v>92990</v>
      </c>
      <c r="D48" s="121">
        <v>63688</v>
      </c>
      <c r="E48" s="121">
        <v>54522</v>
      </c>
      <c r="F48" s="121">
        <v>50239</v>
      </c>
      <c r="G48" s="121">
        <v>47440</v>
      </c>
      <c r="H48" s="121">
        <v>80481</v>
      </c>
      <c r="I48" s="121">
        <v>129586</v>
      </c>
      <c r="J48" s="121">
        <v>87877</v>
      </c>
      <c r="K48" s="121">
        <v>79705</v>
      </c>
      <c r="L48" s="123">
        <v>67306</v>
      </c>
      <c r="M48" s="123">
        <v>61701</v>
      </c>
      <c r="N48" s="123">
        <v>52002</v>
      </c>
      <c r="O48" s="123">
        <v>49366</v>
      </c>
      <c r="P48" s="123">
        <v>45559</v>
      </c>
      <c r="Q48" s="123">
        <v>50002</v>
      </c>
      <c r="R48" s="123">
        <v>46365</v>
      </c>
      <c r="S48" s="123">
        <v>48226</v>
      </c>
      <c r="T48" s="123"/>
      <c r="U48" s="242">
        <v>44143</v>
      </c>
    </row>
    <row r="49" spans="1:21" ht="13.5" customHeight="1" x14ac:dyDescent="0.35">
      <c r="A49" s="120">
        <v>46</v>
      </c>
      <c r="B49" s="122">
        <v>106360</v>
      </c>
      <c r="C49" s="121">
        <v>94612</v>
      </c>
      <c r="D49" s="121">
        <v>66174</v>
      </c>
      <c r="E49" s="121">
        <v>54613</v>
      </c>
      <c r="F49" s="121">
        <v>51072</v>
      </c>
      <c r="G49" s="121">
        <v>49173</v>
      </c>
      <c r="H49" s="121">
        <v>85588</v>
      </c>
      <c r="I49" s="121">
        <v>131941</v>
      </c>
      <c r="J49" s="121">
        <v>91600</v>
      </c>
      <c r="K49" s="121">
        <v>80353</v>
      </c>
      <c r="L49" s="123">
        <v>68308</v>
      </c>
      <c r="M49" s="123">
        <v>64029</v>
      </c>
      <c r="N49" s="123">
        <v>54842</v>
      </c>
      <c r="O49" s="123">
        <v>51311</v>
      </c>
      <c r="P49" s="123">
        <v>46951</v>
      </c>
      <c r="Q49" s="123">
        <v>51589</v>
      </c>
      <c r="R49" s="123">
        <v>47888</v>
      </c>
      <c r="S49" s="123">
        <v>51048</v>
      </c>
      <c r="T49" s="123"/>
      <c r="U49" s="242">
        <v>44150</v>
      </c>
    </row>
    <row r="50" spans="1:21" ht="13.5" customHeight="1" x14ac:dyDescent="0.35">
      <c r="A50" s="120">
        <v>47</v>
      </c>
      <c r="B50" s="122">
        <v>104560</v>
      </c>
      <c r="C50" s="121">
        <v>96750</v>
      </c>
      <c r="D50" s="121">
        <v>66515</v>
      </c>
      <c r="E50" s="121">
        <v>55241</v>
      </c>
      <c r="F50" s="121">
        <v>57032</v>
      </c>
      <c r="G50" s="121">
        <v>55936</v>
      </c>
      <c r="H50" s="121">
        <v>87769</v>
      </c>
      <c r="I50" s="121">
        <v>134960</v>
      </c>
      <c r="J50" s="121">
        <v>88143</v>
      </c>
      <c r="K50" s="121">
        <v>82288</v>
      </c>
      <c r="L50" s="123">
        <v>80065</v>
      </c>
      <c r="M50" s="123">
        <v>62682</v>
      </c>
      <c r="N50" s="123">
        <v>55231</v>
      </c>
      <c r="O50" s="123">
        <v>51528</v>
      </c>
      <c r="P50" s="123">
        <v>47692</v>
      </c>
      <c r="Q50" s="123">
        <v>57671</v>
      </c>
      <c r="R50" s="123">
        <v>54141</v>
      </c>
      <c r="S50" s="123">
        <v>52680</v>
      </c>
      <c r="T50" s="123"/>
      <c r="U50" s="242">
        <v>44157</v>
      </c>
    </row>
    <row r="51" spans="1:21" ht="13.5" customHeight="1" x14ac:dyDescent="0.35">
      <c r="A51" s="120">
        <v>48</v>
      </c>
      <c r="B51" s="122">
        <v>115581</v>
      </c>
      <c r="C51" s="121">
        <v>105887</v>
      </c>
      <c r="D51" s="121">
        <v>72701</v>
      </c>
      <c r="E51" s="121">
        <v>60041</v>
      </c>
      <c r="F51" s="121">
        <v>65286</v>
      </c>
      <c r="G51" s="121">
        <v>57505</v>
      </c>
      <c r="H51" s="121">
        <v>104133</v>
      </c>
      <c r="I51" s="121">
        <v>147724</v>
      </c>
      <c r="J51" s="121">
        <v>106518</v>
      </c>
      <c r="K51" s="121">
        <v>93769</v>
      </c>
      <c r="L51" s="123">
        <v>79808</v>
      </c>
      <c r="M51" s="123">
        <v>73397</v>
      </c>
      <c r="N51" s="123">
        <v>64999</v>
      </c>
      <c r="O51" s="123">
        <v>59258</v>
      </c>
      <c r="P51" s="123">
        <v>53880</v>
      </c>
      <c r="Q51" s="123">
        <v>57303</v>
      </c>
      <c r="R51" s="123">
        <v>54704</v>
      </c>
      <c r="S51" s="123">
        <v>59607</v>
      </c>
      <c r="T51" s="123"/>
      <c r="U51" s="242">
        <v>44164</v>
      </c>
    </row>
    <row r="52" spans="1:21" ht="13.5" customHeight="1" x14ac:dyDescent="0.35">
      <c r="A52" s="120">
        <v>49</v>
      </c>
      <c r="B52" s="122">
        <v>112158</v>
      </c>
      <c r="C52" s="121">
        <v>104025</v>
      </c>
      <c r="D52" s="121">
        <v>74227</v>
      </c>
      <c r="E52" s="121">
        <v>63281</v>
      </c>
      <c r="F52" s="121">
        <v>57665</v>
      </c>
      <c r="G52" s="121">
        <v>59319</v>
      </c>
      <c r="H52" s="121">
        <v>101134</v>
      </c>
      <c r="I52" s="121">
        <v>146697</v>
      </c>
      <c r="J52" s="121">
        <v>105337</v>
      </c>
      <c r="K52" s="121">
        <v>93391</v>
      </c>
      <c r="L52" s="123">
        <v>78364</v>
      </c>
      <c r="M52" s="123">
        <v>72792</v>
      </c>
      <c r="N52" s="123">
        <v>63542</v>
      </c>
      <c r="O52" s="123">
        <v>61713</v>
      </c>
      <c r="P52" s="123">
        <v>54853</v>
      </c>
      <c r="Q52" s="123">
        <v>58289</v>
      </c>
      <c r="R52" s="123">
        <v>55449</v>
      </c>
      <c r="S52" s="123">
        <v>59125</v>
      </c>
      <c r="T52" s="123"/>
      <c r="U52" s="242">
        <v>44171</v>
      </c>
    </row>
    <row r="53" spans="1:21" ht="13.5" customHeight="1" x14ac:dyDescent="0.35">
      <c r="A53" s="120">
        <v>50</v>
      </c>
      <c r="B53" s="122">
        <v>113298</v>
      </c>
      <c r="C53" s="121">
        <v>102761</v>
      </c>
      <c r="D53" s="121">
        <v>74697</v>
      </c>
      <c r="E53" s="121">
        <v>61235</v>
      </c>
      <c r="F53" s="121">
        <v>60251</v>
      </c>
      <c r="G53" s="121">
        <v>58977</v>
      </c>
      <c r="H53" s="121">
        <v>104058</v>
      </c>
      <c r="I53" s="121">
        <v>143091</v>
      </c>
      <c r="J53" s="121">
        <v>100703</v>
      </c>
      <c r="K53" s="121">
        <v>90587</v>
      </c>
      <c r="L53" s="123">
        <v>78718</v>
      </c>
      <c r="M53" s="123">
        <v>72356</v>
      </c>
      <c r="N53" s="123">
        <v>63507</v>
      </c>
      <c r="O53" s="123">
        <v>60972</v>
      </c>
      <c r="P53" s="123">
        <v>55837</v>
      </c>
      <c r="Q53" s="123">
        <v>59705</v>
      </c>
      <c r="R53" s="123">
        <v>57778</v>
      </c>
      <c r="S53" s="123">
        <v>60185</v>
      </c>
      <c r="T53" s="123"/>
      <c r="U53" s="242">
        <v>44178</v>
      </c>
    </row>
    <row r="54" spans="1:21" ht="13.5" customHeight="1" x14ac:dyDescent="0.35">
      <c r="A54" s="120">
        <v>51</v>
      </c>
      <c r="B54" s="122">
        <v>113071</v>
      </c>
      <c r="C54" s="121">
        <v>102116</v>
      </c>
      <c r="D54" s="121">
        <v>74234</v>
      </c>
      <c r="E54" s="121">
        <v>62354</v>
      </c>
      <c r="F54" s="121">
        <v>60997</v>
      </c>
      <c r="G54" s="121">
        <v>61452</v>
      </c>
      <c r="H54" s="121">
        <v>119718</v>
      </c>
      <c r="I54" s="121">
        <v>142392</v>
      </c>
      <c r="J54" s="121">
        <v>98879</v>
      </c>
      <c r="K54" s="121">
        <v>92806</v>
      </c>
      <c r="L54" s="123">
        <v>82182</v>
      </c>
      <c r="M54" s="123">
        <v>72850</v>
      </c>
      <c r="N54" s="123">
        <v>62638</v>
      </c>
      <c r="O54" s="123">
        <v>59480</v>
      </c>
      <c r="P54" s="123">
        <v>58000</v>
      </c>
      <c r="Q54" s="123">
        <v>61779</v>
      </c>
      <c r="R54" s="123">
        <v>59388</v>
      </c>
      <c r="S54" s="123">
        <v>61118</v>
      </c>
      <c r="T54" s="123"/>
      <c r="U54" s="242">
        <v>44185</v>
      </c>
    </row>
    <row r="55" spans="1:21" ht="13.5" customHeight="1" x14ac:dyDescent="0.35">
      <c r="A55" s="120">
        <v>52</v>
      </c>
      <c r="B55" s="122">
        <v>129641</v>
      </c>
      <c r="C55" s="121">
        <v>115064</v>
      </c>
      <c r="D55" s="121">
        <v>81159</v>
      </c>
      <c r="E55" s="121">
        <v>66684</v>
      </c>
      <c r="F55" s="121">
        <v>70951</v>
      </c>
      <c r="G55" s="121">
        <v>72910</v>
      </c>
      <c r="H55" s="121">
        <v>136579</v>
      </c>
      <c r="I55" s="121">
        <v>152712</v>
      </c>
      <c r="J55" s="121">
        <v>106692</v>
      </c>
      <c r="K55" s="121">
        <v>96878</v>
      </c>
      <c r="L55" s="123">
        <v>91594</v>
      </c>
      <c r="M55" s="123">
        <v>82850</v>
      </c>
      <c r="N55" s="123">
        <v>71850</v>
      </c>
      <c r="O55" s="123">
        <v>66711</v>
      </c>
      <c r="P55" s="123">
        <v>60528</v>
      </c>
      <c r="Q55" s="123">
        <v>67245</v>
      </c>
      <c r="R55" s="123">
        <v>66843</v>
      </c>
      <c r="S55" s="123">
        <v>69967</v>
      </c>
      <c r="T55" s="123"/>
      <c r="U55" s="242">
        <v>44192</v>
      </c>
    </row>
    <row r="56" spans="1:21" ht="13.5" customHeight="1" thickBot="1" x14ac:dyDescent="0.4">
      <c r="A56" s="124">
        <v>53</v>
      </c>
      <c r="B56" s="125"/>
      <c r="C56" s="126"/>
      <c r="D56" s="126"/>
      <c r="E56" s="126">
        <v>71855</v>
      </c>
      <c r="F56" s="126"/>
      <c r="G56" s="127"/>
      <c r="H56" s="127"/>
      <c r="I56" s="127"/>
      <c r="J56" s="127"/>
      <c r="K56" s="128">
        <v>107596</v>
      </c>
      <c r="L56" s="128"/>
      <c r="M56" s="128"/>
      <c r="N56" s="128"/>
      <c r="O56" s="128"/>
      <c r="P56" s="128">
        <v>62129</v>
      </c>
      <c r="Q56" s="128"/>
      <c r="R56" s="128"/>
      <c r="S56" s="128"/>
      <c r="T56" s="128"/>
      <c r="U56" s="19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E3FFD5"/>
  </sheetPr>
  <dimension ref="A1"/>
  <sheetViews>
    <sheetView zoomScale="99" zoomScaleNormal="99" workbookViewId="0">
      <selection activeCell="Q4" sqref="Q4"/>
    </sheetView>
  </sheetViews>
  <sheetFormatPr defaultRowHeight="14.5" x14ac:dyDescent="0.35"/>
  <sheetData/>
  <pageMargins left="0.7" right="0.7" top="0.75" bottom="0.75" header="0.3" footer="0.3"/>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3" tint="-0.249977111117893"/>
  </sheetPr>
  <dimension ref="A1:Z117"/>
  <sheetViews>
    <sheetView zoomScale="108" zoomScaleNormal="108" workbookViewId="0">
      <pane xSplit="1" ySplit="4" topLeftCell="Q5" activePane="bottomRight" state="frozen"/>
      <selection activeCell="ZM5" sqref="ZM5"/>
      <selection pane="topRight" activeCell="ZM5" sqref="ZM5"/>
      <selection pane="bottomLeft" activeCell="ZM5" sqref="ZM5"/>
      <selection pane="bottomRight" activeCell="T17" sqref="T17"/>
    </sheetView>
  </sheetViews>
  <sheetFormatPr defaultRowHeight="14.5" x14ac:dyDescent="0.35"/>
  <cols>
    <col min="6" max="6" width="10.453125" bestFit="1" customWidth="1"/>
    <col min="21" max="21" width="13.1796875" customWidth="1"/>
    <col min="22" max="22" width="9.1796875" style="34" customWidth="1"/>
    <col min="23" max="23" width="10.54296875" bestFit="1" customWidth="1"/>
  </cols>
  <sheetData>
    <row r="1" spans="1:26" x14ac:dyDescent="0.35">
      <c r="A1" s="295" t="s">
        <v>212</v>
      </c>
      <c r="B1" s="296"/>
      <c r="C1" s="296"/>
      <c r="D1" s="296"/>
      <c r="E1" s="296"/>
      <c r="F1" s="296"/>
      <c r="G1" s="296"/>
      <c r="H1" s="296"/>
      <c r="I1" s="296"/>
      <c r="J1" s="296"/>
      <c r="K1" s="296"/>
      <c r="L1" s="296"/>
      <c r="M1" s="296"/>
      <c r="N1" s="296"/>
      <c r="O1" s="296"/>
      <c r="P1" s="296"/>
      <c r="Q1" s="296"/>
      <c r="R1" s="296"/>
      <c r="S1" s="296"/>
      <c r="T1" s="296"/>
      <c r="U1" s="297"/>
    </row>
    <row r="2" spans="1:26" x14ac:dyDescent="0.35">
      <c r="A2" s="296"/>
      <c r="B2" s="296"/>
      <c r="C2" s="296"/>
      <c r="D2" s="296"/>
      <c r="E2" s="296"/>
      <c r="F2" s="296"/>
      <c r="G2" s="296"/>
      <c r="H2" s="296"/>
      <c r="I2" s="296"/>
      <c r="J2" s="296"/>
      <c r="K2" s="296"/>
      <c r="L2" s="296"/>
      <c r="M2" s="296"/>
      <c r="N2" s="296"/>
      <c r="O2" s="296"/>
      <c r="P2" s="296"/>
      <c r="Q2" s="296"/>
      <c r="R2" s="296"/>
      <c r="S2" s="296"/>
      <c r="T2" s="296"/>
      <c r="U2" s="297"/>
      <c r="V2" s="35"/>
      <c r="W2" s="29"/>
      <c r="X2" s="29"/>
      <c r="Y2" s="29"/>
      <c r="Z2" s="29"/>
    </row>
    <row r="3" spans="1:26" ht="13.5" customHeight="1" x14ac:dyDescent="0.35">
      <c r="A3" s="298"/>
      <c r="B3" s="299"/>
      <c r="C3" s="299"/>
      <c r="D3" s="299"/>
      <c r="E3" s="299"/>
      <c r="F3" s="299"/>
      <c r="G3" s="299"/>
      <c r="H3" s="299"/>
      <c r="I3" s="299"/>
      <c r="J3" s="299"/>
      <c r="K3" s="299"/>
      <c r="L3" s="299"/>
      <c r="M3" s="299"/>
      <c r="N3" s="299"/>
      <c r="O3" s="299"/>
      <c r="P3" s="299"/>
      <c r="Q3" s="299"/>
      <c r="R3" s="299"/>
      <c r="S3" s="299"/>
      <c r="T3" s="299"/>
      <c r="U3" s="349" t="s">
        <v>12</v>
      </c>
      <c r="V3" s="35"/>
      <c r="W3" s="29"/>
      <c r="X3" s="29"/>
      <c r="Y3" s="29"/>
      <c r="Z3" s="29"/>
    </row>
    <row r="4" spans="1:26" ht="13.5" customHeight="1" x14ac:dyDescent="0.35">
      <c r="A4" s="300" t="s">
        <v>202</v>
      </c>
      <c r="B4" s="301" t="s">
        <v>203</v>
      </c>
      <c r="C4" s="302" t="s">
        <v>204</v>
      </c>
      <c r="D4" s="302" t="s">
        <v>205</v>
      </c>
      <c r="E4" s="303" t="s">
        <v>206</v>
      </c>
      <c r="F4" s="303" t="s">
        <v>207</v>
      </c>
      <c r="G4" s="303" t="s">
        <v>208</v>
      </c>
      <c r="H4" s="303" t="s">
        <v>209</v>
      </c>
      <c r="I4" s="303" t="s">
        <v>210</v>
      </c>
      <c r="J4" s="303" t="s">
        <v>211</v>
      </c>
      <c r="K4" s="303" t="s">
        <v>234</v>
      </c>
      <c r="L4" s="303" t="s">
        <v>237</v>
      </c>
      <c r="M4" s="303" t="s">
        <v>241</v>
      </c>
      <c r="N4" s="303" t="s">
        <v>242</v>
      </c>
      <c r="O4" s="303" t="s">
        <v>245</v>
      </c>
      <c r="P4" s="303" t="s">
        <v>246</v>
      </c>
      <c r="Q4" s="303" t="s">
        <v>247</v>
      </c>
      <c r="R4" s="303" t="s">
        <v>249</v>
      </c>
      <c r="S4" s="303" t="s">
        <v>251</v>
      </c>
      <c r="T4" s="303" t="s">
        <v>252</v>
      </c>
      <c r="U4" s="350"/>
      <c r="V4" s="35"/>
      <c r="W4" s="345"/>
      <c r="X4" s="29"/>
      <c r="Y4" s="29"/>
      <c r="Z4" s="29"/>
    </row>
    <row r="5" spans="1:26" ht="13.5" customHeight="1" x14ac:dyDescent="0.35">
      <c r="A5" s="304">
        <v>1</v>
      </c>
      <c r="B5" s="305"/>
      <c r="C5" s="305">
        <f>AVERAGE('Table - Initials'!B53:B55,'Table - Initials'!C4)</f>
        <v>16695.5</v>
      </c>
      <c r="D5" s="305">
        <f>AVERAGE('Table - Initials'!C53:C55,'Table - Initials'!D4)</f>
        <v>15828</v>
      </c>
      <c r="E5" s="305">
        <f>AVERAGE('Table - Initials'!D53:D55,'Table - Initials'!E4)</f>
        <v>12928</v>
      </c>
      <c r="F5" s="306">
        <f>AVERAGE('Table - Initials'!E53:E55,'Table - Initials'!F4)</f>
        <v>10728</v>
      </c>
      <c r="G5" s="305">
        <f>AVERAGE('Table - Initials'!F53:F55,'Table - Initials'!G4)</f>
        <v>11372.75</v>
      </c>
      <c r="H5" s="305">
        <f>AVERAGE('Table - Initials'!G53:G55,'Table - Initials'!H4)</f>
        <v>12187.25</v>
      </c>
      <c r="I5" s="305">
        <f>AVERAGE('Table - Initials'!H53:H55,'Table - Initials'!I4)</f>
        <v>21040</v>
      </c>
      <c r="J5" s="305">
        <f>AVERAGE('Table - Initials'!I53:I55,'Table - Initials'!J4)</f>
        <v>17026</v>
      </c>
      <c r="K5" s="305">
        <f>AVERAGE('Table - Initials'!J53:J55,'Table - Initials'!K4)</f>
        <v>15650.75</v>
      </c>
      <c r="L5" s="305">
        <f>AVERAGE('Table - Initials'!K54:K56,'Table - Initials'!L4)</f>
        <v>13738.5</v>
      </c>
      <c r="M5" s="305">
        <f>AVERAGE('Table - Initials'!L53:L55,'Table - Initials'!M4)</f>
        <v>12694.5</v>
      </c>
      <c r="N5" s="305">
        <f>AVERAGE('Table - Initials'!M53:M55,'Table - Initials'!N4)</f>
        <v>11445</v>
      </c>
      <c r="O5" s="305">
        <f>AVERAGE('Table - Initials'!N53:N55,'Table - Initials'!O4)</f>
        <v>10291.75</v>
      </c>
      <c r="P5" s="305">
        <f>AVERAGE('Table - Initials'!O53:O55,'Table - Initials'!P4)</f>
        <v>10199</v>
      </c>
      <c r="Q5" s="305">
        <f>AVERAGE('Table - Initials'!P54:P56,'Table - Initials'!Q4)</f>
        <v>8382.25</v>
      </c>
      <c r="R5" s="305">
        <f>AVERAGE('Table - Initials'!Q53:Q55,'Table - Initials'!R4)</f>
        <v>8834.5</v>
      </c>
      <c r="S5" s="305">
        <f>AVERAGE('Table - Initials'!R53:R55,'Table - Initials'!S4)</f>
        <v>9269.75</v>
      </c>
      <c r="T5" s="305">
        <f>AVERAGE('Table - Initials'!S53:S55,'Table - Initials'!T4)</f>
        <v>9407.75</v>
      </c>
      <c r="U5" s="307">
        <v>43835</v>
      </c>
      <c r="V5" s="35"/>
      <c r="W5" s="29"/>
      <c r="X5" s="29"/>
      <c r="Y5" s="29"/>
      <c r="Z5" s="29"/>
    </row>
    <row r="6" spans="1:26" ht="13.5" customHeight="1" x14ac:dyDescent="0.35">
      <c r="A6" s="304">
        <v>2</v>
      </c>
      <c r="B6" s="305"/>
      <c r="C6" s="305">
        <f>AVERAGE('Table - Initials'!B54:B55,'Table - Initials'!C4:C5)</f>
        <v>16495</v>
      </c>
      <c r="D6" s="305">
        <f>AVERAGE('Table - Initials'!C54:C55,'Table - Initials'!D4:D5)</f>
        <v>16285.5</v>
      </c>
      <c r="E6" s="305">
        <f>AVERAGE('Table - Initials'!D54:D55,'Table - Initials'!E4:E5)</f>
        <v>13258</v>
      </c>
      <c r="F6" s="306">
        <f>AVERAGE('Table - Initials'!E54:E55,'Table - Initials'!F4:F5)</f>
        <v>10534.5</v>
      </c>
      <c r="G6" s="305">
        <f>AVERAGE('Table - Initials'!F54:F55,'Table - Initials'!G4:G5)</f>
        <v>11270</v>
      </c>
      <c r="H6" s="305">
        <f>AVERAGE('Table - Initials'!G54:G55,'Table - Initials'!H4:H5)</f>
        <v>11920</v>
      </c>
      <c r="I6" s="305">
        <f>AVERAGE('Table - Initials'!H54:H55,'Table - Initials'!I4:I5)</f>
        <v>20421.5</v>
      </c>
      <c r="J6" s="305">
        <f>AVERAGE('Table - Initials'!I54:I55,'Table - Initials'!J4:J5)</f>
        <v>16501.75</v>
      </c>
      <c r="K6" s="305">
        <f>AVERAGE('Table - Initials'!J54:J55,'Table - Initials'!K4:K5)</f>
        <v>15568</v>
      </c>
      <c r="L6" s="305">
        <f>AVERAGE('Table - Initials'!K55:K56,'Table - Initials'!L4:L5)</f>
        <v>13674.25</v>
      </c>
      <c r="M6" s="305">
        <f>AVERAGE('Table - Initials'!L54:L55,'Table - Initials'!M4:M5)</f>
        <v>12108.5</v>
      </c>
      <c r="N6" s="305">
        <f>AVERAGE('Table - Initials'!M54:M55,'Table - Initials'!N4:N5)</f>
        <v>11685</v>
      </c>
      <c r="O6" s="305">
        <f>AVERAGE('Table - Initials'!N54:N55,'Table - Initials'!O4:O5)</f>
        <v>10136.5</v>
      </c>
      <c r="P6" s="305">
        <f>AVERAGE('Table - Initials'!O54:O55,'Table - Initials'!P4:P5)</f>
        <v>10179.25</v>
      </c>
      <c r="Q6" s="305">
        <f>AVERAGE('Table - Initials'!P55:P56,'Table - Initials'!Q4:Q5)</f>
        <v>7847</v>
      </c>
      <c r="R6" s="305">
        <f>AVERAGE('Table - Initials'!Q54:Q55,'Table - Initials'!R4:R5)</f>
        <v>8331.25</v>
      </c>
      <c r="S6" s="305">
        <f>AVERAGE('Table - Initials'!R54:R55,'Table - Initials'!S4:S5)</f>
        <v>8816.75</v>
      </c>
      <c r="T6" s="305">
        <f>AVERAGE('Table - Initials'!S54:S55,'Table - Initials'!T4:T5)</f>
        <v>9444</v>
      </c>
      <c r="U6" s="307">
        <v>43842</v>
      </c>
      <c r="V6" s="35"/>
      <c r="W6" s="29"/>
      <c r="X6" s="29"/>
      <c r="Y6" s="29"/>
      <c r="Z6" s="29"/>
    </row>
    <row r="7" spans="1:26" ht="13.5" customHeight="1" x14ac:dyDescent="0.35">
      <c r="A7" s="304">
        <v>3</v>
      </c>
      <c r="B7" s="305"/>
      <c r="C7" s="305">
        <f>AVERAGE('Table - Initials'!B55,'Table - Initials'!C4:C6)</f>
        <v>15228.5</v>
      </c>
      <c r="D7" s="305">
        <f>AVERAGE('Table - Initials'!C55,'Table - Initials'!D4:D6)</f>
        <v>14712</v>
      </c>
      <c r="E7" s="305">
        <f>AVERAGE('Table - Initials'!D55,'Table - Initials'!E4:E6)</f>
        <v>13027</v>
      </c>
      <c r="F7" s="306">
        <f>AVERAGE('Table - Initials'!E55,'Table - Initials'!F4:F6)</f>
        <v>9778.25</v>
      </c>
      <c r="G7" s="305">
        <f>AVERAGE('Table - Initials'!F55,'Table - Initials'!G4:G6)</f>
        <v>10527.5</v>
      </c>
      <c r="H7" s="305">
        <f>AVERAGE('Table - Initials'!G55,'Table - Initials'!H4:H6)</f>
        <v>10871.5</v>
      </c>
      <c r="I7" s="305">
        <f>AVERAGE('Table - Initials'!H55,'Table - Initials'!I4:I6)</f>
        <v>17527.25</v>
      </c>
      <c r="J7" s="305">
        <f>AVERAGE('Table - Initials'!I55,'Table - Initials'!J4:J6)</f>
        <v>15485.25</v>
      </c>
      <c r="K7" s="305">
        <f>AVERAGE('Table - Initials'!J55,'Table - Initials'!K4:K6)</f>
        <v>14787.25</v>
      </c>
      <c r="L7" s="305">
        <f>AVERAGE('Table - Initials'!K56,'Table - Initials'!L4:L6)</f>
        <v>14275.25</v>
      </c>
      <c r="M7" s="305">
        <f>AVERAGE('Table - Initials'!L55,'Table - Initials'!M4:M6)</f>
        <v>11145.75</v>
      </c>
      <c r="N7" s="305">
        <f>AVERAGE('Table - Initials'!M55,'Table - Initials'!N4:N6)</f>
        <v>10731.25</v>
      </c>
      <c r="O7" s="305">
        <f>AVERAGE('Table - Initials'!N55,'Table - Initials'!O4:O6)</f>
        <v>9358.25</v>
      </c>
      <c r="P7" s="305">
        <f>AVERAGE('Table - Initials'!O55,'Table - Initials'!P4:P6)</f>
        <v>9374.5</v>
      </c>
      <c r="Q7" s="305">
        <f>AVERAGE('Table - Initials'!P56,'Table - Initials'!Q4:Q6)</f>
        <v>7527.5</v>
      </c>
      <c r="R7" s="305">
        <f>AVERAGE('Table - Initials'!Q55,'Table - Initials'!R4:R6)</f>
        <v>7785</v>
      </c>
      <c r="S7" s="305">
        <f>AVERAGE('Table - Initials'!R55,'Table - Initials'!S4:S6)</f>
        <v>8074.25</v>
      </c>
      <c r="T7" s="305">
        <f>AVERAGE('Table - Initials'!S55,'Table - Initials'!T4:T6)</f>
        <v>8924</v>
      </c>
      <c r="U7" s="307">
        <v>43849</v>
      </c>
      <c r="V7" s="35"/>
      <c r="W7" s="29"/>
      <c r="X7" s="29"/>
      <c r="Y7" s="29"/>
      <c r="Z7" s="29"/>
    </row>
    <row r="8" spans="1:26" ht="13.5" customHeight="1" x14ac:dyDescent="0.35">
      <c r="A8" s="304">
        <v>4</v>
      </c>
      <c r="B8" s="305">
        <f>AVERAGE('Table - Initials'!B4:B7)</f>
        <v>15895.75</v>
      </c>
      <c r="C8" s="305">
        <f>AVERAGE('Table - Initials'!C4:C7)</f>
        <v>14635</v>
      </c>
      <c r="D8" s="305">
        <f>AVERAGE('Table - Initials'!D4:D7)</f>
        <v>13575.5</v>
      </c>
      <c r="E8" s="305">
        <f>AVERAGE('Table - Initials'!E4:E7)</f>
        <v>12319.25</v>
      </c>
      <c r="F8" s="305">
        <f>AVERAGE('Table - Initials'!F4:F7)</f>
        <v>8992.75</v>
      </c>
      <c r="G8" s="305">
        <f>AVERAGE('Table - Initials'!G4:G7)</f>
        <v>9514</v>
      </c>
      <c r="H8" s="305">
        <f>AVERAGE('Table - Initials'!H4:H7)</f>
        <v>10544</v>
      </c>
      <c r="I8" s="305">
        <f>AVERAGE('Table - Initials'!I4:I7)</f>
        <v>17275</v>
      </c>
      <c r="J8" s="305">
        <f>AVERAGE('Table - Initials'!J4:J7)</f>
        <v>14427.5</v>
      </c>
      <c r="K8" s="305">
        <f>AVERAGE('Table - Initials'!K4:K7)</f>
        <v>13737.25</v>
      </c>
      <c r="L8" s="305">
        <f>AVERAGE('Table - Initials'!L4:L7)</f>
        <v>12776.75</v>
      </c>
      <c r="M8" s="305">
        <f>AVERAGE('Table - Initials'!M4:M7)</f>
        <v>10354.25</v>
      </c>
      <c r="N8" s="305">
        <f>AVERAGE('Table - Initials'!N4:N7)</f>
        <v>9904.5</v>
      </c>
      <c r="O8" s="305">
        <f>AVERAGE('Table - Initials'!O4:O7)</f>
        <v>8706.5</v>
      </c>
      <c r="P8" s="305">
        <f>AVERAGE('Table - Initials'!P4:P7)</f>
        <v>8664</v>
      </c>
      <c r="Q8" s="305">
        <f>AVERAGE('Table - Initials'!Q4:Q7)</f>
        <v>7371.5</v>
      </c>
      <c r="R8" s="305">
        <f>AVERAGE('Table - Initials'!R4:R7)</f>
        <v>7230.25</v>
      </c>
      <c r="S8" s="305">
        <f>AVERAGE('Table - Initials'!S4:S7)</f>
        <v>7254</v>
      </c>
      <c r="T8" s="305">
        <f>AVERAGE('Table - Initials'!T4:T7)</f>
        <v>8094.75</v>
      </c>
      <c r="U8" s="307">
        <v>43856</v>
      </c>
      <c r="V8" s="35"/>
      <c r="W8" s="29"/>
      <c r="X8" s="29"/>
      <c r="Y8" s="29"/>
      <c r="Z8" s="29"/>
    </row>
    <row r="9" spans="1:26" ht="13.5" customHeight="1" x14ac:dyDescent="0.35">
      <c r="A9" s="304">
        <v>5</v>
      </c>
      <c r="B9" s="305">
        <f>AVERAGE('Table - Initials'!B5:B8)</f>
        <v>14566.5</v>
      </c>
      <c r="C9" s="305">
        <f>AVERAGE('Table - Initials'!C5:C8)</f>
        <v>13784</v>
      </c>
      <c r="D9" s="305">
        <f>AVERAGE('Table - Initials'!D5:D8)</f>
        <v>12135.5</v>
      </c>
      <c r="E9" s="305">
        <f>AVERAGE('Table - Initials'!E5:E8)</f>
        <v>10802</v>
      </c>
      <c r="F9" s="305">
        <f>AVERAGE('Table - Initials'!F5:F8)</f>
        <v>8415.25</v>
      </c>
      <c r="G9" s="305">
        <f>AVERAGE('Table - Initials'!G5:G8)</f>
        <v>8861.75</v>
      </c>
      <c r="H9" s="305">
        <f>AVERAGE('Table - Initials'!H5:H8)</f>
        <v>10409.75</v>
      </c>
      <c r="I9" s="305">
        <f>AVERAGE('Table - Initials'!I5:I8)</f>
        <v>16807</v>
      </c>
      <c r="J9" s="305">
        <f>AVERAGE('Table - Initials'!J5:J8)</f>
        <v>13220.5</v>
      </c>
      <c r="K9" s="305">
        <f>AVERAGE('Table - Initials'!K5:K8)</f>
        <v>11724.25</v>
      </c>
      <c r="L9" s="305">
        <f>AVERAGE('Table - Initials'!L5:L8)</f>
        <v>12213.25</v>
      </c>
      <c r="M9" s="305">
        <f>AVERAGE('Table - Initials'!M5:M8)</f>
        <v>9605.75</v>
      </c>
      <c r="N9" s="305">
        <f>AVERAGE('Table - Initials'!N5:N8)</f>
        <v>9313.75</v>
      </c>
      <c r="O9" s="305">
        <f>AVERAGE('Table - Initials'!O5:O8)</f>
        <v>7986.5</v>
      </c>
      <c r="P9" s="305">
        <f>AVERAGE('Table - Initials'!P5:P8)</f>
        <v>7807.5</v>
      </c>
      <c r="Q9" s="305">
        <f>AVERAGE('Table - Initials'!Q5:Q8)</f>
        <v>7337.25</v>
      </c>
      <c r="R9" s="305">
        <f>AVERAGE('Table - Initials'!R5:R8)</f>
        <v>6850.5</v>
      </c>
      <c r="S9" s="305">
        <f>AVERAGE('Table - Initials'!S5:S8)</f>
        <v>7763.25</v>
      </c>
      <c r="T9" s="305">
        <f>AVERAGE('Table - Initials'!T5:T8)</f>
        <v>7622.75</v>
      </c>
      <c r="U9" s="307">
        <v>43863</v>
      </c>
      <c r="V9" s="35"/>
      <c r="W9" s="29"/>
      <c r="X9" s="29"/>
      <c r="Y9" s="29"/>
      <c r="Z9" s="29"/>
    </row>
    <row r="10" spans="1:26" ht="13.5" customHeight="1" x14ac:dyDescent="0.35">
      <c r="A10" s="304">
        <v>6</v>
      </c>
      <c r="B10" s="305">
        <f>AVERAGE('Table - Initials'!B6:B9)</f>
        <v>13667.5</v>
      </c>
      <c r="C10" s="305">
        <f>AVERAGE('Table - Initials'!C6:C9)</f>
        <v>13029.25</v>
      </c>
      <c r="D10" s="305">
        <f>AVERAGE('Table - Initials'!D6:D9)</f>
        <v>10989.75</v>
      </c>
      <c r="E10" s="305">
        <f>AVERAGE('Table - Initials'!E6:E9)</f>
        <v>9885.5</v>
      </c>
      <c r="F10" s="305">
        <f>AVERAGE('Table - Initials'!F6:F9)</f>
        <v>8080.25</v>
      </c>
      <c r="G10" s="305">
        <f>AVERAGE('Table - Initials'!G6:G9)</f>
        <v>7967.5</v>
      </c>
      <c r="H10" s="305">
        <f>AVERAGE('Table - Initials'!H6:H9)</f>
        <v>10073.25</v>
      </c>
      <c r="I10" s="305">
        <f>AVERAGE('Table - Initials'!I6:I9)</f>
        <v>16328.25</v>
      </c>
      <c r="J10" s="305">
        <f>AVERAGE('Table - Initials'!J6:J9)</f>
        <v>12660</v>
      </c>
      <c r="K10" s="305">
        <f>AVERAGE('Table - Initials'!K6:K9)</f>
        <v>11148.75</v>
      </c>
      <c r="L10" s="305">
        <f>AVERAGE('Table - Initials'!L6:L9)</f>
        <v>11235.5</v>
      </c>
      <c r="M10" s="305">
        <f>AVERAGE('Table - Initials'!M6:M9)</f>
        <v>9241.5</v>
      </c>
      <c r="N10" s="305">
        <f>AVERAGE('Table - Initials'!N6:N9)</f>
        <v>9269.25</v>
      </c>
      <c r="O10" s="305">
        <f>AVERAGE('Table - Initials'!O6:O9)</f>
        <v>7942</v>
      </c>
      <c r="P10" s="305">
        <f>AVERAGE('Table - Initials'!P6:P9)</f>
        <v>7382.25</v>
      </c>
      <c r="Q10" s="305">
        <f>AVERAGE('Table - Initials'!Q6:Q9)</f>
        <v>7364.75</v>
      </c>
      <c r="R10" s="305">
        <f>AVERAGE('Table - Initials'!R6:R9)</f>
        <v>6625</v>
      </c>
      <c r="S10" s="305">
        <f>AVERAGE('Table - Initials'!S6:S9)</f>
        <v>9099.25</v>
      </c>
      <c r="T10" s="305">
        <f>AVERAGE('Table - Initials'!T6:T9)</f>
        <v>6930</v>
      </c>
      <c r="U10" s="307">
        <v>43870</v>
      </c>
    </row>
    <row r="11" spans="1:26" ht="13.5" customHeight="1" x14ac:dyDescent="0.35">
      <c r="A11" s="304">
        <v>7</v>
      </c>
      <c r="B11" s="305">
        <f>AVERAGE('Table - Initials'!B7:B10)</f>
        <v>13111.5</v>
      </c>
      <c r="C11" s="305">
        <f>AVERAGE('Table - Initials'!C7:C10)</f>
        <v>12435.75</v>
      </c>
      <c r="D11" s="305">
        <f>AVERAGE('Table - Initials'!D7:D10)</f>
        <v>10880.75</v>
      </c>
      <c r="E11" s="305">
        <f>AVERAGE('Table - Initials'!E7:E10)</f>
        <v>9260</v>
      </c>
      <c r="F11" s="305">
        <f>AVERAGE('Table - Initials'!F7:F10)</f>
        <v>7794.75</v>
      </c>
      <c r="G11" s="305">
        <f>AVERAGE('Table - Initials'!G7:G10)</f>
        <v>7543</v>
      </c>
      <c r="H11" s="305">
        <f>AVERAGE('Table - Initials'!H7:H10)</f>
        <v>9706.5</v>
      </c>
      <c r="I11" s="305">
        <f>AVERAGE('Table - Initials'!I7:I10)</f>
        <v>16683.75</v>
      </c>
      <c r="J11" s="305">
        <f>AVERAGE('Table - Initials'!J7:J10)</f>
        <v>12356.5</v>
      </c>
      <c r="K11" s="305">
        <f>AVERAGE('Table - Initials'!K7:K10)</f>
        <v>10822.25</v>
      </c>
      <c r="L11" s="305">
        <f>AVERAGE('Table - Initials'!L7:L10)</f>
        <v>9674.5</v>
      </c>
      <c r="M11" s="305">
        <f>AVERAGE('Table - Initials'!M7:M10)</f>
        <v>8921.5</v>
      </c>
      <c r="N11" s="305">
        <f>AVERAGE('Table - Initials'!N7:N10)</f>
        <v>9126.5</v>
      </c>
      <c r="O11" s="305">
        <f>AVERAGE('Table - Initials'!O7:O10)</f>
        <v>7666.75</v>
      </c>
      <c r="P11" s="305">
        <f>AVERAGE('Table - Initials'!P7:P10)</f>
        <v>7109</v>
      </c>
      <c r="Q11" s="305">
        <f>AVERAGE('Table - Initials'!Q7:Q10)</f>
        <v>6985.25</v>
      </c>
      <c r="R11" s="305">
        <f>AVERAGE('Table - Initials'!R7:R10)</f>
        <v>6367</v>
      </c>
      <c r="S11" s="305">
        <f>AVERAGE('Table - Initials'!S7:S10)</f>
        <v>9304.25</v>
      </c>
      <c r="T11" s="305">
        <f>AVERAGE('Table - Initials'!T7:T10)</f>
        <v>6324.75</v>
      </c>
      <c r="U11" s="307">
        <v>43877</v>
      </c>
    </row>
    <row r="12" spans="1:26" ht="13.5" customHeight="1" x14ac:dyDescent="0.35">
      <c r="A12" s="304">
        <v>8</v>
      </c>
      <c r="B12" s="305">
        <f>AVERAGE('Table - Initials'!B8:B11)</f>
        <v>12330</v>
      </c>
      <c r="C12" s="305">
        <f>AVERAGE('Table - Initials'!C8:C11)</f>
        <v>11851</v>
      </c>
      <c r="D12" s="305">
        <f>AVERAGE('Table - Initials'!D8:D11)</f>
        <v>10619</v>
      </c>
      <c r="E12" s="305">
        <f>AVERAGE('Table - Initials'!E8:E11)</f>
        <v>8715.25</v>
      </c>
      <c r="F12" s="305">
        <f>AVERAGE('Table - Initials'!F8:F11)</f>
        <v>7683.5</v>
      </c>
      <c r="G12" s="305">
        <f>AVERAGE('Table - Initials'!G8:G11)</f>
        <v>7600.75</v>
      </c>
      <c r="H12" s="305">
        <f>AVERAGE('Table - Initials'!H8:H11)</f>
        <v>8791.25</v>
      </c>
      <c r="I12" s="305">
        <f>AVERAGE('Table - Initials'!I8:I11)</f>
        <v>16423.75</v>
      </c>
      <c r="J12" s="305">
        <f>AVERAGE('Table - Initials'!J8:J11)</f>
        <v>12146.25</v>
      </c>
      <c r="K12" s="305">
        <f>AVERAGE('Table - Initials'!K8:K11)</f>
        <v>10894.25</v>
      </c>
      <c r="L12" s="305">
        <f>AVERAGE('Table - Initials'!L8:L11)</f>
        <v>9667.5</v>
      </c>
      <c r="M12" s="305">
        <f>AVERAGE('Table - Initials'!M8:M11)</f>
        <v>8734</v>
      </c>
      <c r="N12" s="305">
        <f>AVERAGE('Table - Initials'!N8:N11)</f>
        <v>8875.25</v>
      </c>
      <c r="O12" s="305">
        <f>AVERAGE('Table - Initials'!O8:O11)</f>
        <v>7369.5</v>
      </c>
      <c r="P12" s="305">
        <f>AVERAGE('Table - Initials'!P8:P11)</f>
        <v>6909</v>
      </c>
      <c r="Q12" s="305">
        <f>AVERAGE('Table - Initials'!Q8:Q11)</f>
        <v>6825.5</v>
      </c>
      <c r="R12" s="305">
        <f>AVERAGE('Table - Initials'!R8:R11)</f>
        <v>6408.5</v>
      </c>
      <c r="S12" s="305">
        <f>AVERAGE('Table - Initials'!S8:S11)</f>
        <v>9191.5</v>
      </c>
      <c r="T12" s="305">
        <f>AVERAGE('Table - Initials'!T8:T11)</f>
        <v>6114.75</v>
      </c>
      <c r="U12" s="307">
        <v>43884</v>
      </c>
    </row>
    <row r="13" spans="1:26" ht="13.5" customHeight="1" x14ac:dyDescent="0.35">
      <c r="A13" s="304">
        <v>9</v>
      </c>
      <c r="B13" s="305">
        <f>AVERAGE('Table - Initials'!B9:B12)</f>
        <v>12140</v>
      </c>
      <c r="C13" s="305">
        <f>AVERAGE('Table - Initials'!C9:C12)</f>
        <v>11416.25</v>
      </c>
      <c r="D13" s="305">
        <f>AVERAGE('Table - Initials'!D9:D12)</f>
        <v>10332</v>
      </c>
      <c r="E13" s="305">
        <f>AVERAGE('Table - Initials'!E9:E12)</f>
        <v>8501.5</v>
      </c>
      <c r="F13" s="305">
        <f>AVERAGE('Table - Initials'!F9:F12)</f>
        <v>7586.75</v>
      </c>
      <c r="G13" s="305">
        <f>AVERAGE('Table - Initials'!G9:G12)</f>
        <v>7536</v>
      </c>
      <c r="H13" s="305">
        <f>AVERAGE('Table - Initials'!H9:H12)</f>
        <v>8269</v>
      </c>
      <c r="I13" s="305">
        <f>AVERAGE('Table - Initials'!I9:I12)</f>
        <v>16048</v>
      </c>
      <c r="J13" s="305">
        <f>AVERAGE('Table - Initials'!J9:J12)</f>
        <v>11840</v>
      </c>
      <c r="K13" s="305">
        <f>AVERAGE('Table - Initials'!K9:K12)</f>
        <v>11095</v>
      </c>
      <c r="L13" s="305">
        <f>AVERAGE('Table - Initials'!L9:L12)</f>
        <v>9563.5</v>
      </c>
      <c r="M13" s="305">
        <f>AVERAGE('Table - Initials'!M9:M12)</f>
        <v>8508.5</v>
      </c>
      <c r="N13" s="305">
        <f>AVERAGE('Table - Initials'!N9:N12)</f>
        <v>8622.25</v>
      </c>
      <c r="O13" s="305">
        <f>AVERAGE('Table - Initials'!O9:O12)</f>
        <v>7091.25</v>
      </c>
      <c r="P13" s="305">
        <f>AVERAGE('Table - Initials'!P9:P12)</f>
        <v>6697.75</v>
      </c>
      <c r="Q13" s="305">
        <f>AVERAGE('Table - Initials'!Q9:Q12)</f>
        <v>6339.5</v>
      </c>
      <c r="R13" s="305">
        <f>AVERAGE('Table - Initials'!R9:R12)</f>
        <v>6143.75</v>
      </c>
      <c r="S13" s="305">
        <f>AVERAGE('Table - Initials'!S9:S12)</f>
        <v>8159.75</v>
      </c>
      <c r="T13" s="305">
        <f>AVERAGE('Table - Initials'!T9:T12)</f>
        <v>5986.25</v>
      </c>
      <c r="U13" s="307">
        <v>43891</v>
      </c>
    </row>
    <row r="14" spans="1:26" ht="13.5" customHeight="1" x14ac:dyDescent="0.35">
      <c r="A14" s="304">
        <v>10</v>
      </c>
      <c r="B14" s="305">
        <f>AVERAGE('Table - Initials'!B10:B13)</f>
        <v>12429.75</v>
      </c>
      <c r="C14" s="305">
        <f>AVERAGE('Table - Initials'!C10:C13)</f>
        <v>11625.25</v>
      </c>
      <c r="D14" s="305">
        <f>AVERAGE('Table - Initials'!D10:D13)</f>
        <v>10190</v>
      </c>
      <c r="E14" s="305">
        <f>AVERAGE('Table - Initials'!E10:E13)</f>
        <v>8277.5</v>
      </c>
      <c r="F14" s="305">
        <f>AVERAGE('Table - Initials'!F10:F13)</f>
        <v>7528.75</v>
      </c>
      <c r="G14" s="305">
        <f>AVERAGE('Table - Initials'!G10:G13)</f>
        <v>7377</v>
      </c>
      <c r="H14" s="305">
        <f>AVERAGE('Table - Initials'!H10:H13)</f>
        <v>8241.5</v>
      </c>
      <c r="I14" s="305">
        <f>AVERAGE('Table - Initials'!I10:I13)</f>
        <v>15630.25</v>
      </c>
      <c r="J14" s="305">
        <f>AVERAGE('Table - Initials'!J10:J13)</f>
        <v>11527.25</v>
      </c>
      <c r="K14" s="305">
        <f>AVERAGE('Table - Initials'!K10:K13)</f>
        <v>11007.25</v>
      </c>
      <c r="L14" s="305">
        <f>AVERAGE('Table - Initials'!L10:L13)</f>
        <v>9397.75</v>
      </c>
      <c r="M14" s="305">
        <f>AVERAGE('Table - Initials'!M10:M13)</f>
        <v>8490.5</v>
      </c>
      <c r="N14" s="305">
        <f>AVERAGE('Table - Initials'!N10:N13)</f>
        <v>8204.25</v>
      </c>
      <c r="O14" s="305">
        <f>AVERAGE('Table - Initials'!O10:O13)</f>
        <v>6653.75</v>
      </c>
      <c r="P14" s="305">
        <f>AVERAGE('Table - Initials'!P10:P13)</f>
        <v>6786.25</v>
      </c>
      <c r="Q14" s="305">
        <f>AVERAGE('Table - Initials'!Q10:Q13)</f>
        <v>5958.75</v>
      </c>
      <c r="R14" s="305">
        <f>AVERAGE('Table - Initials'!R10:R13)</f>
        <v>6010</v>
      </c>
      <c r="S14" s="305">
        <f>AVERAGE('Table - Initials'!S10:S13)</f>
        <v>6514.5</v>
      </c>
      <c r="T14" s="305">
        <f>AVERAGE('Table - Initials'!T10:T13)</f>
        <v>7974</v>
      </c>
      <c r="U14" s="307">
        <v>43898</v>
      </c>
    </row>
    <row r="15" spans="1:26" ht="13.5" customHeight="1" x14ac:dyDescent="0.35">
      <c r="A15" s="304">
        <v>11</v>
      </c>
      <c r="B15" s="305">
        <f>AVERAGE('Table - Initials'!B11:B14)</f>
        <v>12650.5</v>
      </c>
      <c r="C15" s="305">
        <f>AVERAGE('Table - Initials'!C11:C14)</f>
        <v>11519.25</v>
      </c>
      <c r="D15" s="305">
        <f>AVERAGE('Table - Initials'!D11:D14)</f>
        <v>9939.5</v>
      </c>
      <c r="E15" s="305">
        <f>AVERAGE('Table - Initials'!E11:E14)</f>
        <v>8136.5</v>
      </c>
      <c r="F15" s="305">
        <f>AVERAGE('Table - Initials'!F11:F14)</f>
        <v>7457.75</v>
      </c>
      <c r="G15" s="305">
        <f>AVERAGE('Table - Initials'!G11:G14)</f>
        <v>7251.5</v>
      </c>
      <c r="H15" s="305">
        <f>AVERAGE('Table - Initials'!H11:H14)</f>
        <v>8393</v>
      </c>
      <c r="I15" s="305">
        <f>AVERAGE('Table - Initials'!I11:I14)</f>
        <v>15240.25</v>
      </c>
      <c r="J15" s="305">
        <f>AVERAGE('Table - Initials'!J11:J14)</f>
        <v>11429.5</v>
      </c>
      <c r="K15" s="305">
        <f>AVERAGE('Table - Initials'!K11:K14)</f>
        <v>10804.75</v>
      </c>
      <c r="L15" s="305">
        <f>AVERAGE('Table - Initials'!L11:L14)</f>
        <v>9441</v>
      </c>
      <c r="M15" s="305">
        <f>AVERAGE('Table - Initials'!M11:M14)</f>
        <v>8581.5</v>
      </c>
      <c r="N15" s="305">
        <f>AVERAGE('Table - Initials'!N11:N14)</f>
        <v>8045.75</v>
      </c>
      <c r="O15" s="305">
        <f>AVERAGE('Table - Initials'!O11:O14)</f>
        <v>6720.5</v>
      </c>
      <c r="P15" s="305">
        <f>AVERAGE('Table - Initials'!P11:P14)</f>
        <v>6804</v>
      </c>
      <c r="Q15" s="305">
        <f>AVERAGE('Table - Initials'!Q11:Q14)</f>
        <v>6079.25</v>
      </c>
      <c r="R15" s="305">
        <f>AVERAGE('Table - Initials'!R11:R14)</f>
        <v>5902</v>
      </c>
      <c r="S15" s="305">
        <f>AVERAGE('Table - Initials'!S11:S14)</f>
        <v>6039.75</v>
      </c>
      <c r="T15" s="348">
        <f>AVERAGE('Table - Initials'!T11:T14)</f>
        <v>38837.75</v>
      </c>
      <c r="U15" s="307">
        <v>43905</v>
      </c>
    </row>
    <row r="16" spans="1:26" ht="13.5" customHeight="1" x14ac:dyDescent="0.35">
      <c r="A16" s="308">
        <v>12</v>
      </c>
      <c r="B16" s="305">
        <f>AVERAGE('Table - Initials'!B12:B15)</f>
        <v>12486.5</v>
      </c>
      <c r="C16" s="305">
        <f>AVERAGE('Table - Initials'!C12:C15)</f>
        <v>11343.5</v>
      </c>
      <c r="D16" s="305">
        <f>AVERAGE('Table - Initials'!D12:D15)</f>
        <v>9626</v>
      </c>
      <c r="E16" s="305">
        <f>AVERAGE('Table - Initials'!E12:E15)</f>
        <v>8098.5</v>
      </c>
      <c r="F16" s="305">
        <f>AVERAGE('Table - Initials'!F12:F15)</f>
        <v>7161</v>
      </c>
      <c r="G16" s="305">
        <f>AVERAGE('Table - Initials'!G12:G15)</f>
        <v>7004.5</v>
      </c>
      <c r="H16" s="305">
        <f>AVERAGE('Table - Initials'!H12:H15)</f>
        <v>8376.75</v>
      </c>
      <c r="I16" s="305">
        <f>AVERAGE('Table - Initials'!I12:I15)</f>
        <v>14983.25</v>
      </c>
      <c r="J16" s="305">
        <f>AVERAGE('Table - Initials'!J12:J15)</f>
        <v>11227.5</v>
      </c>
      <c r="K16" s="305">
        <f>AVERAGE('Table - Initials'!K12:K15)</f>
        <v>10389.5</v>
      </c>
      <c r="L16" s="305">
        <f>AVERAGE('Table - Initials'!L12:L15)</f>
        <v>9266.5</v>
      </c>
      <c r="M16" s="305">
        <f>AVERAGE('Table - Initials'!M12:M15)</f>
        <v>8492.25</v>
      </c>
      <c r="N16" s="305">
        <f>AVERAGE('Table - Initials'!N12:N15)</f>
        <v>7915.5</v>
      </c>
      <c r="O16" s="305">
        <f>AVERAGE('Table - Initials'!O12:O15)</f>
        <v>6667.75</v>
      </c>
      <c r="P16" s="305">
        <f>AVERAGE('Table - Initials'!P12:P15)</f>
        <v>6761.5</v>
      </c>
      <c r="Q16" s="305">
        <f>AVERAGE('Table - Initials'!Q12:Q15)</f>
        <v>6088</v>
      </c>
      <c r="R16" s="305">
        <f>AVERAGE('Table - Initials'!R12:R15)</f>
        <v>5468</v>
      </c>
      <c r="S16" s="305">
        <f>AVERAGE('Table - Initials'!S12:S15)</f>
        <v>5866.25</v>
      </c>
      <c r="T16" s="305">
        <f>AVERAGE('Table - Initials'!T12:T15)</f>
        <v>82909.75</v>
      </c>
      <c r="U16" s="307">
        <v>43912</v>
      </c>
    </row>
    <row r="17" spans="1:23" ht="13.5" customHeight="1" x14ac:dyDescent="0.35">
      <c r="A17" s="304">
        <v>13</v>
      </c>
      <c r="B17" s="305">
        <f>AVERAGE('Table - Initials'!B13:B16)</f>
        <v>12472.25</v>
      </c>
      <c r="C17" s="305">
        <f>AVERAGE('Table - Initials'!C13:C16)</f>
        <v>11510.75</v>
      </c>
      <c r="D17" s="305">
        <f>AVERAGE('Table - Initials'!D13:D16)</f>
        <v>9528.5</v>
      </c>
      <c r="E17" s="305">
        <f>AVERAGE('Table - Initials'!E13:E16)</f>
        <v>8206.75</v>
      </c>
      <c r="F17" s="305">
        <f>AVERAGE('Table - Initials'!F13:F16)</f>
        <v>7517</v>
      </c>
      <c r="G17" s="305">
        <f>AVERAGE('Table - Initials'!G13:G16)</f>
        <v>7534.25</v>
      </c>
      <c r="H17" s="305">
        <f>AVERAGE('Table - Initials'!H13:H16)</f>
        <v>8740.75</v>
      </c>
      <c r="I17" s="305">
        <f>AVERAGE('Table - Initials'!I13:I16)</f>
        <v>15025</v>
      </c>
      <c r="J17" s="305">
        <f>AVERAGE('Table - Initials'!J13:J16)</f>
        <v>11465</v>
      </c>
      <c r="K17" s="305">
        <f>AVERAGE('Table - Initials'!K13:K16)</f>
        <v>9920</v>
      </c>
      <c r="L17" s="305">
        <f>AVERAGE('Table - Initials'!L13:L16)</f>
        <v>10754.5</v>
      </c>
      <c r="M17" s="305">
        <f>AVERAGE('Table - Initials'!M13:M16)</f>
        <v>8724.75</v>
      </c>
      <c r="N17" s="305">
        <f>AVERAGE('Table - Initials'!N13:N16)</f>
        <v>7800.5</v>
      </c>
      <c r="O17" s="305">
        <f>AVERAGE('Table - Initials'!O13:O16)</f>
        <v>6698.25</v>
      </c>
      <c r="P17" s="305">
        <f>AVERAGE('Table - Initials'!P13:P16)</f>
        <v>6724.25</v>
      </c>
      <c r="Q17" s="305">
        <f>AVERAGE('Table - Initials'!Q13:Q16)</f>
        <v>6334</v>
      </c>
      <c r="R17" s="305">
        <f>AVERAGE('Table - Initials'!R13:R16)</f>
        <v>5655.25</v>
      </c>
      <c r="S17" s="305">
        <f>AVERAGE('Table - Initials'!S13:S16)</f>
        <v>5681</v>
      </c>
      <c r="T17" s="305"/>
      <c r="U17" s="307">
        <v>43919</v>
      </c>
    </row>
    <row r="18" spans="1:23" ht="13.5" customHeight="1" x14ac:dyDescent="0.35">
      <c r="A18" s="304">
        <v>14</v>
      </c>
      <c r="B18" s="305">
        <f>AVERAGE('Table - Initials'!B14:B17)</f>
        <v>12664</v>
      </c>
      <c r="C18" s="305">
        <f>AVERAGE('Table - Initials'!C14:C17)</f>
        <v>11922.25</v>
      </c>
      <c r="D18" s="305">
        <f>AVERAGE('Table - Initials'!D14:D17)</f>
        <v>10233.75</v>
      </c>
      <c r="E18" s="305">
        <f>AVERAGE('Table - Initials'!E14:E17)</f>
        <v>8839.5</v>
      </c>
      <c r="F18" s="305">
        <f>AVERAGE('Table - Initials'!F14:F17)</f>
        <v>7659</v>
      </c>
      <c r="G18" s="305">
        <f>AVERAGE('Table - Initials'!G14:G17)</f>
        <v>7695.25</v>
      </c>
      <c r="H18" s="305">
        <f>AVERAGE('Table - Initials'!H14:H17)</f>
        <v>8902</v>
      </c>
      <c r="I18" s="305">
        <f>AVERAGE('Table - Initials'!I14:I17)</f>
        <v>15314.25</v>
      </c>
      <c r="J18" s="305">
        <f>AVERAGE('Table - Initials'!J14:J17)</f>
        <v>11981.75</v>
      </c>
      <c r="K18" s="305">
        <f>AVERAGE('Table - Initials'!K14:K17)</f>
        <v>10470</v>
      </c>
      <c r="L18" s="305">
        <f>AVERAGE('Table - Initials'!L14:L17)</f>
        <v>10883.5</v>
      </c>
      <c r="M18" s="305">
        <f>AVERAGE('Table - Initials'!M14:M17)</f>
        <v>9084.5</v>
      </c>
      <c r="N18" s="305">
        <f>AVERAGE('Table - Initials'!N14:N17)</f>
        <v>8010.75</v>
      </c>
      <c r="O18" s="305">
        <f>AVERAGE('Table - Initials'!O14:O17)</f>
        <v>7169</v>
      </c>
      <c r="P18" s="305">
        <f>AVERAGE('Table - Initials'!P14:P17)</f>
        <v>6897</v>
      </c>
      <c r="Q18" s="305">
        <f>AVERAGE('Table - Initials'!Q14:Q17)</f>
        <v>6372.5</v>
      </c>
      <c r="R18" s="305">
        <f>AVERAGE('Table - Initials'!R14:R17)</f>
        <v>5824</v>
      </c>
      <c r="S18" s="305">
        <f>AVERAGE('Table - Initials'!S14:S17)</f>
        <v>5971.75</v>
      </c>
      <c r="T18" s="305"/>
      <c r="U18" s="307">
        <v>43926</v>
      </c>
    </row>
    <row r="19" spans="1:23" ht="13.5" customHeight="1" x14ac:dyDescent="0.35">
      <c r="A19" s="304">
        <v>15</v>
      </c>
      <c r="B19" s="305">
        <f>AVERAGE('Table - Initials'!B15:B18)</f>
        <v>12593.5</v>
      </c>
      <c r="C19" s="305">
        <f>AVERAGE('Table - Initials'!C15:C18)</f>
        <v>12171.25</v>
      </c>
      <c r="D19" s="305">
        <f>AVERAGE('Table - Initials'!D15:D18)</f>
        <v>10476.25</v>
      </c>
      <c r="E19" s="305">
        <f>AVERAGE('Table - Initials'!E15:E18)</f>
        <v>9058.75</v>
      </c>
      <c r="F19" s="305">
        <f>AVERAGE('Table - Initials'!F15:F18)</f>
        <v>7705.5</v>
      </c>
      <c r="G19" s="305">
        <f>AVERAGE('Table - Initials'!G15:G18)</f>
        <v>7738.75</v>
      </c>
      <c r="H19" s="305">
        <f>AVERAGE('Table - Initials'!H15:H18)</f>
        <v>9063.5</v>
      </c>
      <c r="I19" s="305">
        <f>AVERAGE('Table - Initials'!I15:I18)</f>
        <v>15063.25</v>
      </c>
      <c r="J19" s="305">
        <f>AVERAGE('Table - Initials'!J15:J18)</f>
        <v>11958</v>
      </c>
      <c r="K19" s="305">
        <f>AVERAGE('Table - Initials'!K15:K18)</f>
        <v>10693.75</v>
      </c>
      <c r="L19" s="305">
        <f>AVERAGE('Table - Initials'!L15:L18)</f>
        <v>10803.25</v>
      </c>
      <c r="M19" s="305">
        <f>AVERAGE('Table - Initials'!M15:M18)</f>
        <v>9318</v>
      </c>
      <c r="N19" s="305">
        <f>AVERAGE('Table - Initials'!N15:N18)</f>
        <v>8173.25</v>
      </c>
      <c r="O19" s="305">
        <f>AVERAGE('Table - Initials'!O15:O18)</f>
        <v>7199.75</v>
      </c>
      <c r="P19" s="305">
        <f>AVERAGE('Table - Initials'!P15:P18)</f>
        <v>6957.75</v>
      </c>
      <c r="Q19" s="305">
        <f>AVERAGE('Table - Initials'!Q15:Q18)</f>
        <v>6327.5</v>
      </c>
      <c r="R19" s="305">
        <f>AVERAGE('Table - Initials'!R15:R18)</f>
        <v>5849.5</v>
      </c>
      <c r="S19" s="305">
        <f>AVERAGE('Table - Initials'!S15:S18)</f>
        <v>6064.25</v>
      </c>
      <c r="T19" s="305"/>
      <c r="U19" s="307">
        <v>43933</v>
      </c>
    </row>
    <row r="20" spans="1:23" ht="13.5" customHeight="1" x14ac:dyDescent="0.35">
      <c r="A20" s="304">
        <v>16</v>
      </c>
      <c r="B20" s="305">
        <f>AVERAGE('Table - Initials'!B16:B19)</f>
        <v>12333.75</v>
      </c>
      <c r="C20" s="305">
        <f>AVERAGE('Table - Initials'!C16:C19)</f>
        <v>12114.25</v>
      </c>
      <c r="D20" s="305">
        <f>AVERAGE('Table - Initials'!D16:D19)</f>
        <v>10308.75</v>
      </c>
      <c r="E20" s="305">
        <f>AVERAGE('Table - Initials'!E16:E19)</f>
        <v>9154.5</v>
      </c>
      <c r="F20" s="305">
        <f>AVERAGE('Table - Initials'!F16:F19)</f>
        <v>7711.25</v>
      </c>
      <c r="G20" s="305">
        <f>AVERAGE('Table - Initials'!G16:G19)</f>
        <v>7711.75</v>
      </c>
      <c r="H20" s="305">
        <f>AVERAGE('Table - Initials'!H16:H19)</f>
        <v>9092.25</v>
      </c>
      <c r="I20" s="305">
        <f>AVERAGE('Table - Initials'!I16:I19)</f>
        <v>14582</v>
      </c>
      <c r="J20" s="305">
        <f>AVERAGE('Table - Initials'!J16:J19)</f>
        <v>11873.5</v>
      </c>
      <c r="K20" s="305">
        <f>AVERAGE('Table - Initials'!K16:K19)</f>
        <v>10806.75</v>
      </c>
      <c r="L20" s="305">
        <f>AVERAGE('Table - Initials'!L16:L19)</f>
        <v>10716</v>
      </c>
      <c r="M20" s="305">
        <f>AVERAGE('Table - Initials'!M16:M19)</f>
        <v>9138.5</v>
      </c>
      <c r="N20" s="305">
        <f>AVERAGE('Table - Initials'!N16:N19)</f>
        <v>8406.5</v>
      </c>
      <c r="O20" s="305">
        <f>AVERAGE('Table - Initials'!O16:O19)</f>
        <v>7149</v>
      </c>
      <c r="P20" s="305">
        <f>AVERAGE('Table - Initials'!P16:P19)</f>
        <v>6884</v>
      </c>
      <c r="Q20" s="305">
        <f>AVERAGE('Table - Initials'!Q16:Q19)</f>
        <v>6249.25</v>
      </c>
      <c r="R20" s="305">
        <f>AVERAGE('Table - Initials'!R16:R19)</f>
        <v>5805.5</v>
      </c>
      <c r="S20" s="305">
        <f>AVERAGE('Table - Initials'!S16:S19)</f>
        <v>6031.25</v>
      </c>
      <c r="T20" s="305"/>
      <c r="U20" s="307">
        <v>43940</v>
      </c>
      <c r="W20" s="38"/>
    </row>
    <row r="21" spans="1:23" ht="13.5" customHeight="1" x14ac:dyDescent="0.35">
      <c r="A21" s="304">
        <v>17</v>
      </c>
      <c r="B21" s="305">
        <f>AVERAGE('Table - Initials'!B17:B20)</f>
        <v>12045</v>
      </c>
      <c r="C21" s="305">
        <f>AVERAGE('Table - Initials'!C17:C20)</f>
        <v>11880.5</v>
      </c>
      <c r="D21" s="305">
        <f>AVERAGE('Table - Initials'!D17:D20)</f>
        <v>9963</v>
      </c>
      <c r="E21" s="305">
        <f>AVERAGE('Table - Initials'!E17:E20)</f>
        <v>8731</v>
      </c>
      <c r="F21" s="305">
        <f>AVERAGE('Table - Initials'!F17:F20)</f>
        <v>7102.25</v>
      </c>
      <c r="G21" s="305">
        <f>AVERAGE('Table - Initials'!G17:G20)</f>
        <v>7015.25</v>
      </c>
      <c r="H21" s="305">
        <f>AVERAGE('Table - Initials'!H17:H20)</f>
        <v>8662.25</v>
      </c>
      <c r="I21" s="305">
        <f>AVERAGE('Table - Initials'!I17:I20)</f>
        <v>13833.5</v>
      </c>
      <c r="J21" s="305">
        <f>AVERAGE('Table - Initials'!J17:J20)</f>
        <v>11445</v>
      </c>
      <c r="K21" s="305">
        <f>AVERAGE('Table - Initials'!K17:K20)</f>
        <v>10739.5</v>
      </c>
      <c r="L21" s="305">
        <f>AVERAGE('Table - Initials'!L17:L20)</f>
        <v>9354</v>
      </c>
      <c r="M21" s="305">
        <f>AVERAGE('Table - Initials'!M17:M20)</f>
        <v>8849.25</v>
      </c>
      <c r="N21" s="305">
        <f>AVERAGE('Table - Initials'!N17:N20)</f>
        <v>8213.75</v>
      </c>
      <c r="O21" s="305">
        <f>AVERAGE('Table - Initials'!O17:O20)</f>
        <v>6902.25</v>
      </c>
      <c r="P21" s="305">
        <f>AVERAGE('Table - Initials'!P17:P20)</f>
        <v>6778.25</v>
      </c>
      <c r="Q21" s="305">
        <f>AVERAGE('Table - Initials'!Q17:Q20)</f>
        <v>5875</v>
      </c>
      <c r="R21" s="305">
        <f>AVERAGE('Table - Initials'!R17:R20)</f>
        <v>5455.75</v>
      </c>
      <c r="S21" s="305">
        <f>AVERAGE('Table - Initials'!S17:S20)</f>
        <v>5775.25</v>
      </c>
      <c r="T21" s="305"/>
      <c r="U21" s="307">
        <v>43947</v>
      </c>
      <c r="W21" s="38"/>
    </row>
    <row r="22" spans="1:23" ht="13.5" customHeight="1" x14ac:dyDescent="0.35">
      <c r="A22" s="304">
        <v>18</v>
      </c>
      <c r="B22" s="305">
        <f>AVERAGE('Table - Initials'!B18:B21)</f>
        <v>11426.75</v>
      </c>
      <c r="C22" s="305">
        <f>AVERAGE('Table - Initials'!C18:C21)</f>
        <v>11046.5</v>
      </c>
      <c r="D22" s="305">
        <f>AVERAGE('Table - Initials'!D18:D21)</f>
        <v>9094.75</v>
      </c>
      <c r="E22" s="305">
        <f>AVERAGE('Table - Initials'!E18:E21)</f>
        <v>7996</v>
      </c>
      <c r="F22" s="305">
        <f>AVERAGE('Table - Initials'!F18:F21)</f>
        <v>6853.75</v>
      </c>
      <c r="G22" s="305">
        <f>AVERAGE('Table - Initials'!G18:G21)</f>
        <v>6748.5</v>
      </c>
      <c r="H22" s="305">
        <f>AVERAGE('Table - Initials'!H18:H21)</f>
        <v>8400.25</v>
      </c>
      <c r="I22" s="305">
        <f>AVERAGE('Table - Initials'!I18:I21)</f>
        <v>13170.5</v>
      </c>
      <c r="J22" s="305">
        <f>AVERAGE('Table - Initials'!J18:J21)</f>
        <v>11036</v>
      </c>
      <c r="K22" s="305">
        <f>AVERAGE('Table - Initials'!K18:K21)</f>
        <v>10289.25</v>
      </c>
      <c r="L22" s="305">
        <f>AVERAGE('Table - Initials'!L18:L21)</f>
        <v>9093.25</v>
      </c>
      <c r="M22" s="305">
        <f>AVERAGE('Table - Initials'!M18:M21)</f>
        <v>8369</v>
      </c>
      <c r="N22" s="305">
        <f>AVERAGE('Table - Initials'!N18:N21)</f>
        <v>7874.75</v>
      </c>
      <c r="O22" s="305">
        <f>AVERAGE('Table - Initials'!O18:O21)</f>
        <v>6477.25</v>
      </c>
      <c r="P22" s="305">
        <f>AVERAGE('Table - Initials'!P18:P21)</f>
        <v>6395.25</v>
      </c>
      <c r="Q22" s="305">
        <f>AVERAGE('Table - Initials'!Q18:Q21)</f>
        <v>5732.25</v>
      </c>
      <c r="R22" s="305">
        <f>AVERAGE('Table - Initials'!R18:R21)</f>
        <v>5283.5</v>
      </c>
      <c r="S22" s="305">
        <f>AVERAGE('Table - Initials'!S18:S21)</f>
        <v>5322.25</v>
      </c>
      <c r="T22" s="305"/>
      <c r="U22" s="307">
        <v>43954</v>
      </c>
    </row>
    <row r="23" spans="1:23" ht="13.5" customHeight="1" x14ac:dyDescent="0.35">
      <c r="A23" s="304">
        <v>19</v>
      </c>
      <c r="B23" s="305">
        <f>AVERAGE('Table - Initials'!B19:B22)</f>
        <v>10969</v>
      </c>
      <c r="C23" s="305">
        <f>AVERAGE('Table - Initials'!C19:C22)</f>
        <v>10618</v>
      </c>
      <c r="D23" s="305">
        <f>AVERAGE('Table - Initials'!D19:D22)</f>
        <v>8714.25</v>
      </c>
      <c r="E23" s="305">
        <f>AVERAGE('Table - Initials'!E19:E22)</f>
        <v>7742</v>
      </c>
      <c r="F23" s="305">
        <f>AVERAGE('Table - Initials'!F19:F22)</f>
        <v>6563.25</v>
      </c>
      <c r="G23" s="305">
        <f>AVERAGE('Table - Initials'!G19:G22)</f>
        <v>6571</v>
      </c>
      <c r="H23" s="305">
        <f>AVERAGE('Table - Initials'!H19:H22)</f>
        <v>8126</v>
      </c>
      <c r="I23" s="305">
        <f>AVERAGE('Table - Initials'!I19:I22)</f>
        <v>13297.75</v>
      </c>
      <c r="J23" s="305">
        <f>AVERAGE('Table - Initials'!J19:J22)</f>
        <v>10845</v>
      </c>
      <c r="K23" s="305">
        <f>AVERAGE('Table - Initials'!K19:K22)</f>
        <v>10069.5</v>
      </c>
      <c r="L23" s="305">
        <f>AVERAGE('Table - Initials'!L19:L22)</f>
        <v>8767.75</v>
      </c>
      <c r="M23" s="305">
        <f>AVERAGE('Table - Initials'!M19:M22)</f>
        <v>7905.75</v>
      </c>
      <c r="N23" s="305">
        <f>AVERAGE('Table - Initials'!N19:N22)</f>
        <v>7702.75</v>
      </c>
      <c r="O23" s="305">
        <f>AVERAGE('Table - Initials'!O19:O22)</f>
        <v>6382.5</v>
      </c>
      <c r="P23" s="305">
        <f>AVERAGE('Table - Initials'!P19:P22)</f>
        <v>6164.25</v>
      </c>
      <c r="Q23" s="305">
        <f>AVERAGE('Table - Initials'!Q19:Q22)</f>
        <v>5616.25</v>
      </c>
      <c r="R23" s="305">
        <f>AVERAGE('Table - Initials'!R19:R22)</f>
        <v>5135.5</v>
      </c>
      <c r="S23" s="305">
        <f>AVERAGE('Table - Initials'!S19:S22)</f>
        <v>5259.75</v>
      </c>
      <c r="T23" s="305"/>
      <c r="U23" s="307">
        <v>43961</v>
      </c>
    </row>
    <row r="24" spans="1:23" ht="13.5" customHeight="1" x14ac:dyDescent="0.35">
      <c r="A24" s="304">
        <v>20</v>
      </c>
      <c r="B24" s="305">
        <f>AVERAGE('Table - Initials'!B20:B23)</f>
        <v>10551.75</v>
      </c>
      <c r="C24" s="305">
        <f>AVERAGE('Table - Initials'!C20:C23)</f>
        <v>10537</v>
      </c>
      <c r="D24" s="305">
        <f>AVERAGE('Table - Initials'!D20:D23)</f>
        <v>8572</v>
      </c>
      <c r="E24" s="305">
        <f>AVERAGE('Table - Initials'!E20:E23)</f>
        <v>7640.75</v>
      </c>
      <c r="F24" s="305">
        <f>AVERAGE('Table - Initials'!F20:F23)</f>
        <v>6574.75</v>
      </c>
      <c r="G24" s="305">
        <f>AVERAGE('Table - Initials'!G20:G23)</f>
        <v>6490.75</v>
      </c>
      <c r="H24" s="305">
        <f>AVERAGE('Table - Initials'!H20:H23)</f>
        <v>8024.75</v>
      </c>
      <c r="I24" s="305">
        <f>AVERAGE('Table - Initials'!I20:I23)</f>
        <v>13064.5</v>
      </c>
      <c r="J24" s="305">
        <f>AVERAGE('Table - Initials'!J20:J23)</f>
        <v>10751.75</v>
      </c>
      <c r="K24" s="305">
        <f>AVERAGE('Table - Initials'!K20:K23)</f>
        <v>9860</v>
      </c>
      <c r="L24" s="305">
        <f>AVERAGE('Table - Initials'!L20:L23)</f>
        <v>8713.75</v>
      </c>
      <c r="M24" s="305">
        <f>AVERAGE('Table - Initials'!M20:M23)</f>
        <v>7831</v>
      </c>
      <c r="N24" s="305">
        <f>AVERAGE('Table - Initials'!N20:N23)</f>
        <v>7179</v>
      </c>
      <c r="O24" s="305">
        <f>AVERAGE('Table - Initials'!O20:O23)</f>
        <v>6339.5</v>
      </c>
      <c r="P24" s="305">
        <f>AVERAGE('Table - Initials'!P20:P23)</f>
        <v>6094.5</v>
      </c>
      <c r="Q24" s="305">
        <f>AVERAGE('Table - Initials'!Q20:Q23)</f>
        <v>5476.25</v>
      </c>
      <c r="R24" s="305">
        <f>AVERAGE('Table - Initials'!R20:R23)</f>
        <v>5135.25</v>
      </c>
      <c r="S24" s="305">
        <f>AVERAGE('Table - Initials'!S20:S23)</f>
        <v>5301.75</v>
      </c>
      <c r="T24" s="305"/>
      <c r="U24" s="307">
        <v>43968</v>
      </c>
    </row>
    <row r="25" spans="1:23" ht="13.5" customHeight="1" x14ac:dyDescent="0.35">
      <c r="A25" s="304">
        <v>21</v>
      </c>
      <c r="B25" s="305">
        <f>AVERAGE('Table - Initials'!B21:B24)</f>
        <v>10413</v>
      </c>
      <c r="C25" s="305">
        <f>AVERAGE('Table - Initials'!C21:C24)</f>
        <v>10202.25</v>
      </c>
      <c r="D25" s="305">
        <f>AVERAGE('Table - Initials'!D21:D24)</f>
        <v>8580.25</v>
      </c>
      <c r="E25" s="305">
        <f>AVERAGE('Table - Initials'!E21:E24)</f>
        <v>7715.75</v>
      </c>
      <c r="F25" s="305">
        <f>AVERAGE('Table - Initials'!F21:F24)</f>
        <v>6518.25</v>
      </c>
      <c r="G25" s="305">
        <f>AVERAGE('Table - Initials'!G21:G24)</f>
        <v>6155.25</v>
      </c>
      <c r="H25" s="305">
        <f>AVERAGE('Table - Initials'!H21:H24)</f>
        <v>7690.5</v>
      </c>
      <c r="I25" s="305">
        <f>AVERAGE('Table - Initials'!I21:I24)</f>
        <v>12725.25</v>
      </c>
      <c r="J25" s="305">
        <f>AVERAGE('Table - Initials'!J21:J24)</f>
        <v>10721</v>
      </c>
      <c r="K25" s="305">
        <f>AVERAGE('Table - Initials'!K21:K24)</f>
        <v>9895.5</v>
      </c>
      <c r="L25" s="305">
        <f>AVERAGE('Table - Initials'!L21:L24)</f>
        <v>8444</v>
      </c>
      <c r="M25" s="305">
        <f>AVERAGE('Table - Initials'!M21:M24)</f>
        <v>7692.75</v>
      </c>
      <c r="N25" s="305">
        <f>AVERAGE('Table - Initials'!N21:N24)</f>
        <v>6935.25</v>
      </c>
      <c r="O25" s="305">
        <f>AVERAGE('Table - Initials'!O21:O24)</f>
        <v>6127.25</v>
      </c>
      <c r="P25" s="305">
        <f>AVERAGE('Table - Initials'!P21:P24)</f>
        <v>6009.5</v>
      </c>
      <c r="Q25" s="305">
        <f>AVERAGE('Table - Initials'!Q21:Q24)</f>
        <v>5292</v>
      </c>
      <c r="R25" s="305">
        <f>AVERAGE('Table - Initials'!R21:R24)</f>
        <v>5038.75</v>
      </c>
      <c r="S25" s="305">
        <f>AVERAGE('Table - Initials'!S21:S24)</f>
        <v>5215</v>
      </c>
      <c r="T25" s="305"/>
      <c r="U25" s="307">
        <v>43975</v>
      </c>
    </row>
    <row r="26" spans="1:23" ht="13.5" customHeight="1" x14ac:dyDescent="0.35">
      <c r="A26" s="304">
        <v>22</v>
      </c>
      <c r="B26" s="305">
        <f>AVERAGE('Table - Initials'!B22:B25)</f>
        <v>10354</v>
      </c>
      <c r="C26" s="305">
        <f>AVERAGE('Table - Initials'!C22:C25)</f>
        <v>10344.25</v>
      </c>
      <c r="D26" s="305">
        <f>AVERAGE('Table - Initials'!D22:D25)</f>
        <v>8614.75</v>
      </c>
      <c r="E26" s="305">
        <f>AVERAGE('Table - Initials'!E22:E25)</f>
        <v>7612</v>
      </c>
      <c r="F26" s="305">
        <f>AVERAGE('Table - Initials'!F22:F25)</f>
        <v>6480.25</v>
      </c>
      <c r="G26" s="305">
        <f>AVERAGE('Table - Initials'!G22:G25)</f>
        <v>6161.25</v>
      </c>
      <c r="H26" s="305">
        <f>AVERAGE('Table - Initials'!H22:H25)</f>
        <v>7701.75</v>
      </c>
      <c r="I26" s="305">
        <f>AVERAGE('Table - Initials'!I22:I25)</f>
        <v>12846.5</v>
      </c>
      <c r="J26" s="305">
        <f>AVERAGE('Table - Initials'!J22:J25)</f>
        <v>10421.75</v>
      </c>
      <c r="K26" s="305">
        <f>AVERAGE('Table - Initials'!K22:K25)</f>
        <v>9549</v>
      </c>
      <c r="L26" s="305">
        <f>AVERAGE('Table - Initials'!L22:L25)</f>
        <v>8605.5</v>
      </c>
      <c r="M26" s="305">
        <f>AVERAGE('Table - Initials'!M22:M25)</f>
        <v>7633.5</v>
      </c>
      <c r="N26" s="305">
        <f>AVERAGE('Table - Initials'!N22:N25)</f>
        <v>6766.75</v>
      </c>
      <c r="O26" s="305">
        <f>AVERAGE('Table - Initials'!O22:O25)</f>
        <v>5942.75</v>
      </c>
      <c r="P26" s="305">
        <f>AVERAGE('Table - Initials'!P22:P25)</f>
        <v>5791</v>
      </c>
      <c r="Q26" s="305">
        <f>AVERAGE('Table - Initials'!Q22:Q25)</f>
        <v>5286.75</v>
      </c>
      <c r="R26" s="305">
        <f>AVERAGE('Table - Initials'!R22:R25)</f>
        <v>5077.75</v>
      </c>
      <c r="S26" s="305">
        <f>AVERAGE('Table - Initials'!S22:S25)</f>
        <v>5284</v>
      </c>
      <c r="T26" s="305"/>
      <c r="U26" s="307">
        <v>43982</v>
      </c>
    </row>
    <row r="27" spans="1:23" ht="13.5" customHeight="1" x14ac:dyDescent="0.35">
      <c r="A27" s="304">
        <v>23</v>
      </c>
      <c r="B27" s="305">
        <f>AVERAGE('Table - Initials'!B23:B26)</f>
        <v>10210.75</v>
      </c>
      <c r="C27" s="305">
        <f>AVERAGE('Table - Initials'!C23:C26)</f>
        <v>10198.25</v>
      </c>
      <c r="D27" s="305">
        <f>AVERAGE('Table - Initials'!D23:D26)</f>
        <v>8655.75</v>
      </c>
      <c r="E27" s="305">
        <f>AVERAGE('Table - Initials'!E23:E26)</f>
        <v>7655.25</v>
      </c>
      <c r="F27" s="305">
        <f>AVERAGE('Table - Initials'!F23:F26)</f>
        <v>6570.75</v>
      </c>
      <c r="G27" s="305">
        <f>AVERAGE('Table - Initials'!G23:G26)</f>
        <v>6069.75</v>
      </c>
      <c r="H27" s="305">
        <f>AVERAGE('Table - Initials'!H23:H26)</f>
        <v>7787.5</v>
      </c>
      <c r="I27" s="305">
        <f>AVERAGE('Table - Initials'!I23:I26)</f>
        <v>12415.75</v>
      </c>
      <c r="J27" s="305">
        <f>AVERAGE('Table - Initials'!J23:J26)</f>
        <v>10766</v>
      </c>
      <c r="K27" s="305">
        <f>AVERAGE('Table - Initials'!K23:K26)</f>
        <v>9708.25</v>
      </c>
      <c r="L27" s="305">
        <f>AVERAGE('Table - Initials'!L23:L26)</f>
        <v>8657.5</v>
      </c>
      <c r="M27" s="305">
        <f>AVERAGE('Table - Initials'!M23:M26)</f>
        <v>7648</v>
      </c>
      <c r="N27" s="305">
        <f>AVERAGE('Table - Initials'!N23:N26)</f>
        <v>6655.75</v>
      </c>
      <c r="O27" s="305">
        <f>AVERAGE('Table - Initials'!O23:O26)</f>
        <v>5775.25</v>
      </c>
      <c r="P27" s="305">
        <f>AVERAGE('Table - Initials'!P23:P26)</f>
        <v>5754.25</v>
      </c>
      <c r="Q27" s="305">
        <f>AVERAGE('Table - Initials'!Q23:Q26)</f>
        <v>5311.5</v>
      </c>
      <c r="R27" s="305">
        <f>AVERAGE('Table - Initials'!R23:R26)</f>
        <v>5058</v>
      </c>
      <c r="S27" s="305">
        <f>AVERAGE('Table - Initials'!S23:S26)</f>
        <v>5130.75</v>
      </c>
      <c r="T27" s="305"/>
      <c r="U27" s="307">
        <v>43989</v>
      </c>
    </row>
    <row r="28" spans="1:23" ht="13.5" customHeight="1" x14ac:dyDescent="0.35">
      <c r="A28" s="304">
        <v>24</v>
      </c>
      <c r="B28" s="305">
        <f>AVERAGE('Table - Initials'!B24:B27)</f>
        <v>10371.25</v>
      </c>
      <c r="C28" s="305">
        <f>AVERAGE('Table - Initials'!C24:C27)</f>
        <v>10227</v>
      </c>
      <c r="D28" s="305">
        <f>AVERAGE('Table - Initials'!D24:D27)</f>
        <v>8639.5</v>
      </c>
      <c r="E28" s="305">
        <f>AVERAGE('Table - Initials'!E24:E27)</f>
        <v>7485.25</v>
      </c>
      <c r="F28" s="305">
        <f>AVERAGE('Table - Initials'!F24:F27)</f>
        <v>6660</v>
      </c>
      <c r="G28" s="305">
        <f>AVERAGE('Table - Initials'!G24:G27)</f>
        <v>6144</v>
      </c>
      <c r="H28" s="305">
        <f>AVERAGE('Table - Initials'!H24:H27)</f>
        <v>7973.75</v>
      </c>
      <c r="I28" s="305">
        <f>AVERAGE('Table - Initials'!I24:I27)</f>
        <v>12457.25</v>
      </c>
      <c r="J28" s="305">
        <f>AVERAGE('Table - Initials'!J24:J27)</f>
        <v>10758.75</v>
      </c>
      <c r="K28" s="305">
        <f>AVERAGE('Table - Initials'!K24:K27)</f>
        <v>9666.25</v>
      </c>
      <c r="L28" s="305">
        <f>AVERAGE('Table - Initials'!L24:L27)</f>
        <v>8675</v>
      </c>
      <c r="M28" s="305">
        <f>AVERAGE('Table - Initials'!M24:M27)</f>
        <v>7819</v>
      </c>
      <c r="N28" s="305">
        <f>AVERAGE('Table - Initials'!N24:N27)</f>
        <v>6933.5</v>
      </c>
      <c r="O28" s="305">
        <f>AVERAGE('Table - Initials'!O24:O27)</f>
        <v>5914.75</v>
      </c>
      <c r="P28" s="305">
        <f>AVERAGE('Table - Initials'!P24:P27)</f>
        <v>5756</v>
      </c>
      <c r="Q28" s="305">
        <f>AVERAGE('Table - Initials'!Q24:Q27)</f>
        <v>5375.5</v>
      </c>
      <c r="R28" s="305">
        <f>AVERAGE('Table - Initials'!R24:R27)</f>
        <v>5109.5</v>
      </c>
      <c r="S28" s="305">
        <f>AVERAGE('Table - Initials'!S24:S27)</f>
        <v>5110.5</v>
      </c>
      <c r="T28" s="305"/>
      <c r="U28" s="307">
        <v>43996</v>
      </c>
    </row>
    <row r="29" spans="1:23" ht="13.5" customHeight="1" x14ac:dyDescent="0.35">
      <c r="A29" s="304">
        <v>25</v>
      </c>
      <c r="B29" s="305">
        <f>AVERAGE('Table - Initials'!B25:B28)</f>
        <v>10508</v>
      </c>
      <c r="C29" s="305">
        <f>AVERAGE('Table - Initials'!C25:C28)</f>
        <v>10534.75</v>
      </c>
      <c r="D29" s="305">
        <f>AVERAGE('Table - Initials'!D25:D28)</f>
        <v>8571.5</v>
      </c>
      <c r="E29" s="305">
        <f>AVERAGE('Table - Initials'!E25:E28)</f>
        <v>7561</v>
      </c>
      <c r="F29" s="305">
        <f>AVERAGE('Table - Initials'!F25:F28)</f>
        <v>6737.25</v>
      </c>
      <c r="G29" s="305">
        <f>AVERAGE('Table - Initials'!G25:G28)</f>
        <v>6552.5</v>
      </c>
      <c r="H29" s="305">
        <f>AVERAGE('Table - Initials'!H25:H28)</f>
        <v>8264.25</v>
      </c>
      <c r="I29" s="305">
        <f>AVERAGE('Table - Initials'!I25:I28)</f>
        <v>12686</v>
      </c>
      <c r="J29" s="305">
        <f>AVERAGE('Table - Initials'!J25:J28)</f>
        <v>10806.75</v>
      </c>
      <c r="K29" s="305">
        <f>AVERAGE('Table - Initials'!K25:K28)</f>
        <v>9493.5</v>
      </c>
      <c r="L29" s="305">
        <f>AVERAGE('Table - Initials'!L25:L28)</f>
        <v>8760.5</v>
      </c>
      <c r="M29" s="305">
        <f>AVERAGE('Table - Initials'!M25:M28)</f>
        <v>8342.5</v>
      </c>
      <c r="N29" s="305">
        <f>AVERAGE('Table - Initials'!N25:N28)</f>
        <v>7022.5</v>
      </c>
      <c r="O29" s="305">
        <f>AVERAGE('Table - Initials'!O25:O28)</f>
        <v>6156</v>
      </c>
      <c r="P29" s="305">
        <f>AVERAGE('Table - Initials'!P25:P28)</f>
        <v>5841.75</v>
      </c>
      <c r="Q29" s="305">
        <f>AVERAGE('Table - Initials'!Q25:Q28)</f>
        <v>5554.25</v>
      </c>
      <c r="R29" s="305">
        <f>AVERAGE('Table - Initials'!R25:R28)</f>
        <v>5277</v>
      </c>
      <c r="S29" s="305">
        <f>AVERAGE('Table - Initials'!S25:S28)</f>
        <v>5287.5</v>
      </c>
      <c r="T29" s="305"/>
      <c r="U29" s="307">
        <v>44003</v>
      </c>
    </row>
    <row r="30" spans="1:23" ht="13.5" customHeight="1" x14ac:dyDescent="0.35">
      <c r="A30" s="304">
        <v>26</v>
      </c>
      <c r="B30" s="305">
        <f>AVERAGE('Table - Initials'!B26:B29)</f>
        <v>10426</v>
      </c>
      <c r="C30" s="305">
        <f>AVERAGE('Table - Initials'!C26:C29)</f>
        <v>10418</v>
      </c>
      <c r="D30" s="305">
        <f>AVERAGE('Table - Initials'!D26:D29)</f>
        <v>8594</v>
      </c>
      <c r="E30" s="305">
        <f>AVERAGE('Table - Initials'!E26:E29)</f>
        <v>7735</v>
      </c>
      <c r="F30" s="305">
        <f>AVERAGE('Table - Initials'!F26:F29)</f>
        <v>7086.75</v>
      </c>
      <c r="G30" s="305">
        <f>AVERAGE('Table - Initials'!G26:G29)</f>
        <v>7046.25</v>
      </c>
      <c r="H30" s="305">
        <f>AVERAGE('Table - Initials'!H26:H29)</f>
        <v>8117.5</v>
      </c>
      <c r="I30" s="305">
        <f>AVERAGE('Table - Initials'!I26:I29)</f>
        <v>12327.25</v>
      </c>
      <c r="J30" s="305">
        <f>AVERAGE('Table - Initials'!J26:J29)</f>
        <v>10862.75</v>
      </c>
      <c r="K30" s="305">
        <f>AVERAGE('Table - Initials'!K26:K29)</f>
        <v>9600.75</v>
      </c>
      <c r="L30" s="305">
        <f>AVERAGE('Table - Initials'!L26:L29)</f>
        <v>9117.25</v>
      </c>
      <c r="M30" s="305">
        <f>AVERAGE('Table - Initials'!M26:M29)</f>
        <v>8556.5</v>
      </c>
      <c r="N30" s="305">
        <f>AVERAGE('Table - Initials'!N26:N29)</f>
        <v>7058.25</v>
      </c>
      <c r="O30" s="305">
        <f>AVERAGE('Table - Initials'!O26:O29)</f>
        <v>6162.25</v>
      </c>
      <c r="P30" s="305">
        <f>AVERAGE('Table - Initials'!P26:P29)</f>
        <v>5968.75</v>
      </c>
      <c r="Q30" s="305">
        <f>AVERAGE('Table - Initials'!Q26:Q29)</f>
        <v>5739</v>
      </c>
      <c r="R30" s="305">
        <f>AVERAGE('Table - Initials'!R26:R29)</f>
        <v>5416.5</v>
      </c>
      <c r="S30" s="305">
        <f>AVERAGE('Table - Initials'!S26:S29)</f>
        <v>5323</v>
      </c>
      <c r="T30" s="305"/>
      <c r="U30" s="307">
        <v>44010</v>
      </c>
    </row>
    <row r="31" spans="1:23" ht="13.5" customHeight="1" x14ac:dyDescent="0.35">
      <c r="A31" s="304">
        <v>27</v>
      </c>
      <c r="B31" s="305">
        <f>AVERAGE('Table - Initials'!B27:B30)</f>
        <v>11056.5</v>
      </c>
      <c r="C31" s="305">
        <f>AVERAGE('Table - Initials'!C27:C30)</f>
        <v>11130.5</v>
      </c>
      <c r="D31" s="305">
        <f>AVERAGE('Table - Initials'!D27:D30)</f>
        <v>8723.5</v>
      </c>
      <c r="E31" s="305">
        <f>AVERAGE('Table - Initials'!E27:E30)</f>
        <v>7991.25</v>
      </c>
      <c r="F31" s="305">
        <f>AVERAGE('Table - Initials'!F27:F30)</f>
        <v>7155.75</v>
      </c>
      <c r="G31" s="305">
        <f>AVERAGE('Table - Initials'!G27:G30)</f>
        <v>7237.5</v>
      </c>
      <c r="H31" s="305">
        <f>AVERAGE('Table - Initials'!H27:H30)</f>
        <v>8394</v>
      </c>
      <c r="I31" s="305">
        <f>AVERAGE('Table - Initials'!I27:I30)</f>
        <v>13154.25</v>
      </c>
      <c r="J31" s="305">
        <f>AVERAGE('Table - Initials'!J27:J30)</f>
        <v>10848.75</v>
      </c>
      <c r="K31" s="305">
        <f>AVERAGE('Table - Initials'!K27:K30)</f>
        <v>9656</v>
      </c>
      <c r="L31" s="305">
        <f>AVERAGE('Table - Initials'!L27:L30)</f>
        <v>9325</v>
      </c>
      <c r="M31" s="305">
        <f>AVERAGE('Table - Initials'!M27:M30)</f>
        <v>8883</v>
      </c>
      <c r="N31" s="305">
        <f>AVERAGE('Table - Initials'!N27:N30)</f>
        <v>7231.75</v>
      </c>
      <c r="O31" s="305">
        <f>AVERAGE('Table - Initials'!O27:O30)</f>
        <v>6642.75</v>
      </c>
      <c r="P31" s="305">
        <f>AVERAGE('Table - Initials'!P27:P30)</f>
        <v>6313.75</v>
      </c>
      <c r="Q31" s="305">
        <f>AVERAGE('Table - Initials'!Q27:Q30)</f>
        <v>5907.5</v>
      </c>
      <c r="R31" s="305">
        <f>AVERAGE('Table - Initials'!R27:R30)</f>
        <v>5619.5</v>
      </c>
      <c r="S31" s="305">
        <f>AVERAGE('Table - Initials'!S27:S30)</f>
        <v>5668.5</v>
      </c>
      <c r="T31" s="305"/>
      <c r="U31" s="307">
        <v>44017</v>
      </c>
    </row>
    <row r="32" spans="1:23" ht="13.5" customHeight="1" x14ac:dyDescent="0.35">
      <c r="A32" s="304">
        <v>28</v>
      </c>
      <c r="B32" s="305">
        <f>AVERAGE('Table - Initials'!B28:B31)</f>
        <v>10722</v>
      </c>
      <c r="C32" s="305">
        <f>AVERAGE('Table - Initials'!C28:C31)</f>
        <v>10847.75</v>
      </c>
      <c r="D32" s="305">
        <f>AVERAGE('Table - Initials'!D28:D31)</f>
        <v>8810.5</v>
      </c>
      <c r="E32" s="305">
        <f>AVERAGE('Table - Initials'!E28:E31)</f>
        <v>8018</v>
      </c>
      <c r="F32" s="305">
        <f>AVERAGE('Table - Initials'!F28:F31)</f>
        <v>6774.5</v>
      </c>
      <c r="G32" s="305">
        <f>AVERAGE('Table - Initials'!G28:G31)</f>
        <v>6993</v>
      </c>
      <c r="H32" s="305">
        <f>AVERAGE('Table - Initials'!H28:H31)</f>
        <v>8073.5</v>
      </c>
      <c r="I32" s="305">
        <f>AVERAGE('Table - Initials'!I28:I31)</f>
        <v>13072.75</v>
      </c>
      <c r="J32" s="305">
        <f>AVERAGE('Table - Initials'!J28:J31)</f>
        <v>10928</v>
      </c>
      <c r="K32" s="305">
        <f>AVERAGE('Table - Initials'!K28:K31)</f>
        <v>9779.5</v>
      </c>
      <c r="L32" s="305">
        <f>AVERAGE('Table - Initials'!L28:L31)</f>
        <v>8909</v>
      </c>
      <c r="M32" s="305">
        <f>AVERAGE('Table - Initials'!M28:M31)</f>
        <v>8609.5</v>
      </c>
      <c r="N32" s="305">
        <f>AVERAGE('Table - Initials'!N28:N31)</f>
        <v>6945</v>
      </c>
      <c r="O32" s="305">
        <f>AVERAGE('Table - Initials'!O28:O31)</f>
        <v>6626.5</v>
      </c>
      <c r="P32" s="305">
        <f>AVERAGE('Table - Initials'!P28:P31)</f>
        <v>6387</v>
      </c>
      <c r="Q32" s="305">
        <f>AVERAGE('Table - Initials'!Q28:Q31)</f>
        <v>5742</v>
      </c>
      <c r="R32" s="305">
        <f>AVERAGE('Table - Initials'!R28:R31)</f>
        <v>5495.75</v>
      </c>
      <c r="S32" s="305">
        <f>AVERAGE('Table - Initials'!S28:S31)</f>
        <v>5480.5</v>
      </c>
      <c r="T32" s="305"/>
      <c r="U32" s="307">
        <v>44024</v>
      </c>
    </row>
    <row r="33" spans="1:21" ht="13.5" customHeight="1" x14ac:dyDescent="0.35">
      <c r="A33" s="304">
        <v>29</v>
      </c>
      <c r="B33" s="305">
        <f>AVERAGE('Table - Initials'!B29:B32)</f>
        <v>10426.5</v>
      </c>
      <c r="C33" s="305">
        <f>AVERAGE('Table - Initials'!C29:C32)</f>
        <v>10388.5</v>
      </c>
      <c r="D33" s="305">
        <f>AVERAGE('Table - Initials'!D29:D32)</f>
        <v>8677.75</v>
      </c>
      <c r="E33" s="305">
        <f>AVERAGE('Table - Initials'!E29:E32)</f>
        <v>7745.5</v>
      </c>
      <c r="F33" s="305">
        <f>AVERAGE('Table - Initials'!F29:F32)</f>
        <v>6605</v>
      </c>
      <c r="G33" s="305">
        <f>AVERAGE('Table - Initials'!G29:G32)</f>
        <v>6646.75</v>
      </c>
      <c r="H33" s="305">
        <f>AVERAGE('Table - Initials'!H29:H32)</f>
        <v>7964.5</v>
      </c>
      <c r="I33" s="305">
        <f>AVERAGE('Table - Initials'!I29:I32)</f>
        <v>12554.75</v>
      </c>
      <c r="J33" s="305">
        <f>AVERAGE('Table - Initials'!J29:J32)</f>
        <v>10601.25</v>
      </c>
      <c r="K33" s="305">
        <f>AVERAGE('Table - Initials'!K29:K32)</f>
        <v>9629</v>
      </c>
      <c r="L33" s="305">
        <f>AVERAGE('Table - Initials'!L29:L32)</f>
        <v>8521.25</v>
      </c>
      <c r="M33" s="305">
        <f>AVERAGE('Table - Initials'!M29:M32)</f>
        <v>7965</v>
      </c>
      <c r="N33" s="305">
        <f>AVERAGE('Table - Initials'!N29:N32)</f>
        <v>6842</v>
      </c>
      <c r="O33" s="305">
        <f>AVERAGE('Table - Initials'!O29:O32)</f>
        <v>6497</v>
      </c>
      <c r="P33" s="305">
        <f>AVERAGE('Table - Initials'!P29:P32)</f>
        <v>6281.5</v>
      </c>
      <c r="Q33" s="305">
        <f>AVERAGE('Table - Initials'!Q29:Q32)</f>
        <v>5564.25</v>
      </c>
      <c r="R33" s="305">
        <f>AVERAGE('Table - Initials'!R29:R32)</f>
        <v>5325</v>
      </c>
      <c r="S33" s="305">
        <f>AVERAGE('Table - Initials'!S29:S32)</f>
        <v>5241.5</v>
      </c>
      <c r="T33" s="305"/>
      <c r="U33" s="307">
        <v>44031</v>
      </c>
    </row>
    <row r="34" spans="1:21" ht="13.5" customHeight="1" x14ac:dyDescent="0.35">
      <c r="A34" s="304">
        <v>30</v>
      </c>
      <c r="B34" s="305">
        <f>AVERAGE('Table - Initials'!B30:B33)</f>
        <v>10268.75</v>
      </c>
      <c r="C34" s="305">
        <f>AVERAGE('Table - Initials'!C30:C33)</f>
        <v>10329.75</v>
      </c>
      <c r="D34" s="305">
        <f>AVERAGE('Table - Initials'!D30:D33)</f>
        <v>8542.75</v>
      </c>
      <c r="E34" s="305">
        <f>AVERAGE('Table - Initials'!E30:E33)</f>
        <v>7547.5</v>
      </c>
      <c r="F34" s="305">
        <f>AVERAGE('Table - Initials'!F30:F33)</f>
        <v>6481.25</v>
      </c>
      <c r="G34" s="305">
        <f>AVERAGE('Table - Initials'!G30:G33)</f>
        <v>6272</v>
      </c>
      <c r="H34" s="305">
        <f>AVERAGE('Table - Initials'!H30:H33)</f>
        <v>8135.5</v>
      </c>
      <c r="I34" s="305">
        <f>AVERAGE('Table - Initials'!I30:I33)</f>
        <v>12552.5</v>
      </c>
      <c r="J34" s="305">
        <f>AVERAGE('Table - Initials'!J30:J33)</f>
        <v>10420</v>
      </c>
      <c r="K34" s="305">
        <f>AVERAGE('Table - Initials'!K30:K33)</f>
        <v>9197.75</v>
      </c>
      <c r="L34" s="305">
        <f>AVERAGE('Table - Initials'!L30:L33)</f>
        <v>7881.5</v>
      </c>
      <c r="M34" s="305">
        <f>AVERAGE('Table - Initials'!M30:M33)</f>
        <v>7683.75</v>
      </c>
      <c r="N34" s="305">
        <f>AVERAGE('Table - Initials'!N30:N33)</f>
        <v>6732.25</v>
      </c>
      <c r="O34" s="305">
        <f>AVERAGE('Table - Initials'!O30:O33)</f>
        <v>6476.5</v>
      </c>
      <c r="P34" s="305">
        <f>AVERAGE('Table - Initials'!P30:P33)</f>
        <v>6291</v>
      </c>
      <c r="Q34" s="305">
        <f>AVERAGE('Table - Initials'!Q30:Q33)</f>
        <v>5470.25</v>
      </c>
      <c r="R34" s="305">
        <f>AVERAGE('Table - Initials'!R30:R33)</f>
        <v>5133.75</v>
      </c>
      <c r="S34" s="305">
        <f>AVERAGE('Table - Initials'!S30:S33)</f>
        <v>5266</v>
      </c>
      <c r="T34" s="305"/>
      <c r="U34" s="307">
        <v>44038</v>
      </c>
    </row>
    <row r="35" spans="1:21" ht="13.5" customHeight="1" x14ac:dyDescent="0.35">
      <c r="A35" s="304">
        <v>31</v>
      </c>
      <c r="B35" s="305">
        <f>AVERAGE('Table - Initials'!B31:B34)</f>
        <v>9878.5</v>
      </c>
      <c r="C35" s="305">
        <f>AVERAGE('Table - Initials'!C31:C34)</f>
        <v>9805.75</v>
      </c>
      <c r="D35" s="305">
        <f>AVERAGE('Table - Initials'!D31:D34)</f>
        <v>8469</v>
      </c>
      <c r="E35" s="305">
        <f>AVERAGE('Table - Initials'!E31:E34)</f>
        <v>7269.75</v>
      </c>
      <c r="F35" s="305">
        <f>AVERAGE('Table - Initials'!F31:F34)</f>
        <v>6428.75</v>
      </c>
      <c r="G35" s="305">
        <f>AVERAGE('Table - Initials'!G31:G34)</f>
        <v>6167.5</v>
      </c>
      <c r="H35" s="305">
        <f>AVERAGE('Table - Initials'!H31:H34)</f>
        <v>7922</v>
      </c>
      <c r="I35" s="305">
        <f>AVERAGE('Table - Initials'!I31:I34)</f>
        <v>12167</v>
      </c>
      <c r="J35" s="305">
        <f>AVERAGE('Table - Initials'!J31:J34)</f>
        <v>10296</v>
      </c>
      <c r="K35" s="305">
        <f>AVERAGE('Table - Initials'!K31:K34)</f>
        <v>8834.25</v>
      </c>
      <c r="L35" s="305">
        <f>AVERAGE('Table - Initials'!L31:L34)</f>
        <v>7526.25</v>
      </c>
      <c r="M35" s="305">
        <f>AVERAGE('Table - Initials'!M31:M34)</f>
        <v>7366.25</v>
      </c>
      <c r="N35" s="305">
        <f>AVERAGE('Table - Initials'!N31:N34)</f>
        <v>6585.5</v>
      </c>
      <c r="O35" s="305">
        <f>AVERAGE('Table - Initials'!O31:O34)</f>
        <v>6112.5</v>
      </c>
      <c r="P35" s="305">
        <f>AVERAGE('Table - Initials'!P31:P34)</f>
        <v>6015.5</v>
      </c>
      <c r="Q35" s="305">
        <f>AVERAGE('Table - Initials'!Q31:Q34)</f>
        <v>5343.75</v>
      </c>
      <c r="R35" s="305">
        <f>AVERAGE('Table - Initials'!R31:R34)</f>
        <v>4905</v>
      </c>
      <c r="S35" s="305">
        <f>AVERAGE('Table - Initials'!S31:S34)</f>
        <v>5068.5</v>
      </c>
      <c r="T35" s="305"/>
      <c r="U35" s="307">
        <v>44045</v>
      </c>
    </row>
    <row r="36" spans="1:21" ht="13.5" customHeight="1" x14ac:dyDescent="0.35">
      <c r="A36" s="304">
        <v>32</v>
      </c>
      <c r="B36" s="305">
        <f>AVERAGE('Table - Initials'!B32:B35)</f>
        <v>9935</v>
      </c>
      <c r="C36" s="305">
        <f>AVERAGE('Table - Initials'!C32:C35)</f>
        <v>9616.75</v>
      </c>
      <c r="D36" s="305">
        <f>AVERAGE('Table - Initials'!D32:D35)</f>
        <v>8216</v>
      </c>
      <c r="E36" s="305">
        <f>AVERAGE('Table - Initials'!E32:E35)</f>
        <v>7113</v>
      </c>
      <c r="F36" s="305">
        <f>AVERAGE('Table - Initials'!F32:F35)</f>
        <v>6677</v>
      </c>
      <c r="G36" s="305">
        <f>AVERAGE('Table - Initials'!G32:G35)</f>
        <v>6174.75</v>
      </c>
      <c r="H36" s="305">
        <f>AVERAGE('Table - Initials'!H32:H35)</f>
        <v>8058.75</v>
      </c>
      <c r="I36" s="305">
        <f>AVERAGE('Table - Initials'!I32:I35)</f>
        <v>12224.75</v>
      </c>
      <c r="J36" s="305">
        <f>AVERAGE('Table - Initials'!J32:J35)</f>
        <v>10197</v>
      </c>
      <c r="K36" s="305">
        <f>AVERAGE('Table - Initials'!K32:K35)</f>
        <v>8660.25</v>
      </c>
      <c r="L36" s="305">
        <f>AVERAGE('Table - Initials'!L32:L35)</f>
        <v>7633.5</v>
      </c>
      <c r="M36" s="305">
        <f>AVERAGE('Table - Initials'!M32:M35)</f>
        <v>7326</v>
      </c>
      <c r="N36" s="305">
        <f>AVERAGE('Table - Initials'!N32:N35)</f>
        <v>6611.75</v>
      </c>
      <c r="O36" s="305">
        <f>AVERAGE('Table - Initials'!O32:O35)</f>
        <v>5909.25</v>
      </c>
      <c r="P36" s="305">
        <f>AVERAGE('Table - Initials'!P32:P35)</f>
        <v>5859</v>
      </c>
      <c r="Q36" s="305">
        <f>AVERAGE('Table - Initials'!Q32:Q35)</f>
        <v>5427.5</v>
      </c>
      <c r="R36" s="305">
        <f>AVERAGE('Table - Initials'!R32:R35)</f>
        <v>4872.5</v>
      </c>
      <c r="S36" s="305">
        <f>AVERAGE('Table - Initials'!S32:S35)</f>
        <v>5163</v>
      </c>
      <c r="T36" s="305"/>
      <c r="U36" s="307">
        <v>44052</v>
      </c>
    </row>
    <row r="37" spans="1:21" ht="13.5" customHeight="1" x14ac:dyDescent="0.35">
      <c r="A37" s="304">
        <v>33</v>
      </c>
      <c r="B37" s="305">
        <f>AVERAGE('Table - Initials'!B33:B36)</f>
        <v>9832.5</v>
      </c>
      <c r="C37" s="305">
        <f>AVERAGE('Table - Initials'!C33:C36)</f>
        <v>9579.25</v>
      </c>
      <c r="D37" s="305">
        <f>AVERAGE('Table - Initials'!D33:D36)</f>
        <v>8047.5</v>
      </c>
      <c r="E37" s="305">
        <f>AVERAGE('Table - Initials'!E33:E36)</f>
        <v>6956.5</v>
      </c>
      <c r="F37" s="305">
        <f>AVERAGE('Table - Initials'!F33:F36)</f>
        <v>6770.5</v>
      </c>
      <c r="G37" s="305">
        <f>AVERAGE('Table - Initials'!G33:G36)</f>
        <v>6159.75</v>
      </c>
      <c r="H37" s="305">
        <f>AVERAGE('Table - Initials'!H33:H36)</f>
        <v>8022.25</v>
      </c>
      <c r="I37" s="305">
        <f>AVERAGE('Table - Initials'!I33:I36)</f>
        <v>12233.5</v>
      </c>
      <c r="J37" s="305">
        <f>AVERAGE('Table - Initials'!J33:J36)</f>
        <v>10216</v>
      </c>
      <c r="K37" s="305">
        <f>AVERAGE('Table - Initials'!K33:K36)</f>
        <v>8588.5</v>
      </c>
      <c r="L37" s="305">
        <f>AVERAGE('Table - Initials'!L33:L36)</f>
        <v>7646.25</v>
      </c>
      <c r="M37" s="305">
        <f>AVERAGE('Table - Initials'!M33:M36)</f>
        <v>7135</v>
      </c>
      <c r="N37" s="305">
        <f>AVERAGE('Table - Initials'!N33:N36)</f>
        <v>6387</v>
      </c>
      <c r="O37" s="305">
        <f>AVERAGE('Table - Initials'!O33:O36)</f>
        <v>5867</v>
      </c>
      <c r="P37" s="305">
        <f>AVERAGE('Table - Initials'!P33:P36)</f>
        <v>5751.75</v>
      </c>
      <c r="Q37" s="305">
        <f>AVERAGE('Table - Initials'!Q33:Q36)</f>
        <v>5361.75</v>
      </c>
      <c r="R37" s="305">
        <f>AVERAGE('Table - Initials'!R33:R36)</f>
        <v>4994</v>
      </c>
      <c r="S37" s="305">
        <f>AVERAGE('Table - Initials'!S33:S36)</f>
        <v>5193.75</v>
      </c>
      <c r="T37" s="305"/>
      <c r="U37" s="307">
        <v>44059</v>
      </c>
    </row>
    <row r="38" spans="1:21" ht="13.5" customHeight="1" x14ac:dyDescent="0.35">
      <c r="A38" s="304">
        <v>34</v>
      </c>
      <c r="B38" s="305">
        <f>AVERAGE('Table - Initials'!B34:B37)</f>
        <v>9799.75</v>
      </c>
      <c r="C38" s="305">
        <f>AVERAGE('Table - Initials'!C34:C37)</f>
        <v>9373</v>
      </c>
      <c r="D38" s="305">
        <f>AVERAGE('Table - Initials'!D34:D37)</f>
        <v>7935.25</v>
      </c>
      <c r="E38" s="305">
        <f>AVERAGE('Table - Initials'!E34:E37)</f>
        <v>6654.25</v>
      </c>
      <c r="F38" s="305">
        <f>AVERAGE('Table - Initials'!F34:F37)</f>
        <v>6492.75</v>
      </c>
      <c r="G38" s="305">
        <f>AVERAGE('Table - Initials'!G34:G37)</f>
        <v>5869.25</v>
      </c>
      <c r="H38" s="305">
        <f>AVERAGE('Table - Initials'!H34:H37)</f>
        <v>7905.75</v>
      </c>
      <c r="I38" s="305">
        <f>AVERAGE('Table - Initials'!I34:I37)</f>
        <v>11878</v>
      </c>
      <c r="J38" s="305">
        <f>AVERAGE('Table - Initials'!J34:J37)</f>
        <v>10041.25</v>
      </c>
      <c r="K38" s="305">
        <f>AVERAGE('Table - Initials'!K34:K37)</f>
        <v>8454.5</v>
      </c>
      <c r="L38" s="305">
        <f>AVERAGE('Table - Initials'!L34:L37)</f>
        <v>7460</v>
      </c>
      <c r="M38" s="305">
        <f>AVERAGE('Table - Initials'!M34:M37)</f>
        <v>6881</v>
      </c>
      <c r="N38" s="305">
        <f>AVERAGE('Table - Initials'!N34:N37)</f>
        <v>6239.75</v>
      </c>
      <c r="O38" s="305">
        <f>AVERAGE('Table - Initials'!O34:O37)</f>
        <v>5807.5</v>
      </c>
      <c r="P38" s="305">
        <f>AVERAGE('Table - Initials'!P34:P37)</f>
        <v>5498</v>
      </c>
      <c r="Q38" s="305">
        <f>AVERAGE('Table - Initials'!Q34:Q37)</f>
        <v>5178</v>
      </c>
      <c r="R38" s="305">
        <f>AVERAGE('Table - Initials'!R34:R37)</f>
        <v>5127</v>
      </c>
      <c r="S38" s="305">
        <f>AVERAGE('Table - Initials'!S34:S37)</f>
        <v>5024.25</v>
      </c>
      <c r="T38" s="305"/>
      <c r="U38" s="307">
        <v>44066</v>
      </c>
    </row>
    <row r="39" spans="1:21" ht="13.5" customHeight="1" x14ac:dyDescent="0.35">
      <c r="A39" s="304">
        <v>35</v>
      </c>
      <c r="B39" s="305">
        <f>AVERAGE('Table - Initials'!B35:B38)</f>
        <v>9725.5</v>
      </c>
      <c r="C39" s="305">
        <f>AVERAGE('Table - Initials'!C35:C38)</f>
        <v>9258.25</v>
      </c>
      <c r="D39" s="305">
        <f>AVERAGE('Table - Initials'!D35:D38)</f>
        <v>7759.5</v>
      </c>
      <c r="E39" s="305">
        <f>AVERAGE('Table - Initials'!E35:E38)</f>
        <v>6495.5</v>
      </c>
      <c r="F39" s="305">
        <f>AVERAGE('Table - Initials'!F35:F38)</f>
        <v>6448</v>
      </c>
      <c r="G39" s="305">
        <f>AVERAGE('Table - Initials'!G35:G38)</f>
        <v>5823.75</v>
      </c>
      <c r="H39" s="305">
        <f>AVERAGE('Table - Initials'!H35:H38)</f>
        <v>7724</v>
      </c>
      <c r="I39" s="305">
        <f>AVERAGE('Table - Initials'!I35:I38)</f>
        <v>11753.25</v>
      </c>
      <c r="J39" s="305">
        <f>AVERAGE('Table - Initials'!J35:J38)</f>
        <v>9965.25</v>
      </c>
      <c r="K39" s="305">
        <f>AVERAGE('Table - Initials'!K35:K38)</f>
        <v>8535.75</v>
      </c>
      <c r="L39" s="305">
        <f>AVERAGE('Table - Initials'!L35:L38)</f>
        <v>7535.25</v>
      </c>
      <c r="M39" s="305">
        <f>AVERAGE('Table - Initials'!M35:M38)</f>
        <v>6596.25</v>
      </c>
      <c r="N39" s="305">
        <f>AVERAGE('Table - Initials'!N35:N38)</f>
        <v>6140.75</v>
      </c>
      <c r="O39" s="305">
        <f>AVERAGE('Table - Initials'!O35:O38)</f>
        <v>5910</v>
      </c>
      <c r="P39" s="305">
        <f>AVERAGE('Table - Initials'!P35:P38)</f>
        <v>5496</v>
      </c>
      <c r="Q39" s="305">
        <f>AVERAGE('Table - Initials'!Q35:Q38)</f>
        <v>5102.25</v>
      </c>
      <c r="R39" s="305">
        <f>AVERAGE('Table - Initials'!R35:R38)</f>
        <v>5214</v>
      </c>
      <c r="S39" s="305">
        <f>AVERAGE('Table - Initials'!S35:S38)</f>
        <v>4918.25</v>
      </c>
      <c r="T39" s="305"/>
      <c r="U39" s="307">
        <v>44073</v>
      </c>
    </row>
    <row r="40" spans="1:21" ht="13.5" customHeight="1" x14ac:dyDescent="0.35">
      <c r="A40" s="304">
        <v>36</v>
      </c>
      <c r="B40" s="305">
        <f>AVERAGE('Table - Initials'!B36:B39)</f>
        <v>9773.25</v>
      </c>
      <c r="C40" s="305">
        <f>AVERAGE('Table - Initials'!C36:C39)</f>
        <v>9478.25</v>
      </c>
      <c r="D40" s="305">
        <f>AVERAGE('Table - Initials'!D36:D39)</f>
        <v>7573</v>
      </c>
      <c r="E40" s="305">
        <f>AVERAGE('Table - Initials'!E36:E39)</f>
        <v>6381.5</v>
      </c>
      <c r="F40" s="305">
        <f>AVERAGE('Table - Initials'!F36:F39)</f>
        <v>6293</v>
      </c>
      <c r="G40" s="305">
        <f>AVERAGE('Table - Initials'!G36:G39)</f>
        <v>5867.5</v>
      </c>
      <c r="H40" s="305">
        <f>AVERAGE('Table - Initials'!H36:H39)</f>
        <v>7792.25</v>
      </c>
      <c r="I40" s="305">
        <f>AVERAGE('Table - Initials'!I36:I39)</f>
        <v>11547.25</v>
      </c>
      <c r="J40" s="305">
        <f>AVERAGE('Table - Initials'!J36:J39)</f>
        <v>9815.25</v>
      </c>
      <c r="K40" s="305">
        <f>AVERAGE('Table - Initials'!K36:K39)</f>
        <v>8318.25</v>
      </c>
      <c r="L40" s="305">
        <f>AVERAGE('Table - Initials'!L36:L39)</f>
        <v>7651</v>
      </c>
      <c r="M40" s="305">
        <f>AVERAGE('Table - Initials'!M36:M39)</f>
        <v>6729</v>
      </c>
      <c r="N40" s="305">
        <f>AVERAGE('Table - Initials'!N36:N39)</f>
        <v>6140</v>
      </c>
      <c r="O40" s="305">
        <f>AVERAGE('Table - Initials'!O36:O39)</f>
        <v>6059</v>
      </c>
      <c r="P40" s="305">
        <f>AVERAGE('Table - Initials'!P36:P39)</f>
        <v>5391.75</v>
      </c>
      <c r="Q40" s="305">
        <f>AVERAGE('Table - Initials'!Q36:Q39)</f>
        <v>5096</v>
      </c>
      <c r="R40" s="305">
        <f>AVERAGE('Table - Initials'!R36:R39)</f>
        <v>5364.25</v>
      </c>
      <c r="S40" s="305">
        <f>AVERAGE('Table - Initials'!S36:S39)</f>
        <v>5012.5</v>
      </c>
      <c r="T40" s="305"/>
      <c r="U40" s="307">
        <v>44080</v>
      </c>
    </row>
    <row r="41" spans="1:21" ht="13.5" customHeight="1" x14ac:dyDescent="0.35">
      <c r="A41" s="304">
        <v>37</v>
      </c>
      <c r="B41" s="305">
        <f>AVERAGE('Table - Initials'!B37:B40)</f>
        <v>9726.25</v>
      </c>
      <c r="C41" s="305">
        <f>AVERAGE('Table - Initials'!C37:C40)</f>
        <v>9392.25</v>
      </c>
      <c r="D41" s="305">
        <f>AVERAGE('Table - Initials'!D37:D40)</f>
        <v>7717.75</v>
      </c>
      <c r="E41" s="305">
        <f>AVERAGE('Table - Initials'!E37:E40)</f>
        <v>6450.5</v>
      </c>
      <c r="F41" s="305">
        <f>AVERAGE('Table - Initials'!F37:F40)</f>
        <v>6179.25</v>
      </c>
      <c r="G41" s="305">
        <f>AVERAGE('Table - Initials'!G37:G40)</f>
        <v>5935.25</v>
      </c>
      <c r="H41" s="305">
        <f>AVERAGE('Table - Initials'!H37:H40)</f>
        <v>8501.5</v>
      </c>
      <c r="I41" s="305">
        <f>AVERAGE('Table - Initials'!I37:I40)</f>
        <v>11711.75</v>
      </c>
      <c r="J41" s="305">
        <f>AVERAGE('Table - Initials'!J37:J40)</f>
        <v>9888.75</v>
      </c>
      <c r="K41" s="305">
        <f>AVERAGE('Table - Initials'!K37:K40)</f>
        <v>8336.75</v>
      </c>
      <c r="L41" s="305">
        <f>AVERAGE('Table - Initials'!L37:L40)</f>
        <v>7600.25</v>
      </c>
      <c r="M41" s="305">
        <f>AVERAGE('Table - Initials'!M37:M40)</f>
        <v>6695.25</v>
      </c>
      <c r="N41" s="305">
        <f>AVERAGE('Table - Initials'!N37:N40)</f>
        <v>6229.75</v>
      </c>
      <c r="O41" s="305">
        <f>AVERAGE('Table - Initials'!O37:O40)</f>
        <v>6140.25</v>
      </c>
      <c r="P41" s="305">
        <f>AVERAGE('Table - Initials'!P37:P40)</f>
        <v>5338</v>
      </c>
      <c r="Q41" s="305">
        <f>AVERAGE('Table - Initials'!Q37:Q40)</f>
        <v>5180.25</v>
      </c>
      <c r="R41" s="305">
        <f>AVERAGE('Table - Initials'!R37:R40)</f>
        <v>5322.25</v>
      </c>
      <c r="S41" s="305">
        <f>AVERAGE('Table - Initials'!S37:S40)</f>
        <v>5146</v>
      </c>
      <c r="T41" s="305"/>
      <c r="U41" s="307">
        <v>44087</v>
      </c>
    </row>
    <row r="42" spans="1:21" ht="13.5" customHeight="1" x14ac:dyDescent="0.35">
      <c r="A42" s="304">
        <v>38</v>
      </c>
      <c r="B42" s="305">
        <f>AVERAGE('Table - Initials'!B38:B41)</f>
        <v>9689.25</v>
      </c>
      <c r="C42" s="305">
        <f>AVERAGE('Table - Initials'!C38:C41)</f>
        <v>9343.25</v>
      </c>
      <c r="D42" s="305">
        <f>AVERAGE('Table - Initials'!D38:D41)</f>
        <v>7574.5</v>
      </c>
      <c r="E42" s="305">
        <f>AVERAGE('Table - Initials'!E38:E41)</f>
        <v>6506.75</v>
      </c>
      <c r="F42" s="305">
        <f>AVERAGE('Table - Initials'!F38:F41)</f>
        <v>6038.25</v>
      </c>
      <c r="G42" s="305">
        <f>AVERAGE('Table - Initials'!G38:G41)</f>
        <v>5985</v>
      </c>
      <c r="H42" s="305">
        <f>AVERAGE('Table - Initials'!H38:H41)</f>
        <v>9392.5</v>
      </c>
      <c r="I42" s="305">
        <f>AVERAGE('Table - Initials'!I38:I41)</f>
        <v>11806.75</v>
      </c>
      <c r="J42" s="305">
        <f>AVERAGE('Table - Initials'!J38:J41)</f>
        <v>9801.75</v>
      </c>
      <c r="K42" s="305">
        <f>AVERAGE('Table - Initials'!K38:K41)</f>
        <v>8411.25</v>
      </c>
      <c r="L42" s="305">
        <f>AVERAGE('Table - Initials'!L38:L41)</f>
        <v>7713.25</v>
      </c>
      <c r="M42" s="305">
        <f>AVERAGE('Table - Initials'!M38:M41)</f>
        <v>6765.5</v>
      </c>
      <c r="N42" s="305">
        <f>AVERAGE('Table - Initials'!N38:N41)</f>
        <v>6362</v>
      </c>
      <c r="O42" s="305">
        <f>AVERAGE('Table - Initials'!O38:O41)</f>
        <v>6188.5</v>
      </c>
      <c r="P42" s="305">
        <f>AVERAGE('Table - Initials'!P38:P41)</f>
        <v>5365.25</v>
      </c>
      <c r="Q42" s="305">
        <f>AVERAGE('Table - Initials'!Q38:Q41)</f>
        <v>5135.5</v>
      </c>
      <c r="R42" s="305">
        <f>AVERAGE('Table - Initials'!R38:R41)</f>
        <v>5084.25</v>
      </c>
      <c r="S42" s="305">
        <f>AVERAGE('Table - Initials'!S38:S41)</f>
        <v>5233.5</v>
      </c>
      <c r="T42" s="305"/>
      <c r="U42" s="307">
        <v>44094</v>
      </c>
    </row>
    <row r="43" spans="1:21" ht="13.5" customHeight="1" x14ac:dyDescent="0.35">
      <c r="A43" s="304">
        <v>39</v>
      </c>
      <c r="B43" s="305">
        <f>AVERAGE('Table - Initials'!B39:B42)</f>
        <v>10029</v>
      </c>
      <c r="C43" s="305">
        <f>AVERAGE('Table - Initials'!C39:C42)</f>
        <v>9378.75</v>
      </c>
      <c r="D43" s="305">
        <f>AVERAGE('Table - Initials'!D39:D42)</f>
        <v>7465.25</v>
      </c>
      <c r="E43" s="305">
        <f>AVERAGE('Table - Initials'!E39:E42)</f>
        <v>6331.5</v>
      </c>
      <c r="F43" s="305">
        <f>AVERAGE('Table - Initials'!F39:F42)</f>
        <v>6375.75</v>
      </c>
      <c r="G43" s="305">
        <f>AVERAGE('Table - Initials'!G39:G42)</f>
        <v>6310.5</v>
      </c>
      <c r="H43" s="305">
        <f>AVERAGE('Table - Initials'!H39:H42)</f>
        <v>10120</v>
      </c>
      <c r="I43" s="305">
        <f>AVERAGE('Table - Initials'!I39:I42)</f>
        <v>11778.75</v>
      </c>
      <c r="J43" s="305">
        <f>AVERAGE('Table - Initials'!J39:J42)</f>
        <v>9615</v>
      </c>
      <c r="K43" s="305">
        <f>AVERAGE('Table - Initials'!K39:K42)</f>
        <v>8314</v>
      </c>
      <c r="L43" s="305">
        <f>AVERAGE('Table - Initials'!L39:L42)</f>
        <v>7758.5</v>
      </c>
      <c r="M43" s="305">
        <f>AVERAGE('Table - Initials'!M39:M42)</f>
        <v>7353.25</v>
      </c>
      <c r="N43" s="305">
        <f>AVERAGE('Table - Initials'!N39:N42)</f>
        <v>6486.5</v>
      </c>
      <c r="O43" s="305">
        <f>AVERAGE('Table - Initials'!O39:O42)</f>
        <v>6078</v>
      </c>
      <c r="P43" s="305">
        <f>AVERAGE('Table - Initials'!P39:P42)</f>
        <v>5172.75</v>
      </c>
      <c r="Q43" s="305">
        <f>AVERAGE('Table - Initials'!Q39:Q42)</f>
        <v>5422</v>
      </c>
      <c r="R43" s="305">
        <f>AVERAGE('Table - Initials'!R39:R42)</f>
        <v>5257.75</v>
      </c>
      <c r="S43" s="305">
        <f>AVERAGE('Table - Initials'!S39:S42)</f>
        <v>5487.75</v>
      </c>
      <c r="T43" s="305"/>
      <c r="U43" s="307">
        <v>44101</v>
      </c>
    </row>
    <row r="44" spans="1:21" ht="13.5" customHeight="1" x14ac:dyDescent="0.35">
      <c r="A44" s="304">
        <v>40</v>
      </c>
      <c r="B44" s="305">
        <f>AVERAGE('Table - Initials'!B40:B43)</f>
        <v>10742.75</v>
      </c>
      <c r="C44" s="305">
        <f>AVERAGE('Table - Initials'!C40:C43)</f>
        <v>9723.5</v>
      </c>
      <c r="D44" s="305">
        <f>AVERAGE('Table - Initials'!D40:D43)</f>
        <v>8298.75</v>
      </c>
      <c r="E44" s="305">
        <f>AVERAGE('Table - Initials'!E40:E43)</f>
        <v>6978.75</v>
      </c>
      <c r="F44" s="305">
        <f>AVERAGE('Table - Initials'!F40:F43)</f>
        <v>6515</v>
      </c>
      <c r="G44" s="305">
        <f>AVERAGE('Table - Initials'!G40:G43)</f>
        <v>6745</v>
      </c>
      <c r="H44" s="305">
        <f>AVERAGE('Table - Initials'!H40:H43)</f>
        <v>11170.25</v>
      </c>
      <c r="I44" s="305">
        <f>AVERAGE('Table - Initials'!I40:I43)</f>
        <v>12549.25</v>
      </c>
      <c r="J44" s="305">
        <f>AVERAGE('Table - Initials'!J40:J43)</f>
        <v>10213.5</v>
      </c>
      <c r="K44" s="305">
        <f>AVERAGE('Table - Initials'!K40:K43)</f>
        <v>9443.25</v>
      </c>
      <c r="L44" s="305">
        <f>AVERAGE('Table - Initials'!L40:L43)</f>
        <v>8141.25</v>
      </c>
      <c r="M44" s="305">
        <f>AVERAGE('Table - Initials'!M40:M43)</f>
        <v>7957.5</v>
      </c>
      <c r="N44" s="305">
        <f>AVERAGE('Table - Initials'!N40:N43)</f>
        <v>6914</v>
      </c>
      <c r="O44" s="305">
        <f>AVERAGE('Table - Initials'!O40:O43)</f>
        <v>6418.75</v>
      </c>
      <c r="P44" s="305">
        <f>AVERAGE('Table - Initials'!P40:P43)</f>
        <v>5704</v>
      </c>
      <c r="Q44" s="305">
        <f>AVERAGE('Table - Initials'!Q40:Q43)</f>
        <v>5532.5</v>
      </c>
      <c r="R44" s="305">
        <f>AVERAGE('Table - Initials'!R40:R43)</f>
        <v>5520.75</v>
      </c>
      <c r="S44" s="305">
        <f>AVERAGE('Table - Initials'!S40:S43)</f>
        <v>5726.75</v>
      </c>
      <c r="T44" s="305"/>
      <c r="U44" s="307">
        <v>44108</v>
      </c>
    </row>
    <row r="45" spans="1:21" ht="13.5" customHeight="1" x14ac:dyDescent="0.35">
      <c r="A45" s="304">
        <v>41</v>
      </c>
      <c r="B45" s="305">
        <f>AVERAGE('Table - Initials'!B41:B44)</f>
        <v>11171.75</v>
      </c>
      <c r="C45" s="305">
        <f>AVERAGE('Table - Initials'!C41:C44)</f>
        <v>10465.25</v>
      </c>
      <c r="D45" s="305">
        <f>AVERAGE('Table - Initials'!D41:D44)</f>
        <v>8568</v>
      </c>
      <c r="E45" s="305">
        <f>AVERAGE('Table - Initials'!E41:E44)</f>
        <v>7290</v>
      </c>
      <c r="F45" s="305">
        <f>AVERAGE('Table - Initials'!F41:F44)</f>
        <v>6950.5</v>
      </c>
      <c r="G45" s="305">
        <f>AVERAGE('Table - Initials'!G41:G44)</f>
        <v>7270.5</v>
      </c>
      <c r="H45" s="305">
        <f>AVERAGE('Table - Initials'!H41:H44)</f>
        <v>11458.75</v>
      </c>
      <c r="I45" s="305">
        <f>AVERAGE('Table - Initials'!I41:I44)</f>
        <v>12945.25</v>
      </c>
      <c r="J45" s="305">
        <f>AVERAGE('Table - Initials'!J41:J44)</f>
        <v>10334.5</v>
      </c>
      <c r="K45" s="305">
        <f>AVERAGE('Table - Initials'!K41:K44)</f>
        <v>9915.75</v>
      </c>
      <c r="L45" s="305">
        <f>AVERAGE('Table - Initials'!L41:L44)</f>
        <v>8617.25</v>
      </c>
      <c r="M45" s="305">
        <f>AVERAGE('Table - Initials'!M41:M44)</f>
        <v>8629.75</v>
      </c>
      <c r="N45" s="305">
        <f>AVERAGE('Table - Initials'!N41:N44)</f>
        <v>7124</v>
      </c>
      <c r="O45" s="305">
        <f>AVERAGE('Table - Initials'!O41:O44)</f>
        <v>6751</v>
      </c>
      <c r="P45" s="305">
        <f>AVERAGE('Table - Initials'!P41:P44)</f>
        <v>5977.75</v>
      </c>
      <c r="Q45" s="305">
        <f>AVERAGE('Table - Initials'!Q41:Q44)</f>
        <v>5815.75</v>
      </c>
      <c r="R45" s="305">
        <f>AVERAGE('Table - Initials'!R41:R44)</f>
        <v>5776.25</v>
      </c>
      <c r="S45" s="305">
        <f>AVERAGE('Table - Initials'!S41:S44)</f>
        <v>5960</v>
      </c>
      <c r="T45" s="305"/>
      <c r="U45" s="307">
        <v>44115</v>
      </c>
    </row>
    <row r="46" spans="1:21" ht="13.5" customHeight="1" x14ac:dyDescent="0.35">
      <c r="A46" s="304">
        <v>42</v>
      </c>
      <c r="B46" s="305">
        <f>AVERAGE('Table - Initials'!B42:B45)</f>
        <v>11671.25</v>
      </c>
      <c r="C46" s="305">
        <f>AVERAGE('Table - Initials'!C42:C45)</f>
        <v>11307</v>
      </c>
      <c r="D46" s="305">
        <f>AVERAGE('Table - Initials'!D42:D45)</f>
        <v>9095</v>
      </c>
      <c r="E46" s="305">
        <f>AVERAGE('Table - Initials'!E42:E45)</f>
        <v>7713.75</v>
      </c>
      <c r="F46" s="305">
        <f>AVERAGE('Table - Initials'!F42:F45)</f>
        <v>7426</v>
      </c>
      <c r="G46" s="305">
        <f>AVERAGE('Table - Initials'!G42:G45)</f>
        <v>7833.75</v>
      </c>
      <c r="H46" s="305">
        <f>AVERAGE('Table - Initials'!H42:H45)</f>
        <v>11704</v>
      </c>
      <c r="I46" s="305">
        <f>AVERAGE('Table - Initials'!I42:I45)</f>
        <v>13873.75</v>
      </c>
      <c r="J46" s="305">
        <f>AVERAGE('Table - Initials'!J42:J45)</f>
        <v>10832.75</v>
      </c>
      <c r="K46" s="305">
        <f>AVERAGE('Table - Initials'!K42:K45)</f>
        <v>10271</v>
      </c>
      <c r="L46" s="305">
        <f>AVERAGE('Table - Initials'!L42:L45)</f>
        <v>9023</v>
      </c>
      <c r="M46" s="305">
        <f>AVERAGE('Table - Initials'!M42:M45)</f>
        <v>9024</v>
      </c>
      <c r="N46" s="305">
        <f>AVERAGE('Table - Initials'!N42:N45)</f>
        <v>7549.75</v>
      </c>
      <c r="O46" s="305">
        <f>AVERAGE('Table - Initials'!O42:O45)</f>
        <v>7161.75</v>
      </c>
      <c r="P46" s="305">
        <f>AVERAGE('Table - Initials'!P42:P45)</f>
        <v>6419.25</v>
      </c>
      <c r="Q46" s="305">
        <f>AVERAGE('Table - Initials'!Q42:Q45)</f>
        <v>6076.5</v>
      </c>
      <c r="R46" s="305">
        <f>AVERAGE('Table - Initials'!R42:R45)</f>
        <v>6049.5</v>
      </c>
      <c r="S46" s="305">
        <f>AVERAGE('Table - Initials'!S42:S45)</f>
        <v>6222.5</v>
      </c>
      <c r="T46" s="305"/>
      <c r="U46" s="307">
        <v>44122</v>
      </c>
    </row>
    <row r="47" spans="1:21" ht="13.5" customHeight="1" x14ac:dyDescent="0.35">
      <c r="A47" s="304">
        <v>43</v>
      </c>
      <c r="B47" s="305">
        <f>AVERAGE('Table - Initials'!B43:B46)</f>
        <v>12057.5</v>
      </c>
      <c r="C47" s="305">
        <f>AVERAGE('Table - Initials'!C43:C46)</f>
        <v>11823</v>
      </c>
      <c r="D47" s="305">
        <f>AVERAGE('Table - Initials'!D43:D46)</f>
        <v>9715.25</v>
      </c>
      <c r="E47" s="305">
        <f>AVERAGE('Table - Initials'!E43:E46)</f>
        <v>8307.5</v>
      </c>
      <c r="F47" s="305">
        <f>AVERAGE('Table - Initials'!F43:F46)</f>
        <v>7931</v>
      </c>
      <c r="G47" s="305">
        <f>AVERAGE('Table - Initials'!G43:G46)</f>
        <v>8197.75</v>
      </c>
      <c r="H47" s="305">
        <f>AVERAGE('Table - Initials'!H43:H46)</f>
        <v>12447.75</v>
      </c>
      <c r="I47" s="305">
        <f>AVERAGE('Table - Initials'!I43:I46)</f>
        <v>14178.25</v>
      </c>
      <c r="J47" s="305">
        <f>AVERAGE('Table - Initials'!J43:J46)</f>
        <v>11502.75</v>
      </c>
      <c r="K47" s="305">
        <f>AVERAGE('Table - Initials'!K43:K46)</f>
        <v>10557.5</v>
      </c>
      <c r="L47" s="305">
        <f>AVERAGE('Table - Initials'!L43:L46)</f>
        <v>9623</v>
      </c>
      <c r="M47" s="305">
        <f>AVERAGE('Table - Initials'!M43:M46)</f>
        <v>9063</v>
      </c>
      <c r="N47" s="305">
        <f>AVERAGE('Table - Initials'!N43:N46)</f>
        <v>7950.5</v>
      </c>
      <c r="O47" s="305">
        <f>AVERAGE('Table - Initials'!O43:O46)</f>
        <v>7617</v>
      </c>
      <c r="P47" s="305">
        <f>AVERAGE('Table - Initials'!P43:P46)</f>
        <v>6988</v>
      </c>
      <c r="Q47" s="305">
        <f>AVERAGE('Table - Initials'!Q43:Q46)</f>
        <v>6156.5</v>
      </c>
      <c r="R47" s="305">
        <f>AVERAGE('Table - Initials'!R43:R46)</f>
        <v>6389.75</v>
      </c>
      <c r="S47" s="305">
        <f>AVERAGE('Table - Initials'!S43:S46)</f>
        <v>6438</v>
      </c>
      <c r="T47" s="305"/>
      <c r="U47" s="307">
        <v>44129</v>
      </c>
    </row>
    <row r="48" spans="1:21" ht="13.5" customHeight="1" x14ac:dyDescent="0.35">
      <c r="A48" s="304">
        <v>44</v>
      </c>
      <c r="B48" s="305">
        <f>AVERAGE('Table - Initials'!B44:B47)</f>
        <v>12700</v>
      </c>
      <c r="C48" s="305">
        <f>AVERAGE('Table - Initials'!C44:C47)</f>
        <v>12564.25</v>
      </c>
      <c r="D48" s="305">
        <f>AVERAGE('Table - Initials'!D44:D47)</f>
        <v>10166</v>
      </c>
      <c r="E48" s="305">
        <f>AVERAGE('Table - Initials'!E44:E47)</f>
        <v>8953.25</v>
      </c>
      <c r="F48" s="305">
        <f>AVERAGE('Table - Initials'!F44:F47)</f>
        <v>8609.75</v>
      </c>
      <c r="G48" s="305">
        <f>AVERAGE('Table - Initials'!G44:G47)</f>
        <v>8801</v>
      </c>
      <c r="H48" s="305">
        <f>AVERAGE('Table - Initials'!H44:H47)</f>
        <v>13415.75</v>
      </c>
      <c r="I48" s="305">
        <f>AVERAGE('Table - Initials'!I44:I47)</f>
        <v>14786.75</v>
      </c>
      <c r="J48" s="305">
        <f>AVERAGE('Table - Initials'!J44:J47)</f>
        <v>12042.5</v>
      </c>
      <c r="K48" s="305">
        <f>AVERAGE('Table - Initials'!K44:K47)</f>
        <v>10464.75</v>
      </c>
      <c r="L48" s="305">
        <f>AVERAGE('Table - Initials'!L44:L47)</f>
        <v>10039.5</v>
      </c>
      <c r="M48" s="305">
        <f>AVERAGE('Table - Initials'!M44:M47)</f>
        <v>9123.5</v>
      </c>
      <c r="N48" s="305">
        <f>AVERAGE('Table - Initials'!N44:N47)</f>
        <v>8283.25</v>
      </c>
      <c r="O48" s="305">
        <f>AVERAGE('Table - Initials'!O44:O47)</f>
        <v>8007</v>
      </c>
      <c r="P48" s="305">
        <f>AVERAGE('Table - Initials'!P44:P47)</f>
        <v>7162.5</v>
      </c>
      <c r="Q48" s="305">
        <f>AVERAGE('Table - Initials'!Q44:Q47)</f>
        <v>6416.75</v>
      </c>
      <c r="R48" s="305">
        <f>AVERAGE('Table - Initials'!R44:R47)</f>
        <v>6787.75</v>
      </c>
      <c r="S48" s="305">
        <f>AVERAGE('Table - Initials'!S44:S47)</f>
        <v>6799.75</v>
      </c>
      <c r="T48" s="305"/>
      <c r="U48" s="307">
        <v>44136</v>
      </c>
    </row>
    <row r="49" spans="1:23" ht="13.5" customHeight="1" x14ac:dyDescent="0.35">
      <c r="A49" s="304">
        <v>45</v>
      </c>
      <c r="B49" s="305">
        <f>AVERAGE('Table - Initials'!B45:B48)</f>
        <v>13325.5</v>
      </c>
      <c r="C49" s="305">
        <f>AVERAGE('Table - Initials'!C45:C48)</f>
        <v>12560.75</v>
      </c>
      <c r="D49" s="305">
        <f>AVERAGE('Table - Initials'!D45:D48)</f>
        <v>10492.25</v>
      </c>
      <c r="E49" s="305">
        <f>AVERAGE('Table - Initials'!E45:E48)</f>
        <v>9176</v>
      </c>
      <c r="F49" s="305">
        <f>AVERAGE('Table - Initials'!F45:F48)</f>
        <v>9534.25</v>
      </c>
      <c r="G49" s="305">
        <f>AVERAGE('Table - Initials'!G45:G48)</f>
        <v>9259.75</v>
      </c>
      <c r="H49" s="305">
        <f>AVERAGE('Table - Initials'!H45:H48)</f>
        <v>14312</v>
      </c>
      <c r="I49" s="305">
        <f>AVERAGE('Table - Initials'!I45:I48)</f>
        <v>15509</v>
      </c>
      <c r="J49" s="305">
        <f>AVERAGE('Table - Initials'!J45:J48)</f>
        <v>12600.25</v>
      </c>
      <c r="K49" s="305">
        <f>AVERAGE('Table - Initials'!K45:K48)</f>
        <v>10515.75</v>
      </c>
      <c r="L49" s="305">
        <f>AVERAGE('Table - Initials'!L45:L48)</f>
        <v>10480</v>
      </c>
      <c r="M49" s="305">
        <f>AVERAGE('Table - Initials'!M45:M48)</f>
        <v>9137.75</v>
      </c>
      <c r="N49" s="305">
        <f>AVERAGE('Table - Initials'!N45:N48)</f>
        <v>8831.25</v>
      </c>
      <c r="O49" s="305">
        <f>AVERAGE('Table - Initials'!O45:O48)</f>
        <v>8315.75</v>
      </c>
      <c r="P49" s="305">
        <f>AVERAGE('Table - Initials'!P45:P48)</f>
        <v>7446.5</v>
      </c>
      <c r="Q49" s="305">
        <f>AVERAGE('Table - Initials'!Q45:Q48)</f>
        <v>6981.5</v>
      </c>
      <c r="R49" s="305">
        <f>AVERAGE('Table - Initials'!R45:R48)</f>
        <v>7190.5</v>
      </c>
      <c r="S49" s="305">
        <f>AVERAGE('Table - Initials'!S45:S48)</f>
        <v>7139</v>
      </c>
      <c r="T49" s="305"/>
      <c r="U49" s="307">
        <v>44143</v>
      </c>
    </row>
    <row r="50" spans="1:23" ht="13.5" customHeight="1" x14ac:dyDescent="0.35">
      <c r="A50" s="304">
        <v>46</v>
      </c>
      <c r="B50" s="305">
        <f>AVERAGE('Table - Initials'!B46:B49)</f>
        <v>14206.5</v>
      </c>
      <c r="C50" s="305">
        <f>AVERAGE('Table - Initials'!C46:C49)</f>
        <v>12971.25</v>
      </c>
      <c r="D50" s="305">
        <f>AVERAGE('Table - Initials'!D46:D49)</f>
        <v>11076.75</v>
      </c>
      <c r="E50" s="305">
        <f>AVERAGE('Table - Initials'!E46:E49)</f>
        <v>9716.75</v>
      </c>
      <c r="F50" s="305">
        <f>AVERAGE('Table - Initials'!F46:F49)</f>
        <v>9837.25</v>
      </c>
      <c r="G50" s="305">
        <f>AVERAGE('Table - Initials'!G46:G49)</f>
        <v>9697.75</v>
      </c>
      <c r="H50" s="305">
        <f>AVERAGE('Table - Initials'!H46:H49)</f>
        <v>15253.5</v>
      </c>
      <c r="I50" s="305">
        <f>AVERAGE('Table - Initials'!I46:I49)</f>
        <v>15966.5</v>
      </c>
      <c r="J50" s="305">
        <f>AVERAGE('Table - Initials'!J46:J49)</f>
        <v>13412.5</v>
      </c>
      <c r="K50" s="305">
        <f>AVERAGE('Table - Initials'!K46:K49)</f>
        <v>11741.75</v>
      </c>
      <c r="L50" s="305">
        <f>AVERAGE('Table - Initials'!L46:L49)</f>
        <v>11394.25</v>
      </c>
      <c r="M50" s="305">
        <f>AVERAGE('Table - Initials'!M46:M49)</f>
        <v>9575.25</v>
      </c>
      <c r="N50" s="305">
        <f>AVERAGE('Table - Initials'!N46:N49)</f>
        <v>9488.5</v>
      </c>
      <c r="O50" s="305">
        <f>AVERAGE('Table - Initials'!O46:O49)</f>
        <v>8908.25</v>
      </c>
      <c r="P50" s="305">
        <f>AVERAGE('Table - Initials'!P46:P49)</f>
        <v>7904.5</v>
      </c>
      <c r="Q50" s="305">
        <f>AVERAGE('Table - Initials'!Q46:Q49)</f>
        <v>7353.25</v>
      </c>
      <c r="R50" s="305">
        <f>AVERAGE('Table - Initials'!R46:R49)</f>
        <v>7648.25</v>
      </c>
      <c r="S50" s="305">
        <f>AVERAGE('Table - Initials'!S46:S49)</f>
        <v>7641.75</v>
      </c>
      <c r="T50" s="305"/>
      <c r="U50" s="307">
        <v>44150</v>
      </c>
      <c r="W50" s="92"/>
    </row>
    <row r="51" spans="1:23" ht="13.5" customHeight="1" x14ac:dyDescent="0.35">
      <c r="A51" s="304">
        <v>47</v>
      </c>
      <c r="B51" s="305">
        <f>AVERAGE('Table - Initials'!B47:B50)</f>
        <v>13921.5</v>
      </c>
      <c r="C51" s="305">
        <f>AVERAGE('Table - Initials'!C47:C50)</f>
        <v>13198.5</v>
      </c>
      <c r="D51" s="305">
        <f>AVERAGE('Table - Initials'!D47:D50)</f>
        <v>11043.25</v>
      </c>
      <c r="E51" s="305">
        <f>AVERAGE('Table - Initials'!E47:E50)</f>
        <v>9508</v>
      </c>
      <c r="F51" s="305">
        <f>AVERAGE('Table - Initials'!F47:F50)</f>
        <v>11464.5</v>
      </c>
      <c r="G51" s="305">
        <f>AVERAGE('Table - Initials'!G47:G50)</f>
        <v>10490</v>
      </c>
      <c r="H51" s="305">
        <f>AVERAGE('Table - Initials'!H47:H50)</f>
        <v>15859.25</v>
      </c>
      <c r="I51" s="305">
        <f>AVERAGE('Table - Initials'!I47:I50)</f>
        <v>15950.75</v>
      </c>
      <c r="J51" s="305">
        <f>AVERAGE('Table - Initials'!J47:J50)</f>
        <v>14244.25</v>
      </c>
      <c r="K51" s="305">
        <f>AVERAGE('Table - Initials'!K47:K50)</f>
        <v>12651.75</v>
      </c>
      <c r="L51" s="305">
        <f>AVERAGE('Table - Initials'!L47:L50)</f>
        <v>12037.5</v>
      </c>
      <c r="M51" s="305">
        <f>AVERAGE('Table - Initials'!M47:M50)</f>
        <v>9620.75</v>
      </c>
      <c r="N51" s="305">
        <f>AVERAGE('Table - Initials'!N47:N50)</f>
        <v>9560.25</v>
      </c>
      <c r="O51" s="305">
        <f>AVERAGE('Table - Initials'!O47:O50)</f>
        <v>9079.5</v>
      </c>
      <c r="P51" s="305">
        <f>AVERAGE('Table - Initials'!P47:P50)</f>
        <v>8014</v>
      </c>
      <c r="Q51" s="305">
        <f>AVERAGE('Table - Initials'!Q47:Q50)</f>
        <v>8026.25</v>
      </c>
      <c r="R51" s="305">
        <f>AVERAGE('Table - Initials'!R47:R50)</f>
        <v>8248</v>
      </c>
      <c r="S51" s="305">
        <f>AVERAGE('Table - Initials'!S47:S50)</f>
        <v>7882.25</v>
      </c>
      <c r="T51" s="305"/>
      <c r="U51" s="307">
        <v>44157</v>
      </c>
      <c r="W51" s="92"/>
    </row>
    <row r="52" spans="1:23" ht="13.5" customHeight="1" x14ac:dyDescent="0.35">
      <c r="A52" s="304">
        <v>48</v>
      </c>
      <c r="B52" s="305">
        <f>AVERAGE('Table - Initials'!B48:B51)</f>
        <v>14274.5</v>
      </c>
      <c r="C52" s="305">
        <f>AVERAGE('Table - Initials'!C48:C51)</f>
        <v>13226.75</v>
      </c>
      <c r="D52" s="305">
        <f>AVERAGE('Table - Initials'!D48:D51)</f>
        <v>11277.75</v>
      </c>
      <c r="E52" s="305">
        <f>AVERAGE('Table - Initials'!E48:E51)</f>
        <v>9561.25</v>
      </c>
      <c r="F52" s="305">
        <f>AVERAGE('Table - Initials'!F48:F51)</f>
        <v>11577.75</v>
      </c>
      <c r="G52" s="305">
        <f>AVERAGE('Table - Initials'!G48:G51)</f>
        <v>10846.25</v>
      </c>
      <c r="H52" s="305">
        <f>AVERAGE('Table - Initials'!H48:H51)</f>
        <v>16177.25</v>
      </c>
      <c r="I52" s="305">
        <f>AVERAGE('Table - Initials'!I48:I51)</f>
        <v>16343.5</v>
      </c>
      <c r="J52" s="305">
        <f>AVERAGE('Table - Initials'!J48:J51)</f>
        <v>15670.75</v>
      </c>
      <c r="K52" s="305">
        <f>AVERAGE('Table - Initials'!K48:K51)</f>
        <v>13147.25</v>
      </c>
      <c r="L52" s="305">
        <f>AVERAGE('Table - Initials'!L48:L51)</f>
        <v>11836</v>
      </c>
      <c r="M52" s="305">
        <f>AVERAGE('Table - Initials'!M48:M51)</f>
        <v>10417</v>
      </c>
      <c r="N52" s="305">
        <f>AVERAGE('Table - Initials'!N48:N51)</f>
        <v>10046</v>
      </c>
      <c r="O52" s="305">
        <f>AVERAGE('Table - Initials'!O48:O51)</f>
        <v>9405</v>
      </c>
      <c r="P52" s="305">
        <f>AVERAGE('Table - Initials'!P48:P51)</f>
        <v>8407.75</v>
      </c>
      <c r="Q52" s="305">
        <f>AVERAGE('Table - Initials'!Q48:Q51)</f>
        <v>8139.5</v>
      </c>
      <c r="R52" s="305">
        <f>AVERAGE('Table - Initials'!R48:R51)</f>
        <v>8207.25</v>
      </c>
      <c r="S52" s="305">
        <f>AVERAGE('Table - Initials'!S48:S51)</f>
        <v>8439</v>
      </c>
      <c r="T52" s="305"/>
      <c r="U52" s="307">
        <v>44164</v>
      </c>
      <c r="W52" s="92"/>
    </row>
    <row r="53" spans="1:23" ht="13.5" customHeight="1" x14ac:dyDescent="0.35">
      <c r="A53" s="304">
        <v>49</v>
      </c>
      <c r="B53" s="305">
        <f>AVERAGE('Table - Initials'!B49:B52)</f>
        <v>14060.5</v>
      </c>
      <c r="C53" s="305">
        <f>AVERAGE('Table - Initials'!C49:C52)</f>
        <v>13115</v>
      </c>
      <c r="D53" s="305">
        <f>AVERAGE('Table - Initials'!D49:D52)</f>
        <v>11458</v>
      </c>
      <c r="E53" s="305">
        <f>AVERAGE('Table - Initials'!E49:E52)</f>
        <v>9871.75</v>
      </c>
      <c r="F53" s="305">
        <f>AVERAGE('Table - Initials'!F49:F52)</f>
        <v>10719.5</v>
      </c>
      <c r="G53" s="305">
        <f>AVERAGE('Table - Initials'!G49:G52)</f>
        <v>10990.25</v>
      </c>
      <c r="H53" s="305">
        <f>AVERAGE('Table - Initials'!H49:H52)</f>
        <v>16190.5</v>
      </c>
      <c r="I53" s="305">
        <f>AVERAGE('Table - Initials'!I49:I52)</f>
        <v>16198.5</v>
      </c>
      <c r="J53" s="305">
        <f>AVERAGE('Table - Initials'!J49:J52)</f>
        <v>15529.5</v>
      </c>
      <c r="K53" s="305">
        <f>AVERAGE('Table - Initials'!K49:K52)</f>
        <v>13226</v>
      </c>
      <c r="L53" s="305">
        <f>AVERAGE('Table - Initials'!L49:L52)</f>
        <v>11650.5</v>
      </c>
      <c r="M53" s="305">
        <f>AVERAGE('Table - Initials'!M49:M52)</f>
        <v>10828.5</v>
      </c>
      <c r="N53" s="305">
        <f>AVERAGE('Table - Initials'!N49:N52)</f>
        <v>9775.75</v>
      </c>
      <c r="O53" s="305">
        <f>AVERAGE('Table - Initials'!O49:O52)</f>
        <v>9478.5</v>
      </c>
      <c r="P53" s="305">
        <f>AVERAGE('Table - Initials'!P49:P52)</f>
        <v>8769.5</v>
      </c>
      <c r="Q53" s="305">
        <f>AVERAGE('Table - Initials'!Q49:Q52)</f>
        <v>7800</v>
      </c>
      <c r="R53" s="305">
        <f>AVERAGE('Table - Initials'!R49:R52)</f>
        <v>8127.5</v>
      </c>
      <c r="S53" s="305">
        <f>AVERAGE('Table - Initials'!S49:S52)</f>
        <v>8366.25</v>
      </c>
      <c r="T53" s="305"/>
      <c r="U53" s="307">
        <v>44171</v>
      </c>
      <c r="W53" s="92"/>
    </row>
    <row r="54" spans="1:23" ht="13.5" customHeight="1" x14ac:dyDescent="0.35">
      <c r="A54" s="304">
        <v>50</v>
      </c>
      <c r="B54" s="305">
        <f>AVERAGE('Table - Initials'!B50:B53)</f>
        <v>14039.5</v>
      </c>
      <c r="C54" s="305">
        <f>AVERAGE('Table - Initials'!C50:C53)</f>
        <v>12766.25</v>
      </c>
      <c r="D54" s="305">
        <f>AVERAGE('Table - Initials'!D50:D53)</f>
        <v>11365</v>
      </c>
      <c r="E54" s="305">
        <f>AVERAGE('Table - Initials'!E50:E53)</f>
        <v>9686.75</v>
      </c>
      <c r="F54" s="305">
        <f>AVERAGE('Table - Initials'!F50:F53)</f>
        <v>11362</v>
      </c>
      <c r="G54" s="305">
        <f>AVERAGE('Table - Initials'!G50:G53)</f>
        <v>11282.25</v>
      </c>
      <c r="H54" s="305">
        <f>AVERAGE('Table - Initials'!H50:H53)</f>
        <v>17261.75</v>
      </c>
      <c r="I54" s="305">
        <f>AVERAGE('Table - Initials'!I50:I53)</f>
        <v>16344.5</v>
      </c>
      <c r="J54" s="305">
        <f>AVERAGE('Table - Initials'!J50:J53)</f>
        <v>15333.25</v>
      </c>
      <c r="K54" s="305">
        <f>AVERAGE('Table - Initials'!K50:K53)</f>
        <v>12594.75</v>
      </c>
      <c r="L54" s="305">
        <f>AVERAGE('Table - Initials'!L50:L53)</f>
        <v>11481.25</v>
      </c>
      <c r="M54" s="305">
        <f>AVERAGE('Table - Initials'!M50:M53)</f>
        <v>10541.5</v>
      </c>
      <c r="N54" s="305">
        <f>AVERAGE('Table - Initials'!N50:N53)</f>
        <v>9339.25</v>
      </c>
      <c r="O54" s="305">
        <f>AVERAGE('Table - Initials'!O50:O53)</f>
        <v>9191.5</v>
      </c>
      <c r="P54" s="305">
        <f>AVERAGE('Table - Initials'!P50:P53)</f>
        <v>9021.5</v>
      </c>
      <c r="Q54" s="305">
        <f>AVERAGE('Table - Initials'!Q50:Q53)</f>
        <v>8128.75</v>
      </c>
      <c r="R54" s="305">
        <f>AVERAGE('Table - Initials'!R50:R53)</f>
        <v>8370.75</v>
      </c>
      <c r="S54" s="305">
        <f>AVERAGE('Table - Initials'!S50:S53)</f>
        <v>8491.75</v>
      </c>
      <c r="T54" s="305"/>
      <c r="U54" s="307">
        <v>44178</v>
      </c>
      <c r="W54" s="92"/>
    </row>
    <row r="55" spans="1:23" ht="13.5" customHeight="1" x14ac:dyDescent="0.35">
      <c r="A55" s="304">
        <v>51</v>
      </c>
      <c r="B55" s="305">
        <f>AVERAGE('Table - Initials'!B51:B54)</f>
        <v>15693</v>
      </c>
      <c r="C55" s="305">
        <f>AVERAGE('Table - Initials'!C51:C54)</f>
        <v>13718.5</v>
      </c>
      <c r="D55" s="305">
        <f>AVERAGE('Table - Initials'!D51:D54)</f>
        <v>11786.75</v>
      </c>
      <c r="E55" s="305">
        <f>AVERAGE('Table - Initials'!E51:E54)</f>
        <v>10630.5</v>
      </c>
      <c r="F55" s="305">
        <f>AVERAGE('Table - Initials'!F51:F54)</f>
        <v>10295.5</v>
      </c>
      <c r="G55" s="305">
        <f>AVERAGE('Table - Initials'!G51:G54)</f>
        <v>11605.25</v>
      </c>
      <c r="H55" s="305">
        <f>AVERAGE('Table - Initials'!H51:H54)</f>
        <v>19689</v>
      </c>
      <c r="I55" s="305">
        <f>AVERAGE('Table - Initials'!I51:I54)</f>
        <v>16955.25</v>
      </c>
      <c r="J55" s="305">
        <f>AVERAGE('Table - Initials'!J51:J54)</f>
        <v>15044.75</v>
      </c>
      <c r="K55" s="305">
        <f>AVERAGE('Table - Initials'!K51:K54)</f>
        <v>12676.75</v>
      </c>
      <c r="L55" s="305">
        <f>AVERAGE('Table - Initials'!L51:L54)</f>
        <v>11496.75</v>
      </c>
      <c r="M55" s="305">
        <f>AVERAGE('Table - Initials'!M51:M54)</f>
        <v>11309.25</v>
      </c>
      <c r="N55" s="305">
        <f>AVERAGE('Table - Initials'!N51:N54)</f>
        <v>9792.75</v>
      </c>
      <c r="O55" s="305">
        <f>AVERAGE('Table - Initials'!O51:O54)</f>
        <v>9707.75</v>
      </c>
      <c r="P55" s="305">
        <f>AVERAGE('Table - Initials'!P51:P54)</f>
        <v>9409</v>
      </c>
      <c r="Q55" s="305">
        <f>AVERAGE('Table - Initials'!Q51:Q54)</f>
        <v>8086.25</v>
      </c>
      <c r="R55" s="305">
        <f>AVERAGE('Table - Initials'!R51:R54)</f>
        <v>8303.5</v>
      </c>
      <c r="S55" s="305">
        <f>AVERAGE('Table - Initials'!S51:S54)</f>
        <v>9030</v>
      </c>
      <c r="T55" s="305"/>
      <c r="U55" s="307">
        <v>44185</v>
      </c>
    </row>
    <row r="56" spans="1:23" ht="13.5" customHeight="1" x14ac:dyDescent="0.35">
      <c r="A56" s="304">
        <v>52</v>
      </c>
      <c r="B56" s="305">
        <f>AVERAGE('Table - Initials'!B52:B55)</f>
        <v>15711</v>
      </c>
      <c r="C56" s="305">
        <f>AVERAGE('Table - Initials'!C52:C55)</f>
        <v>14280.5</v>
      </c>
      <c r="D56" s="305">
        <f>AVERAGE('Table - Initials'!D52:D55)</f>
        <v>11798.25</v>
      </c>
      <c r="E56" s="305">
        <f>AVERAGE('Table - Initials'!E52:E55)</f>
        <v>10593.75</v>
      </c>
      <c r="F56" s="305">
        <f>AVERAGE('Table - Initials'!F52:F55)</f>
        <v>10788.25</v>
      </c>
      <c r="G56" s="305">
        <f>AVERAGE('Table - Initials'!G52:G55)</f>
        <v>11990.5</v>
      </c>
      <c r="H56" s="305">
        <f>AVERAGE('Table - Initials'!H52:H55)</f>
        <v>19885.75</v>
      </c>
      <c r="I56" s="305">
        <f>AVERAGE('Table - Initials'!I52:I55)</f>
        <v>16520.5</v>
      </c>
      <c r="J56" s="305">
        <f>AVERAGE('Table - Initials'!J52:J55)</f>
        <v>13881.75</v>
      </c>
      <c r="K56" s="305">
        <f>AVERAGE('Table - Initials'!K52:K55)</f>
        <v>12500.75</v>
      </c>
      <c r="L56" s="305">
        <f>AVERAGE('Table - Initials'!L52:L55)</f>
        <v>12120.5</v>
      </c>
      <c r="M56" s="305">
        <f>AVERAGE('Table - Initials'!M52:M55)</f>
        <v>11043.5</v>
      </c>
      <c r="N56" s="305">
        <f>AVERAGE('Table - Initials'!N52:N55)</f>
        <v>9557</v>
      </c>
      <c r="O56" s="305">
        <f>AVERAGE('Table - Initials'!O52:O55)</f>
        <v>9641</v>
      </c>
      <c r="P56" s="305">
        <f>AVERAGE('Table - Initials'!P52:P55)</f>
        <v>9078</v>
      </c>
      <c r="Q56" s="305">
        <f>AVERAGE('Table - Initials'!Q52:Q55)</f>
        <v>8559.25</v>
      </c>
      <c r="R56" s="305">
        <f>AVERAGE('Table - Initials'!R52:R55)</f>
        <v>8836.5</v>
      </c>
      <c r="S56" s="305">
        <f>AVERAGE('Table - Initials'!S52:S55)</f>
        <v>8988.5</v>
      </c>
      <c r="T56" s="305"/>
      <c r="U56" s="307">
        <v>44192</v>
      </c>
    </row>
    <row r="57" spans="1:23" ht="13.5" customHeight="1" x14ac:dyDescent="0.35">
      <c r="A57" s="304">
        <v>53</v>
      </c>
      <c r="B57" s="305"/>
      <c r="C57" s="305"/>
      <c r="D57" s="305"/>
      <c r="E57" s="305">
        <f>AVERAGE('Table - Initials'!E53:E56)</f>
        <v>11002.75</v>
      </c>
      <c r="F57" s="305"/>
      <c r="G57" s="305"/>
      <c r="H57" s="305"/>
      <c r="I57" s="305"/>
      <c r="J57" s="305"/>
      <c r="K57" s="305">
        <f>AVERAGE('Table - Initials'!K53:K56)</f>
        <v>13750</v>
      </c>
      <c r="L57" s="305"/>
      <c r="M57" s="305"/>
      <c r="N57" s="305"/>
      <c r="O57" s="305"/>
      <c r="P57" s="305">
        <f>AVERAGE('Table - Initials'!P53:P56)</f>
        <v>8720.25</v>
      </c>
      <c r="Q57" s="305"/>
      <c r="R57" s="305"/>
      <c r="S57" s="305"/>
      <c r="T57" s="305"/>
      <c r="U57" s="307"/>
    </row>
    <row r="58" spans="1:23" x14ac:dyDescent="0.35">
      <c r="A58" s="8"/>
    </row>
    <row r="59" spans="1:23" x14ac:dyDescent="0.35">
      <c r="A59" s="309" t="s">
        <v>213</v>
      </c>
      <c r="B59" s="310"/>
      <c r="C59" s="310"/>
      <c r="D59" s="310"/>
      <c r="E59" s="310"/>
      <c r="F59" s="310"/>
      <c r="G59" s="310"/>
      <c r="H59" s="310"/>
      <c r="I59" s="310"/>
      <c r="J59" s="310"/>
      <c r="K59" s="310"/>
      <c r="L59" s="310"/>
      <c r="M59" s="310"/>
      <c r="N59" s="310"/>
      <c r="O59" s="310"/>
      <c r="P59" s="310"/>
      <c r="Q59" s="310"/>
      <c r="R59" s="310"/>
      <c r="S59" s="310"/>
      <c r="T59" s="310"/>
      <c r="U59" s="311"/>
    </row>
    <row r="60" spans="1:23" x14ac:dyDescent="0.35">
      <c r="A60" s="310"/>
      <c r="B60" s="310"/>
      <c r="C60" s="310"/>
      <c r="D60" s="310"/>
      <c r="E60" s="310"/>
      <c r="F60" s="310"/>
      <c r="G60" s="310"/>
      <c r="H60" s="310"/>
      <c r="I60" s="310"/>
      <c r="J60" s="310"/>
      <c r="K60" s="310"/>
      <c r="L60" s="310"/>
      <c r="M60" s="310"/>
      <c r="N60" s="310"/>
      <c r="O60" s="310"/>
      <c r="P60" s="310"/>
      <c r="Q60" s="310"/>
      <c r="R60" s="310"/>
      <c r="S60" s="310"/>
      <c r="T60" s="310"/>
      <c r="U60" s="311"/>
    </row>
    <row r="61" spans="1:23" ht="15" customHeight="1" x14ac:dyDescent="0.35">
      <c r="A61" s="312"/>
      <c r="B61" s="313"/>
      <c r="C61" s="313"/>
      <c r="D61" s="313"/>
      <c r="E61" s="313"/>
      <c r="F61" s="313"/>
      <c r="G61" s="313"/>
      <c r="H61" s="313"/>
      <c r="I61" s="313"/>
      <c r="J61" s="313"/>
      <c r="K61" s="313"/>
      <c r="L61" s="313"/>
      <c r="M61" s="313"/>
      <c r="N61" s="313"/>
      <c r="O61" s="313"/>
      <c r="P61" s="313"/>
      <c r="Q61" s="313"/>
      <c r="R61" s="313"/>
      <c r="S61" s="313"/>
      <c r="T61" s="313"/>
      <c r="U61" s="351" t="s">
        <v>214</v>
      </c>
    </row>
    <row r="62" spans="1:23" x14ac:dyDescent="0.35">
      <c r="A62" s="314" t="s">
        <v>202</v>
      </c>
      <c r="B62" s="315" t="s">
        <v>203</v>
      </c>
      <c r="C62" s="316" t="s">
        <v>204</v>
      </c>
      <c r="D62" s="316" t="s">
        <v>205</v>
      </c>
      <c r="E62" s="317" t="s">
        <v>206</v>
      </c>
      <c r="F62" s="317" t="s">
        <v>207</v>
      </c>
      <c r="G62" s="317" t="s">
        <v>208</v>
      </c>
      <c r="H62" s="317" t="s">
        <v>209</v>
      </c>
      <c r="I62" s="317" t="s">
        <v>210</v>
      </c>
      <c r="J62" s="317" t="s">
        <v>211</v>
      </c>
      <c r="K62" s="317" t="s">
        <v>234</v>
      </c>
      <c r="L62" s="317" t="s">
        <v>237</v>
      </c>
      <c r="M62" s="317" t="s">
        <v>241</v>
      </c>
      <c r="N62" s="317" t="s">
        <v>242</v>
      </c>
      <c r="O62" s="317" t="s">
        <v>245</v>
      </c>
      <c r="P62" s="317" t="s">
        <v>246</v>
      </c>
      <c r="Q62" s="317" t="s">
        <v>247</v>
      </c>
      <c r="R62" s="317" t="s">
        <v>249</v>
      </c>
      <c r="S62" s="317" t="s">
        <v>251</v>
      </c>
      <c r="T62" s="317" t="s">
        <v>252</v>
      </c>
      <c r="U62" s="352"/>
    </row>
    <row r="63" spans="1:23" x14ac:dyDescent="0.35">
      <c r="A63" s="318">
        <v>1</v>
      </c>
      <c r="B63" s="319"/>
      <c r="C63" s="319">
        <f>AVERAGE('Table - Continued'!B53:B55,'Table - Continued'!C4)</f>
        <v>122446.5</v>
      </c>
      <c r="D63" s="319">
        <f>AVERAGE('Table - Continued'!C53:C55,'Table - Continued'!D4)</f>
        <v>110365</v>
      </c>
      <c r="E63" s="319">
        <f>AVERAGE('Table - Continued'!D53:D55,'Table - Continued'!E4)</f>
        <v>79055.75</v>
      </c>
      <c r="F63" s="319">
        <f>AVERAGE('Table - Continued'!E53:E55,'Table - Continued'!F4)</f>
        <v>64682.25</v>
      </c>
      <c r="G63" s="319">
        <f>AVERAGE('Table - Continued'!F53:F55,'Table - Continued'!G4)</f>
        <v>64477.25</v>
      </c>
      <c r="H63" s="319">
        <f>AVERAGE('Table - Continued'!G53:G55,'Table - Continued'!H4)</f>
        <v>67032.25</v>
      </c>
      <c r="I63" s="319">
        <f>AVERAGE('Table - Continued'!H53:H55,'Table - Continued'!I4)</f>
        <v>126092.5</v>
      </c>
      <c r="J63" s="319">
        <f>AVERAGE('Table - Continued'!I53:I55,'Table - Continued'!J4)</f>
        <v>151379</v>
      </c>
      <c r="K63" s="319">
        <f>AVERAGE('Table - Continued'!J53:J55,'Table - Continued'!K4)</f>
        <v>106269</v>
      </c>
      <c r="L63" s="319">
        <f>AVERAGE('Table - Continued'!K54:K56,'Table - Continued'!L4)</f>
        <v>99546.5</v>
      </c>
      <c r="M63" s="319">
        <f>AVERAGE('Table - Continued'!L53:L55,'Table - Continued'!M4)</f>
        <v>86595</v>
      </c>
      <c r="N63" s="319">
        <f>AVERAGE('Table - Continued'!M53:M55,'Table - Continued'!N4)</f>
        <v>78933</v>
      </c>
      <c r="O63" s="319">
        <f>AVERAGE('Table - Continued'!N53:N55,'Table - Continued'!O4)</f>
        <v>68632</v>
      </c>
      <c r="P63" s="319">
        <f>AVERAGE('Table - Continued'!O53:O55,'Table - Continued'!P4)</f>
        <v>64922.75</v>
      </c>
      <c r="Q63" s="319">
        <f>AVERAGE('Table - Continued'!P54:P56,'Table - Continued'!Q4)</f>
        <v>61738.25</v>
      </c>
      <c r="R63" s="319">
        <f>AVERAGE('Table - Continued'!Q53:Q55,'Table - Continued'!R4)</f>
        <v>63541</v>
      </c>
      <c r="S63" s="319">
        <f>AVERAGE('Table - Continued'!R53:R55,'Table - Continued'!S4)</f>
        <v>62677.5</v>
      </c>
      <c r="T63" s="319">
        <f>AVERAGE('Table - Continued'!S53:S55,'Table - Continued'!T4)</f>
        <v>65256.5</v>
      </c>
      <c r="U63" s="320">
        <v>43835</v>
      </c>
      <c r="V63" s="36"/>
    </row>
    <row r="64" spans="1:23" x14ac:dyDescent="0.35">
      <c r="A64" s="318">
        <v>2</v>
      </c>
      <c r="B64" s="319"/>
      <c r="C64" s="319">
        <f>AVERAGE('Table - Continued'!B54:B55,'Table - Continued'!C4:C5)</f>
        <v>125201</v>
      </c>
      <c r="D64" s="319">
        <f>AVERAGE('Table - Continued'!C54:C55,'Table - Continued'!D4:D5)</f>
        <v>114977.25</v>
      </c>
      <c r="E64" s="319">
        <f>AVERAGE('Table - Continued'!D54:D55,'Table - Continued'!E4:E5)</f>
        <v>81021.5</v>
      </c>
      <c r="F64" s="319">
        <f>AVERAGE('Table - Continued'!E54:E55,'Table - Continued'!F4:F5)</f>
        <v>66651</v>
      </c>
      <c r="G64" s="319">
        <f>AVERAGE('Table - Continued'!F54:F55,'Table - Continued'!G4:G5)</f>
        <v>65829.25</v>
      </c>
      <c r="H64" s="319">
        <f>AVERAGE('Table - Continued'!G54:G55,'Table - Continued'!H4:H5)</f>
        <v>69410.75</v>
      </c>
      <c r="I64" s="319">
        <f>AVERAGE('Table - Continued'!H54:H55,'Table - Continued'!I4:I5)</f>
        <v>133478.5</v>
      </c>
      <c r="J64" s="319">
        <f>AVERAGE('Table - Continued'!I54:I55,'Table - Continued'!J4:J5)</f>
        <v>153641.5</v>
      </c>
      <c r="K64" s="319">
        <f>AVERAGE('Table - Continued'!J54:J55,'Table - Continued'!K4:K5)</f>
        <v>108579</v>
      </c>
      <c r="L64" s="319">
        <f>AVERAGE('Table - Continued'!K55:K56,'Table - Continued'!L4:L5)</f>
        <v>100580.25</v>
      </c>
      <c r="M64" s="319">
        <f>AVERAGE('Table - Continued'!L54:L55,'Table - Continued'!M4:M5)</f>
        <v>88340.25</v>
      </c>
      <c r="N64" s="319">
        <f>AVERAGE('Table - Continued'!M54:M55,'Table - Continued'!N4:N5)</f>
        <v>80763.25</v>
      </c>
      <c r="O64" s="319">
        <f>AVERAGE('Table - Continued'!N54:N55,'Table - Continued'!O4:O5)</f>
        <v>69612</v>
      </c>
      <c r="P64" s="319">
        <f>AVERAGE('Table - Continued'!O54:O55,'Table - Continued'!P4:P5)</f>
        <v>66453.5</v>
      </c>
      <c r="Q64" s="319">
        <f>AVERAGE('Table - Continued'!P55:P56,'Table - Continued'!Q4:Q5)</f>
        <v>64314</v>
      </c>
      <c r="R64" s="319">
        <f>AVERAGE('Table - Continued'!Q54:Q55,'Table - Continued'!R4:R5)</f>
        <v>64749</v>
      </c>
      <c r="S64" s="319">
        <f>AVERAGE('Table - Continued'!R54:R55,'Table - Continued'!S4:S5)</f>
        <v>64248.5</v>
      </c>
      <c r="T64" s="319">
        <f>AVERAGE('Table - Continued'!S54:S55,'Table - Continued'!T4:T5)</f>
        <v>66617</v>
      </c>
      <c r="U64" s="320">
        <v>43842</v>
      </c>
      <c r="V64" s="36"/>
    </row>
    <row r="65" spans="1:23" x14ac:dyDescent="0.35">
      <c r="A65" s="318">
        <v>3</v>
      </c>
      <c r="B65" s="319"/>
      <c r="C65" s="319">
        <f>AVERAGE('Table - Continued'!B55,'Table - Continued'!C4:C6)</f>
        <v>127297.5</v>
      </c>
      <c r="D65" s="319">
        <f>AVERAGE('Table - Continued'!C55,'Table - Continued'!D4:D6)</f>
        <v>116940.25</v>
      </c>
      <c r="E65" s="319">
        <f>AVERAGE('Table - Continued'!D55,'Table - Continued'!E4:E6)</f>
        <v>82947</v>
      </c>
      <c r="F65" s="319">
        <f>AVERAGE('Table - Continued'!E55,'Table - Continued'!F4:F6)</f>
        <v>67908</v>
      </c>
      <c r="G65" s="319">
        <f>AVERAGE('Table - Continued'!F55,'Table - Continued'!G4:G6)</f>
        <v>67223.25</v>
      </c>
      <c r="H65" s="319">
        <f>AVERAGE('Table - Continued'!G55,'Table - Continued'!H4:H6)</f>
        <v>70661.5</v>
      </c>
      <c r="I65" s="319">
        <f>AVERAGE('Table - Continued'!H55,'Table - Continued'!I4:I6)</f>
        <v>135641.75</v>
      </c>
      <c r="J65" s="319">
        <f>AVERAGE('Table - Continued'!I55,'Table - Continued'!J4:J6)</f>
        <v>155163.25</v>
      </c>
      <c r="K65" s="319">
        <f>AVERAGE('Table - Continued'!J55,'Table - Continued'!K4:K6)</f>
        <v>111045.25</v>
      </c>
      <c r="L65" s="319">
        <f>AVERAGE('Table - Continued'!K56,'Table - Continued'!L4:L6)</f>
        <v>104112</v>
      </c>
      <c r="M65" s="319">
        <f>AVERAGE('Table - Continued'!L55,'Table - Continued'!M4:M6)</f>
        <v>89076.5</v>
      </c>
      <c r="N65" s="319">
        <f>AVERAGE('Table - Continued'!M55,'Table - Continued'!N4:N6)</f>
        <v>81973.5</v>
      </c>
      <c r="O65" s="319">
        <f>AVERAGE('Table - Continued'!N55,'Table - Continued'!O4:O6)</f>
        <v>70556.5</v>
      </c>
      <c r="P65" s="319">
        <f>AVERAGE('Table - Continued'!O55,'Table - Continued'!P4:P6)</f>
        <v>67981</v>
      </c>
      <c r="Q65" s="319">
        <f>AVERAGE('Table - Continued'!P56,'Table - Continued'!Q4:Q6)</f>
        <v>66238.25</v>
      </c>
      <c r="R65" s="319">
        <f>AVERAGE('Table - Continued'!Q55,'Table - Continued'!R4:R6)</f>
        <v>65269</v>
      </c>
      <c r="S65" s="319">
        <f>AVERAGE('Table - Continued'!R55,'Table - Continued'!S4:S6)</f>
        <v>65147.25</v>
      </c>
      <c r="T65" s="319">
        <f>AVERAGE('Table - Continued'!S55,'Table - Continued'!T4:T6)</f>
        <v>68191</v>
      </c>
      <c r="U65" s="320">
        <v>43849</v>
      </c>
      <c r="V65" s="36"/>
    </row>
    <row r="66" spans="1:23" x14ac:dyDescent="0.35">
      <c r="A66" s="318">
        <v>4</v>
      </c>
      <c r="B66" s="319">
        <f>AVERAGE('Table - Continued'!B4:B7)</f>
        <v>141907.75</v>
      </c>
      <c r="C66" s="319">
        <f>AVERAGE('Table - Continued'!C4:C7)</f>
        <v>126367.5</v>
      </c>
      <c r="D66" s="319">
        <f>AVERAGE('Table - Continued'!D4:D7)</f>
        <v>115310.75</v>
      </c>
      <c r="E66" s="319">
        <f>AVERAGE('Table - Continued'!E4:E7)</f>
        <v>83095</v>
      </c>
      <c r="F66" s="319">
        <f>AVERAGE('Table - Continued'!F4:F7)</f>
        <v>67802.5</v>
      </c>
      <c r="G66" s="319">
        <f>AVERAGE('Table - Continued'!G4:G7)</f>
        <v>65191.5</v>
      </c>
      <c r="H66" s="319">
        <f>AVERAGE('Table - Continued'!H4:H7)</f>
        <v>69556.75</v>
      </c>
      <c r="I66" s="319">
        <f>AVERAGE('Table - Continued'!I4:I7)</f>
        <v>134458.5</v>
      </c>
      <c r="J66" s="319">
        <f>AVERAGE('Table - Continued'!J4:J7)</f>
        <v>153807.75</v>
      </c>
      <c r="K66" s="319">
        <f>AVERAGE('Table - Continued'!K4:K7)</f>
        <v>111133.25</v>
      </c>
      <c r="L66" s="319">
        <f>AVERAGE('Table - Continued'!L4:L7)</f>
        <v>103220.75</v>
      </c>
      <c r="M66" s="319">
        <f>AVERAGE('Table - Continued'!M4:M7)</f>
        <v>87671.25</v>
      </c>
      <c r="N66" s="319">
        <f>AVERAGE('Table - Continued'!N4:N7)</f>
        <v>80783</v>
      </c>
      <c r="O66" s="319">
        <f>AVERAGE('Table - Continued'!O4:O7)</f>
        <v>69259.25</v>
      </c>
      <c r="P66" s="319">
        <f>AVERAGE('Table - Continued'!P4:P7)</f>
        <v>67588.75</v>
      </c>
      <c r="Q66" s="319">
        <f>AVERAGE('Table - Continued'!Q4:Q7)</f>
        <v>67462.75</v>
      </c>
      <c r="R66" s="319">
        <f>AVERAGE('Table - Continued'!R4:R7)</f>
        <v>64431</v>
      </c>
      <c r="S66" s="319">
        <f>AVERAGE('Table - Continued'!S4:S7)</f>
        <v>63868.75</v>
      </c>
      <c r="T66" s="319">
        <f>AVERAGE('Table - Continued'!T4:T7)</f>
        <v>66937.5</v>
      </c>
      <c r="U66" s="320">
        <v>43856</v>
      </c>
      <c r="V66" s="36"/>
    </row>
    <row r="67" spans="1:23" x14ac:dyDescent="0.35">
      <c r="A67" s="318">
        <v>5</v>
      </c>
      <c r="B67" s="319">
        <f>AVERAGE('Table - Continued'!B5:B8)</f>
        <v>141539.5</v>
      </c>
      <c r="C67" s="319">
        <f>AVERAGE('Table - Continued'!C5:C8)</f>
        <v>124883</v>
      </c>
      <c r="D67" s="319">
        <f>AVERAGE('Table - Continued'!D5:D8)</f>
        <v>112010.25</v>
      </c>
      <c r="E67" s="319">
        <f>AVERAGE('Table - Continued'!E5:E8)</f>
        <v>81289.75</v>
      </c>
      <c r="F67" s="319">
        <f>AVERAGE('Table - Continued'!F5:F8)</f>
        <v>67898</v>
      </c>
      <c r="G67" s="319">
        <f>AVERAGE('Table - Continued'!G5:G8)</f>
        <v>64646.75</v>
      </c>
      <c r="H67" s="319">
        <f>AVERAGE('Table - Continued'!H5:H8)</f>
        <v>69245</v>
      </c>
      <c r="I67" s="319">
        <f>AVERAGE('Table - Continued'!I5:I8)</f>
        <v>133949.5</v>
      </c>
      <c r="J67" s="319">
        <f>AVERAGE('Table - Continued'!J5:J8)</f>
        <v>150167</v>
      </c>
      <c r="K67" s="319">
        <f>AVERAGE('Table - Continued'!K5:K8)</f>
        <v>107584.25</v>
      </c>
      <c r="L67" s="319">
        <f>AVERAGE('Table - Continued'!L5:L8)</f>
        <v>103838.25</v>
      </c>
      <c r="M67" s="319">
        <f>AVERAGE('Table - Continued'!M5:M8)</f>
        <v>86700.25</v>
      </c>
      <c r="N67" s="319">
        <f>AVERAGE('Table - Continued'!N5:N8)</f>
        <v>79048.5</v>
      </c>
      <c r="O67" s="319">
        <f>AVERAGE('Table - Continued'!O5:O8)</f>
        <v>67244</v>
      </c>
      <c r="P67" s="319">
        <f>AVERAGE('Table - Continued'!P5:P8)</f>
        <v>66091</v>
      </c>
      <c r="Q67" s="319">
        <f>AVERAGE('Table - Continued'!Q5:Q8)</f>
        <v>67399.5</v>
      </c>
      <c r="R67" s="319">
        <f>AVERAGE('Table - Continued'!R5:R8)</f>
        <v>63677.25</v>
      </c>
      <c r="S67" s="319">
        <f>AVERAGE('Table - Continued'!S5:S8)</f>
        <v>62470.25</v>
      </c>
      <c r="T67" s="319">
        <f>AVERAGE('Table - Continued'!T5:T8)</f>
        <v>65449.5</v>
      </c>
      <c r="U67" s="320">
        <v>43863</v>
      </c>
      <c r="V67" s="36"/>
    </row>
    <row r="68" spans="1:23" x14ac:dyDescent="0.35">
      <c r="A68" s="318">
        <v>6</v>
      </c>
      <c r="B68" s="319">
        <f>AVERAGE('Table - Continued'!B6:B9)</f>
        <v>141742.25</v>
      </c>
      <c r="C68" s="319">
        <f>AVERAGE('Table - Continued'!C6:C9)</f>
        <v>124904.75</v>
      </c>
      <c r="D68" s="319">
        <f>AVERAGE('Table - Continued'!D6:D9)</f>
        <v>108158.25</v>
      </c>
      <c r="E68" s="319">
        <f>AVERAGE('Table - Continued'!E6:E9)</f>
        <v>80431.5</v>
      </c>
      <c r="F68" s="319">
        <f>AVERAGE('Table - Continued'!F6:F9)</f>
        <v>66575.5</v>
      </c>
      <c r="G68" s="319">
        <f>AVERAGE('Table - Continued'!G6:G9)</f>
        <v>63340.5</v>
      </c>
      <c r="H68" s="319">
        <f>AVERAGE('Table - Continued'!H6:H9)</f>
        <v>69819.25</v>
      </c>
      <c r="I68" s="319">
        <f>AVERAGE('Table - Continued'!I6:I9)</f>
        <v>135511.25</v>
      </c>
      <c r="J68" s="319">
        <f>AVERAGE('Table - Continued'!J6:J9)</f>
        <v>148467.75</v>
      </c>
      <c r="K68" s="319">
        <f>AVERAGE('Table - Continued'!K6:K9)</f>
        <v>107208</v>
      </c>
      <c r="L68" s="319">
        <f>AVERAGE('Table - Continued'!L6:L9)</f>
        <v>103961.25</v>
      </c>
      <c r="M68" s="319">
        <f>AVERAGE('Table - Continued'!M6:M9)</f>
        <v>86214.25</v>
      </c>
      <c r="N68" s="319">
        <f>AVERAGE('Table - Continued'!N6:N9)</f>
        <v>79114</v>
      </c>
      <c r="O68" s="319">
        <f>AVERAGE('Table - Continued'!O6:O9)</f>
        <v>67248.25</v>
      </c>
      <c r="P68" s="319">
        <f>AVERAGE('Table - Continued'!P6:P9)</f>
        <v>65002</v>
      </c>
      <c r="Q68" s="319">
        <f>AVERAGE('Table - Continued'!Q6:Q9)</f>
        <v>67345.5</v>
      </c>
      <c r="R68" s="319">
        <f>AVERAGE('Table - Continued'!R6:R9)</f>
        <v>62879.5</v>
      </c>
      <c r="S68" s="319">
        <f>AVERAGE('Table - Continued'!S6:S9)</f>
        <v>63396</v>
      </c>
      <c r="T68" s="319">
        <f>AVERAGE('Table - Continued'!T6:T9)</f>
        <v>64359.75</v>
      </c>
      <c r="U68" s="320">
        <v>43870</v>
      </c>
      <c r="V68" s="36"/>
    </row>
    <row r="69" spans="1:23" x14ac:dyDescent="0.35">
      <c r="A69" s="318">
        <v>7</v>
      </c>
      <c r="B69" s="319">
        <f>AVERAGE('Table - Continued'!B7:B10)</f>
        <v>141235.75</v>
      </c>
      <c r="C69" s="319">
        <f>AVERAGE('Table - Continued'!C7:C10)</f>
        <v>124446</v>
      </c>
      <c r="D69" s="319">
        <f>AVERAGE('Table - Continued'!D7:D10)</f>
        <v>105986</v>
      </c>
      <c r="E69" s="319">
        <f>AVERAGE('Table - Continued'!E7:E10)</f>
        <v>78701.75</v>
      </c>
      <c r="F69" s="319">
        <f>AVERAGE('Table - Continued'!F7:F10)</f>
        <v>65354.75</v>
      </c>
      <c r="G69" s="319">
        <f>AVERAGE('Table - Continued'!G7:G10)</f>
        <v>61376.5</v>
      </c>
      <c r="H69" s="319">
        <f>AVERAGE('Table - Continued'!H7:H10)</f>
        <v>70199.5</v>
      </c>
      <c r="I69" s="319">
        <f>AVERAGE('Table - Continued'!I7:I10)</f>
        <v>139036.75</v>
      </c>
      <c r="J69" s="319">
        <f>AVERAGE('Table - Continued'!J7:J10)</f>
        <v>146981</v>
      </c>
      <c r="K69" s="319">
        <f>AVERAGE('Table - Continued'!K7:K10)</f>
        <v>105686.5</v>
      </c>
      <c r="L69" s="319">
        <f>AVERAGE('Table - Continued'!L7:L10)</f>
        <v>100072</v>
      </c>
      <c r="M69" s="319">
        <f>AVERAGE('Table - Continued'!M7:M10)</f>
        <v>85361.25</v>
      </c>
      <c r="N69" s="319">
        <f>AVERAGE('Table - Continued'!N7:N10)</f>
        <v>79314.5</v>
      </c>
      <c r="O69" s="319">
        <f>AVERAGE('Table - Continued'!O7:O10)</f>
        <v>66874.75</v>
      </c>
      <c r="P69" s="319">
        <f>AVERAGE('Table - Continued'!P7:P10)</f>
        <v>63839</v>
      </c>
      <c r="Q69" s="319">
        <f>AVERAGE('Table - Continued'!Q7:Q10)</f>
        <v>66605.5</v>
      </c>
      <c r="R69" s="319">
        <f>AVERAGE('Table - Continued'!R7:R10)</f>
        <v>61854.5</v>
      </c>
      <c r="S69" s="319">
        <f>AVERAGE('Table - Continued'!S7:S10)</f>
        <v>65913.25</v>
      </c>
      <c r="T69" s="319">
        <f>AVERAGE('Table - Continued'!T7:T10)</f>
        <v>62330.5</v>
      </c>
      <c r="U69" s="320">
        <v>43877</v>
      </c>
      <c r="V69" s="36"/>
    </row>
    <row r="70" spans="1:23" x14ac:dyDescent="0.35">
      <c r="A70" s="318">
        <v>8</v>
      </c>
      <c r="B70" s="319">
        <f>AVERAGE('Table - Continued'!B8:B11)</f>
        <v>140390</v>
      </c>
      <c r="C70" s="319">
        <f>AVERAGE('Table - Continued'!C8:C11)</f>
        <v>123380.25</v>
      </c>
      <c r="D70" s="319">
        <f>AVERAGE('Table - Continued'!D8:D11)</f>
        <v>104304.5</v>
      </c>
      <c r="E70" s="319">
        <f>AVERAGE('Table - Continued'!E8:E11)</f>
        <v>76415.5</v>
      </c>
      <c r="F70" s="319">
        <f>AVERAGE('Table - Continued'!F8:F11)</f>
        <v>64290.75</v>
      </c>
      <c r="G70" s="319">
        <f>AVERAGE('Table - Continued'!G8:G11)</f>
        <v>60404</v>
      </c>
      <c r="H70" s="319">
        <f>AVERAGE('Table - Continued'!H8:H11)</f>
        <v>69583.5</v>
      </c>
      <c r="I70" s="319">
        <f>AVERAGE('Table - Continued'!I8:I11)</f>
        <v>142527.5</v>
      </c>
      <c r="J70" s="319">
        <f>AVERAGE('Table - Continued'!J8:J11)</f>
        <v>145381.75</v>
      </c>
      <c r="K70" s="319">
        <f>AVERAGE('Table - Continued'!K8:K11)</f>
        <v>104048</v>
      </c>
      <c r="L70" s="319">
        <f>AVERAGE('Table - Continued'!L8:L11)</f>
        <v>97900.25</v>
      </c>
      <c r="M70" s="319">
        <f>AVERAGE('Table - Continued'!M8:M11)</f>
        <v>84196</v>
      </c>
      <c r="N70" s="319">
        <f>AVERAGE('Table - Continued'!N8:N11)</f>
        <v>78981.75</v>
      </c>
      <c r="O70" s="319">
        <f>AVERAGE('Table - Continued'!O8:O11)</f>
        <v>66266.5</v>
      </c>
      <c r="P70" s="319">
        <f>AVERAGE('Table - Continued'!P8:P11)</f>
        <v>62737.25</v>
      </c>
      <c r="Q70" s="319">
        <f>AVERAGE('Table - Continued'!Q8:Q11)</f>
        <v>65606.5</v>
      </c>
      <c r="R70" s="319">
        <f>AVERAGE('Table - Continued'!R8:R11)</f>
        <v>61007.5</v>
      </c>
      <c r="S70" s="319">
        <f>AVERAGE('Table - Continued'!S8:S11)</f>
        <v>67248.25</v>
      </c>
      <c r="T70" s="319">
        <f>AVERAGE('Table - Continued'!T8:T11)</f>
        <v>60609</v>
      </c>
      <c r="U70" s="320">
        <v>43884</v>
      </c>
      <c r="V70" s="36"/>
    </row>
    <row r="71" spans="1:23" x14ac:dyDescent="0.35">
      <c r="A71" s="318">
        <v>9</v>
      </c>
      <c r="B71" s="319">
        <f>AVERAGE('Table - Continued'!B9:B12)</f>
        <v>138151.75</v>
      </c>
      <c r="C71" s="319">
        <f>AVERAGE('Table - Continued'!C9:C12)</f>
        <v>121756.5</v>
      </c>
      <c r="D71" s="319">
        <f>AVERAGE('Table - Continued'!D9:D12)</f>
        <v>102275.25</v>
      </c>
      <c r="E71" s="319">
        <f>AVERAGE('Table - Continued'!E9:E12)</f>
        <v>74509</v>
      </c>
      <c r="F71" s="319">
        <f>AVERAGE('Table - Continued'!F9:F12)</f>
        <v>62879</v>
      </c>
      <c r="G71" s="319">
        <f>AVERAGE('Table - Continued'!G9:G12)</f>
        <v>59525.25</v>
      </c>
      <c r="H71" s="319">
        <f>AVERAGE('Table - Continued'!H9:H12)</f>
        <v>67954.5</v>
      </c>
      <c r="I71" s="319">
        <f>AVERAGE('Table - Continued'!I9:I12)</f>
        <v>145821.75</v>
      </c>
      <c r="J71" s="319">
        <f>AVERAGE('Table - Continued'!J9:J12)</f>
        <v>142001.25</v>
      </c>
      <c r="K71" s="319">
        <f>AVERAGE('Table - Continued'!K9:K12)</f>
        <v>103977.25</v>
      </c>
      <c r="L71" s="319">
        <f>AVERAGE('Table - Continued'!L9:L12)</f>
        <v>96342.5</v>
      </c>
      <c r="M71" s="319">
        <f>AVERAGE('Table - Continued'!M9:M12)</f>
        <v>82593.75</v>
      </c>
      <c r="N71" s="319">
        <f>AVERAGE('Table - Continued'!N9:N12)</f>
        <v>78175.5</v>
      </c>
      <c r="O71" s="319">
        <f>AVERAGE('Table - Continued'!O9:O12)</f>
        <v>65480.75</v>
      </c>
      <c r="P71" s="319">
        <f>AVERAGE('Table - Continued'!P9:P12)</f>
        <v>60738.25</v>
      </c>
      <c r="Q71" s="319">
        <f>AVERAGE('Table - Continued'!Q9:Q12)</f>
        <v>64450.75</v>
      </c>
      <c r="R71" s="319">
        <f>AVERAGE('Table - Continued'!R9:R12)</f>
        <v>59951.25</v>
      </c>
      <c r="S71" s="319">
        <f>AVERAGE('Table - Continued'!S9:S12)</f>
        <v>68052.25</v>
      </c>
      <c r="T71" s="319">
        <f>AVERAGE('Table - Continued'!T9:T12)</f>
        <v>58684.25</v>
      </c>
      <c r="U71" s="320">
        <v>43891</v>
      </c>
      <c r="V71" s="36"/>
    </row>
    <row r="72" spans="1:23" x14ac:dyDescent="0.35">
      <c r="A72" s="318">
        <v>10</v>
      </c>
      <c r="B72" s="319">
        <f>AVERAGE('Table - Continued'!B10:B13)</f>
        <v>136564</v>
      </c>
      <c r="C72" s="319">
        <f>AVERAGE('Table - Continued'!C10:C13)</f>
        <v>120289.25</v>
      </c>
      <c r="D72" s="319">
        <f>AVERAGE('Table - Continued'!D10:D13)</f>
        <v>99715</v>
      </c>
      <c r="E72" s="319">
        <f>AVERAGE('Table - Continued'!E10:E13)</f>
        <v>72311.75</v>
      </c>
      <c r="F72" s="319">
        <f>AVERAGE('Table - Continued'!F10:F13)</f>
        <v>61735.25</v>
      </c>
      <c r="G72" s="319">
        <f>AVERAGE('Table - Continued'!G10:G13)</f>
        <v>58272</v>
      </c>
      <c r="H72" s="319">
        <f>AVERAGE('Table - Continued'!H10:H13)</f>
        <v>66107.25</v>
      </c>
      <c r="I72" s="319">
        <f>AVERAGE('Table - Continued'!I10:I13)</f>
        <v>148338</v>
      </c>
      <c r="J72" s="319">
        <f>AVERAGE('Table - Continued'!J10:J13)</f>
        <v>140654.25</v>
      </c>
      <c r="K72" s="319">
        <f>AVERAGE('Table - Continued'!K10:K13)</f>
        <v>103051.25</v>
      </c>
      <c r="L72" s="319">
        <f>AVERAGE('Table - Continued'!L10:L13)</f>
        <v>94488</v>
      </c>
      <c r="M72" s="319">
        <f>AVERAGE('Table - Continued'!M10:M13)</f>
        <v>81073.5</v>
      </c>
      <c r="N72" s="319">
        <f>AVERAGE('Table - Continued'!N10:N13)</f>
        <v>76754.75</v>
      </c>
      <c r="O72" s="319">
        <f>AVERAGE('Table - Continued'!O10:O13)</f>
        <v>63749.75</v>
      </c>
      <c r="P72" s="319">
        <f>AVERAGE('Table - Continued'!P10:P13)</f>
        <v>59951.5</v>
      </c>
      <c r="Q72" s="319">
        <f>AVERAGE('Table - Continued'!Q10:Q13)</f>
        <v>62478</v>
      </c>
      <c r="R72" s="319">
        <f>AVERAGE('Table - Continued'!R10:R13)</f>
        <v>58644.25</v>
      </c>
      <c r="S72" s="319">
        <f>AVERAGE('Table - Continued'!S10:S13)</f>
        <v>66779</v>
      </c>
      <c r="T72" s="319">
        <f>AVERAGE('Table - Continued'!T10:T13)</f>
        <v>57162.75</v>
      </c>
      <c r="U72" s="320">
        <v>43898</v>
      </c>
      <c r="V72" s="36"/>
    </row>
    <row r="73" spans="1:23" x14ac:dyDescent="0.35">
      <c r="A73" s="318">
        <v>11</v>
      </c>
      <c r="B73" s="319">
        <f>AVERAGE('Table - Continued'!B11:B14)</f>
        <v>135600</v>
      </c>
      <c r="C73" s="319">
        <f>AVERAGE('Table - Continued'!C11:C14)</f>
        <v>119638.25</v>
      </c>
      <c r="D73" s="319">
        <f>AVERAGE('Table - Continued'!D11:D14)</f>
        <v>97380</v>
      </c>
      <c r="E73" s="319">
        <f>AVERAGE('Table - Continued'!E11:E14)</f>
        <v>70085</v>
      </c>
      <c r="F73" s="319">
        <f>AVERAGE('Table - Continued'!F11:F14)</f>
        <v>60419.75</v>
      </c>
      <c r="G73" s="319">
        <f>AVERAGE('Table - Continued'!G11:G14)</f>
        <v>56902.5</v>
      </c>
      <c r="H73" s="319">
        <f>AVERAGE('Table - Continued'!H11:H14)</f>
        <v>64897.75</v>
      </c>
      <c r="I73" s="319">
        <f>AVERAGE('Table - Continued'!I11:I14)</f>
        <v>149966</v>
      </c>
      <c r="J73" s="319">
        <f>AVERAGE('Table - Continued'!J11:J14)</f>
        <v>138297.5</v>
      </c>
      <c r="K73" s="319">
        <f>AVERAGE('Table - Continued'!K11:K14)</f>
        <v>101605.75</v>
      </c>
      <c r="L73" s="319">
        <f>AVERAGE('Table - Continued'!L11:L14)</f>
        <v>93035.25</v>
      </c>
      <c r="M73" s="319">
        <f>AVERAGE('Table - Continued'!M11:M14)</f>
        <v>79732.5</v>
      </c>
      <c r="N73" s="319">
        <f>AVERAGE('Table - Continued'!N11:N14)</f>
        <v>74803.75</v>
      </c>
      <c r="O73" s="319">
        <f>AVERAGE('Table - Continued'!O11:O14)</f>
        <v>62160</v>
      </c>
      <c r="P73" s="319">
        <f>AVERAGE('Table - Continued'!P11:P14)</f>
        <v>58987.75</v>
      </c>
      <c r="Q73" s="319">
        <f>AVERAGE('Table - Continued'!Q11:Q14)</f>
        <v>60743.25</v>
      </c>
      <c r="R73" s="319">
        <f>AVERAGE('Table - Continued'!R11:R14)</f>
        <v>57295</v>
      </c>
      <c r="S73" s="319">
        <f>AVERAGE('Table - Continued'!S11:S14)</f>
        <v>63386.75</v>
      </c>
      <c r="T73" s="319">
        <f>AVERAGE('Table - Continued'!T11:T14)</f>
        <v>57875.75</v>
      </c>
      <c r="U73" s="320">
        <v>43905</v>
      </c>
      <c r="V73" s="36"/>
    </row>
    <row r="74" spans="1:23" x14ac:dyDescent="0.35">
      <c r="A74" s="321">
        <v>12</v>
      </c>
      <c r="B74" s="319">
        <f>AVERAGE('Table - Continued'!B12:B15)</f>
        <v>133994</v>
      </c>
      <c r="C74" s="319">
        <f>AVERAGE('Table - Continued'!C12:C15)</f>
        <v>117833.25</v>
      </c>
      <c r="D74" s="319">
        <f>AVERAGE('Table - Continued'!D12:D15)</f>
        <v>94100.5</v>
      </c>
      <c r="E74" s="319">
        <f>AVERAGE('Table - Continued'!E12:E15)</f>
        <v>67902.5</v>
      </c>
      <c r="F74" s="319">
        <f>AVERAGE('Table - Continued'!F12:F15)</f>
        <v>58857.5</v>
      </c>
      <c r="G74" s="319">
        <f>AVERAGE('Table - Continued'!G12:G15)</f>
        <v>55222.75</v>
      </c>
      <c r="H74" s="319">
        <f>AVERAGE('Table - Continued'!H12:H15)</f>
        <v>63910.75</v>
      </c>
      <c r="I74" s="319">
        <f>AVERAGE('Table - Continued'!I12:I15)</f>
        <v>151014.75</v>
      </c>
      <c r="J74" s="319">
        <f>AVERAGE('Table - Continued'!J12:J15)</f>
        <v>135419.5</v>
      </c>
      <c r="K74" s="319">
        <f>AVERAGE('Table - Continued'!K12:K15)</f>
        <v>100211.5</v>
      </c>
      <c r="L74" s="319">
        <f>AVERAGE('Table - Continued'!L12:L15)</f>
        <v>90807.75</v>
      </c>
      <c r="M74" s="319">
        <f>AVERAGE('Table - Continued'!M12:M15)</f>
        <v>78233</v>
      </c>
      <c r="N74" s="319">
        <f>AVERAGE('Table - Continued'!N12:N15)</f>
        <v>72656.25</v>
      </c>
      <c r="O74" s="319">
        <f>AVERAGE('Table - Continued'!O12:O15)</f>
        <v>60541.25</v>
      </c>
      <c r="P74" s="319">
        <f>AVERAGE('Table - Continued'!P12:P15)</f>
        <v>57540</v>
      </c>
      <c r="Q74" s="319">
        <f>AVERAGE('Table - Continued'!Q12:Q15)</f>
        <v>59300.5</v>
      </c>
      <c r="R74" s="319">
        <f>AVERAGE('Table - Continued'!R12:R15)</f>
        <v>55292.5</v>
      </c>
      <c r="S74" s="319">
        <f>AVERAGE('Table - Continued'!S12:S15)</f>
        <v>60663.5</v>
      </c>
      <c r="T74" s="319">
        <f>AVERAGE('Table - Continued'!T12:T15)</f>
        <v>82455.75</v>
      </c>
      <c r="U74" s="320">
        <v>43912</v>
      </c>
      <c r="V74" s="36"/>
    </row>
    <row r="75" spans="1:23" x14ac:dyDescent="0.35">
      <c r="A75" s="318">
        <v>13</v>
      </c>
      <c r="B75" s="319">
        <f>AVERAGE('Table - Continued'!B13:B16)</f>
        <v>131888.5</v>
      </c>
      <c r="C75" s="319">
        <f>AVERAGE('Table - Continued'!C13:C16)</f>
        <v>115731.25</v>
      </c>
      <c r="D75" s="319">
        <f>AVERAGE('Table - Continued'!D13:D16)</f>
        <v>90856.75</v>
      </c>
      <c r="E75" s="319">
        <f>AVERAGE('Table - Continued'!E13:E16)</f>
        <v>65820</v>
      </c>
      <c r="F75" s="319">
        <f>AVERAGE('Table - Continued'!F13:F16)</f>
        <v>57054.75</v>
      </c>
      <c r="G75" s="319">
        <f>AVERAGE('Table - Continued'!G13:G16)</f>
        <v>53235.25</v>
      </c>
      <c r="H75" s="319">
        <f>AVERAGE('Table - Continued'!H13:H16)</f>
        <v>62546.25</v>
      </c>
      <c r="I75" s="319">
        <f>AVERAGE('Table - Continued'!I13:I16)</f>
        <v>149775.75</v>
      </c>
      <c r="J75" s="319">
        <f>AVERAGE('Table - Continued'!J13:J16)</f>
        <v>132469.5</v>
      </c>
      <c r="K75" s="319">
        <f>AVERAGE('Table - Continued'!K13:K16)</f>
        <v>97096.75</v>
      </c>
      <c r="L75" s="319">
        <f>AVERAGE('Table - Continued'!L13:L16)</f>
        <v>88726.5</v>
      </c>
      <c r="M75" s="319">
        <f>AVERAGE('Table - Continued'!M13:M16)</f>
        <v>76614</v>
      </c>
      <c r="N75" s="319">
        <f>AVERAGE('Table - Continued'!N13:N16)</f>
        <v>69781</v>
      </c>
      <c r="O75" s="319">
        <f>AVERAGE('Table - Continued'!O13:O16)</f>
        <v>58239</v>
      </c>
      <c r="P75" s="319">
        <f>AVERAGE('Table - Continued'!P13:P16)</f>
        <v>56562</v>
      </c>
      <c r="Q75" s="319">
        <f>AVERAGE('Table - Continued'!Q13:Q16)</f>
        <v>57869.25</v>
      </c>
      <c r="R75" s="319">
        <f>AVERAGE('Table - Continued'!R13:R16)</f>
        <v>53510</v>
      </c>
      <c r="S75" s="319">
        <f>AVERAGE('Table - Continued'!S13:S16)</f>
        <v>57945</v>
      </c>
      <c r="T75" s="319"/>
      <c r="U75" s="320">
        <v>43919</v>
      </c>
      <c r="V75" s="36"/>
    </row>
    <row r="76" spans="1:23" x14ac:dyDescent="0.35">
      <c r="A76" s="318">
        <v>14</v>
      </c>
      <c r="B76" s="319">
        <f>AVERAGE('Table - Continued'!B14:B17)</f>
        <v>130006</v>
      </c>
      <c r="C76" s="319">
        <f>AVERAGE('Table - Continued'!C14:C17)</f>
        <v>114496</v>
      </c>
      <c r="D76" s="319">
        <f>AVERAGE('Table - Continued'!D14:D17)</f>
        <v>88361</v>
      </c>
      <c r="E76" s="319">
        <f>AVERAGE('Table - Continued'!E14:E17)</f>
        <v>64367.75</v>
      </c>
      <c r="F76" s="319">
        <f>AVERAGE('Table - Continued'!F14:F17)</f>
        <v>55857.5</v>
      </c>
      <c r="G76" s="319">
        <f>AVERAGE('Table - Continued'!G14:G17)</f>
        <v>52332.75</v>
      </c>
      <c r="H76" s="319">
        <f>AVERAGE('Table - Continued'!H14:H17)</f>
        <v>62769.25</v>
      </c>
      <c r="I76" s="319">
        <f>AVERAGE('Table - Continued'!I14:I17)</f>
        <v>152070.75</v>
      </c>
      <c r="J76" s="319">
        <f>AVERAGE('Table - Continued'!J14:J17)</f>
        <v>131123.5</v>
      </c>
      <c r="K76" s="319">
        <f>AVERAGE('Table - Continued'!K14:K17)</f>
        <v>94755.75</v>
      </c>
      <c r="L76" s="319">
        <f>AVERAGE('Table - Continued'!L14:L17)</f>
        <v>87356</v>
      </c>
      <c r="M76" s="319">
        <f>AVERAGE('Table - Continued'!M14:M17)</f>
        <v>75482</v>
      </c>
      <c r="N76" s="319">
        <f>AVERAGE('Table - Continued'!N14:N17)</f>
        <v>68211.5</v>
      </c>
      <c r="O76" s="319">
        <f>AVERAGE('Table - Continued'!O14:O17)</f>
        <v>57423.75</v>
      </c>
      <c r="P76" s="319">
        <f>AVERAGE('Table - Continued'!P14:P17)</f>
        <v>55140.5</v>
      </c>
      <c r="Q76" s="319">
        <f>AVERAGE('Table - Continued'!Q14:Q17)</f>
        <v>56702.5</v>
      </c>
      <c r="R76" s="319">
        <f>AVERAGE('Table - Continued'!R14:R17)</f>
        <v>52173.5</v>
      </c>
      <c r="S76" s="319">
        <f>AVERAGE('Table - Continued'!S14:S17)</f>
        <v>55370</v>
      </c>
      <c r="T76" s="319"/>
      <c r="U76" s="320">
        <v>43926</v>
      </c>
      <c r="V76" s="36"/>
    </row>
    <row r="77" spans="1:23" x14ac:dyDescent="0.35">
      <c r="A77" s="318">
        <v>15</v>
      </c>
      <c r="B77" s="319">
        <f>AVERAGE('Table - Continued'!B15:B18)</f>
        <v>127846.5</v>
      </c>
      <c r="C77" s="319">
        <f>AVERAGE('Table - Continued'!C15:C18)</f>
        <v>113270.25</v>
      </c>
      <c r="D77" s="319">
        <f>AVERAGE('Table - Continued'!D15:D18)</f>
        <v>86449.75</v>
      </c>
      <c r="E77" s="319">
        <f>AVERAGE('Table - Continued'!E15:E18)</f>
        <v>63609.75</v>
      </c>
      <c r="F77" s="319">
        <f>AVERAGE('Table - Continued'!F15:F18)</f>
        <v>54660</v>
      </c>
      <c r="G77" s="319">
        <f>AVERAGE('Table - Continued'!G15:G18)</f>
        <v>51271.25</v>
      </c>
      <c r="H77" s="319">
        <f>AVERAGE('Table - Continued'!H15:H18)</f>
        <v>62043.75</v>
      </c>
      <c r="I77" s="319">
        <f>AVERAGE('Table - Continued'!I15:I18)</f>
        <v>151788.5</v>
      </c>
      <c r="J77" s="319">
        <f>AVERAGE('Table - Continued'!J15:J18)</f>
        <v>128801.75</v>
      </c>
      <c r="K77" s="319">
        <f>AVERAGE('Table - Continued'!K15:K18)</f>
        <v>93186.75</v>
      </c>
      <c r="L77" s="319">
        <f>AVERAGE('Table - Continued'!L15:L18)</f>
        <v>85041.5</v>
      </c>
      <c r="M77" s="319">
        <f>AVERAGE('Table - Continued'!M15:M18)</f>
        <v>76489</v>
      </c>
      <c r="N77" s="319">
        <f>AVERAGE('Table - Continued'!N15:N18)</f>
        <v>66180.75</v>
      </c>
      <c r="O77" s="319">
        <f>AVERAGE('Table - Continued'!O15:O18)</f>
        <v>56344.5</v>
      </c>
      <c r="P77" s="319">
        <f>AVERAGE('Table - Continued'!P15:P18)</f>
        <v>53895</v>
      </c>
      <c r="Q77" s="319">
        <f>AVERAGE('Table - Continued'!Q15:Q18)</f>
        <v>55313.5</v>
      </c>
      <c r="R77" s="319">
        <f>AVERAGE('Table - Continued'!R15:R18)</f>
        <v>50869</v>
      </c>
      <c r="S77" s="319">
        <f>AVERAGE('Table - Continued'!S15:S18)</f>
        <v>53344.75</v>
      </c>
      <c r="T77" s="319"/>
      <c r="U77" s="320">
        <v>43933</v>
      </c>
      <c r="V77" s="36"/>
    </row>
    <row r="78" spans="1:23" x14ac:dyDescent="0.35">
      <c r="A78" s="318">
        <v>16</v>
      </c>
      <c r="B78" s="319">
        <f>AVERAGE('Table - Continued'!B16:B19)</f>
        <v>125494.75</v>
      </c>
      <c r="C78" s="319">
        <f>AVERAGE('Table - Continued'!C16:C19)</f>
        <v>111962.25</v>
      </c>
      <c r="D78" s="319">
        <f>AVERAGE('Table - Continued'!D16:D19)</f>
        <v>84476.5</v>
      </c>
      <c r="E78" s="319">
        <f>AVERAGE('Table - Continued'!E16:E19)</f>
        <v>62819.25</v>
      </c>
      <c r="F78" s="319">
        <f>AVERAGE('Table - Continued'!F16:F19)</f>
        <v>53531.5</v>
      </c>
      <c r="G78" s="319">
        <f>AVERAGE('Table - Continued'!G16:G19)</f>
        <v>50049.5</v>
      </c>
      <c r="H78" s="319">
        <f>AVERAGE('Table - Continued'!H16:H19)</f>
        <v>61352.25</v>
      </c>
      <c r="I78" s="319">
        <f>AVERAGE('Table - Continued'!I16:I19)</f>
        <v>151114.25</v>
      </c>
      <c r="J78" s="319">
        <f>AVERAGE('Table - Continued'!J16:J19)</f>
        <v>126090.5</v>
      </c>
      <c r="K78" s="319">
        <f>AVERAGE('Table - Continued'!K16:K19)</f>
        <v>91376</v>
      </c>
      <c r="L78" s="319">
        <f>AVERAGE('Table - Continued'!L16:L19)</f>
        <v>83358</v>
      </c>
      <c r="M78" s="319">
        <f>AVERAGE('Table - Continued'!M16:M19)</f>
        <v>75114.25</v>
      </c>
      <c r="N78" s="319">
        <f>AVERAGE('Table - Continued'!N16:N19)</f>
        <v>64613</v>
      </c>
      <c r="O78" s="319">
        <f>AVERAGE('Table - Continued'!O16:O19)</f>
        <v>54974</v>
      </c>
      <c r="P78" s="319">
        <f>AVERAGE('Table - Continued'!P16:P19)</f>
        <v>52617.25</v>
      </c>
      <c r="Q78" s="319">
        <f>AVERAGE('Table - Continued'!Q16:Q19)</f>
        <v>53891.5</v>
      </c>
      <c r="R78" s="319">
        <f>AVERAGE('Table - Continued'!R16:R19)</f>
        <v>49522</v>
      </c>
      <c r="S78" s="319">
        <f>AVERAGE('Table - Continued'!S16:S19)</f>
        <v>51627.5</v>
      </c>
      <c r="T78" s="319"/>
      <c r="U78" s="320">
        <v>43940</v>
      </c>
      <c r="V78" s="36"/>
      <c r="W78" s="38"/>
    </row>
    <row r="79" spans="1:23" x14ac:dyDescent="0.35">
      <c r="A79" s="318">
        <v>17</v>
      </c>
      <c r="B79" s="319">
        <f>AVERAGE('Table - Continued'!B17:B20)</f>
        <v>123094</v>
      </c>
      <c r="C79" s="319">
        <f>AVERAGE('Table - Continued'!C17:C20)</f>
        <v>110568.75</v>
      </c>
      <c r="D79" s="319">
        <f>AVERAGE('Table - Continued'!D17:D20)</f>
        <v>82277.75</v>
      </c>
      <c r="E79" s="319">
        <f>AVERAGE('Table - Continued'!E17:E20)</f>
        <v>61629.5</v>
      </c>
      <c r="F79" s="319">
        <f>AVERAGE('Table - Continued'!F17:F20)</f>
        <v>51987.25</v>
      </c>
      <c r="G79" s="319">
        <f>AVERAGE('Table - Continued'!G17:G20)</f>
        <v>48566.75</v>
      </c>
      <c r="H79" s="319">
        <f>AVERAGE('Table - Continued'!H17:H20)</f>
        <v>60813.5</v>
      </c>
      <c r="I79" s="319">
        <f>AVERAGE('Table - Continued'!I17:I20)</f>
        <v>149546.75</v>
      </c>
      <c r="J79" s="319">
        <f>AVERAGE('Table - Continued'!J17:J20)</f>
        <v>123324.25</v>
      </c>
      <c r="K79" s="319">
        <f>AVERAGE('Table - Continued'!K17:K20)</f>
        <v>89970.5</v>
      </c>
      <c r="L79" s="319">
        <f>AVERAGE('Table - Continued'!L17:L20)</f>
        <v>80501</v>
      </c>
      <c r="M79" s="319">
        <f>AVERAGE('Table - Continued'!M17:M20)</f>
        <v>72836</v>
      </c>
      <c r="N79" s="319">
        <f>AVERAGE('Table - Continued'!N17:N20)</f>
        <v>63408</v>
      </c>
      <c r="O79" s="319">
        <f>AVERAGE('Table - Continued'!O17:O20)</f>
        <v>53742.75</v>
      </c>
      <c r="P79" s="319">
        <f>AVERAGE('Table - Continued'!P17:P20)</f>
        <v>51178</v>
      </c>
      <c r="Q79" s="319">
        <f>AVERAGE('Table - Continued'!Q17:Q20)</f>
        <v>52586</v>
      </c>
      <c r="R79" s="319">
        <f>AVERAGE('Table - Continued'!R17:R20)</f>
        <v>48241.25</v>
      </c>
      <c r="S79" s="319">
        <f>AVERAGE('Table - Continued'!S17:S20)</f>
        <v>50126.25</v>
      </c>
      <c r="T79" s="319"/>
      <c r="U79" s="320">
        <v>43947</v>
      </c>
      <c r="V79" s="36"/>
      <c r="W79" s="38"/>
    </row>
    <row r="80" spans="1:23" x14ac:dyDescent="0.35">
      <c r="A80" s="318">
        <v>18</v>
      </c>
      <c r="B80" s="319">
        <f>AVERAGE('Table - Continued'!B18:B21)</f>
        <v>121048</v>
      </c>
      <c r="C80" s="319">
        <f>AVERAGE('Table - Continued'!C18:C21)</f>
        <v>109028.5</v>
      </c>
      <c r="D80" s="319">
        <f>AVERAGE('Table - Continued'!D18:D21)</f>
        <v>79957.75</v>
      </c>
      <c r="E80" s="319">
        <f>AVERAGE('Table - Continued'!E18:E21)</f>
        <v>60130.25</v>
      </c>
      <c r="F80" s="319">
        <f>AVERAGE('Table - Continued'!F18:F21)</f>
        <v>50600</v>
      </c>
      <c r="G80" s="319">
        <f>AVERAGE('Table - Continued'!G18:G21)</f>
        <v>47615</v>
      </c>
      <c r="H80" s="319">
        <f>AVERAGE('Table - Continued'!H18:H21)</f>
        <v>59902.75</v>
      </c>
      <c r="I80" s="319">
        <f>AVERAGE('Table - Continued'!I18:I21)</f>
        <v>147653.75</v>
      </c>
      <c r="J80" s="319">
        <f>AVERAGE('Table - Continued'!J18:J21)</f>
        <v>119931</v>
      </c>
      <c r="K80" s="319">
        <f>AVERAGE('Table - Continued'!K18:K21)</f>
        <v>88605.5</v>
      </c>
      <c r="L80" s="319">
        <f>AVERAGE('Table - Continued'!L18:L21)</f>
        <v>79462</v>
      </c>
      <c r="M80" s="319">
        <f>AVERAGE('Table - Continued'!M18:M21)</f>
        <v>72460.75</v>
      </c>
      <c r="N80" s="319">
        <f>AVERAGE('Table - Continued'!N18:N21)</f>
        <v>61978.75</v>
      </c>
      <c r="O80" s="319">
        <f>AVERAGE('Table - Continued'!O18:O21)</f>
        <v>52583.5</v>
      </c>
      <c r="P80" s="319">
        <f>AVERAGE('Table - Continued'!P18:P21)</f>
        <v>50203</v>
      </c>
      <c r="Q80" s="319">
        <f>AVERAGE('Table - Continued'!Q18:Q21)</f>
        <v>50973.25</v>
      </c>
      <c r="R80" s="319">
        <f>AVERAGE('Table - Continued'!R18:R21)</f>
        <v>46728.5</v>
      </c>
      <c r="S80" s="319">
        <f>AVERAGE('Table - Continued'!S18:S21)</f>
        <v>48546</v>
      </c>
      <c r="T80" s="319"/>
      <c r="U80" s="320">
        <v>43954</v>
      </c>
      <c r="V80" s="36"/>
    </row>
    <row r="81" spans="1:22" x14ac:dyDescent="0.35">
      <c r="A81" s="318">
        <v>19</v>
      </c>
      <c r="B81" s="319">
        <f>AVERAGE('Table - Continued'!B19:B22)</f>
        <v>119006.5</v>
      </c>
      <c r="C81" s="319">
        <f>AVERAGE('Table - Continued'!C19:C22)</f>
        <v>106870</v>
      </c>
      <c r="D81" s="319">
        <f>AVERAGE('Table - Continued'!D19:D22)</f>
        <v>77258.25</v>
      </c>
      <c r="E81" s="319">
        <f>AVERAGE('Table - Continued'!E19:E22)</f>
        <v>58391.5</v>
      </c>
      <c r="F81" s="319">
        <f>AVERAGE('Table - Continued'!F19:F22)</f>
        <v>49439</v>
      </c>
      <c r="G81" s="319">
        <f>AVERAGE('Table - Continued'!G19:G22)</f>
        <v>46422.5</v>
      </c>
      <c r="H81" s="319">
        <f>AVERAGE('Table - Continued'!H19:H22)</f>
        <v>59217.75</v>
      </c>
      <c r="I81" s="319">
        <f>AVERAGE('Table - Continued'!I19:I22)</f>
        <v>147349.75</v>
      </c>
      <c r="J81" s="319">
        <f>AVERAGE('Table - Continued'!J19:J22)</f>
        <v>117199.75</v>
      </c>
      <c r="K81" s="319">
        <f>AVERAGE('Table - Continued'!K19:K22)</f>
        <v>87185.5</v>
      </c>
      <c r="L81" s="319">
        <f>AVERAGE('Table - Continued'!L19:L22)</f>
        <v>77687</v>
      </c>
      <c r="M81" s="319">
        <f>AVERAGE('Table - Continued'!M19:M22)</f>
        <v>68837.25</v>
      </c>
      <c r="N81" s="319">
        <f>AVERAGE('Table - Continued'!N19:N22)</f>
        <v>61021</v>
      </c>
      <c r="O81" s="319">
        <f>AVERAGE('Table - Continued'!O19:O22)</f>
        <v>51510.25</v>
      </c>
      <c r="P81" s="319">
        <f>AVERAGE('Table - Continued'!P19:P22)</f>
        <v>48911.25</v>
      </c>
      <c r="Q81" s="319">
        <f>AVERAGE('Table - Continued'!Q19:Q22)</f>
        <v>49890.25</v>
      </c>
      <c r="R81" s="319">
        <f>AVERAGE('Table - Continued'!R19:R22)</f>
        <v>45498.5</v>
      </c>
      <c r="S81" s="319">
        <f>AVERAGE('Table - Continued'!S19:S22)</f>
        <v>46927.75</v>
      </c>
      <c r="T81" s="319"/>
      <c r="U81" s="320">
        <v>43961</v>
      </c>
      <c r="V81" s="36"/>
    </row>
    <row r="82" spans="1:22" x14ac:dyDescent="0.35">
      <c r="A82" s="318">
        <v>20</v>
      </c>
      <c r="B82" s="319">
        <f>AVERAGE('Table - Continued'!B20:B23)</f>
        <v>116570.25</v>
      </c>
      <c r="C82" s="319">
        <f>AVERAGE('Table - Continued'!C20:C23)</f>
        <v>104998.5</v>
      </c>
      <c r="D82" s="319">
        <f>AVERAGE('Table - Continued'!D20:D23)</f>
        <v>74954.5</v>
      </c>
      <c r="E82" s="319">
        <f>AVERAGE('Table - Continued'!E20:E23)</f>
        <v>56877</v>
      </c>
      <c r="F82" s="319">
        <f>AVERAGE('Table - Continued'!F20:F23)</f>
        <v>48203.75</v>
      </c>
      <c r="G82" s="319">
        <f>AVERAGE('Table - Continued'!G20:G23)</f>
        <v>45373</v>
      </c>
      <c r="H82" s="319">
        <f>AVERAGE('Table - Continued'!H20:H23)</f>
        <v>58520.5</v>
      </c>
      <c r="I82" s="319">
        <f>AVERAGE('Table - Continued'!I20:I23)</f>
        <v>146519.75</v>
      </c>
      <c r="J82" s="319">
        <f>AVERAGE('Table - Continued'!J20:J23)</f>
        <v>114682</v>
      </c>
      <c r="K82" s="319">
        <f>AVERAGE('Table - Continued'!K20:K23)</f>
        <v>85828.5</v>
      </c>
      <c r="L82" s="319">
        <f>AVERAGE('Table - Continued'!L20:L23)</f>
        <v>75713</v>
      </c>
      <c r="M82" s="319">
        <f>AVERAGE('Table - Continued'!M20:M23)</f>
        <v>67544.75</v>
      </c>
      <c r="N82" s="319">
        <f>AVERAGE('Table - Continued'!N20:N23)</f>
        <v>59822.75</v>
      </c>
      <c r="O82" s="319">
        <f>AVERAGE('Table - Continued'!O20:O23)</f>
        <v>50784.25</v>
      </c>
      <c r="P82" s="319">
        <f>AVERAGE('Table - Continued'!P20:P23)</f>
        <v>48007.5</v>
      </c>
      <c r="Q82" s="319">
        <f>AVERAGE('Table - Continued'!Q20:Q23)</f>
        <v>48773.5</v>
      </c>
      <c r="R82" s="319">
        <f>AVERAGE('Table - Continued'!R20:R23)</f>
        <v>44488</v>
      </c>
      <c r="S82" s="319">
        <f>AVERAGE('Table - Continued'!S20:S23)</f>
        <v>45827.5</v>
      </c>
      <c r="T82" s="319"/>
      <c r="U82" s="320">
        <v>43968</v>
      </c>
      <c r="V82" s="36"/>
    </row>
    <row r="83" spans="1:22" x14ac:dyDescent="0.35">
      <c r="A83" s="318">
        <v>21</v>
      </c>
      <c r="B83" s="319">
        <f>AVERAGE('Table - Continued'!B21:B24)</f>
        <v>114172.75</v>
      </c>
      <c r="C83" s="319">
        <f>AVERAGE('Table - Continued'!C21:C24)</f>
        <v>103189.25</v>
      </c>
      <c r="D83" s="319">
        <f>AVERAGE('Table - Continued'!D21:D24)</f>
        <v>72972.75</v>
      </c>
      <c r="E83" s="319">
        <f>AVERAGE('Table - Continued'!E21:E24)</f>
        <v>55979</v>
      </c>
      <c r="F83" s="319">
        <f>AVERAGE('Table - Continued'!F21:F24)</f>
        <v>47301</v>
      </c>
      <c r="G83" s="319">
        <f>AVERAGE('Table - Continued'!G21:G24)</f>
        <v>44482.75</v>
      </c>
      <c r="H83" s="319">
        <f>AVERAGE('Table - Continued'!H21:H24)</f>
        <v>57743.75</v>
      </c>
      <c r="I83" s="319">
        <f>AVERAGE('Table - Continued'!I21:I24)</f>
        <v>146059.25</v>
      </c>
      <c r="J83" s="319">
        <f>AVERAGE('Table - Continued'!J21:J24)</f>
        <v>112466.75</v>
      </c>
      <c r="K83" s="319">
        <f>AVERAGE('Table - Continued'!K21:K24)</f>
        <v>84659.25</v>
      </c>
      <c r="L83" s="319">
        <f>AVERAGE('Table - Continued'!L21:L24)</f>
        <v>74207</v>
      </c>
      <c r="M83" s="319">
        <f>AVERAGE('Table - Continued'!M21:M24)</f>
        <v>66489</v>
      </c>
      <c r="N83" s="319">
        <f>AVERAGE('Table - Continued'!N21:N24)</f>
        <v>58470.75</v>
      </c>
      <c r="O83" s="319">
        <f>AVERAGE('Table - Continued'!O21:O24)</f>
        <v>49886.25</v>
      </c>
      <c r="P83" s="319">
        <f>AVERAGE('Table - Continued'!P21:P24)</f>
        <v>47134.5</v>
      </c>
      <c r="Q83" s="319">
        <f>AVERAGE('Table - Continued'!Q21:Q24)</f>
        <v>47761</v>
      </c>
      <c r="R83" s="319">
        <f>AVERAGE('Table - Continued'!R21:R24)</f>
        <v>43632.5</v>
      </c>
      <c r="S83" s="319">
        <f>AVERAGE('Table - Continued'!S21:S24)</f>
        <v>44991.75</v>
      </c>
      <c r="T83" s="319"/>
      <c r="U83" s="320">
        <v>43975</v>
      </c>
      <c r="V83" s="36"/>
    </row>
    <row r="84" spans="1:22" x14ac:dyDescent="0.35">
      <c r="A84" s="318">
        <v>22</v>
      </c>
      <c r="B84" s="319">
        <f>AVERAGE('Table - Continued'!B22:B25)</f>
        <v>112314.25</v>
      </c>
      <c r="C84" s="319">
        <f>AVERAGE('Table - Continued'!C22:C25)</f>
        <v>101648.75</v>
      </c>
      <c r="D84" s="319">
        <f>AVERAGE('Table - Continued'!D22:D25)</f>
        <v>71400.75</v>
      </c>
      <c r="E84" s="319">
        <f>AVERAGE('Table - Continued'!E22:E25)</f>
        <v>54578.25</v>
      </c>
      <c r="F84" s="319">
        <f>AVERAGE('Table - Continued'!F22:F25)</f>
        <v>46948</v>
      </c>
      <c r="G84" s="319">
        <f>AVERAGE('Table - Continued'!G22:G25)</f>
        <v>43483</v>
      </c>
      <c r="H84" s="319">
        <f>AVERAGE('Table - Continued'!H22:H25)</f>
        <v>57041.25</v>
      </c>
      <c r="I84" s="319">
        <f>AVERAGE('Table - Continued'!I22:I25)</f>
        <v>143882.75</v>
      </c>
      <c r="J84" s="319">
        <f>AVERAGE('Table - Continued'!J22:J25)</f>
        <v>108363</v>
      </c>
      <c r="K84" s="319">
        <f>AVERAGE('Table - Continued'!K22:K25)</f>
        <v>82461.5</v>
      </c>
      <c r="L84" s="319">
        <f>AVERAGE('Table - Continued'!L22:L25)</f>
        <v>72755.5</v>
      </c>
      <c r="M84" s="319">
        <f>AVERAGE('Table - Continued'!M22:M25)</f>
        <v>65271.75</v>
      </c>
      <c r="N84" s="319">
        <f>AVERAGE('Table - Continued'!N22:N25)</f>
        <v>57281.5</v>
      </c>
      <c r="O84" s="319">
        <f>AVERAGE('Table - Continued'!O22:O25)</f>
        <v>48973.75</v>
      </c>
      <c r="P84" s="319">
        <f>AVERAGE('Table - Continued'!P22:P25)</f>
        <v>45694</v>
      </c>
      <c r="Q84" s="319">
        <f>AVERAGE('Table - Continued'!Q22:Q25)</f>
        <v>47150.75</v>
      </c>
      <c r="R84" s="319">
        <f>AVERAGE('Table - Continued'!R22:R25)</f>
        <v>42920.5</v>
      </c>
      <c r="S84" s="319">
        <f>AVERAGE('Table - Continued'!S22:S25)</f>
        <v>44408.5</v>
      </c>
      <c r="T84" s="319"/>
      <c r="U84" s="320">
        <v>43982</v>
      </c>
      <c r="V84" s="36"/>
    </row>
    <row r="85" spans="1:22" x14ac:dyDescent="0.35">
      <c r="A85" s="318">
        <v>23</v>
      </c>
      <c r="B85" s="319">
        <f>AVERAGE('Table - Continued'!B23:B26)</f>
        <v>110166.75</v>
      </c>
      <c r="C85" s="319">
        <f>AVERAGE('Table - Continued'!C23:C26)</f>
        <v>100214.75</v>
      </c>
      <c r="D85" s="319">
        <f>AVERAGE('Table - Continued'!D23:D26)</f>
        <v>70203.75</v>
      </c>
      <c r="E85" s="319">
        <f>AVERAGE('Table - Continued'!E23:E26)</f>
        <v>54290.25</v>
      </c>
      <c r="F85" s="319">
        <f>AVERAGE('Table - Continued'!F23:F26)</f>
        <v>45923.25</v>
      </c>
      <c r="G85" s="319">
        <f>AVERAGE('Table - Continued'!G23:G26)</f>
        <v>42602.25</v>
      </c>
      <c r="H85" s="319">
        <f>AVERAGE('Table - Continued'!H23:H26)</f>
        <v>56403</v>
      </c>
      <c r="I85" s="319">
        <f>AVERAGE('Table - Continued'!I23:I26)</f>
        <v>142089.5</v>
      </c>
      <c r="J85" s="319">
        <f>AVERAGE('Table - Continued'!J23:J26)</f>
        <v>107692.5</v>
      </c>
      <c r="K85" s="319">
        <f>AVERAGE('Table - Continued'!K23:K26)</f>
        <v>82523.25</v>
      </c>
      <c r="L85" s="319">
        <f>AVERAGE('Table - Continued'!L23:L26)</f>
        <v>71752.25</v>
      </c>
      <c r="M85" s="319">
        <f>AVERAGE('Table - Continued'!M23:M26)</f>
        <v>63898.5</v>
      </c>
      <c r="N85" s="319">
        <f>AVERAGE('Table - Continued'!N23:N26)</f>
        <v>55663</v>
      </c>
      <c r="O85" s="319">
        <f>AVERAGE('Table - Continued'!O23:O26)</f>
        <v>47805</v>
      </c>
      <c r="P85" s="319">
        <f>AVERAGE('Table - Continued'!P23:P26)</f>
        <v>45310</v>
      </c>
      <c r="Q85" s="319">
        <f>AVERAGE('Table - Continued'!Q23:Q26)</f>
        <v>46331</v>
      </c>
      <c r="R85" s="319">
        <f>AVERAGE('Table - Continued'!R23:R26)</f>
        <v>42192.5</v>
      </c>
      <c r="S85" s="319">
        <f>AVERAGE('Table - Continued'!S23:S26)</f>
        <v>43843</v>
      </c>
      <c r="T85" s="319"/>
      <c r="U85" s="320">
        <v>43989</v>
      </c>
      <c r="V85" s="36"/>
    </row>
    <row r="86" spans="1:22" x14ac:dyDescent="0.35">
      <c r="A86" s="318">
        <v>24</v>
      </c>
      <c r="B86" s="319">
        <f>AVERAGE('Table - Continued'!B24:B27)</f>
        <v>108179.25</v>
      </c>
      <c r="C86" s="319">
        <f>AVERAGE('Table - Continued'!C24:C27)</f>
        <v>98362.25</v>
      </c>
      <c r="D86" s="319">
        <f>AVERAGE('Table - Continued'!D24:D27)</f>
        <v>68937.5</v>
      </c>
      <c r="E86" s="319">
        <f>AVERAGE('Table - Continued'!E24:E27)</f>
        <v>53414.5</v>
      </c>
      <c r="F86" s="319">
        <f>AVERAGE('Table - Continued'!F24:F27)</f>
        <v>44991.5</v>
      </c>
      <c r="G86" s="319">
        <f>AVERAGE('Table - Continued'!G24:G27)</f>
        <v>41661.5</v>
      </c>
      <c r="H86" s="319">
        <f>AVERAGE('Table - Continued'!H24:H27)</f>
        <v>55777.75</v>
      </c>
      <c r="I86" s="319">
        <f>AVERAGE('Table - Continued'!I24:I27)</f>
        <v>140351.25</v>
      </c>
      <c r="J86" s="319">
        <f>AVERAGE('Table - Continued'!J24:J27)</f>
        <v>105377.5</v>
      </c>
      <c r="K86" s="319">
        <f>AVERAGE('Table - Continued'!K24:K27)</f>
        <v>81447.75</v>
      </c>
      <c r="L86" s="319">
        <f>AVERAGE('Table - Continued'!L24:L27)</f>
        <v>70413.25</v>
      </c>
      <c r="M86" s="319">
        <f>AVERAGE('Table - Continued'!M24:M27)</f>
        <v>62535.5</v>
      </c>
      <c r="N86" s="319">
        <f>AVERAGE('Table - Continued'!N24:N27)</f>
        <v>54133</v>
      </c>
      <c r="O86" s="319">
        <f>AVERAGE('Table - Continued'!O24:O27)</f>
        <v>46476.25</v>
      </c>
      <c r="P86" s="319">
        <f>AVERAGE('Table - Continued'!P24:P27)</f>
        <v>44435.5</v>
      </c>
      <c r="Q86" s="319">
        <f>AVERAGE('Table - Continued'!Q24:Q27)</f>
        <v>45673</v>
      </c>
      <c r="R86" s="319">
        <f>AVERAGE('Table - Continued'!R24:R27)</f>
        <v>41649.5</v>
      </c>
      <c r="S86" s="319">
        <f>AVERAGE('Table - Continued'!S24:S27)</f>
        <v>43030.5</v>
      </c>
      <c r="T86" s="319"/>
      <c r="U86" s="320">
        <v>43996</v>
      </c>
      <c r="V86" s="36"/>
    </row>
    <row r="87" spans="1:22" x14ac:dyDescent="0.35">
      <c r="A87" s="318">
        <v>25</v>
      </c>
      <c r="B87" s="319">
        <f>AVERAGE('Table - Continued'!B25:B28)</f>
        <v>106534</v>
      </c>
      <c r="C87" s="319">
        <f>AVERAGE('Table - Continued'!C25:C28)</f>
        <v>96474.25</v>
      </c>
      <c r="D87" s="319">
        <f>AVERAGE('Table - Continued'!D25:D28)</f>
        <v>67732.75</v>
      </c>
      <c r="E87" s="319">
        <f>AVERAGE('Table - Continued'!E25:E28)</f>
        <v>52221</v>
      </c>
      <c r="F87" s="319">
        <f>AVERAGE('Table - Continued'!F25:F28)</f>
        <v>44015.25</v>
      </c>
      <c r="G87" s="319">
        <f>AVERAGE('Table - Continued'!G25:G28)</f>
        <v>40882.5</v>
      </c>
      <c r="H87" s="319">
        <f>AVERAGE('Table - Continued'!H25:H28)</f>
        <v>55244.75</v>
      </c>
      <c r="I87" s="319">
        <f>AVERAGE('Table - Continued'!I25:I28)</f>
        <v>139096.75</v>
      </c>
      <c r="J87" s="319">
        <f>AVERAGE('Table - Continued'!J25:J28)</f>
        <v>102924.25</v>
      </c>
      <c r="K87" s="319">
        <f>AVERAGE('Table - Continued'!K25:K28)</f>
        <v>80278.5</v>
      </c>
      <c r="L87" s="319">
        <f>AVERAGE('Table - Continued'!L25:L28)</f>
        <v>69010.5</v>
      </c>
      <c r="M87" s="319">
        <f>AVERAGE('Table - Continued'!M25:M28)</f>
        <v>61380.75</v>
      </c>
      <c r="N87" s="319">
        <f>AVERAGE('Table - Continued'!N25:N28)</f>
        <v>52783.75</v>
      </c>
      <c r="O87" s="319">
        <f>AVERAGE('Table - Continued'!O25:O28)</f>
        <v>45551</v>
      </c>
      <c r="P87" s="319">
        <f>AVERAGE('Table - Continued'!P25:P28)</f>
        <v>43671.5</v>
      </c>
      <c r="Q87" s="319">
        <f>AVERAGE('Table - Continued'!Q25:Q28)</f>
        <v>45167.75</v>
      </c>
      <c r="R87" s="319">
        <f>AVERAGE('Table - Continued'!R25:R28)</f>
        <v>41332.5</v>
      </c>
      <c r="S87" s="319">
        <f>AVERAGE('Table - Continued'!S25:S28)</f>
        <v>42470</v>
      </c>
      <c r="T87" s="319"/>
      <c r="U87" s="320">
        <v>44003</v>
      </c>
      <c r="V87" s="36"/>
    </row>
    <row r="88" spans="1:22" x14ac:dyDescent="0.35">
      <c r="A88" s="318">
        <v>26</v>
      </c>
      <c r="B88" s="319">
        <f>AVERAGE('Table - Continued'!B26:B29)</f>
        <v>103980</v>
      </c>
      <c r="C88" s="319">
        <f>AVERAGE('Table - Continued'!C26:C29)</f>
        <v>93851.25</v>
      </c>
      <c r="D88" s="319">
        <f>AVERAGE('Table - Continued'!D26:D29)</f>
        <v>66458.5</v>
      </c>
      <c r="E88" s="319">
        <f>AVERAGE('Table - Continued'!E26:E29)</f>
        <v>51468.5</v>
      </c>
      <c r="F88" s="319">
        <f>AVERAGE('Table - Continued'!F26:F29)</f>
        <v>43096</v>
      </c>
      <c r="G88" s="319">
        <f>AVERAGE('Table - Continued'!G26:G29)</f>
        <v>40210.75</v>
      </c>
      <c r="H88" s="319">
        <f>AVERAGE('Table - Continued'!H26:H29)</f>
        <v>53939</v>
      </c>
      <c r="I88" s="319">
        <f>AVERAGE('Table - Continued'!I26:I29)</f>
        <v>136211.25</v>
      </c>
      <c r="J88" s="319">
        <f>AVERAGE('Table - Continued'!J26:J29)</f>
        <v>100418.25</v>
      </c>
      <c r="K88" s="319">
        <f>AVERAGE('Table - Continued'!K26:K29)</f>
        <v>78929.5</v>
      </c>
      <c r="L88" s="319">
        <f>AVERAGE('Table - Continued'!L26:L29)</f>
        <v>67413</v>
      </c>
      <c r="M88" s="319">
        <f>AVERAGE('Table - Continued'!M26:M29)</f>
        <v>59955.5</v>
      </c>
      <c r="N88" s="319">
        <f>AVERAGE('Table - Continued'!N26:N29)</f>
        <v>50608.25</v>
      </c>
      <c r="O88" s="319">
        <f>AVERAGE('Table - Continued'!O26:O29)</f>
        <v>43837.25</v>
      </c>
      <c r="P88" s="319">
        <f>AVERAGE('Table - Continued'!P26:P29)</f>
        <v>43233.75</v>
      </c>
      <c r="Q88" s="319">
        <f>AVERAGE('Table - Continued'!Q26:Q29)</f>
        <v>44565.25</v>
      </c>
      <c r="R88" s="319">
        <f>AVERAGE('Table - Continued'!R26:R29)</f>
        <v>41107</v>
      </c>
      <c r="S88" s="319">
        <f>AVERAGE('Table - Continued'!S26:S29)</f>
        <v>41909</v>
      </c>
      <c r="T88" s="319"/>
      <c r="U88" s="320">
        <v>44010</v>
      </c>
      <c r="V88" s="36"/>
    </row>
    <row r="89" spans="1:22" x14ac:dyDescent="0.35">
      <c r="A89" s="318">
        <v>27</v>
      </c>
      <c r="B89" s="319">
        <f>AVERAGE('Table - Continued'!B27:B30)</f>
        <v>103323.25</v>
      </c>
      <c r="C89" s="319">
        <f>AVERAGE('Table - Continued'!C27:C30)</f>
        <v>93409</v>
      </c>
      <c r="D89" s="319">
        <f>AVERAGE('Table - Continued'!D27:D30)</f>
        <v>65710.75</v>
      </c>
      <c r="E89" s="319">
        <f>AVERAGE('Table - Continued'!E27:E30)</f>
        <v>50605.75</v>
      </c>
      <c r="F89" s="319">
        <f>AVERAGE('Table - Continued'!F27:F30)</f>
        <v>43342</v>
      </c>
      <c r="G89" s="319">
        <f>AVERAGE('Table - Continued'!G27:G30)</f>
        <v>40720.25</v>
      </c>
      <c r="H89" s="319">
        <f>AVERAGE('Table - Continued'!H27:H30)</f>
        <v>54678.5</v>
      </c>
      <c r="I89" s="319">
        <f>AVERAGE('Table - Continued'!I27:I30)</f>
        <v>137387.25</v>
      </c>
      <c r="J89" s="319">
        <f>AVERAGE('Table - Continued'!J27:J30)</f>
        <v>97431.75</v>
      </c>
      <c r="K89" s="319">
        <f>AVERAGE('Table - Continued'!K27:K30)</f>
        <v>76969.5</v>
      </c>
      <c r="L89" s="319">
        <f>AVERAGE('Table - Continued'!L27:L30)</f>
        <v>67565.5</v>
      </c>
      <c r="M89" s="319">
        <f>AVERAGE('Table - Continued'!M27:M30)</f>
        <v>60355.5</v>
      </c>
      <c r="N89" s="319">
        <f>AVERAGE('Table - Continued'!N27:N30)</f>
        <v>51017</v>
      </c>
      <c r="O89" s="319">
        <f>AVERAGE('Table - Continued'!O27:O30)</f>
        <v>44187</v>
      </c>
      <c r="P89" s="319">
        <f>AVERAGE('Table - Continued'!P27:P30)</f>
        <v>42981.25</v>
      </c>
      <c r="Q89" s="319">
        <f>AVERAGE('Table - Continued'!Q27:Q30)</f>
        <v>45074</v>
      </c>
      <c r="R89" s="319">
        <f>AVERAGE('Table - Continued'!R27:R30)</f>
        <v>41608</v>
      </c>
      <c r="S89" s="319">
        <f>AVERAGE('Table - Continued'!S27:S30)</f>
        <v>42230.25</v>
      </c>
      <c r="T89" s="319"/>
      <c r="U89" s="320">
        <v>44017</v>
      </c>
      <c r="V89" s="36"/>
    </row>
    <row r="90" spans="1:22" x14ac:dyDescent="0.35">
      <c r="A90" s="318">
        <v>28</v>
      </c>
      <c r="B90" s="319">
        <f>AVERAGE('Table - Continued'!B28:B31)</f>
        <v>102343.25</v>
      </c>
      <c r="C90" s="319">
        <f>AVERAGE('Table - Continued'!C28:C31)</f>
        <v>93181.75</v>
      </c>
      <c r="D90" s="319">
        <f>AVERAGE('Table - Continued'!D28:D31)</f>
        <v>65553.5</v>
      </c>
      <c r="E90" s="319">
        <f>AVERAGE('Table - Continued'!E28:E31)</f>
        <v>50743</v>
      </c>
      <c r="F90" s="319">
        <f>AVERAGE('Table - Continued'!F28:F31)</f>
        <v>43355.25</v>
      </c>
      <c r="G90" s="319">
        <f>AVERAGE('Table - Continued'!G28:G31)</f>
        <v>40922.75</v>
      </c>
      <c r="H90" s="319">
        <f>AVERAGE('Table - Continued'!H28:H31)</f>
        <v>54784.25</v>
      </c>
      <c r="I90" s="319">
        <f>AVERAGE('Table - Continued'!I28:I31)</f>
        <v>137331.25</v>
      </c>
      <c r="J90" s="319">
        <f>AVERAGE('Table - Continued'!J28:J31)</f>
        <v>96107.75</v>
      </c>
      <c r="K90" s="319">
        <f>AVERAGE('Table - Continued'!K28:K31)</f>
        <v>76926.5</v>
      </c>
      <c r="L90" s="319">
        <f>AVERAGE('Table - Continued'!L28:L31)</f>
        <v>67346.75</v>
      </c>
      <c r="M90" s="319">
        <f>AVERAGE('Table - Continued'!M28:M31)</f>
        <v>60207.75</v>
      </c>
      <c r="N90" s="319">
        <f>AVERAGE('Table - Continued'!N28:N31)</f>
        <v>50693</v>
      </c>
      <c r="O90" s="319">
        <f>AVERAGE('Table - Continued'!O28:O31)</f>
        <v>44490.5</v>
      </c>
      <c r="P90" s="319">
        <f>AVERAGE('Table - Continued'!P28:P31)</f>
        <v>43420.25</v>
      </c>
      <c r="Q90" s="319">
        <f>AVERAGE('Table - Continued'!Q28:Q31)</f>
        <v>45418.25</v>
      </c>
      <c r="R90" s="319">
        <f>AVERAGE('Table - Continued'!R28:R31)</f>
        <v>41870.5</v>
      </c>
      <c r="S90" s="319">
        <f>AVERAGE('Table - Continued'!S28:S31)</f>
        <v>42621.25</v>
      </c>
      <c r="T90" s="319"/>
      <c r="U90" s="320">
        <v>44024</v>
      </c>
      <c r="V90" s="36"/>
    </row>
    <row r="91" spans="1:22" x14ac:dyDescent="0.35">
      <c r="A91" s="318">
        <v>29</v>
      </c>
      <c r="B91" s="319">
        <f>AVERAGE('Table - Continued'!B29:B32)</f>
        <v>101475.25</v>
      </c>
      <c r="C91" s="319">
        <f>AVERAGE('Table - Continued'!C29:C32)</f>
        <v>93082.5</v>
      </c>
      <c r="D91" s="319">
        <f>AVERAGE('Table - Continued'!D29:D32)</f>
        <v>65385.75</v>
      </c>
      <c r="E91" s="319">
        <f>AVERAGE('Table - Continued'!E29:E32)</f>
        <v>50830.5</v>
      </c>
      <c r="F91" s="319">
        <f>AVERAGE('Table - Continued'!F29:F32)</f>
        <v>43266</v>
      </c>
      <c r="G91" s="319">
        <f>AVERAGE('Table - Continued'!G29:G32)</f>
        <v>41110.25</v>
      </c>
      <c r="H91" s="319">
        <f>AVERAGE('Table - Continued'!H29:H32)</f>
        <v>54875.5</v>
      </c>
      <c r="I91" s="319">
        <f>AVERAGE('Table - Continued'!I29:I32)</f>
        <v>136538</v>
      </c>
      <c r="J91" s="319">
        <f>AVERAGE('Table - Continued'!J29:J32)</f>
        <v>94321.25</v>
      </c>
      <c r="K91" s="319">
        <f>AVERAGE('Table - Continued'!K29:K32)</f>
        <v>76291.5</v>
      </c>
      <c r="L91" s="319">
        <f>AVERAGE('Table - Continued'!L29:L32)</f>
        <v>67047.5</v>
      </c>
      <c r="M91" s="319">
        <f>AVERAGE('Table - Continued'!M29:M32)</f>
        <v>59874</v>
      </c>
      <c r="N91" s="319">
        <f>AVERAGE('Table - Continued'!N29:N32)</f>
        <v>50295.5</v>
      </c>
      <c r="O91" s="319">
        <f>AVERAGE('Table - Continued'!O29:O32)</f>
        <v>44764.5</v>
      </c>
      <c r="P91" s="319">
        <f>AVERAGE('Table - Continued'!P29:P32)</f>
        <v>43545.25</v>
      </c>
      <c r="Q91" s="319">
        <f>AVERAGE('Table - Continued'!Q29:Q32)</f>
        <v>45739</v>
      </c>
      <c r="R91" s="319">
        <f>AVERAGE('Table - Continued'!R29:R32)</f>
        <v>41867</v>
      </c>
      <c r="S91" s="319">
        <f>AVERAGE('Table - Continued'!S29:S32)</f>
        <v>42818.25</v>
      </c>
      <c r="T91" s="319"/>
      <c r="U91" s="320">
        <v>44031</v>
      </c>
      <c r="V91" s="36"/>
    </row>
    <row r="92" spans="1:22" x14ac:dyDescent="0.35">
      <c r="A92" s="318">
        <v>30</v>
      </c>
      <c r="B92" s="319">
        <f>AVERAGE('Table - Continued'!B30:B33)</f>
        <v>100524.75</v>
      </c>
      <c r="C92" s="319">
        <f>AVERAGE('Table - Continued'!C30:C33)</f>
        <v>93296.5</v>
      </c>
      <c r="D92" s="319">
        <f>AVERAGE('Table - Continued'!D30:D33)</f>
        <v>65476.75</v>
      </c>
      <c r="E92" s="319">
        <f>AVERAGE('Table - Continued'!E30:E33)</f>
        <v>50823.75</v>
      </c>
      <c r="F92" s="319">
        <f>AVERAGE('Table - Continued'!F30:F33)</f>
        <v>42832</v>
      </c>
      <c r="G92" s="319">
        <f>AVERAGE('Table - Continued'!G30:G33)</f>
        <v>40764.75</v>
      </c>
      <c r="H92" s="319">
        <f>AVERAGE('Table - Continued'!H30:H33)</f>
        <v>55484.5</v>
      </c>
      <c r="I92" s="319">
        <f>AVERAGE('Table - Continued'!I30:I33)</f>
        <v>136798.5</v>
      </c>
      <c r="J92" s="319">
        <f>AVERAGE('Table - Continued'!J30:J33)</f>
        <v>93040</v>
      </c>
      <c r="K92" s="319">
        <f>AVERAGE('Table - Continued'!K30:K33)</f>
        <v>75856.75</v>
      </c>
      <c r="L92" s="319">
        <f>AVERAGE('Table - Continued'!L30:L33)</f>
        <v>66011.5</v>
      </c>
      <c r="M92" s="319">
        <f>AVERAGE('Table - Continued'!M30:M33)</f>
        <v>59126.5</v>
      </c>
      <c r="N92" s="319">
        <f>AVERAGE('Table - Continued'!N30:N33)</f>
        <v>50340.5</v>
      </c>
      <c r="O92" s="319">
        <f>AVERAGE('Table - Continued'!O30:O33)</f>
        <v>45515</v>
      </c>
      <c r="P92" s="319">
        <f>AVERAGE('Table - Continued'!P30:P33)</f>
        <v>43788</v>
      </c>
      <c r="Q92" s="319">
        <f>AVERAGE('Table - Continued'!Q30:Q33)</f>
        <v>46173</v>
      </c>
      <c r="R92" s="319">
        <f>AVERAGE('Table - Continued'!R30:R33)</f>
        <v>41882.5</v>
      </c>
      <c r="S92" s="319">
        <f>AVERAGE('Table - Continued'!S30:S33)</f>
        <v>43165.5</v>
      </c>
      <c r="T92" s="319"/>
      <c r="U92" s="320">
        <v>44038</v>
      </c>
      <c r="V92" s="36"/>
    </row>
    <row r="93" spans="1:22" x14ac:dyDescent="0.35">
      <c r="A93" s="318">
        <v>31</v>
      </c>
      <c r="B93" s="319">
        <f>AVERAGE('Table - Continued'!B31:B34)</f>
        <v>99028</v>
      </c>
      <c r="C93" s="319">
        <f>AVERAGE('Table - Continued'!C31:C34)</f>
        <v>92743</v>
      </c>
      <c r="D93" s="319">
        <f>AVERAGE('Table - Continued'!D31:D34)</f>
        <v>65678.5</v>
      </c>
      <c r="E93" s="319">
        <f>AVERAGE('Table - Continued'!E31:E34)</f>
        <v>50475.75</v>
      </c>
      <c r="F93" s="319">
        <f>AVERAGE('Table - Continued'!F31:F34)</f>
        <v>42846</v>
      </c>
      <c r="G93" s="319">
        <f>AVERAGE('Table - Continued'!G31:G34)</f>
        <v>40695.5</v>
      </c>
      <c r="H93" s="319">
        <f>AVERAGE('Table - Continued'!H31:H34)</f>
        <v>55551.25</v>
      </c>
      <c r="I93" s="319">
        <f>AVERAGE('Table - Continued'!I31:I34)</f>
        <v>135745.5</v>
      </c>
      <c r="J93" s="319">
        <f>AVERAGE('Table - Continued'!J31:J34)</f>
        <v>92051.75</v>
      </c>
      <c r="K93" s="319">
        <f>AVERAGE('Table - Continued'!K31:K34)</f>
        <v>75390.5</v>
      </c>
      <c r="L93" s="319">
        <f>AVERAGE('Table - Continued'!L31:L34)</f>
        <v>65308.75</v>
      </c>
      <c r="M93" s="319">
        <f>AVERAGE('Table - Continued'!M31:M34)</f>
        <v>59053.25</v>
      </c>
      <c r="N93" s="319">
        <f>AVERAGE('Table - Continued'!N31:N34)</f>
        <v>49666.25</v>
      </c>
      <c r="O93" s="319">
        <f>AVERAGE('Table - Continued'!O31:O34)</f>
        <v>45584</v>
      </c>
      <c r="P93" s="319">
        <f>AVERAGE('Table - Continued'!P31:P34)</f>
        <v>44067.25</v>
      </c>
      <c r="Q93" s="319">
        <f>AVERAGE('Table - Continued'!Q31:Q34)</f>
        <v>45988.75</v>
      </c>
      <c r="R93" s="319">
        <f>AVERAGE('Table - Continued'!R31:R34)</f>
        <v>41354.5</v>
      </c>
      <c r="S93" s="319">
        <f>AVERAGE('Table - Continued'!S31:S34)</f>
        <v>42969</v>
      </c>
      <c r="T93" s="319"/>
      <c r="U93" s="320">
        <v>44045</v>
      </c>
      <c r="V93" s="36"/>
    </row>
    <row r="94" spans="1:22" x14ac:dyDescent="0.35">
      <c r="A94" s="318">
        <v>32</v>
      </c>
      <c r="B94" s="319">
        <f>AVERAGE('Table - Continued'!B32:B35)</f>
        <v>97990.75</v>
      </c>
      <c r="C94" s="319">
        <f>AVERAGE('Table - Continued'!C32:C35)</f>
        <v>92321.75</v>
      </c>
      <c r="D94" s="319">
        <f>AVERAGE('Table - Continued'!D32:D35)</f>
        <v>65402</v>
      </c>
      <c r="E94" s="319">
        <f>AVERAGE('Table - Continued'!E32:E35)</f>
        <v>50223.25</v>
      </c>
      <c r="F94" s="319">
        <f>AVERAGE('Table - Continued'!F32:F35)</f>
        <v>42970.25</v>
      </c>
      <c r="G94" s="319">
        <f>AVERAGE('Table - Continued'!G32:G35)</f>
        <v>40855.5</v>
      </c>
      <c r="H94" s="319">
        <f>AVERAGE('Table - Continued'!H32:H35)</f>
        <v>56293</v>
      </c>
      <c r="I94" s="319">
        <f>AVERAGE('Table - Continued'!I32:I35)</f>
        <v>134837</v>
      </c>
      <c r="J94" s="319">
        <f>AVERAGE('Table - Continued'!J32:J35)</f>
        <v>90849.25</v>
      </c>
      <c r="K94" s="319">
        <f>AVERAGE('Table - Continued'!K32:K35)</f>
        <v>74061</v>
      </c>
      <c r="L94" s="319">
        <f>AVERAGE('Table - Continued'!L32:L35)</f>
        <v>64809.75</v>
      </c>
      <c r="M94" s="319">
        <f>AVERAGE('Table - Continued'!M32:M35)</f>
        <v>59072.5</v>
      </c>
      <c r="N94" s="319">
        <f>AVERAGE('Table - Continued'!N32:N35)</f>
        <v>49544.25</v>
      </c>
      <c r="O94" s="319">
        <f>AVERAGE('Table - Continued'!O32:O35)</f>
        <v>45539.25</v>
      </c>
      <c r="P94" s="319">
        <f>AVERAGE('Table - Continued'!P32:P35)</f>
        <v>43773.5</v>
      </c>
      <c r="Q94" s="319">
        <f>AVERAGE('Table - Continued'!Q32:Q35)</f>
        <v>46231</v>
      </c>
      <c r="R94" s="319">
        <f>AVERAGE('Table - Continued'!R32:R35)</f>
        <v>41187.75</v>
      </c>
      <c r="S94" s="319">
        <f>AVERAGE('Table - Continued'!S32:S35)</f>
        <v>43021.5</v>
      </c>
      <c r="T94" s="319"/>
      <c r="U94" s="320">
        <v>44052</v>
      </c>
      <c r="V94" s="36"/>
    </row>
    <row r="95" spans="1:22" x14ac:dyDescent="0.35">
      <c r="A95" s="318">
        <v>33</v>
      </c>
      <c r="B95" s="319">
        <f>AVERAGE('Table - Continued'!B33:B36)</f>
        <v>96876.25</v>
      </c>
      <c r="C95" s="319">
        <f>AVERAGE('Table - Continued'!C33:C36)</f>
        <v>91528.75</v>
      </c>
      <c r="D95" s="319">
        <f>AVERAGE('Table - Continued'!D33:D36)</f>
        <v>65180</v>
      </c>
      <c r="E95" s="319">
        <f>AVERAGE('Table - Continued'!E33:E36)</f>
        <v>50187.75</v>
      </c>
      <c r="F95" s="319">
        <f>AVERAGE('Table - Continued'!F33:F36)</f>
        <v>43393.75</v>
      </c>
      <c r="G95" s="319">
        <f>AVERAGE('Table - Continued'!G33:G36)</f>
        <v>40739.25</v>
      </c>
      <c r="H95" s="319">
        <f>AVERAGE('Table - Continued'!H33:H36)</f>
        <v>57064.25</v>
      </c>
      <c r="I95" s="319">
        <f>AVERAGE('Table - Continued'!I33:I36)</f>
        <v>134290.25</v>
      </c>
      <c r="J95" s="319">
        <f>AVERAGE('Table - Continued'!J33:J36)</f>
        <v>90392.25</v>
      </c>
      <c r="K95" s="319">
        <f>AVERAGE('Table - Continued'!K33:K36)</f>
        <v>73512.75</v>
      </c>
      <c r="L95" s="319">
        <f>AVERAGE('Table - Continued'!L33:L36)</f>
        <v>64482.75</v>
      </c>
      <c r="M95" s="319">
        <f>AVERAGE('Table - Continued'!M33:M36)</f>
        <v>59138.5</v>
      </c>
      <c r="N95" s="319">
        <f>AVERAGE('Table - Continued'!N33:N36)</f>
        <v>49414.25</v>
      </c>
      <c r="O95" s="319">
        <f>AVERAGE('Table - Continued'!O33:O36)</f>
        <v>45433.5</v>
      </c>
      <c r="P95" s="319">
        <f>AVERAGE('Table - Continued'!P33:P36)</f>
        <v>43692.75</v>
      </c>
      <c r="Q95" s="319">
        <f>AVERAGE('Table - Continued'!Q33:Q36)</f>
        <v>46363.5</v>
      </c>
      <c r="R95" s="319">
        <f>AVERAGE('Table - Continued'!R33:R36)</f>
        <v>41036.25</v>
      </c>
      <c r="S95" s="319">
        <f>AVERAGE('Table - Continued'!S33:S36)</f>
        <v>43142</v>
      </c>
      <c r="T95" s="319"/>
      <c r="U95" s="320">
        <v>44059</v>
      </c>
      <c r="V95" s="36"/>
    </row>
    <row r="96" spans="1:22" x14ac:dyDescent="0.35">
      <c r="A96" s="318">
        <v>34</v>
      </c>
      <c r="B96" s="319">
        <f>AVERAGE('Table - Continued'!B34:B37)</f>
        <v>95657.75</v>
      </c>
      <c r="C96" s="319">
        <f>AVERAGE('Table - Continued'!C34:C37)</f>
        <v>90443</v>
      </c>
      <c r="D96" s="319">
        <f>AVERAGE('Table - Continued'!D34:D37)</f>
        <v>64426.75</v>
      </c>
      <c r="E96" s="319">
        <f>AVERAGE('Table - Continued'!E34:E37)</f>
        <v>49811.25</v>
      </c>
      <c r="F96" s="319">
        <f>AVERAGE('Table - Continued'!F34:F37)</f>
        <v>43541.25</v>
      </c>
      <c r="G96" s="319">
        <f>AVERAGE('Table - Continued'!G34:G37)</f>
        <v>40560.75</v>
      </c>
      <c r="H96" s="319">
        <f>AVERAGE('Table - Continued'!H34:H37)</f>
        <v>57701.25</v>
      </c>
      <c r="I96" s="319">
        <f>AVERAGE('Table - Continued'!I34:I37)</f>
        <v>133404.75</v>
      </c>
      <c r="J96" s="319">
        <f>AVERAGE('Table - Continued'!J34:J37)</f>
        <v>89710.25</v>
      </c>
      <c r="K96" s="319">
        <f>AVERAGE('Table - Continued'!K34:K37)</f>
        <v>72711.5</v>
      </c>
      <c r="L96" s="319">
        <f>AVERAGE('Table - Continued'!L34:L37)</f>
        <v>64038</v>
      </c>
      <c r="M96" s="319">
        <f>AVERAGE('Table - Continued'!M34:M37)</f>
        <v>58779.5</v>
      </c>
      <c r="N96" s="319">
        <f>AVERAGE('Table - Continued'!N34:N37)</f>
        <v>48890</v>
      </c>
      <c r="O96" s="319">
        <f>AVERAGE('Table - Continued'!O34:O37)</f>
        <v>45070.75</v>
      </c>
      <c r="P96" s="319">
        <f>AVERAGE('Table - Continued'!P34:P37)</f>
        <v>43365.25</v>
      </c>
      <c r="Q96" s="319">
        <f>AVERAGE('Table - Continued'!Q34:Q37)</f>
        <v>46263</v>
      </c>
      <c r="R96" s="319">
        <f>AVERAGE('Table - Continued'!R34:R37)</f>
        <v>40993.75</v>
      </c>
      <c r="S96" s="319">
        <f>AVERAGE('Table - Continued'!S34:S37)</f>
        <v>43026.5</v>
      </c>
      <c r="T96" s="319"/>
      <c r="U96" s="320">
        <v>44066</v>
      </c>
      <c r="V96" s="36"/>
    </row>
    <row r="97" spans="1:22" x14ac:dyDescent="0.35">
      <c r="A97" s="318">
        <v>35</v>
      </c>
      <c r="B97" s="319">
        <f>AVERAGE('Table - Continued'!B35:B38)</f>
        <v>93926.5</v>
      </c>
      <c r="C97" s="319">
        <f>AVERAGE('Table - Continued'!C35:C38)</f>
        <v>88477.5</v>
      </c>
      <c r="D97" s="319">
        <f>AVERAGE('Table - Continued'!D35:D38)</f>
        <v>63160.75</v>
      </c>
      <c r="E97" s="319">
        <f>AVERAGE('Table - Continued'!E35:E38)</f>
        <v>49021.5</v>
      </c>
      <c r="F97" s="319">
        <f>AVERAGE('Table - Continued'!F35:F38)</f>
        <v>42954</v>
      </c>
      <c r="G97" s="319">
        <f>AVERAGE('Table - Continued'!G35:G38)</f>
        <v>39712.75</v>
      </c>
      <c r="H97" s="319">
        <f>AVERAGE('Table - Continued'!H35:H38)</f>
        <v>57584</v>
      </c>
      <c r="I97" s="319">
        <f>AVERAGE('Table - Continued'!I35:I38)</f>
        <v>130042</v>
      </c>
      <c r="J97" s="319">
        <f>AVERAGE('Table - Continued'!J35:J38)</f>
        <v>87743.5</v>
      </c>
      <c r="K97" s="319">
        <f>AVERAGE('Table - Continued'!K35:K38)</f>
        <v>71599.5</v>
      </c>
      <c r="L97" s="319">
        <f>AVERAGE('Table - Continued'!L35:L38)</f>
        <v>63099.75</v>
      </c>
      <c r="M97" s="319">
        <f>AVERAGE('Table - Continued'!M35:M38)</f>
        <v>57652.75</v>
      </c>
      <c r="N97" s="319">
        <f>AVERAGE('Table - Continued'!N35:N38)</f>
        <v>48079.75</v>
      </c>
      <c r="O97" s="319">
        <f>AVERAGE('Table - Continued'!O35:O38)</f>
        <v>44134.25</v>
      </c>
      <c r="P97" s="319">
        <f>AVERAGE('Table - Continued'!P35:P38)</f>
        <v>42256</v>
      </c>
      <c r="Q97" s="319">
        <f>AVERAGE('Table - Continued'!Q35:Q38)</f>
        <v>45701.5</v>
      </c>
      <c r="R97" s="319">
        <f>AVERAGE('Table - Continued'!R35:R38)</f>
        <v>40789.5</v>
      </c>
      <c r="S97" s="319">
        <f>AVERAGE('Table - Continued'!S35:S38)</f>
        <v>42373</v>
      </c>
      <c r="T97" s="319"/>
      <c r="U97" s="320">
        <v>44073</v>
      </c>
      <c r="V97" s="36"/>
    </row>
    <row r="98" spans="1:22" x14ac:dyDescent="0.35">
      <c r="A98" s="318">
        <v>36</v>
      </c>
      <c r="B98" s="319">
        <f>AVERAGE('Table - Continued'!B36:B39)</f>
        <v>92359.75</v>
      </c>
      <c r="C98" s="319">
        <f>AVERAGE('Table - Continued'!C36:C39)</f>
        <v>86800.75</v>
      </c>
      <c r="D98" s="319">
        <f>AVERAGE('Table - Continued'!D36:D39)</f>
        <v>62092.5</v>
      </c>
      <c r="E98" s="319">
        <f>AVERAGE('Table - Continued'!E36:E39)</f>
        <v>47853.5</v>
      </c>
      <c r="F98" s="319">
        <f>AVERAGE('Table - Continued'!F36:F39)</f>
        <v>42331.5</v>
      </c>
      <c r="G98" s="319">
        <f>AVERAGE('Table - Continued'!G36:G39)</f>
        <v>38876.5</v>
      </c>
      <c r="H98" s="319">
        <f>AVERAGE('Table - Continued'!H36:H39)</f>
        <v>57049.5</v>
      </c>
      <c r="I98" s="319">
        <f>AVERAGE('Table - Continued'!I36:I39)</f>
        <v>129546.75</v>
      </c>
      <c r="J98" s="319">
        <f>AVERAGE('Table - Continued'!J36:J39)</f>
        <v>87478</v>
      </c>
      <c r="K98" s="319">
        <f>AVERAGE('Table - Continued'!K36:K39)</f>
        <v>71725.5</v>
      </c>
      <c r="L98" s="319">
        <f>AVERAGE('Table - Continued'!L36:L39)</f>
        <v>62280</v>
      </c>
      <c r="M98" s="319">
        <f>AVERAGE('Table - Continued'!M36:M39)</f>
        <v>56552.5</v>
      </c>
      <c r="N98" s="319">
        <f>AVERAGE('Table - Continued'!N36:N39)</f>
        <v>47152.75</v>
      </c>
      <c r="O98" s="319">
        <f>AVERAGE('Table - Continued'!O36:O39)</f>
        <v>44600.75</v>
      </c>
      <c r="P98" s="319">
        <f>AVERAGE('Table - Continued'!P36:P39)</f>
        <v>41970</v>
      </c>
      <c r="Q98" s="319">
        <f>AVERAGE('Table - Continued'!Q36:Q39)</f>
        <v>44988.75</v>
      </c>
      <c r="R98" s="319">
        <f>AVERAGE('Table - Continued'!R36:R39)</f>
        <v>40562</v>
      </c>
      <c r="S98" s="319">
        <f>AVERAGE('Table - Continued'!S36:S39)</f>
        <v>41698.75</v>
      </c>
      <c r="T98" s="319"/>
      <c r="U98" s="320">
        <v>44080</v>
      </c>
      <c r="V98" s="36"/>
    </row>
    <row r="99" spans="1:22" x14ac:dyDescent="0.35">
      <c r="A99" s="318">
        <v>37</v>
      </c>
      <c r="B99" s="319">
        <f>AVERAGE('Table - Continued'!B37:B40)</f>
        <v>90750.25</v>
      </c>
      <c r="C99" s="319">
        <f>AVERAGE('Table - Continued'!C37:C40)</f>
        <v>85195.25</v>
      </c>
      <c r="D99" s="319">
        <f>AVERAGE('Table - Continued'!D37:D40)</f>
        <v>60570</v>
      </c>
      <c r="E99" s="319">
        <f>AVERAGE('Table - Continued'!E37:E40)</f>
        <v>46733.5</v>
      </c>
      <c r="F99" s="319">
        <f>AVERAGE('Table - Continued'!F37:F40)</f>
        <v>41230.25</v>
      </c>
      <c r="G99" s="319">
        <f>AVERAGE('Table - Continued'!G37:G40)</f>
        <v>38093.75</v>
      </c>
      <c r="H99" s="319">
        <f>AVERAGE('Table - Continued'!H37:H40)</f>
        <v>56386.25</v>
      </c>
      <c r="I99" s="319">
        <f>AVERAGE('Table - Continued'!I37:I40)</f>
        <v>127438.75</v>
      </c>
      <c r="J99" s="319">
        <f>AVERAGE('Table - Continued'!J37:J40)</f>
        <v>85410.5</v>
      </c>
      <c r="K99" s="319">
        <f>AVERAGE('Table - Continued'!K37:K40)</f>
        <v>70839.25</v>
      </c>
      <c r="L99" s="319">
        <f>AVERAGE('Table - Continued'!L37:L40)</f>
        <v>61196</v>
      </c>
      <c r="M99" s="319">
        <f>AVERAGE('Table - Continued'!M37:M40)</f>
        <v>55052.5</v>
      </c>
      <c r="N99" s="319">
        <f>AVERAGE('Table - Continued'!N37:N40)</f>
        <v>46088.75</v>
      </c>
      <c r="O99" s="319">
        <f>AVERAGE('Table - Continued'!O37:O40)</f>
        <v>44041.5</v>
      </c>
      <c r="P99" s="319">
        <f>AVERAGE('Table - Continued'!P37:P40)</f>
        <v>41273.75</v>
      </c>
      <c r="Q99" s="319">
        <f>AVERAGE('Table - Continued'!Q37:Q40)</f>
        <v>44432.5</v>
      </c>
      <c r="R99" s="319">
        <f>AVERAGE('Table - Continued'!R37:R40)</f>
        <v>40124.75</v>
      </c>
      <c r="S99" s="319">
        <f>AVERAGE('Table - Continued'!S37:S40)</f>
        <v>41096.5</v>
      </c>
      <c r="T99" s="319"/>
      <c r="U99" s="320">
        <v>44087</v>
      </c>
      <c r="V99" s="36"/>
    </row>
    <row r="100" spans="1:22" x14ac:dyDescent="0.35">
      <c r="A100" s="318">
        <v>38</v>
      </c>
      <c r="B100" s="319">
        <f>AVERAGE('Table - Continued'!B38:B41)</f>
        <v>89409.5</v>
      </c>
      <c r="C100" s="319">
        <f>AVERAGE('Table - Continued'!C38:C41)</f>
        <v>83660</v>
      </c>
      <c r="D100" s="319">
        <f>AVERAGE('Table - Continued'!D38:D41)</f>
        <v>59356</v>
      </c>
      <c r="E100" s="319">
        <f>AVERAGE('Table - Continued'!E38:E41)</f>
        <v>45700.75</v>
      </c>
      <c r="F100" s="319">
        <f>AVERAGE('Table - Continued'!F38:F41)</f>
        <v>40171</v>
      </c>
      <c r="G100" s="319">
        <f>AVERAGE('Table - Continued'!G38:G41)</f>
        <v>37443</v>
      </c>
      <c r="H100" s="319">
        <f>AVERAGE('Table - Continued'!H38:H41)</f>
        <v>56356.25</v>
      </c>
      <c r="I100" s="319">
        <f>AVERAGE('Table - Continued'!I38:I41)</f>
        <v>125285.75</v>
      </c>
      <c r="J100" s="319">
        <f>AVERAGE('Table - Continued'!J38:J41)</f>
        <v>83997</v>
      </c>
      <c r="K100" s="319">
        <f>AVERAGE('Table - Continued'!K38:K41)</f>
        <v>71682.5</v>
      </c>
      <c r="L100" s="319">
        <f>AVERAGE('Table - Continued'!L38:L41)</f>
        <v>60204</v>
      </c>
      <c r="M100" s="319">
        <f>AVERAGE('Table - Continued'!M38:M41)</f>
        <v>53665</v>
      </c>
      <c r="N100" s="319">
        <f>AVERAGE('Table - Continued'!N38:N41)</f>
        <v>45375</v>
      </c>
      <c r="O100" s="319">
        <f>AVERAGE('Table - Continued'!O38:O41)</f>
        <v>43580</v>
      </c>
      <c r="P100" s="319">
        <f>AVERAGE('Table - Continued'!P38:P41)</f>
        <v>40445.5</v>
      </c>
      <c r="Q100" s="319">
        <f>AVERAGE('Table - Continued'!Q38:Q41)</f>
        <v>43801</v>
      </c>
      <c r="R100" s="319">
        <f>AVERAGE('Table - Continued'!R38:R41)</f>
        <v>39495.75</v>
      </c>
      <c r="S100" s="319">
        <f>AVERAGE('Table - Continued'!S38:S41)</f>
        <v>40651.5</v>
      </c>
      <c r="T100" s="319"/>
      <c r="U100" s="320">
        <v>44094</v>
      </c>
      <c r="V100" s="36"/>
    </row>
    <row r="101" spans="1:22" x14ac:dyDescent="0.35">
      <c r="A101" s="318">
        <v>39</v>
      </c>
      <c r="B101" s="319">
        <f>AVERAGE('Table - Continued'!B39:B42)</f>
        <v>87997.5</v>
      </c>
      <c r="C101" s="319">
        <f>AVERAGE('Table - Continued'!C39:C42)</f>
        <v>82447.25</v>
      </c>
      <c r="D101" s="319">
        <f>AVERAGE('Table - Continued'!D39:D42)</f>
        <v>58059.75</v>
      </c>
      <c r="E101" s="319">
        <f>AVERAGE('Table - Continued'!E39:E42)</f>
        <v>44905.5</v>
      </c>
      <c r="F101" s="319">
        <f>AVERAGE('Table - Continued'!F39:F42)</f>
        <v>39383</v>
      </c>
      <c r="G101" s="319">
        <f>AVERAGE('Table - Continued'!G39:G42)</f>
        <v>37224.25</v>
      </c>
      <c r="H101" s="319">
        <f>AVERAGE('Table - Continued'!H39:H42)</f>
        <v>56445.75</v>
      </c>
      <c r="I101" s="319">
        <f>AVERAGE('Table - Continued'!I39:I42)</f>
        <v>123355.75</v>
      </c>
      <c r="J101" s="319">
        <f>AVERAGE('Table - Continued'!J39:J42)</f>
        <v>82373.25</v>
      </c>
      <c r="K101" s="319">
        <f>AVERAGE('Table - Continued'!K39:K42)</f>
        <v>70578.75</v>
      </c>
      <c r="L101" s="319">
        <f>AVERAGE('Table - Continued'!L39:L42)</f>
        <v>59593.75</v>
      </c>
      <c r="M101" s="319">
        <f>AVERAGE('Table - Continued'!M39:M42)</f>
        <v>52579</v>
      </c>
      <c r="N101" s="319">
        <f>AVERAGE('Table - Continued'!N39:N42)</f>
        <v>44421</v>
      </c>
      <c r="O101" s="319">
        <f>AVERAGE('Table - Continued'!O39:O42)</f>
        <v>43178.5</v>
      </c>
      <c r="P101" s="319">
        <f>AVERAGE('Table - Continued'!P39:P42)</f>
        <v>39787.5</v>
      </c>
      <c r="Q101" s="319">
        <f>AVERAGE('Table - Continued'!Q39:Q42)</f>
        <v>43373</v>
      </c>
      <c r="R101" s="319">
        <f>AVERAGE('Table - Continued'!R39:R42)</f>
        <v>38923.75</v>
      </c>
      <c r="S101" s="319">
        <f>AVERAGE('Table - Continued'!S39:S42)</f>
        <v>40694.75</v>
      </c>
      <c r="T101" s="319"/>
      <c r="U101" s="320">
        <v>44101</v>
      </c>
      <c r="V101" s="36"/>
    </row>
    <row r="102" spans="1:22" x14ac:dyDescent="0.35">
      <c r="A102" s="318">
        <v>40</v>
      </c>
      <c r="B102" s="319">
        <f>AVERAGE('Table - Continued'!B40:B43)</f>
        <v>87252.25</v>
      </c>
      <c r="C102" s="319">
        <f>AVERAGE('Table - Continued'!C40:C43)</f>
        <v>81624</v>
      </c>
      <c r="D102" s="319">
        <f>AVERAGE('Table - Continued'!D40:D43)</f>
        <v>57121.5</v>
      </c>
      <c r="E102" s="319">
        <f>AVERAGE('Table - Continued'!E40:E43)</f>
        <v>44815.75</v>
      </c>
      <c r="F102" s="319">
        <f>AVERAGE('Table - Continued'!F40:F43)</f>
        <v>39041</v>
      </c>
      <c r="G102" s="319">
        <f>AVERAGE('Table - Continued'!G40:G43)</f>
        <v>37443.5</v>
      </c>
      <c r="H102" s="319">
        <f>AVERAGE('Table - Continued'!H40:H43)</f>
        <v>58163.75</v>
      </c>
      <c r="I102" s="319">
        <f>AVERAGE('Table - Continued'!I40:I43)</f>
        <v>122079.75</v>
      </c>
      <c r="J102" s="319">
        <f>AVERAGE('Table - Continued'!J40:J43)</f>
        <v>81242.25</v>
      </c>
      <c r="K102" s="319">
        <f>AVERAGE('Table - Continued'!K40:K43)</f>
        <v>69881.75</v>
      </c>
      <c r="L102" s="319">
        <f>AVERAGE('Table - Continued'!L40:L43)</f>
        <v>59141.5</v>
      </c>
      <c r="M102" s="319">
        <f>AVERAGE('Table - Continued'!M40:M43)</f>
        <v>52831</v>
      </c>
      <c r="N102" s="319">
        <f>AVERAGE('Table - Continued'!N40:N43)</f>
        <v>44701.5</v>
      </c>
      <c r="O102" s="319">
        <f>AVERAGE('Table - Continued'!O40:O43)</f>
        <v>42182.25</v>
      </c>
      <c r="P102" s="319">
        <f>AVERAGE('Table - Continued'!P40:P43)</f>
        <v>39217</v>
      </c>
      <c r="Q102" s="319">
        <f>AVERAGE('Table - Continued'!Q40:Q43)</f>
        <v>43310</v>
      </c>
      <c r="R102" s="319">
        <f>AVERAGE('Table - Continued'!R40:R43)</f>
        <v>38513</v>
      </c>
      <c r="S102" s="319">
        <f>AVERAGE('Table - Continued'!S40:S43)</f>
        <v>40731</v>
      </c>
      <c r="T102" s="319"/>
      <c r="U102" s="320">
        <v>44108</v>
      </c>
      <c r="V102" s="36"/>
    </row>
    <row r="103" spans="1:22" x14ac:dyDescent="0.35">
      <c r="A103" s="318">
        <v>41</v>
      </c>
      <c r="B103" s="319">
        <f>AVERAGE('Table - Continued'!B41:B44)</f>
        <v>87100.5</v>
      </c>
      <c r="C103" s="319">
        <f>AVERAGE('Table - Continued'!C41:C44)</f>
        <v>81418</v>
      </c>
      <c r="D103" s="319">
        <f>AVERAGE('Table - Continued'!D41:D44)</f>
        <v>56914.75</v>
      </c>
      <c r="E103" s="319">
        <f>AVERAGE('Table - Continued'!E41:E44)</f>
        <v>44745.5</v>
      </c>
      <c r="F103" s="319">
        <f>AVERAGE('Table - Continued'!F41:F44)</f>
        <v>39107.5</v>
      </c>
      <c r="G103" s="319">
        <f>AVERAGE('Table - Continued'!G41:G44)</f>
        <v>37821</v>
      </c>
      <c r="H103" s="319">
        <f>AVERAGE('Table - Continued'!H41:H44)</f>
        <v>60362.25</v>
      </c>
      <c r="I103" s="319">
        <f>AVERAGE('Table - Continued'!I41:I44)</f>
        <v>121600</v>
      </c>
      <c r="J103" s="319">
        <f>AVERAGE('Table - Continued'!J41:J44)</f>
        <v>81278.5</v>
      </c>
      <c r="K103" s="319">
        <f>AVERAGE('Table - Continued'!K41:K44)</f>
        <v>70454.25</v>
      </c>
      <c r="L103" s="319">
        <f>AVERAGE('Table - Continued'!L41:L44)</f>
        <v>59285.25</v>
      </c>
      <c r="M103" s="319">
        <f>AVERAGE('Table - Continued'!M41:M44)</f>
        <v>53616.25</v>
      </c>
      <c r="N103" s="319">
        <f>AVERAGE('Table - Continued'!N41:N44)</f>
        <v>44917</v>
      </c>
      <c r="O103" s="319">
        <f>AVERAGE('Table - Continued'!O41:O44)</f>
        <v>42341.25</v>
      </c>
      <c r="P103" s="319">
        <f>AVERAGE('Table - Continued'!P41:P44)</f>
        <v>39146.5</v>
      </c>
      <c r="Q103" s="319">
        <f>AVERAGE('Table - Continued'!Q41:Q44)</f>
        <v>43363.25</v>
      </c>
      <c r="R103" s="319">
        <f>AVERAGE('Table - Continued'!R41:R44)</f>
        <v>38725</v>
      </c>
      <c r="S103" s="319">
        <f>AVERAGE('Table - Continued'!S41:S44)</f>
        <v>41040.5</v>
      </c>
      <c r="T103" s="319"/>
      <c r="U103" s="320">
        <v>44115</v>
      </c>
      <c r="V103" s="36"/>
    </row>
    <row r="104" spans="1:22" x14ac:dyDescent="0.35">
      <c r="A104" s="318">
        <v>42</v>
      </c>
      <c r="B104" s="319">
        <f>AVERAGE('Table - Continued'!B42:B45)</f>
        <v>87338.5</v>
      </c>
      <c r="C104" s="319">
        <f>AVERAGE('Table - Continued'!C42:C45)</f>
        <v>82327.25</v>
      </c>
      <c r="D104" s="319">
        <f>AVERAGE('Table - Continued'!D42:D45)</f>
        <v>56991</v>
      </c>
      <c r="E104" s="319">
        <f>AVERAGE('Table - Continued'!E42:E45)</f>
        <v>45145.75</v>
      </c>
      <c r="F104" s="319">
        <f>AVERAGE('Table - Continued'!F42:F45)</f>
        <v>39926.5</v>
      </c>
      <c r="G104" s="319">
        <f>AVERAGE('Table - Continued'!G42:G45)</f>
        <v>38970.75</v>
      </c>
      <c r="H104" s="319">
        <f>AVERAGE('Table - Continued'!H42:H45)</f>
        <v>62655.75</v>
      </c>
      <c r="I104" s="319">
        <f>AVERAGE('Table - Continued'!I42:I45)</f>
        <v>122152</v>
      </c>
      <c r="J104" s="319">
        <f>AVERAGE('Table - Continued'!J42:J45)</f>
        <v>81412.75</v>
      </c>
      <c r="K104" s="319">
        <f>AVERAGE('Table - Continued'!K42:K45)</f>
        <v>69932.25</v>
      </c>
      <c r="L104" s="319">
        <f>AVERAGE('Table - Continued'!L42:L45)</f>
        <v>60002.75</v>
      </c>
      <c r="M104" s="319">
        <f>AVERAGE('Table - Continued'!M42:M45)</f>
        <v>54785.25</v>
      </c>
      <c r="N104" s="319">
        <f>AVERAGE('Table - Continued'!N42:N45)</f>
        <v>45665.5</v>
      </c>
      <c r="O104" s="319">
        <f>AVERAGE('Table - Continued'!O42:O45)</f>
        <v>42798.75</v>
      </c>
      <c r="P104" s="319">
        <f>AVERAGE('Table - Continued'!P42:P45)</f>
        <v>39518</v>
      </c>
      <c r="Q104" s="319">
        <f>AVERAGE('Table - Continued'!Q42:Q45)</f>
        <v>43939.25</v>
      </c>
      <c r="R104" s="319">
        <f>AVERAGE('Table - Continued'!R42:R45)</f>
        <v>39327.5</v>
      </c>
      <c r="S104" s="319">
        <f>AVERAGE('Table - Continued'!S42:S45)</f>
        <v>41693.25</v>
      </c>
      <c r="T104" s="319"/>
      <c r="U104" s="320">
        <v>44122</v>
      </c>
      <c r="V104" s="36"/>
    </row>
    <row r="105" spans="1:22" x14ac:dyDescent="0.35">
      <c r="A105" s="318">
        <v>43</v>
      </c>
      <c r="B105" s="319">
        <f>AVERAGE('Table - Continued'!B43:B46)</f>
        <v>89009</v>
      </c>
      <c r="C105" s="319">
        <f>AVERAGE('Table - Continued'!C43:C46)</f>
        <v>83870.5</v>
      </c>
      <c r="D105" s="319">
        <f>AVERAGE('Table - Continued'!D43:D46)</f>
        <v>57957.75</v>
      </c>
      <c r="E105" s="319">
        <f>AVERAGE('Table - Continued'!E43:E46)</f>
        <v>46123.5</v>
      </c>
      <c r="F105" s="319">
        <f>AVERAGE('Table - Continued'!F43:F46)</f>
        <v>40822.5</v>
      </c>
      <c r="G105" s="319">
        <f>AVERAGE('Table - Continued'!G43:G46)</f>
        <v>40022.75</v>
      </c>
      <c r="H105" s="319">
        <f>AVERAGE('Table - Continued'!H43:H46)</f>
        <v>65527</v>
      </c>
      <c r="I105" s="319">
        <f>AVERAGE('Table - Continued'!I43:I46)</f>
        <v>123505.5</v>
      </c>
      <c r="J105" s="319">
        <f>AVERAGE('Table - Continued'!J43:J46)</f>
        <v>82685.75</v>
      </c>
      <c r="K105" s="319">
        <f>AVERAGE('Table - Continued'!K43:K46)</f>
        <v>71615.5</v>
      </c>
      <c r="L105" s="319">
        <f>AVERAGE('Table - Continued'!L43:L46)</f>
        <v>60608.75</v>
      </c>
      <c r="M105" s="319">
        <f>AVERAGE('Table - Continued'!M43:M46)</f>
        <v>55871.75</v>
      </c>
      <c r="N105" s="319">
        <f>AVERAGE('Table - Continued'!N43:N46)</f>
        <v>46892.75</v>
      </c>
      <c r="O105" s="319">
        <f>AVERAGE('Table - Continued'!O43:O46)</f>
        <v>43831</v>
      </c>
      <c r="P105" s="319">
        <f>AVERAGE('Table - Continued'!P43:P46)</f>
        <v>40443.75</v>
      </c>
      <c r="Q105" s="319">
        <f>AVERAGE('Table - Continued'!Q43:Q46)</f>
        <v>44829.25</v>
      </c>
      <c r="R105" s="319">
        <f>AVERAGE('Table - Continued'!R43:R46)</f>
        <v>40327.75</v>
      </c>
      <c r="S105" s="319">
        <f>AVERAGE('Table - Continued'!S43:S46)</f>
        <v>42598.25</v>
      </c>
      <c r="T105" s="319"/>
      <c r="U105" s="320">
        <v>44129</v>
      </c>
      <c r="V105" s="36"/>
    </row>
    <row r="106" spans="1:22" x14ac:dyDescent="0.35">
      <c r="A106" s="318">
        <v>44</v>
      </c>
      <c r="B106" s="319">
        <f>AVERAGE('Table - Continued'!B44:B47)</f>
        <v>92125</v>
      </c>
      <c r="C106" s="319">
        <f>AVERAGE('Table - Continued'!C44:C47)</f>
        <v>85921.75</v>
      </c>
      <c r="D106" s="319">
        <f>AVERAGE('Table - Continued'!D44:D47)</f>
        <v>59222</v>
      </c>
      <c r="E106" s="319">
        <f>AVERAGE('Table - Continued'!E44:E47)</f>
        <v>46969.25</v>
      </c>
      <c r="F106" s="319">
        <f>AVERAGE('Table - Continued'!F44:F47)</f>
        <v>42728.75</v>
      </c>
      <c r="G106" s="319">
        <f>AVERAGE('Table - Continued'!G44:G47)</f>
        <v>41923.75</v>
      </c>
      <c r="H106" s="319">
        <f>AVERAGE('Table - Continued'!H44:H47)</f>
        <v>68929.5</v>
      </c>
      <c r="I106" s="319">
        <f>AVERAGE('Table - Continued'!I44:I47)</f>
        <v>125352.25</v>
      </c>
      <c r="J106" s="319">
        <f>AVERAGE('Table - Continued'!J44:J47)</f>
        <v>84197.25</v>
      </c>
      <c r="K106" s="319">
        <f>AVERAGE('Table - Continued'!K44:K47)</f>
        <v>72684.5</v>
      </c>
      <c r="L106" s="319">
        <f>AVERAGE('Table - Continued'!L44:L47)</f>
        <v>63341.5</v>
      </c>
      <c r="M106" s="319">
        <f>AVERAGE('Table - Continued'!M44:M47)</f>
        <v>57558.5</v>
      </c>
      <c r="N106" s="319">
        <f>AVERAGE('Table - Continued'!N44:N47)</f>
        <v>48306</v>
      </c>
      <c r="O106" s="319">
        <f>AVERAGE('Table - Continued'!O44:O47)</f>
        <v>45426.5</v>
      </c>
      <c r="P106" s="319">
        <f>AVERAGE('Table - Continued'!P44:P47)</f>
        <v>41433</v>
      </c>
      <c r="Q106" s="319">
        <f>AVERAGE('Table - Continued'!Q44:Q47)</f>
        <v>45710.5</v>
      </c>
      <c r="R106" s="319">
        <f>AVERAGE('Table - Continued'!R44:R47)</f>
        <v>41778</v>
      </c>
      <c r="S106" s="319">
        <f>AVERAGE('Table - Continued'!S44:S47)</f>
        <v>43918.5</v>
      </c>
      <c r="T106" s="319"/>
      <c r="U106" s="320">
        <v>44136</v>
      </c>
    </row>
    <row r="107" spans="1:22" x14ac:dyDescent="0.35">
      <c r="A107" s="318">
        <v>45</v>
      </c>
      <c r="B107" s="319">
        <f>AVERAGE('Table - Continued'!B45:B48)</f>
        <v>95737.5</v>
      </c>
      <c r="C107" s="319">
        <f>AVERAGE('Table - Continued'!C45:C48)</f>
        <v>88730</v>
      </c>
      <c r="D107" s="319">
        <f>AVERAGE('Table - Continued'!D45:D48)</f>
        <v>60842</v>
      </c>
      <c r="E107" s="319">
        <f>AVERAGE('Table - Continued'!E45:E48)</f>
        <v>49280.25</v>
      </c>
      <c r="F107" s="319">
        <f>AVERAGE('Table - Continued'!F45:F48)</f>
        <v>45417.25</v>
      </c>
      <c r="G107" s="319">
        <f>AVERAGE('Table - Continued'!G45:G48)</f>
        <v>44253.25</v>
      </c>
      <c r="H107" s="319">
        <f>AVERAGE('Table - Continued'!H45:H48)</f>
        <v>73108.25</v>
      </c>
      <c r="I107" s="319">
        <f>AVERAGE('Table - Continued'!I45:I48)</f>
        <v>127409</v>
      </c>
      <c r="J107" s="319">
        <f>AVERAGE('Table - Continued'!J45:J48)</f>
        <v>86017</v>
      </c>
      <c r="K107" s="319">
        <f>AVERAGE('Table - Continued'!K45:K48)</f>
        <v>74885.75</v>
      </c>
      <c r="L107" s="319">
        <f>AVERAGE('Table - Continued'!L45:L48)</f>
        <v>65295.25</v>
      </c>
      <c r="M107" s="319">
        <f>AVERAGE('Table - Continued'!M45:M48)</f>
        <v>59175.75</v>
      </c>
      <c r="N107" s="319">
        <f>AVERAGE('Table - Continued'!N45:N48)</f>
        <v>50085.75</v>
      </c>
      <c r="O107" s="319">
        <f>AVERAGE('Table - Continued'!O45:O48)</f>
        <v>47024.5</v>
      </c>
      <c r="P107" s="319">
        <f>AVERAGE('Table - Continued'!P45:P48)</f>
        <v>42964.25</v>
      </c>
      <c r="Q107" s="319">
        <f>AVERAGE('Table - Continued'!Q45:Q48)</f>
        <v>47160.25</v>
      </c>
      <c r="R107" s="319">
        <f>AVERAGE('Table - Continued'!R45:R48)</f>
        <v>43436.5</v>
      </c>
      <c r="S107" s="319">
        <f>AVERAGE('Table - Continued'!S45:S48)</f>
        <v>45485.5</v>
      </c>
      <c r="T107" s="319"/>
      <c r="U107" s="320">
        <v>44143</v>
      </c>
    </row>
    <row r="108" spans="1:22" x14ac:dyDescent="0.35">
      <c r="A108" s="318">
        <v>46</v>
      </c>
      <c r="B108" s="319">
        <f>AVERAGE('Table - Continued'!B46:B49)</f>
        <v>100182.25</v>
      </c>
      <c r="C108" s="319">
        <f>AVERAGE('Table - Continued'!C46:C49)</f>
        <v>91186.25</v>
      </c>
      <c r="D108" s="319">
        <f>AVERAGE('Table - Continued'!D46:D49)</f>
        <v>62957.25</v>
      </c>
      <c r="E108" s="319">
        <f>AVERAGE('Table - Continued'!E46:E49)</f>
        <v>51469.5</v>
      </c>
      <c r="F108" s="319">
        <f>AVERAGE('Table - Continued'!F46:F49)</f>
        <v>47757.5</v>
      </c>
      <c r="G108" s="319">
        <f>AVERAGE('Table - Continued'!G46:G49)</f>
        <v>46242</v>
      </c>
      <c r="H108" s="319">
        <f>AVERAGE('Table - Continued'!H46:H49)</f>
        <v>77842</v>
      </c>
      <c r="I108" s="319">
        <f>AVERAGE('Table - Continued'!I46:I49)</f>
        <v>129801.75</v>
      </c>
      <c r="J108" s="319">
        <f>AVERAGE('Table - Continued'!J46:J49)</f>
        <v>88519.5</v>
      </c>
      <c r="K108" s="319">
        <f>AVERAGE('Table - Continued'!K46:K49)</f>
        <v>76958</v>
      </c>
      <c r="L108" s="319">
        <f>AVERAGE('Table - Continued'!L46:L49)</f>
        <v>67082.25</v>
      </c>
      <c r="M108" s="319">
        <f>AVERAGE('Table - Continued'!M46:M49)</f>
        <v>61239.25</v>
      </c>
      <c r="N108" s="319">
        <f>AVERAGE('Table - Continued'!N46:N49)</f>
        <v>52040.25</v>
      </c>
      <c r="O108" s="319">
        <f>AVERAGE('Table - Continued'!O46:O49)</f>
        <v>48939.25</v>
      </c>
      <c r="P108" s="319">
        <f>AVERAGE('Table - Continued'!P46:P49)</f>
        <v>44620.25</v>
      </c>
      <c r="Q108" s="319">
        <f>AVERAGE('Table - Continued'!Q46:Q49)</f>
        <v>48722.75</v>
      </c>
      <c r="R108" s="319">
        <f>AVERAGE('Table - Continued'!R46:R49)</f>
        <v>45219.25</v>
      </c>
      <c r="S108" s="319">
        <f>AVERAGE('Table - Continued'!S46:S49)</f>
        <v>47439.5</v>
      </c>
      <c r="T108" s="319"/>
      <c r="U108" s="320">
        <v>44150</v>
      </c>
    </row>
    <row r="109" spans="1:22" x14ac:dyDescent="0.35">
      <c r="A109" s="318">
        <v>47</v>
      </c>
      <c r="B109" s="319">
        <f>AVERAGE('Table - Continued'!B47:B50)</f>
        <v>103173.5</v>
      </c>
      <c r="C109" s="319">
        <f>AVERAGE('Table - Continued'!C47:C50)</f>
        <v>93568.25</v>
      </c>
      <c r="D109" s="319">
        <f>AVERAGE('Table - Continued'!D47:D50)</f>
        <v>64550.5</v>
      </c>
      <c r="E109" s="319">
        <f>AVERAGE('Table - Continued'!E47:E50)</f>
        <v>53355</v>
      </c>
      <c r="F109" s="319">
        <f>AVERAGE('Table - Continued'!F47:F50)</f>
        <v>51308.75</v>
      </c>
      <c r="G109" s="319">
        <f>AVERAGE('Table - Continued'!G47:G50)</f>
        <v>49625.5</v>
      </c>
      <c r="H109" s="319">
        <f>AVERAGE('Table - Continued'!H47:H50)</f>
        <v>82398.75</v>
      </c>
      <c r="I109" s="319">
        <f>AVERAGE('Table - Continued'!I47:I50)</f>
        <v>132491.25</v>
      </c>
      <c r="J109" s="319">
        <f>AVERAGE('Table - Continued'!J47:J50)</f>
        <v>89294.75</v>
      </c>
      <c r="K109" s="319">
        <f>AVERAGE('Table - Continued'!K47:K50)</f>
        <v>79197</v>
      </c>
      <c r="L109" s="319">
        <f>AVERAGE('Table - Continued'!L47:L50)</f>
        <v>71274.75</v>
      </c>
      <c r="M109" s="319">
        <f>AVERAGE('Table - Continued'!M47:M50)</f>
        <v>62611.25</v>
      </c>
      <c r="N109" s="319">
        <f>AVERAGE('Table - Continued'!N47:N50)</f>
        <v>53585.25</v>
      </c>
      <c r="O109" s="319">
        <f>AVERAGE('Table - Continued'!O47:O50)</f>
        <v>50388.75</v>
      </c>
      <c r="P109" s="319">
        <f>AVERAGE('Table - Continued'!P47:P50)</f>
        <v>46008.5</v>
      </c>
      <c r="Q109" s="319">
        <f>AVERAGE('Table - Continued'!Q47:Q50)</f>
        <v>51625.75</v>
      </c>
      <c r="R109" s="319">
        <f>AVERAGE('Table - Continued'!R47:R50)</f>
        <v>48229.5</v>
      </c>
      <c r="S109" s="319">
        <f>AVERAGE('Table - Continued'!S47:S50)</f>
        <v>49528.25</v>
      </c>
      <c r="T109" s="319"/>
      <c r="U109" s="320">
        <v>44157</v>
      </c>
    </row>
    <row r="110" spans="1:22" x14ac:dyDescent="0.35">
      <c r="A110" s="318">
        <v>48</v>
      </c>
      <c r="B110" s="319">
        <f>AVERAGE('Table - Continued'!B48:B51)</f>
        <v>107167</v>
      </c>
      <c r="C110" s="319">
        <f>AVERAGE('Table - Continued'!C48:C51)</f>
        <v>97559.75</v>
      </c>
      <c r="D110" s="319">
        <f>AVERAGE('Table - Continued'!D48:D51)</f>
        <v>67269.5</v>
      </c>
      <c r="E110" s="319">
        <f>AVERAGE('Table - Continued'!E48:E51)</f>
        <v>56104.25</v>
      </c>
      <c r="F110" s="319">
        <f>AVERAGE('Table - Continued'!F48:F51)</f>
        <v>55907.25</v>
      </c>
      <c r="G110" s="319">
        <f>AVERAGE('Table - Continued'!G48:G51)</f>
        <v>52513.5</v>
      </c>
      <c r="H110" s="319">
        <f>AVERAGE('Table - Continued'!H48:H51)</f>
        <v>89492.75</v>
      </c>
      <c r="I110" s="319">
        <f>AVERAGE('Table - Continued'!I48:I51)</f>
        <v>136052.75</v>
      </c>
      <c r="J110" s="319">
        <f>AVERAGE('Table - Continued'!J48:J51)</f>
        <v>93534.5</v>
      </c>
      <c r="K110" s="319">
        <f>AVERAGE('Table - Continued'!K48:K51)</f>
        <v>84028.75</v>
      </c>
      <c r="L110" s="319">
        <f>AVERAGE('Table - Continued'!L48:L51)</f>
        <v>73871.75</v>
      </c>
      <c r="M110" s="319">
        <f>AVERAGE('Table - Continued'!M48:M51)</f>
        <v>65452.25</v>
      </c>
      <c r="N110" s="319">
        <f>AVERAGE('Table - Continued'!N48:N51)</f>
        <v>56768.5</v>
      </c>
      <c r="O110" s="319">
        <f>AVERAGE('Table - Continued'!O48:O51)</f>
        <v>52865.75</v>
      </c>
      <c r="P110" s="319">
        <f>AVERAGE('Table - Continued'!P48:P51)</f>
        <v>48520.5</v>
      </c>
      <c r="Q110" s="319">
        <f>AVERAGE('Table - Continued'!Q48:Q51)</f>
        <v>54141.25</v>
      </c>
      <c r="R110" s="319">
        <f>AVERAGE('Table - Continued'!R48:R51)</f>
        <v>50774.5</v>
      </c>
      <c r="S110" s="319">
        <f>AVERAGE('Table - Continued'!S48:S51)</f>
        <v>52890.25</v>
      </c>
      <c r="T110" s="319"/>
      <c r="U110" s="320">
        <v>44164</v>
      </c>
    </row>
    <row r="111" spans="1:22" x14ac:dyDescent="0.35">
      <c r="A111" s="318">
        <v>49</v>
      </c>
      <c r="B111" s="319">
        <f>AVERAGE('Table - Continued'!B49:B52)</f>
        <v>109664.75</v>
      </c>
      <c r="C111" s="319">
        <f>AVERAGE('Table - Continued'!C49:C52)</f>
        <v>100318.5</v>
      </c>
      <c r="D111" s="319">
        <f>AVERAGE('Table - Continued'!D49:D52)</f>
        <v>69904.25</v>
      </c>
      <c r="E111" s="319">
        <f>AVERAGE('Table - Continued'!E49:E52)</f>
        <v>58294</v>
      </c>
      <c r="F111" s="319">
        <f>AVERAGE('Table - Continued'!F49:F52)</f>
        <v>57763.75</v>
      </c>
      <c r="G111" s="319">
        <f>AVERAGE('Table - Continued'!G49:G52)</f>
        <v>55483.25</v>
      </c>
      <c r="H111" s="319">
        <f>AVERAGE('Table - Continued'!H49:H52)</f>
        <v>94656</v>
      </c>
      <c r="I111" s="319">
        <f>AVERAGE('Table - Continued'!I49:I52)</f>
        <v>140330.5</v>
      </c>
      <c r="J111" s="319">
        <f>AVERAGE('Table - Continued'!J49:J52)</f>
        <v>97899.5</v>
      </c>
      <c r="K111" s="319">
        <f>AVERAGE('Table - Continued'!K49:K52)</f>
        <v>87450.25</v>
      </c>
      <c r="L111" s="319">
        <f>AVERAGE('Table - Continued'!L49:L52)</f>
        <v>76636.25</v>
      </c>
      <c r="M111" s="319">
        <f>AVERAGE('Table - Continued'!M49:M52)</f>
        <v>68225</v>
      </c>
      <c r="N111" s="319">
        <f>AVERAGE('Table - Continued'!N49:N52)</f>
        <v>59653.5</v>
      </c>
      <c r="O111" s="319">
        <f>AVERAGE('Table - Continued'!O49:O52)</f>
        <v>55952.5</v>
      </c>
      <c r="P111" s="319">
        <f>AVERAGE('Table - Continued'!P49:P52)</f>
        <v>50844</v>
      </c>
      <c r="Q111" s="319">
        <f>AVERAGE('Table - Continued'!Q49:Q52)</f>
        <v>56213</v>
      </c>
      <c r="R111" s="319">
        <f>AVERAGE('Table - Continued'!R49:R52)</f>
        <v>53045.5</v>
      </c>
      <c r="S111" s="319">
        <f>AVERAGE('Table - Continued'!S49:S52)</f>
        <v>55615</v>
      </c>
      <c r="T111" s="319"/>
      <c r="U111" s="320">
        <v>44171</v>
      </c>
    </row>
    <row r="112" spans="1:22" x14ac:dyDescent="0.35">
      <c r="A112" s="318">
        <v>50</v>
      </c>
      <c r="B112" s="319">
        <f>AVERAGE('Table - Continued'!B50:B53)</f>
        <v>111399.25</v>
      </c>
      <c r="C112" s="319">
        <f>AVERAGE('Table - Continued'!C50:C53)</f>
        <v>102355.75</v>
      </c>
      <c r="D112" s="319">
        <f>AVERAGE('Table - Continued'!D50:D53)</f>
        <v>72035</v>
      </c>
      <c r="E112" s="319">
        <f>AVERAGE('Table - Continued'!E50:E53)</f>
        <v>59949.5</v>
      </c>
      <c r="F112" s="319">
        <f>AVERAGE('Table - Continued'!F50:F53)</f>
        <v>60058.5</v>
      </c>
      <c r="G112" s="319">
        <f>AVERAGE('Table - Continued'!G50:G53)</f>
        <v>57934.25</v>
      </c>
      <c r="H112" s="319">
        <f>AVERAGE('Table - Continued'!H50:H53)</f>
        <v>99273.5</v>
      </c>
      <c r="I112" s="319">
        <f>AVERAGE('Table - Continued'!I50:I53)</f>
        <v>143118</v>
      </c>
      <c r="J112" s="319">
        <f>AVERAGE('Table - Continued'!J50:J53)</f>
        <v>100175.25</v>
      </c>
      <c r="K112" s="319">
        <f>AVERAGE('Table - Continued'!K50:K53)</f>
        <v>90008.75</v>
      </c>
      <c r="L112" s="319">
        <f>AVERAGE('Table - Continued'!L50:L53)</f>
        <v>79238.75</v>
      </c>
      <c r="M112" s="319">
        <f>AVERAGE('Table - Continued'!M50:M53)</f>
        <v>70306.75</v>
      </c>
      <c r="N112" s="319">
        <f>AVERAGE('Table - Continued'!N50:N53)</f>
        <v>61819.75</v>
      </c>
      <c r="O112" s="319">
        <f>AVERAGE('Table - Continued'!O50:O53)</f>
        <v>58367.75</v>
      </c>
      <c r="P112" s="319">
        <f>AVERAGE('Table - Continued'!P50:P53)</f>
        <v>53065.5</v>
      </c>
      <c r="Q112" s="319">
        <f>AVERAGE('Table - Continued'!Q50:Q53)</f>
        <v>58242</v>
      </c>
      <c r="R112" s="319">
        <f>AVERAGE('Table - Continued'!R50:R53)</f>
        <v>55518</v>
      </c>
      <c r="S112" s="319">
        <f>AVERAGE('Table - Continued'!S50:S53)</f>
        <v>57899.25</v>
      </c>
      <c r="T112" s="319"/>
      <c r="U112" s="320">
        <v>44178</v>
      </c>
    </row>
    <row r="113" spans="1:23" x14ac:dyDescent="0.35">
      <c r="A113" s="318">
        <v>51</v>
      </c>
      <c r="B113" s="319">
        <f>AVERAGE('Table - Continued'!B51:B54)</f>
        <v>113527</v>
      </c>
      <c r="C113" s="319">
        <f>AVERAGE('Table - Continued'!C51:C54)</f>
        <v>103697.25</v>
      </c>
      <c r="D113" s="319">
        <f>AVERAGE('Table - Continued'!D51:D54)</f>
        <v>73964.75</v>
      </c>
      <c r="E113" s="319">
        <f>AVERAGE('Table - Continued'!E51:E54)</f>
        <v>61727.75</v>
      </c>
      <c r="F113" s="319">
        <f>AVERAGE('Table - Continued'!F51:F54)</f>
        <v>61049.75</v>
      </c>
      <c r="G113" s="319">
        <f>AVERAGE('Table - Continued'!G51:G54)</f>
        <v>59313.25</v>
      </c>
      <c r="H113" s="319">
        <f>AVERAGE('Table - Continued'!H51:H54)</f>
        <v>107260.75</v>
      </c>
      <c r="I113" s="319">
        <f>AVERAGE('Table - Continued'!I51:I54)</f>
        <v>144976</v>
      </c>
      <c r="J113" s="319">
        <f>AVERAGE('Table - Continued'!J51:J54)</f>
        <v>102859.25</v>
      </c>
      <c r="K113" s="319">
        <f>AVERAGE('Table - Continued'!K51:K54)</f>
        <v>92638.25</v>
      </c>
      <c r="L113" s="319">
        <f>AVERAGE('Table - Continued'!L51:L54)</f>
        <v>79768</v>
      </c>
      <c r="M113" s="319">
        <f>AVERAGE('Table - Continued'!M51:M54)</f>
        <v>72848.75</v>
      </c>
      <c r="N113" s="319">
        <f>AVERAGE('Table - Continued'!N51:N54)</f>
        <v>63671.5</v>
      </c>
      <c r="O113" s="319">
        <f>AVERAGE('Table - Continued'!O51:O54)</f>
        <v>60355.75</v>
      </c>
      <c r="P113" s="319">
        <f>AVERAGE('Table - Continued'!P51:P54)</f>
        <v>55642.5</v>
      </c>
      <c r="Q113" s="319">
        <f>AVERAGE('Table - Continued'!Q51:Q54)</f>
        <v>59269</v>
      </c>
      <c r="R113" s="319">
        <f>AVERAGE('Table - Continued'!R51:R54)</f>
        <v>56829.75</v>
      </c>
      <c r="S113" s="319">
        <f>AVERAGE('Table - Continued'!S51:S54)</f>
        <v>60008.75</v>
      </c>
      <c r="T113" s="319"/>
      <c r="U113" s="320">
        <v>44185</v>
      </c>
      <c r="W113" s="89"/>
    </row>
    <row r="114" spans="1:23" x14ac:dyDescent="0.35">
      <c r="A114" s="318">
        <v>52</v>
      </c>
      <c r="B114" s="319">
        <f>AVERAGE('Table - Continued'!B52:B55)</f>
        <v>117042</v>
      </c>
      <c r="C114" s="319">
        <f>AVERAGE('Table - Continued'!C52:C55)</f>
        <v>105991.5</v>
      </c>
      <c r="D114" s="319">
        <f>AVERAGE('Table - Continued'!D52:D55)</f>
        <v>76079.25</v>
      </c>
      <c r="E114" s="319">
        <f>AVERAGE('Table - Continued'!E52:E55)</f>
        <v>63388.5</v>
      </c>
      <c r="F114" s="319">
        <f>AVERAGE('Table - Continued'!F52:F55)</f>
        <v>62466</v>
      </c>
      <c r="G114" s="319">
        <f>AVERAGE('Table - Continued'!G52:G55)</f>
        <v>63164.5</v>
      </c>
      <c r="H114" s="319">
        <f>AVERAGE('Table - Continued'!H52:H55)</f>
        <v>115372.25</v>
      </c>
      <c r="I114" s="319">
        <f>AVERAGE('Table - Continued'!I52:I55)</f>
        <v>146223</v>
      </c>
      <c r="J114" s="319">
        <f>AVERAGE('Table - Continued'!J52:J55)</f>
        <v>102902.75</v>
      </c>
      <c r="K114" s="319">
        <f>AVERAGE('Table - Continued'!K52:K55)</f>
        <v>93415.5</v>
      </c>
      <c r="L114" s="319">
        <f>AVERAGE('Table - Continued'!L52:L55)</f>
        <v>82714.5</v>
      </c>
      <c r="M114" s="319">
        <f>AVERAGE('Table - Continued'!M52:M55)</f>
        <v>75212</v>
      </c>
      <c r="N114" s="319">
        <f>AVERAGE('Table - Continued'!N52:N55)</f>
        <v>65384.25</v>
      </c>
      <c r="O114" s="319">
        <f>AVERAGE('Table - Continued'!O52:O55)</f>
        <v>62219</v>
      </c>
      <c r="P114" s="319">
        <f>AVERAGE('Table - Continued'!P52:P55)</f>
        <v>57304.5</v>
      </c>
      <c r="Q114" s="319">
        <f>AVERAGE('Table - Continued'!Q52:Q55)</f>
        <v>61754.5</v>
      </c>
      <c r="R114" s="319">
        <f>AVERAGE('Table - Continued'!R52:R55)</f>
        <v>59864.5</v>
      </c>
      <c r="S114" s="319">
        <f>AVERAGE('Table - Continued'!S52:S55)</f>
        <v>62598.75</v>
      </c>
      <c r="T114" s="319"/>
      <c r="U114" s="320">
        <v>44192</v>
      </c>
      <c r="W114" s="89"/>
    </row>
    <row r="115" spans="1:23" x14ac:dyDescent="0.35">
      <c r="A115" s="318">
        <v>53</v>
      </c>
      <c r="B115" s="319"/>
      <c r="C115" s="319"/>
      <c r="D115" s="319"/>
      <c r="E115" s="319">
        <f>AVERAGE('Table - Continued'!E53:E56)</f>
        <v>65532</v>
      </c>
      <c r="F115" s="319"/>
      <c r="G115" s="319"/>
      <c r="H115" s="319"/>
      <c r="I115" s="319"/>
      <c r="J115" s="319"/>
      <c r="K115" s="319">
        <f>AVERAGE('Table - Continued'!K53:K56)</f>
        <v>96966.75</v>
      </c>
      <c r="L115" s="319"/>
      <c r="M115" s="319"/>
      <c r="N115" s="319"/>
      <c r="O115" s="319"/>
      <c r="P115" s="319">
        <f>AVERAGE('Table - Continued'!P53:P56)</f>
        <v>59123.5</v>
      </c>
      <c r="Q115" s="319"/>
      <c r="R115" s="319"/>
      <c r="S115" s="319"/>
      <c r="T115" s="319"/>
      <c r="U115" s="320"/>
      <c r="W115" s="89"/>
    </row>
    <row r="116" spans="1:23" x14ac:dyDescent="0.35">
      <c r="W116" s="90"/>
    </row>
    <row r="117" spans="1:23" x14ac:dyDescent="0.35">
      <c r="W117" s="91"/>
    </row>
  </sheetData>
  <mergeCells count="2">
    <mergeCell ref="U3:U4"/>
    <mergeCell ref="U61:U62"/>
  </mergeCells>
  <pageMargins left="0.7" right="0.7" top="0.75" bottom="0.75" header="0.3" footer="0.3"/>
  <pageSetup orientation="portrait" r:id="rId1"/>
  <ignoredErrors>
    <ignoredError sqref="K11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Industry ICs</vt:lpstr>
      <vt:lpstr>2DigitNAICS_ICs</vt:lpstr>
      <vt:lpstr>ICs by Industry</vt:lpstr>
      <vt:lpstr>2DigitNAICS_ICs </vt:lpstr>
      <vt:lpstr>Table - Initials</vt:lpstr>
      <vt:lpstr>Chart - Initial Claims</vt:lpstr>
      <vt:lpstr>Table - Continued</vt:lpstr>
      <vt:lpstr>Chart - Continued Claims</vt:lpstr>
      <vt:lpstr>Table - Moving Averages</vt:lpstr>
      <vt:lpstr>Charts - Moving Averages</vt:lpstr>
      <vt:lpstr>Monthly Counts</vt:lpstr>
      <vt:lpstr>Index</vt:lpstr>
      <vt:lpstr>Summary2010</vt:lpstr>
      <vt:lpstr>Summary2011</vt:lpstr>
      <vt:lpstr>Summary2012</vt:lpstr>
      <vt:lpstr>Summary2020</vt:lpstr>
    </vt:vector>
  </TitlesOfParts>
  <Company>ESD - State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KGibeau</dc:creator>
  <cp:lastModifiedBy>Gibeau, Karen (ESD)</cp:lastModifiedBy>
  <cp:lastPrinted>2018-01-09T00:38:04Z</cp:lastPrinted>
  <dcterms:created xsi:type="dcterms:W3CDTF">2010-07-20T22:16:14Z</dcterms:created>
  <dcterms:modified xsi:type="dcterms:W3CDTF">2020-03-31T21:17:45Z</dcterms:modified>
</cp:coreProperties>
</file>