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-45" windowWidth="9060" windowHeight="6390"/>
  </bookViews>
  <sheets>
    <sheet name="General Fund Exp by Dept" sheetId="6" r:id="rId1"/>
    <sheet name="General Fund by Dept Major Code" sheetId="10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'General Fund by Dept Major Code'!$A$1:$B$1</definedName>
    <definedName name="Actual">[1]CCS!$E$8:$F$250</definedName>
    <definedName name="Actual_10_09">'[2]CCS 2009-2010'!$A$2:$D$319</definedName>
    <definedName name="Adopted_11">'[3]CCS 2011'!$A$7:$C$847</definedName>
    <definedName name="Cycle_5_6">'[2]GF Interdepartmental'!$A$7:$D$30</definedName>
    <definedName name="EXPBYFUND">[4]Sheet2!$A$1:$E$219</definedName>
    <definedName name="GFDEPT">#REF!</definedName>
    <definedName name="INTERDEPT">#REF!</definedName>
    <definedName name="_xlnm.Print_Area" localSheetId="0">'General Fund Exp by Dept'!$A$1:$B$173</definedName>
    <definedName name="_xlnm.Print_Titles" localSheetId="0">'General Fund Exp by Dept'!$1:$2</definedName>
  </definedNames>
  <calcPr calcId="145621"/>
</workbook>
</file>

<file path=xl/calcChain.xml><?xml version="1.0" encoding="utf-8"?>
<calcChain xmlns="http://schemas.openxmlformats.org/spreadsheetml/2006/main">
  <c r="C184" i="6" l="1"/>
  <c r="B119" i="6"/>
  <c r="B120" i="6"/>
  <c r="C182" i="6" l="1"/>
  <c r="C178" i="6"/>
  <c r="C181" i="6"/>
  <c r="C177" i="6"/>
  <c r="C180" i="6"/>
  <c r="C183" i="6"/>
  <c r="C179" i="6"/>
  <c r="B82" i="6"/>
  <c r="B52" i="6"/>
  <c r="B99" i="6"/>
  <c r="B104" i="6"/>
  <c r="B46" i="6"/>
  <c r="B141" i="6"/>
  <c r="B121" i="6"/>
  <c r="B109" i="6"/>
  <c r="B135" i="6"/>
  <c r="B91" i="6"/>
  <c r="B67" i="6"/>
  <c r="B11" i="6"/>
  <c r="B25" i="6"/>
  <c r="B92" i="6" l="1"/>
  <c r="B164" i="6" l="1"/>
  <c r="B168" i="6" s="1"/>
  <c r="B170" i="6" s="1"/>
  <c r="B172" i="6" l="1"/>
</calcChain>
</file>

<file path=xl/comments1.xml><?xml version="1.0" encoding="utf-8"?>
<comments xmlns="http://schemas.openxmlformats.org/spreadsheetml/2006/main">
  <authors>
    <author>Michelle Bonilla</author>
  </authors>
  <commentList>
    <comment ref="B71" authorId="0">
      <text>
        <r>
          <rPr>
            <b/>
            <sz val="9"/>
            <color indexed="81"/>
            <rFont val="Tahoma"/>
            <family val="2"/>
          </rPr>
          <t>Michelle Bonilla:</t>
        </r>
        <r>
          <rPr>
            <sz val="9"/>
            <color indexed="81"/>
            <rFont val="Tahoma"/>
            <family val="2"/>
          </rPr>
          <t xml:space="preserve">
Includes $215 from Landbank for Cell communication charges</t>
        </r>
      </text>
    </comment>
    <comment ref="B151" authorId="0">
      <text>
        <r>
          <rPr>
            <b/>
            <sz val="9"/>
            <color indexed="81"/>
            <rFont val="Tahoma"/>
            <family val="2"/>
          </rPr>
          <t>Michelle Bonilla:</t>
        </r>
        <r>
          <rPr>
            <sz val="9"/>
            <color indexed="81"/>
            <rFont val="Tahoma"/>
            <family val="2"/>
          </rPr>
          <t xml:space="preserve">
Includes $150,000 that was moved from Entrepreneurial Ctr.</t>
        </r>
      </text>
    </comment>
  </commentList>
</comments>
</file>

<file path=xl/sharedStrings.xml><?xml version="1.0" encoding="utf-8"?>
<sst xmlns="http://schemas.openxmlformats.org/spreadsheetml/2006/main" count="639" uniqueCount="297">
  <si>
    <t>Interdepartmental</t>
  </si>
  <si>
    <t xml:space="preserve">Water Ferry Transportation </t>
  </si>
  <si>
    <t>Mobility Management</t>
  </si>
  <si>
    <t>July 4th Fireworks</t>
  </si>
  <si>
    <t>Subtotal</t>
  </si>
  <si>
    <t>Planning and Development</t>
  </si>
  <si>
    <t>Metropolitan Planning Commission</t>
  </si>
  <si>
    <t>Land Bank Authority</t>
  </si>
  <si>
    <t>Human Services</t>
  </si>
  <si>
    <t>Social Services Contributions</t>
  </si>
  <si>
    <t>Youth Futures Authority</t>
  </si>
  <si>
    <t>Cultural Services</t>
  </si>
  <si>
    <t>Cultural Contributions</t>
  </si>
  <si>
    <t>City Dues/Memberships</t>
  </si>
  <si>
    <t>National League of Cities</t>
  </si>
  <si>
    <t>Georgia Municipal Association</t>
  </si>
  <si>
    <t>Georgia Chamber of Commerce</t>
  </si>
  <si>
    <t>Transfer to Other Funds</t>
  </si>
  <si>
    <t>Capital Improvement Projects Fund</t>
  </si>
  <si>
    <t>Transfer to Debt Service</t>
  </si>
  <si>
    <t>Sanitation Fund</t>
  </si>
  <si>
    <t>Civic Center Fund</t>
  </si>
  <si>
    <t>Public Safety Communications Fund</t>
  </si>
  <si>
    <t>Intra-Fund Transfers</t>
  </si>
  <si>
    <t>Hazardous Material Team Fund</t>
  </si>
  <si>
    <t>Community Development Fund</t>
  </si>
  <si>
    <t>Tax Allocation District Fund</t>
  </si>
  <si>
    <t>Services from Other Funds</t>
  </si>
  <si>
    <t>Services by Civic Center</t>
  </si>
  <si>
    <t>Services by Sanitation</t>
  </si>
  <si>
    <t xml:space="preserve">Services by Parking </t>
  </si>
  <si>
    <t>Other Expenses/Contributions</t>
  </si>
  <si>
    <t>Retiree Group Medical</t>
  </si>
  <si>
    <t>Chatham County Jail Services</t>
  </si>
  <si>
    <t>Official/Administrative Purchased Services</t>
  </si>
  <si>
    <t>Professional Purchased Services</t>
  </si>
  <si>
    <t>Technical Purchased Services</t>
  </si>
  <si>
    <t>City Contributions</t>
  </si>
  <si>
    <t>Step-Up Program</t>
  </si>
  <si>
    <t>Step-Up Housing Fund</t>
  </si>
  <si>
    <t>The Creative Coast, Inc.</t>
  </si>
  <si>
    <t>Veteran's Day</t>
  </si>
  <si>
    <t>Savannah Day</t>
  </si>
  <si>
    <t>Healthy Savannah Initiative</t>
  </si>
  <si>
    <t>Council Retreat</t>
  </si>
  <si>
    <t>Other</t>
  </si>
  <si>
    <t>Contingency</t>
  </si>
  <si>
    <t>Department</t>
  </si>
  <si>
    <t>General Administration</t>
  </si>
  <si>
    <t>Mayor and Aldermen</t>
  </si>
  <si>
    <t>Clerk of Council</t>
  </si>
  <si>
    <t>City Manager's Office</t>
  </si>
  <si>
    <t>Public Information Office</t>
  </si>
  <si>
    <t>Auditing*</t>
  </si>
  <si>
    <t>Legal</t>
  </si>
  <si>
    <t>Finance</t>
  </si>
  <si>
    <t>Cultural Affairs</t>
  </si>
  <si>
    <t>Youth Services</t>
  </si>
  <si>
    <t>Senior Services</t>
  </si>
  <si>
    <t>Therapeutics Recreation</t>
  </si>
  <si>
    <t>Film Services</t>
  </si>
  <si>
    <t>Buildings and Grounds Maintenance</t>
  </si>
  <si>
    <t>Building and Electrical Maintenance</t>
  </si>
  <si>
    <t>Park and Tree</t>
  </si>
  <si>
    <t>City Cemeteries</t>
  </si>
  <si>
    <t>Police</t>
  </si>
  <si>
    <t>Police Chief</t>
  </si>
  <si>
    <t>Patrol and Special Operations Division</t>
  </si>
  <si>
    <t>Investigations Division</t>
  </si>
  <si>
    <t>SARIC (Savannah Area Regional Intelligence Center)</t>
  </si>
  <si>
    <t>Traffic Unit</t>
  </si>
  <si>
    <t>Marine Patrol</t>
  </si>
  <si>
    <t>Mounted Patrol</t>
  </si>
  <si>
    <t>Canine Unit</t>
  </si>
  <si>
    <t>Animal Control</t>
  </si>
  <si>
    <t>Administrative Services Division</t>
  </si>
  <si>
    <t>Information Management</t>
  </si>
  <si>
    <t>Counter Narcotics Team</t>
  </si>
  <si>
    <t>OPS (Office of Professional Standards)</t>
  </si>
  <si>
    <t>Savannah Impact Program</t>
  </si>
  <si>
    <t>CrimeStoppers</t>
  </si>
  <si>
    <t>Savannah Impact Work Ventures</t>
  </si>
  <si>
    <t>Fire and Emergency Services</t>
  </si>
  <si>
    <t>Fire Logistics</t>
  </si>
  <si>
    <t>City-Wide Emergency Planning</t>
  </si>
  <si>
    <t>Fire Operations</t>
  </si>
  <si>
    <t>Management Services</t>
  </si>
  <si>
    <t>Research and Budget</t>
  </si>
  <si>
    <t>Human Resources</t>
  </si>
  <si>
    <t>Purchasing</t>
  </si>
  <si>
    <t>Revenue</t>
  </si>
  <si>
    <t>Recorder's Court of Chatham County</t>
  </si>
  <si>
    <t>Research Library &amp; Municipal Archives</t>
  </si>
  <si>
    <t>Inventory Management</t>
  </si>
  <si>
    <t>Mail and Municipal Building Services</t>
  </si>
  <si>
    <t>Development Services</t>
  </si>
  <si>
    <t>Real Property Services</t>
  </si>
  <si>
    <t>Economic Development</t>
  </si>
  <si>
    <t>Entrepreneurial Center</t>
  </si>
  <si>
    <t>Public Works</t>
  </si>
  <si>
    <t>Water Resource Bureau Director</t>
  </si>
  <si>
    <t>Traffic Engineering</t>
  </si>
  <si>
    <t>Stormwater Management</t>
  </si>
  <si>
    <t>Streets Maintenance</t>
  </si>
  <si>
    <t xml:space="preserve">Coastal Georgia Regional Development Center </t>
  </si>
  <si>
    <t>Total General Fund</t>
  </si>
  <si>
    <t>101.0110 Mayor and Aldermen</t>
  </si>
  <si>
    <t>101.0115 Clerk of Council</t>
  </si>
  <si>
    <t>101.0120 City Manager's Office</t>
  </si>
  <si>
    <t>101.0123 Public Information</t>
  </si>
  <si>
    <t>101.0124 ACM Admin &amp; Community Services</t>
  </si>
  <si>
    <t>101.0125 Internal Auditing</t>
  </si>
  <si>
    <t>101.0130 Legal</t>
  </si>
  <si>
    <t>101.1101 Managemnt Servs Bureau Chief</t>
  </si>
  <si>
    <t>101.1102 Research and Budget</t>
  </si>
  <si>
    <t>101.1103 Human Resources</t>
  </si>
  <si>
    <t>101.1105 Finance</t>
  </si>
  <si>
    <t>101.1106 Purchasing</t>
  </si>
  <si>
    <t>101.1111 Treasury</t>
  </si>
  <si>
    <t>101.1120 Recorder's Court</t>
  </si>
  <si>
    <t>101.1121 Research Library</t>
  </si>
  <si>
    <t>101.1152 Inventory Management</t>
  </si>
  <si>
    <t>101.1153 Mail &amp; Mun. Bldg Servic</t>
  </si>
  <si>
    <t>101.1155 Risk Administration</t>
  </si>
  <si>
    <t>101.2101 Publc Wks &amp; Wtr Res Bur Chief</t>
  </si>
  <si>
    <t>101.2103 Traffic Engineering</t>
  </si>
  <si>
    <t>101.2104 Stormwater Management</t>
  </si>
  <si>
    <t>101.2105 Streets Maintenance</t>
  </si>
  <si>
    <t>101.2111 Cust &amp; Empl Serv Cntr</t>
  </si>
  <si>
    <t>101.3101 Community &amp; Econ Devel Chief</t>
  </si>
  <si>
    <t>101.3102 Development Services</t>
  </si>
  <si>
    <t>101.3104 Community Services Div</t>
  </si>
  <si>
    <t>101.3119 Citizen Office</t>
  </si>
  <si>
    <t>101.3122 River Street Hospitality CT</t>
  </si>
  <si>
    <t>101.3123 311 Call Center</t>
  </si>
  <si>
    <t>101.3125 Real Property Services</t>
  </si>
  <si>
    <t>101.3130 Step-Up Program</t>
  </si>
  <si>
    <t>101.3205 Economic Development</t>
  </si>
  <si>
    <t>101.3701 Entrepreneurial Ctr</t>
  </si>
  <si>
    <t>101.4201 Police Chief</t>
  </si>
  <si>
    <t>101.4210 Patrol and Special Ops</t>
  </si>
  <si>
    <t>101.4220 Criminal Investigations</t>
  </si>
  <si>
    <t>101.4230 Sav Area Regional Intell Ctr</t>
  </si>
  <si>
    <t>101.4231 Traffic Unit</t>
  </si>
  <si>
    <t>101.4233 Marine Patrol</t>
  </si>
  <si>
    <t>101.4234 Mounted Patrol</t>
  </si>
  <si>
    <t>101.4235 Canine Unit</t>
  </si>
  <si>
    <t>101.4236 Animal Control</t>
  </si>
  <si>
    <t>101.4240 Admin Services Div</t>
  </si>
  <si>
    <t>101.4250 Information Mgmt Div</t>
  </si>
  <si>
    <t>101.4261 Counter Narcotics Team</t>
  </si>
  <si>
    <t>101.4262 Prof Standards &amp; Traini</t>
  </si>
  <si>
    <t>101.4263 Savannah Impact</t>
  </si>
  <si>
    <t>101.4264 Crime Stoppers</t>
  </si>
  <si>
    <t>101.4265 Sav Impact Work Venture</t>
  </si>
  <si>
    <t>101.5101 Fire Adminstration</t>
  </si>
  <si>
    <t>101.5102 City-Wide Emergcy Plann</t>
  </si>
  <si>
    <t>101.5140 Fire Operations</t>
  </si>
  <si>
    <t>101.6112 Cultural Affairs</t>
  </si>
  <si>
    <t>101.6114 Coffee Bluff Marina</t>
  </si>
  <si>
    <t>101.6115 Youth Services</t>
  </si>
  <si>
    <t>101.6116 Athletic Services</t>
  </si>
  <si>
    <t>101.6117 Senior Services</t>
  </si>
  <si>
    <t>101.6118 Therapeutic Recreation</t>
  </si>
  <si>
    <t>101.6119 Film Services</t>
  </si>
  <si>
    <t>101.6120 Building and Grounds</t>
  </si>
  <si>
    <t>101.6121 Building &amp; Elec Mainten</t>
  </si>
  <si>
    <t>101.6122 Park and Tree</t>
  </si>
  <si>
    <t>101.6124 City Cemeteries</t>
  </si>
  <si>
    <t>ACM Admin &amp; Community Services</t>
  </si>
  <si>
    <t>Management Services Bureau Chief</t>
  </si>
  <si>
    <t>Community and Economic Development</t>
  </si>
  <si>
    <t>Community and Economic Development Bureau Chief</t>
  </si>
  <si>
    <t>Community Services</t>
  </si>
  <si>
    <t>Citizen Office</t>
  </si>
  <si>
    <t>River Street Hospitality Center</t>
  </si>
  <si>
    <t>311 Call Service Center</t>
  </si>
  <si>
    <t>Interdepartmental Subtotal</t>
  </si>
  <si>
    <t>Risk Management</t>
  </si>
  <si>
    <t>Tourism and Promotion</t>
  </si>
  <si>
    <t>Land Bank Administration</t>
  </si>
  <si>
    <t>101.2131 Development Services</t>
  </si>
  <si>
    <t>Turnover Adjustment</t>
  </si>
  <si>
    <t>Other Dues / Memberships</t>
  </si>
  <si>
    <t>Enviromental Services &amp; Sustainability Division</t>
  </si>
  <si>
    <t>101.2140 Envronmntl Srvc &amp; Sustainabili</t>
  </si>
  <si>
    <t>101.3206 Savannah Dev &amp; Renewal Authority</t>
  </si>
  <si>
    <t>101.4245 Training and Recruitment</t>
  </si>
  <si>
    <t>Training and Recruitment</t>
  </si>
  <si>
    <t>SDRA</t>
  </si>
  <si>
    <t>GF DEPT TOTAL</t>
  </si>
  <si>
    <t>Neighborhood Grant Matching Program</t>
  </si>
  <si>
    <t>Savannah Area Chamber of Commerce</t>
  </si>
  <si>
    <t>Youthbuild Contribution</t>
  </si>
  <si>
    <t>World Trade Center Savannah</t>
  </si>
  <si>
    <t>Other Expenses</t>
  </si>
  <si>
    <t>Leisure Services</t>
  </si>
  <si>
    <t>Leisure Services Bureau Chief</t>
  </si>
  <si>
    <t>101.6101 Leisure Services Bureau Chief</t>
  </si>
  <si>
    <t>Vice U.N.I.T</t>
  </si>
  <si>
    <t>Athletic Services</t>
  </si>
  <si>
    <t>Affordable Housing Trust Fund</t>
  </si>
  <si>
    <t>Total</t>
  </si>
  <si>
    <t>Festival of Lights</t>
  </si>
  <si>
    <t>Tricentennial Park</t>
  </si>
  <si>
    <t>Coastal GA Indicator Coalition</t>
  </si>
  <si>
    <t>Parking Fund</t>
  </si>
  <si>
    <t>Personnel Services</t>
  </si>
  <si>
    <t>Outside Services</t>
  </si>
  <si>
    <t>Commodities</t>
  </si>
  <si>
    <t>Interfund Services</t>
  </si>
  <si>
    <t>Capital Outlay</t>
  </si>
  <si>
    <t>Interfund Transfers</t>
  </si>
  <si>
    <t>2017 ADOPTED</t>
  </si>
  <si>
    <t>ADOPTED</t>
  </si>
  <si>
    <t>38 Commodities</t>
  </si>
  <si>
    <t>Total 101.0110 Mayor and Aldermen</t>
  </si>
  <si>
    <t>Total 101.0115 Clerk of Council</t>
  </si>
  <si>
    <t>Total 101.0120 City Manager's Office</t>
  </si>
  <si>
    <t>Total 101.0123 Public Information</t>
  </si>
  <si>
    <t>Total 101.0124 ACM Admin &amp; Community Services</t>
  </si>
  <si>
    <t>Total 101.0125 Internal Auditing</t>
  </si>
  <si>
    <t>Total 101.0130 Legal</t>
  </si>
  <si>
    <t>40 Capital Outlay</t>
  </si>
  <si>
    <t>Total 101.1101 Managemnt Servs Bureau Chief</t>
  </si>
  <si>
    <t>Total 101.1102 Research and Budget</t>
  </si>
  <si>
    <t>Total 101.1103 Human Resources</t>
  </si>
  <si>
    <t>Total 101.1105 Finance</t>
  </si>
  <si>
    <t>Total 101.1106 Purchasing</t>
  </si>
  <si>
    <t>Total 101.1111 Treasury</t>
  </si>
  <si>
    <t>Total 101.1120 Recorder's Court</t>
  </si>
  <si>
    <t>Total 101.1121 Research Library</t>
  </si>
  <si>
    <t>Total 101.1152 Inventory Management</t>
  </si>
  <si>
    <t>Total 101.1153 Mail &amp; Mun. Bldg Servic</t>
  </si>
  <si>
    <t>Total 101.1155 Risk Administration</t>
  </si>
  <si>
    <t>Total 101.2101 Publc Wks &amp; Wtr Res Bur Chief</t>
  </si>
  <si>
    <t>Total 101.2103 Traffic Engineering</t>
  </si>
  <si>
    <t>Total 101.2104 Stormwater Management</t>
  </si>
  <si>
    <t>42 Interfund</t>
  </si>
  <si>
    <t>Total 101.2105 Streets Maintenance</t>
  </si>
  <si>
    <t>Total 101.2111 Cust &amp; Empl Serv Cntr</t>
  </si>
  <si>
    <t>Total 101.2131 Development Services</t>
  </si>
  <si>
    <t>Total 101.2140 Envronmntl Srvc &amp; Sustainabili</t>
  </si>
  <si>
    <t>Total 101.3101 Community &amp; Econ Devel Chief</t>
  </si>
  <si>
    <t>Total 101.3102 Development Services</t>
  </si>
  <si>
    <t>Total 101.3104 Community Services Div</t>
  </si>
  <si>
    <t>Total 101.3119 Citizen Office</t>
  </si>
  <si>
    <t>Total 101.3122 River Street Hospitality CT</t>
  </si>
  <si>
    <t>Total 101.3123 311 Call Center</t>
  </si>
  <si>
    <t>Total 101.3125 Real Property Services</t>
  </si>
  <si>
    <t>Total 101.3130 Step-Up Program</t>
  </si>
  <si>
    <t>Total 101.3205 Economic Development</t>
  </si>
  <si>
    <t>Total 101.3206 Savannah Dev &amp; Renewal Authority</t>
  </si>
  <si>
    <t>Total 101.3701 Entrepreneurial Ctr</t>
  </si>
  <si>
    <t>Total 101.4201 Police Chief</t>
  </si>
  <si>
    <t>Total 101.4210 Patrol and Special Ops</t>
  </si>
  <si>
    <t>Total 101.4220 Criminal Investigations</t>
  </si>
  <si>
    <t>Total 101.4230 Sav Area Regional Intell Ctr</t>
  </si>
  <si>
    <t>Total 101.4231 Traffic Unit</t>
  </si>
  <si>
    <t>Total 101.4233 Marine Patrol</t>
  </si>
  <si>
    <t>Total 101.4234 Mounted Patrol</t>
  </si>
  <si>
    <t>Total 101.4235 Canine Unit</t>
  </si>
  <si>
    <t>Total 101.4236 Animal Control</t>
  </si>
  <si>
    <t>Total 101.4240 Admin Services Div</t>
  </si>
  <si>
    <t>Total 101.4245 Training and Recruitment</t>
  </si>
  <si>
    <t>Total 101.4250 Information Mgmt Div</t>
  </si>
  <si>
    <t>Total 101.4261 Counter Narcotics Team</t>
  </si>
  <si>
    <t>Total 101.4262 Prof Standards &amp; Traini</t>
  </si>
  <si>
    <t>Total 101.4263 Savannah Impact</t>
  </si>
  <si>
    <t>Total 101.4264 Crime Stoppers</t>
  </si>
  <si>
    <t>Total 101.4265 Sav Impact Work Venture</t>
  </si>
  <si>
    <t>101.4266 Vice U.N.I.T.</t>
  </si>
  <si>
    <t>Total 101.4266 Savannah Drug Squad</t>
  </si>
  <si>
    <t>Total 101.5101 Fire Adminstration</t>
  </si>
  <si>
    <t>Total 101.5102 City-Wide Emergcy Plann</t>
  </si>
  <si>
    <t>Total 101.5140 Fire Operations</t>
  </si>
  <si>
    <t>Total 101.6101 Leisure Services Bureau Chief</t>
  </si>
  <si>
    <t>Total 101.6112 Cultural Affairs</t>
  </si>
  <si>
    <t>Total 101.6114 Coffee Bluff Marina</t>
  </si>
  <si>
    <t>Total 101.6115 Youth Services</t>
  </si>
  <si>
    <t>Total 101.6116 Athletic Services</t>
  </si>
  <si>
    <t>Total 101.6117 Senior Services</t>
  </si>
  <si>
    <t>Total 101.6118 Therapeutic Recreation</t>
  </si>
  <si>
    <t>Total 101.6119 Film Services</t>
  </si>
  <si>
    <t>Total 101.6120 Building and Grounds</t>
  </si>
  <si>
    <t>Total 101.6121 Building &amp; Elec Mainten</t>
  </si>
  <si>
    <t>Total 101.6122 Park and Tree</t>
  </si>
  <si>
    <t>Total 101.6124 City Cemeteries</t>
  </si>
  <si>
    <t>Report Total:</t>
  </si>
  <si>
    <t>`</t>
  </si>
  <si>
    <t>37 Outside Services</t>
  </si>
  <si>
    <t>36 Personnel Services</t>
  </si>
  <si>
    <t>36 Personnel Services Services</t>
  </si>
  <si>
    <t>39 Interfund Services</t>
  </si>
  <si>
    <t>43 Other Expenses</t>
  </si>
  <si>
    <t>43 Other Expenses Expenses</t>
  </si>
  <si>
    <t>101.8101-8961 General Fund Interdepartmental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</si>
</sst>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0&quot;_);_(@_)"/>
    <numFmt numFmtId="165" formatCode="_(* #,##0_);_(* \(#,##0\);_(* &quot;0&quot;_);_(@_)"/>
    <numFmt numFmtId="166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3" tint="0.3999755851924192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sz val="11"/>
      <name val="Times New Roman"/>
      <family val="1"/>
    </font>
    <font>
      <sz val="10"/>
      <color indexed="8"/>
      <name val="Arial"/>
      <family val="2"/>
    </font>
    <font>
      <b/>
      <sz val="11"/>
      <color rgb="FF000000"/>
      <name val="Arial"/>
      <family val="2"/>
    </font>
    <font>
      <sz val="11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000000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>
      <alignment vertical="top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>
      <alignment vertical="top"/>
    </xf>
    <xf numFmtId="44" fontId="8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>
      <alignment vertical="top"/>
    </xf>
    <xf numFmtId="0" fontId="8" fillId="0" borderId="0">
      <alignment vertical="top"/>
    </xf>
    <xf numFmtId="0" fontId="1" fillId="0" borderId="0"/>
    <xf numFmtId="0" fontId="8" fillId="0" borderId="0">
      <alignment vertical="top"/>
    </xf>
    <xf numFmtId="44" fontId="1" fillId="0" borderId="0" applyFont="0" applyFill="0" applyBorder="0" applyAlignment="0" applyProtection="0"/>
    <xf numFmtId="0" fontId="18" fillId="0" borderId="0">
      <alignment vertical="top"/>
    </xf>
    <xf numFmtId="44" fontId="8" fillId="0" borderId="0" applyFont="0" applyFill="0" applyBorder="0" applyAlignment="0" applyProtection="0">
      <alignment vertical="top"/>
    </xf>
    <xf numFmtId="9" fontId="8" fillId="0" borderId="0" applyFont="0" applyFill="0" applyBorder="0" applyAlignment="0" applyProtection="0">
      <alignment vertical="top"/>
    </xf>
    <xf numFmtId="0" fontId="8" fillId="0" borderId="0">
      <alignment vertical="top"/>
    </xf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8" fillId="0" borderId="0">
      <alignment vertical="top"/>
    </xf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>
      <alignment vertical="top"/>
    </xf>
    <xf numFmtId="0" fontId="8" fillId="0" borderId="0">
      <alignment vertical="top"/>
    </xf>
  </cellStyleXfs>
  <cellXfs count="75">
    <xf numFmtId="0" fontId="0" fillId="0" borderId="0" xfId="0"/>
    <xf numFmtId="0" fontId="3" fillId="0" borderId="0" xfId="2" applyFont="1"/>
    <xf numFmtId="0" fontId="4" fillId="0" borderId="0" xfId="2" applyFont="1" applyAlignment="1">
      <alignment wrapText="1"/>
    </xf>
    <xf numFmtId="0" fontId="3" fillId="0" borderId="0" xfId="2" applyFont="1" applyAlignment="1">
      <alignment wrapText="1"/>
    </xf>
    <xf numFmtId="0" fontId="3" fillId="0" borderId="0" xfId="2" applyFont="1" applyAlignment="1">
      <alignment horizontal="right"/>
    </xf>
    <xf numFmtId="3" fontId="5" fillId="0" borderId="0" xfId="2" applyNumberFormat="1" applyFont="1" applyFill="1" applyAlignment="1">
      <alignment vertical="top" wrapText="1"/>
    </xf>
    <xf numFmtId="0" fontId="3" fillId="0" borderId="0" xfId="2" applyFont="1" applyFill="1" applyAlignment="1">
      <alignment wrapText="1"/>
    </xf>
    <xf numFmtId="0" fontId="3" fillId="0" borderId="0" xfId="2" applyFont="1" applyAlignment="1">
      <alignment horizontal="left" wrapText="1"/>
    </xf>
    <xf numFmtId="0" fontId="0" fillId="0" borderId="0" xfId="0" applyAlignment="1">
      <alignment vertical="top"/>
    </xf>
    <xf numFmtId="0" fontId="4" fillId="0" borderId="0" xfId="2" applyFont="1"/>
    <xf numFmtId="0" fontId="3" fillId="0" borderId="0" xfId="2" applyFont="1" applyFill="1" applyAlignment="1"/>
    <xf numFmtId="0" fontId="8" fillId="0" borderId="0" xfId="0" applyFont="1" applyAlignment="1">
      <alignment vertical="top"/>
    </xf>
    <xf numFmtId="164" fontId="3" fillId="0" borderId="0" xfId="2" applyNumberFormat="1" applyFont="1" applyAlignment="1">
      <alignment horizontal="right"/>
    </xf>
    <xf numFmtId="42" fontId="3" fillId="2" borderId="0" xfId="2" applyNumberFormat="1" applyFont="1" applyFill="1"/>
    <xf numFmtId="0" fontId="3" fillId="3" borderId="0" xfId="2" applyFont="1" applyFill="1"/>
    <xf numFmtId="42" fontId="5" fillId="0" borderId="0" xfId="2" applyNumberFormat="1" applyFont="1" applyFill="1"/>
    <xf numFmtId="42" fontId="5" fillId="0" borderId="0" xfId="2" applyNumberFormat="1" applyFont="1" applyFill="1" applyAlignment="1">
      <alignment horizontal="right"/>
    </xf>
    <xf numFmtId="0" fontId="14" fillId="0" borderId="0" xfId="2" applyFont="1"/>
    <xf numFmtId="165" fontId="14" fillId="0" borderId="0" xfId="2" applyNumberFormat="1" applyFont="1"/>
    <xf numFmtId="42" fontId="3" fillId="0" borderId="0" xfId="2" applyNumberFormat="1" applyFont="1" applyFill="1"/>
    <xf numFmtId="3" fontId="4" fillId="0" borderId="0" xfId="2" applyNumberFormat="1" applyFont="1" applyFill="1" applyBorder="1" applyAlignment="1">
      <alignment vertical="top" wrapText="1"/>
    </xf>
    <xf numFmtId="0" fontId="3" fillId="0" borderId="0" xfId="2" applyFont="1" applyFill="1" applyAlignment="1">
      <alignment horizontal="right"/>
    </xf>
    <xf numFmtId="3" fontId="3" fillId="0" borderId="0" xfId="2" applyNumberFormat="1" applyFont="1" applyFill="1" applyBorder="1" applyAlignment="1">
      <alignment vertical="top" wrapText="1"/>
    </xf>
    <xf numFmtId="3" fontId="4" fillId="0" borderId="0" xfId="2" applyNumberFormat="1" applyFont="1" applyFill="1" applyBorder="1" applyAlignment="1">
      <alignment horizontal="left" vertical="top" wrapText="1"/>
    </xf>
    <xf numFmtId="42" fontId="5" fillId="0" borderId="0" xfId="0" applyNumberFormat="1" applyFont="1" applyFill="1" applyAlignment="1">
      <alignment horizontal="right"/>
    </xf>
    <xf numFmtId="0" fontId="3" fillId="0" borderId="0" xfId="2" applyFont="1" applyBorder="1"/>
    <xf numFmtId="0" fontId="12" fillId="0" borderId="0" xfId="0" applyFont="1" applyAlignment="1">
      <alignment vertical="top"/>
    </xf>
    <xf numFmtId="0" fontId="15" fillId="0" borderId="0" xfId="2" applyFont="1"/>
    <xf numFmtId="9" fontId="3" fillId="0" borderId="0" xfId="10" applyFont="1"/>
    <xf numFmtId="37" fontId="0" fillId="0" borderId="0" xfId="0" applyNumberFormat="1" applyAlignment="1">
      <alignment vertical="top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166" fontId="9" fillId="0" borderId="0" xfId="0" applyNumberFormat="1" applyFont="1" applyAlignment="1">
      <alignment horizontal="right" vertical="center" wrapText="1"/>
    </xf>
    <xf numFmtId="166" fontId="19" fillId="0" borderId="0" xfId="0" applyNumberFormat="1" applyFont="1" applyAlignment="1">
      <alignment horizontal="right" vertical="center" wrapText="1"/>
    </xf>
    <xf numFmtId="0" fontId="4" fillId="0" borderId="0" xfId="2" applyFont="1" applyFill="1" applyAlignment="1">
      <alignment horizontal="right"/>
    </xf>
    <xf numFmtId="0" fontId="6" fillId="0" borderId="0" xfId="2" applyFont="1" applyFill="1" applyAlignment="1">
      <alignment wrapText="1"/>
    </xf>
    <xf numFmtId="0" fontId="6" fillId="0" borderId="0" xfId="2" applyFont="1" applyFill="1" applyAlignment="1">
      <alignment horizontal="right" wrapText="1"/>
    </xf>
    <xf numFmtId="0" fontId="4" fillId="0" borderId="0" xfId="2" applyFont="1" applyFill="1" applyAlignment="1">
      <alignment wrapText="1"/>
    </xf>
    <xf numFmtId="42" fontId="3" fillId="0" borderId="0" xfId="2" applyNumberFormat="1" applyFont="1" applyFill="1" applyAlignment="1">
      <alignment horizontal="right"/>
    </xf>
    <xf numFmtId="165" fontId="3" fillId="0" borderId="0" xfId="3" applyNumberFormat="1" applyFont="1" applyFill="1" applyAlignment="1">
      <alignment horizontal="right"/>
    </xf>
    <xf numFmtId="165" fontId="3" fillId="0" borderId="0" xfId="3" applyNumberFormat="1" applyFont="1" applyFill="1" applyBorder="1" applyAlignment="1">
      <alignment horizontal="right"/>
    </xf>
    <xf numFmtId="165" fontId="3" fillId="0" borderId="1" xfId="3" applyNumberFormat="1" applyFont="1" applyFill="1" applyBorder="1" applyAlignment="1">
      <alignment horizontal="right"/>
    </xf>
    <xf numFmtId="42" fontId="3" fillId="0" borderId="0" xfId="2" applyNumberFormat="1" applyFont="1" applyFill="1" applyBorder="1"/>
    <xf numFmtId="42" fontId="3" fillId="0" borderId="0" xfId="2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165" fontId="7" fillId="0" borderId="1" xfId="1" applyNumberFormat="1" applyFont="1" applyFill="1" applyBorder="1" applyAlignment="1">
      <alignment horizontal="right"/>
    </xf>
    <xf numFmtId="165" fontId="3" fillId="0" borderId="0" xfId="3" quotePrefix="1" applyNumberFormat="1" applyFont="1" applyFill="1" applyBorder="1" applyAlignment="1">
      <alignment horizontal="right"/>
    </xf>
    <xf numFmtId="164" fontId="3" fillId="0" borderId="0" xfId="2" applyNumberFormat="1" applyFont="1" applyFill="1"/>
    <xf numFmtId="164" fontId="3" fillId="0" borderId="0" xfId="2" applyNumberFormat="1" applyFont="1" applyFill="1" applyAlignment="1">
      <alignment horizontal="right"/>
    </xf>
    <xf numFmtId="166" fontId="3" fillId="0" borderId="0" xfId="9" applyNumberFormat="1" applyFont="1" applyFill="1"/>
    <xf numFmtId="0" fontId="3" fillId="0" borderId="0" xfId="6" applyFont="1" applyFill="1" applyBorder="1" applyAlignment="1">
      <alignment wrapText="1"/>
    </xf>
    <xf numFmtId="166" fontId="9" fillId="0" borderId="0" xfId="9" applyNumberFormat="1" applyFont="1" applyFill="1" applyAlignment="1">
      <alignment horizontal="right" wrapText="1"/>
    </xf>
    <xf numFmtId="3" fontId="9" fillId="0" borderId="0" xfId="0" applyNumberFormat="1" applyFont="1" applyFill="1" applyAlignment="1">
      <alignment horizontal="right" wrapText="1"/>
    </xf>
    <xf numFmtId="3" fontId="3" fillId="0" borderId="0" xfId="2" applyNumberFormat="1" applyFont="1" applyFill="1" applyAlignment="1"/>
    <xf numFmtId="166" fontId="3" fillId="0" borderId="0" xfId="9" applyNumberFormat="1" applyFont="1" applyFill="1" applyAlignment="1">
      <alignment horizontal="right"/>
    </xf>
    <xf numFmtId="3" fontId="3" fillId="0" borderId="0" xfId="2" applyNumberFormat="1" applyFont="1" applyFill="1" applyAlignment="1">
      <alignment vertical="top" wrapText="1"/>
    </xf>
    <xf numFmtId="3" fontId="3" fillId="0" borderId="0" xfId="2" applyNumberFormat="1" applyFont="1" applyFill="1" applyBorder="1" applyAlignment="1">
      <alignment horizontal="left" vertical="top" wrapText="1"/>
    </xf>
    <xf numFmtId="3" fontId="5" fillId="0" borderId="0" xfId="2" applyNumberFormat="1" applyFont="1" applyFill="1" applyAlignment="1">
      <alignment wrapText="1"/>
    </xf>
    <xf numFmtId="164" fontId="5" fillId="0" borderId="0" xfId="2" applyNumberFormat="1" applyFont="1" applyFill="1" applyBorder="1" applyAlignment="1">
      <alignment horizontal="right"/>
    </xf>
    <xf numFmtId="165" fontId="5" fillId="0" borderId="0" xfId="2" applyNumberFormat="1" applyFont="1" applyFill="1" applyBorder="1" applyAlignment="1">
      <alignment horizontal="right"/>
    </xf>
    <xf numFmtId="0" fontId="3" fillId="0" borderId="0" xfId="2" applyFont="1" applyFill="1" applyAlignment="1">
      <alignment horizontal="left" wrapText="1"/>
    </xf>
    <xf numFmtId="0" fontId="20" fillId="0" borderId="0" xfId="2" applyFont="1" applyAlignment="1">
      <alignment wrapText="1"/>
    </xf>
    <xf numFmtId="42" fontId="20" fillId="2" borderId="0" xfId="2" applyNumberFormat="1" applyFont="1" applyFill="1" applyAlignment="1">
      <alignment horizontal="right"/>
    </xf>
    <xf numFmtId="42" fontId="4" fillId="2" borderId="0" xfId="2" applyNumberFormat="1" applyFont="1" applyFill="1"/>
    <xf numFmtId="0" fontId="16" fillId="4" borderId="0" xfId="2" applyFont="1" applyFill="1" applyAlignment="1">
      <alignment wrapText="1"/>
    </xf>
    <xf numFmtId="42" fontId="16" fillId="4" borderId="0" xfId="2" applyNumberFormat="1" applyFont="1" applyFill="1"/>
    <xf numFmtId="0" fontId="3" fillId="0" borderId="0" xfId="2" applyFont="1" applyFill="1" applyBorder="1" applyAlignment="1">
      <alignment wrapText="1"/>
    </xf>
    <xf numFmtId="0" fontId="13" fillId="0" borderId="0" xfId="2" applyFont="1" applyFill="1" applyBorder="1" applyAlignment="1">
      <alignment wrapText="1"/>
    </xf>
    <xf numFmtId="37" fontId="12" fillId="0" borderId="0" xfId="0" applyNumberFormat="1" applyFont="1" applyAlignment="1">
      <alignment vertical="top"/>
    </xf>
    <xf numFmtId="0" fontId="12" fillId="0" borderId="0" xfId="0" applyFont="1"/>
    <xf numFmtId="37" fontId="0" fillId="0" borderId="0" xfId="0" applyNumberFormat="1"/>
  </cellXfs>
  <cellStyles count="45">
    <cellStyle name="Comma" xfId="1" builtinId="3"/>
    <cellStyle name="Comma 2" xfId="3"/>
    <cellStyle name="Comma 2 2" xfId="34"/>
    <cellStyle name="Comma 3" xfId="12"/>
    <cellStyle name="Comma 4" xfId="23"/>
    <cellStyle name="Comma 5" xfId="24"/>
    <cellStyle name="Comma 6" xfId="16"/>
    <cellStyle name="Currency" xfId="9" builtinId="4"/>
    <cellStyle name="Currency 2" xfId="4"/>
    <cellStyle name="Currency 2 2" xfId="35"/>
    <cellStyle name="Currency 3" xfId="13"/>
    <cellStyle name="Currency 3 2" xfId="28"/>
    <cellStyle name="Currency 3 3" xfId="22"/>
    <cellStyle name="Currency 4" xfId="30"/>
    <cellStyle name="Currency 4 2" xfId="41"/>
    <cellStyle name="Currency 5" xfId="19"/>
    <cellStyle name="Normal" xfId="0" builtinId="0"/>
    <cellStyle name="Normal 10" xfId="44"/>
    <cellStyle name="Normal 11" xfId="15"/>
    <cellStyle name="Normal 12" xfId="29"/>
    <cellStyle name="Normal 2" xfId="2"/>
    <cellStyle name="Normal 2 2" xfId="32"/>
    <cellStyle name="Normal 2 2 2" xfId="33"/>
    <cellStyle name="Normal 3" xfId="5"/>
    <cellStyle name="Normal 4" xfId="7"/>
    <cellStyle name="Normal 4 2" xfId="27"/>
    <cellStyle name="Normal 4 3" xfId="25"/>
    <cellStyle name="Normal 4 4" xfId="17"/>
    <cellStyle name="Normal 5" xfId="6"/>
    <cellStyle name="Normal 5 2" xfId="26"/>
    <cellStyle name="Normal 5 2 2" xfId="37"/>
    <cellStyle name="Normal 5 3" xfId="36"/>
    <cellStyle name="Normal 5 4" xfId="21"/>
    <cellStyle name="Normal 6" xfId="11"/>
    <cellStyle name="Normal 6 2" xfId="38"/>
    <cellStyle name="Normal 7" xfId="39"/>
    <cellStyle name="Normal 8" xfId="40"/>
    <cellStyle name="Normal 9" xfId="43"/>
    <cellStyle name="Percent" xfId="10" builtinId="5"/>
    <cellStyle name="Percent 2" xfId="8"/>
    <cellStyle name="Percent 3" xfId="14"/>
    <cellStyle name="Percent 3 2" xfId="18"/>
    <cellStyle name="Percent 4" xfId="31"/>
    <cellStyle name="Percent 4 2" xfId="42"/>
    <cellStyle name="Percent 5" xfId="20"/>
  </cellStyles>
  <dxfs count="0"/>
  <tableStyles count="0" defaultTableStyle="TableStyleMedium9" defaultPivotStyle="PivotStyleLight16"/>
  <colors>
    <mruColors>
      <color rgb="FFFF99FF"/>
      <color rgb="FFFF00FF"/>
      <color rgb="FFF9A7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3.2801956117614155E-2"/>
                  <c:y val="7.977614543959488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4587791711920669E-2"/>
                  <c:y val="7.538786932093734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8.2300936829392919E-5"/>
                  <c:y val="3.92653899105479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2.3370110865480204E-2"/>
                  <c:y val="1.436567785384525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9.3783003021056216E-2"/>
                  <c:y val="5.25648523874393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1.2919470803002544E-3"/>
                  <c:y val="1.378913980378162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2.3059289025566015E-2"/>
                  <c:y val="-4.53228346456692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'General Fund Exp by Dept'!$A$177:$A$183</c:f>
              <c:strCache>
                <c:ptCount val="7"/>
                <c:pt idx="0">
                  <c:v>Personnel Services</c:v>
                </c:pt>
                <c:pt idx="1">
                  <c:v>Outside Services</c:v>
                </c:pt>
                <c:pt idx="2">
                  <c:v>Commodities</c:v>
                </c:pt>
                <c:pt idx="3">
                  <c:v>Interfund Services</c:v>
                </c:pt>
                <c:pt idx="4">
                  <c:v>Capital Outlay</c:v>
                </c:pt>
                <c:pt idx="5">
                  <c:v>Interfund Transfers</c:v>
                </c:pt>
                <c:pt idx="6">
                  <c:v>Other Expenses</c:v>
                </c:pt>
              </c:strCache>
            </c:strRef>
          </c:cat>
          <c:val>
            <c:numRef>
              <c:f>'General Fund Exp by Dept'!$B$177:$B$183</c:f>
              <c:numCache>
                <c:formatCode>#,##0</c:formatCode>
                <c:ptCount val="7"/>
                <c:pt idx="0" formatCode="_(&quot;$&quot;* #,##0_);_(&quot;$&quot;* \(#,##0\);_(&quot;$&quot;* &quot;-&quot;??_);_(@_)">
                  <c:v>115588829</c:v>
                </c:pt>
                <c:pt idx="1">
                  <c:v>21259361</c:v>
                </c:pt>
                <c:pt idx="2">
                  <c:v>7043779</c:v>
                </c:pt>
                <c:pt idx="3">
                  <c:v>20581964</c:v>
                </c:pt>
                <c:pt idx="4">
                  <c:v>373523.99999999965</c:v>
                </c:pt>
                <c:pt idx="5">
                  <c:v>11271906</c:v>
                </c:pt>
                <c:pt idx="6">
                  <c:v>12775467</c:v>
                </c:pt>
              </c:numCache>
            </c:numRef>
          </c:val>
        </c:ser>
        <c:ser>
          <c:idx val="1"/>
          <c:order val="1"/>
          <c:cat>
            <c:strRef>
              <c:f>'General Fund Exp by Dept'!$A$177:$A$183</c:f>
              <c:strCache>
                <c:ptCount val="7"/>
                <c:pt idx="0">
                  <c:v>Personnel Services</c:v>
                </c:pt>
                <c:pt idx="1">
                  <c:v>Outside Services</c:v>
                </c:pt>
                <c:pt idx="2">
                  <c:v>Commodities</c:v>
                </c:pt>
                <c:pt idx="3">
                  <c:v>Interfund Services</c:v>
                </c:pt>
                <c:pt idx="4">
                  <c:v>Capital Outlay</c:v>
                </c:pt>
                <c:pt idx="5">
                  <c:v>Interfund Transfers</c:v>
                </c:pt>
                <c:pt idx="6">
                  <c:v>Other Expenses</c:v>
                </c:pt>
              </c:strCache>
            </c:strRef>
          </c:cat>
          <c:val>
            <c:numRef>
              <c:f>'General Fund Exp by Dept'!$C$177:$C$183</c:f>
              <c:numCache>
                <c:formatCode>0%</c:formatCode>
                <c:ptCount val="7"/>
                <c:pt idx="0">
                  <c:v>0.61192161267727652</c:v>
                </c:pt>
                <c:pt idx="1">
                  <c:v>0.11254601833199987</c:v>
                </c:pt>
                <c:pt idx="2">
                  <c:v>3.7289421843890593E-2</c:v>
                </c:pt>
                <c:pt idx="3">
                  <c:v>0.10895991171383568</c:v>
                </c:pt>
                <c:pt idx="4">
                  <c:v>1.9774178043941151E-3</c:v>
                </c:pt>
                <c:pt idx="5">
                  <c:v>5.9672919581758799E-2</c:v>
                </c:pt>
                <c:pt idx="6">
                  <c:v>6.7632698046844381E-2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186</xdr:row>
      <xdr:rowOff>127000</xdr:rowOff>
    </xdr:from>
    <xdr:to>
      <xdr:col>1</xdr:col>
      <xdr:colOff>1058333</xdr:colOff>
      <xdr:row>209</xdr:row>
      <xdr:rowOff>116417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inc/Bureaus/MgmtAndFinServices/ResearchAndBudget/Documents/2011%20Proposed%20Budget/2011%20Excel%20Tables/Expenditure%20Tab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inc/Bureaus/MgmtAndFinServices/ResearchAndBudget/Documents/2012%20Budget/2012%20Excel%20Tables/General%20Fund%20Expenditu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inc/Bureaus/MgmtAndFinServices/ResearchAndBudget/Documents/2012%20Budget/2012%20Excel%20Tables/2009-2012%20Expenditur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inc/Bureaus/MgmtAndFinServices/ResearchAndBudget/Documents/2014%20Budget/2014%20Proposed%20Excel%20Files/9.76%202010-2013%20Exp%20by%20Fu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Funds Summary"/>
      <sheetName val="City Wide Expenditures"/>
      <sheetName val="Expenditures by Bureau"/>
      <sheetName val="City-wide Exp by Service Area"/>
      <sheetName val="General Fund Expeniture Summary"/>
      <sheetName val="General Fund Exp by Dept"/>
      <sheetName val="Department Expenditures"/>
      <sheetName val="General Fund Exp by Dept (2)"/>
      <sheetName val="CCS"/>
      <sheetName val="09 Actual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E8">
            <v>0</v>
          </cell>
          <cell r="F8">
            <v>106512120.81999999</v>
          </cell>
        </row>
        <row r="9">
          <cell r="E9">
            <v>110</v>
          </cell>
          <cell r="F9">
            <v>556446.12</v>
          </cell>
        </row>
        <row r="10">
          <cell r="E10">
            <v>115</v>
          </cell>
          <cell r="F10">
            <v>250095.56</v>
          </cell>
        </row>
        <row r="11">
          <cell r="E11">
            <v>120</v>
          </cell>
          <cell r="F11">
            <v>610474.81999999995</v>
          </cell>
        </row>
        <row r="12">
          <cell r="E12">
            <v>123</v>
          </cell>
          <cell r="F12">
            <v>606187.73</v>
          </cell>
        </row>
        <row r="13">
          <cell r="E13">
            <v>130</v>
          </cell>
          <cell r="F13">
            <v>538713.44999999995</v>
          </cell>
        </row>
        <row r="14">
          <cell r="E14">
            <v>140</v>
          </cell>
          <cell r="F14">
            <v>450967.11</v>
          </cell>
        </row>
        <row r="15">
          <cell r="E15">
            <v>150</v>
          </cell>
          <cell r="F15">
            <v>355231.91</v>
          </cell>
        </row>
        <row r="16">
          <cell r="E16">
            <v>1101</v>
          </cell>
          <cell r="F16">
            <v>511793.53</v>
          </cell>
        </row>
        <row r="17">
          <cell r="E17">
            <v>1102</v>
          </cell>
          <cell r="F17">
            <v>714024.37</v>
          </cell>
        </row>
        <row r="18">
          <cell r="E18">
            <v>1103</v>
          </cell>
          <cell r="F18">
            <v>1762403.24</v>
          </cell>
        </row>
        <row r="19">
          <cell r="E19">
            <v>1104</v>
          </cell>
          <cell r="F19">
            <v>754671.63</v>
          </cell>
        </row>
        <row r="20">
          <cell r="E20">
            <v>1105</v>
          </cell>
          <cell r="F20">
            <v>1159683.26</v>
          </cell>
        </row>
        <row r="21">
          <cell r="E21">
            <v>1106</v>
          </cell>
          <cell r="F21">
            <v>526274.43000000005</v>
          </cell>
        </row>
        <row r="22">
          <cell r="E22">
            <v>1109</v>
          </cell>
          <cell r="F22">
            <v>105598.88</v>
          </cell>
        </row>
        <row r="23">
          <cell r="E23">
            <v>1111</v>
          </cell>
          <cell r="F23">
            <v>1658089.14</v>
          </cell>
        </row>
        <row r="24">
          <cell r="E24">
            <v>1112</v>
          </cell>
          <cell r="F24">
            <v>1902804.4</v>
          </cell>
        </row>
        <row r="25">
          <cell r="E25">
            <v>1113</v>
          </cell>
          <cell r="F25">
            <v>3446524.55</v>
          </cell>
        </row>
        <row r="26">
          <cell r="E26">
            <v>1114</v>
          </cell>
          <cell r="F26">
            <v>4909122.22</v>
          </cell>
        </row>
        <row r="27">
          <cell r="E27">
            <v>1115</v>
          </cell>
          <cell r="F27">
            <v>1762613.28</v>
          </cell>
        </row>
        <row r="28">
          <cell r="E28">
            <v>1120</v>
          </cell>
          <cell r="F28">
            <v>2210125.2999999998</v>
          </cell>
        </row>
        <row r="29">
          <cell r="E29">
            <v>1121</v>
          </cell>
          <cell r="F29">
            <v>245115.56</v>
          </cell>
        </row>
        <row r="30">
          <cell r="E30">
            <v>1130</v>
          </cell>
          <cell r="F30">
            <v>4168835.6</v>
          </cell>
        </row>
        <row r="31">
          <cell r="E31">
            <v>1131</v>
          </cell>
          <cell r="F31">
            <v>413947.71</v>
          </cell>
        </row>
        <row r="32">
          <cell r="E32">
            <v>1132</v>
          </cell>
          <cell r="F32">
            <v>81004.77</v>
          </cell>
        </row>
        <row r="33">
          <cell r="E33">
            <v>1140</v>
          </cell>
          <cell r="F33">
            <v>5232548.96</v>
          </cell>
        </row>
        <row r="34">
          <cell r="E34">
            <v>1151</v>
          </cell>
          <cell r="F34">
            <v>196869.81</v>
          </cell>
        </row>
        <row r="35">
          <cell r="E35">
            <v>1152</v>
          </cell>
          <cell r="F35">
            <v>290032.89</v>
          </cell>
        </row>
        <row r="36">
          <cell r="E36">
            <v>1153</v>
          </cell>
          <cell r="F36">
            <v>779148.62</v>
          </cell>
        </row>
        <row r="37">
          <cell r="E37">
            <v>1155</v>
          </cell>
          <cell r="F37">
            <v>462234.16</v>
          </cell>
        </row>
        <row r="38">
          <cell r="E38">
            <v>1156</v>
          </cell>
          <cell r="F38">
            <v>290835</v>
          </cell>
        </row>
        <row r="39">
          <cell r="E39">
            <v>1158</v>
          </cell>
          <cell r="F39">
            <v>132167.41</v>
          </cell>
        </row>
        <row r="40">
          <cell r="E40">
            <v>1159</v>
          </cell>
          <cell r="F40">
            <v>271679.74</v>
          </cell>
        </row>
        <row r="41">
          <cell r="E41">
            <v>2101</v>
          </cell>
          <cell r="F41">
            <v>509201.3</v>
          </cell>
        </row>
        <row r="42">
          <cell r="E42">
            <v>2102</v>
          </cell>
          <cell r="F42">
            <v>-3747.89</v>
          </cell>
        </row>
        <row r="43">
          <cell r="E43">
            <v>2103</v>
          </cell>
          <cell r="F43">
            <v>5717539.7199999997</v>
          </cell>
        </row>
        <row r="44">
          <cell r="E44">
            <v>2104</v>
          </cell>
          <cell r="F44">
            <v>5160523.8</v>
          </cell>
        </row>
        <row r="45">
          <cell r="E45">
            <v>2105</v>
          </cell>
          <cell r="F45">
            <v>4583005.0599999996</v>
          </cell>
        </row>
        <row r="46">
          <cell r="E46">
            <v>2106</v>
          </cell>
          <cell r="F46">
            <v>2039688.35</v>
          </cell>
        </row>
        <row r="47">
          <cell r="E47">
            <v>2111</v>
          </cell>
          <cell r="F47">
            <v>292136.09000000003</v>
          </cell>
        </row>
        <row r="48">
          <cell r="E48">
            <v>2501</v>
          </cell>
          <cell r="F48">
            <v>1170922.8899999999</v>
          </cell>
        </row>
        <row r="49">
          <cell r="E49">
            <v>2502</v>
          </cell>
          <cell r="F49">
            <v>5192757</v>
          </cell>
        </row>
        <row r="50">
          <cell r="E50">
            <v>2503</v>
          </cell>
          <cell r="F50">
            <v>4054818.13</v>
          </cell>
        </row>
        <row r="51">
          <cell r="E51">
            <v>2504</v>
          </cell>
          <cell r="F51">
            <v>682002.57</v>
          </cell>
        </row>
        <row r="52">
          <cell r="E52">
            <v>2509</v>
          </cell>
          <cell r="F52">
            <v>8977293.1999999993</v>
          </cell>
        </row>
        <row r="53">
          <cell r="E53">
            <v>2551</v>
          </cell>
          <cell r="F53">
            <v>3161382.97</v>
          </cell>
        </row>
        <row r="54">
          <cell r="E54">
            <v>2552</v>
          </cell>
          <cell r="F54">
            <v>3873901.65</v>
          </cell>
        </row>
        <row r="55">
          <cell r="E55">
            <v>2553</v>
          </cell>
          <cell r="F55">
            <v>6131522.1600000001</v>
          </cell>
        </row>
        <row r="56">
          <cell r="E56">
            <v>2554</v>
          </cell>
          <cell r="F56">
            <v>2529164.7999999998</v>
          </cell>
        </row>
        <row r="57">
          <cell r="E57">
            <v>2559</v>
          </cell>
          <cell r="F57">
            <v>15462918.970000001</v>
          </cell>
        </row>
        <row r="58">
          <cell r="E58">
            <v>2581</v>
          </cell>
          <cell r="F58">
            <v>8687101.7699999996</v>
          </cell>
        </row>
        <row r="59">
          <cell r="E59">
            <v>3101</v>
          </cell>
          <cell r="F59">
            <v>686684.87</v>
          </cell>
        </row>
        <row r="60">
          <cell r="E60">
            <v>3102</v>
          </cell>
          <cell r="F60">
            <v>3836746.17</v>
          </cell>
        </row>
        <row r="61">
          <cell r="E61">
            <v>3104</v>
          </cell>
          <cell r="F61">
            <v>884222.12</v>
          </cell>
        </row>
        <row r="62">
          <cell r="E62">
            <v>3106</v>
          </cell>
          <cell r="F62">
            <v>2633939.5299999998</v>
          </cell>
        </row>
        <row r="63">
          <cell r="E63">
            <v>3108</v>
          </cell>
          <cell r="F63">
            <v>426</v>
          </cell>
        </row>
        <row r="64">
          <cell r="E64">
            <v>3114</v>
          </cell>
          <cell r="F64">
            <v>244300.33</v>
          </cell>
        </row>
        <row r="65">
          <cell r="E65">
            <v>3117</v>
          </cell>
          <cell r="F65">
            <v>87172.43</v>
          </cell>
        </row>
        <row r="66">
          <cell r="E66">
            <v>3125</v>
          </cell>
          <cell r="F66">
            <v>475157.75</v>
          </cell>
        </row>
        <row r="67">
          <cell r="E67">
            <v>3130</v>
          </cell>
          <cell r="F67">
            <v>121668.88</v>
          </cell>
        </row>
        <row r="68">
          <cell r="E68">
            <v>3150</v>
          </cell>
          <cell r="F68">
            <v>22727.5</v>
          </cell>
        </row>
        <row r="69">
          <cell r="E69">
            <v>3151</v>
          </cell>
          <cell r="F69">
            <v>70113.59</v>
          </cell>
        </row>
        <row r="70">
          <cell r="E70">
            <v>3152</v>
          </cell>
          <cell r="F70">
            <v>2500</v>
          </cell>
        </row>
        <row r="71">
          <cell r="E71">
            <v>3153</v>
          </cell>
          <cell r="F71">
            <v>0</v>
          </cell>
        </row>
        <row r="72">
          <cell r="E72">
            <v>3154</v>
          </cell>
          <cell r="F72">
            <v>126102.98</v>
          </cell>
        </row>
        <row r="73">
          <cell r="E73">
            <v>3155</v>
          </cell>
          <cell r="F73">
            <v>7000</v>
          </cell>
        </row>
        <row r="74">
          <cell r="E74">
            <v>3156</v>
          </cell>
          <cell r="F74">
            <v>1381</v>
          </cell>
        </row>
        <row r="75">
          <cell r="E75">
            <v>3202</v>
          </cell>
          <cell r="F75">
            <v>798065.79</v>
          </cell>
        </row>
        <row r="76">
          <cell r="E76">
            <v>3203</v>
          </cell>
          <cell r="F76">
            <v>918428.74</v>
          </cell>
        </row>
        <row r="77">
          <cell r="E77">
            <v>3205</v>
          </cell>
          <cell r="F77">
            <v>794056.71</v>
          </cell>
        </row>
        <row r="78">
          <cell r="E78">
            <v>3207</v>
          </cell>
          <cell r="F78">
            <v>78500</v>
          </cell>
        </row>
        <row r="79">
          <cell r="E79">
            <v>3209</v>
          </cell>
          <cell r="F79">
            <v>0</v>
          </cell>
        </row>
        <row r="80">
          <cell r="E80">
            <v>3225</v>
          </cell>
          <cell r="F80">
            <v>0</v>
          </cell>
        </row>
        <row r="81">
          <cell r="E81">
            <v>3230</v>
          </cell>
          <cell r="F81">
            <v>81250.39</v>
          </cell>
        </row>
        <row r="82">
          <cell r="E82">
            <v>3234</v>
          </cell>
          <cell r="F82">
            <v>208320.8</v>
          </cell>
        </row>
        <row r="83">
          <cell r="E83">
            <v>3235</v>
          </cell>
          <cell r="F83">
            <v>482827.48</v>
          </cell>
        </row>
        <row r="84">
          <cell r="E84">
            <v>3239</v>
          </cell>
          <cell r="F84">
            <v>0</v>
          </cell>
        </row>
        <row r="85">
          <cell r="E85">
            <v>3240</v>
          </cell>
          <cell r="F85">
            <v>51970</v>
          </cell>
        </row>
        <row r="86">
          <cell r="E86">
            <v>3241</v>
          </cell>
          <cell r="F86">
            <v>184685.64</v>
          </cell>
        </row>
        <row r="87">
          <cell r="E87">
            <v>3242</v>
          </cell>
          <cell r="F87">
            <v>82833.8</v>
          </cell>
        </row>
        <row r="88">
          <cell r="E88">
            <v>3252</v>
          </cell>
          <cell r="F88">
            <v>30032.75</v>
          </cell>
        </row>
        <row r="89">
          <cell r="E89">
            <v>3253</v>
          </cell>
          <cell r="F89">
            <v>30592</v>
          </cell>
        </row>
        <row r="90">
          <cell r="E90">
            <v>3256</v>
          </cell>
          <cell r="F90">
            <v>119189.65</v>
          </cell>
        </row>
        <row r="91">
          <cell r="E91">
            <v>3257</v>
          </cell>
          <cell r="F91">
            <v>13194.76</v>
          </cell>
        </row>
        <row r="92">
          <cell r="E92">
            <v>3258</v>
          </cell>
          <cell r="F92">
            <v>8326.8700000000008</v>
          </cell>
        </row>
        <row r="93">
          <cell r="E93">
            <v>3259</v>
          </cell>
          <cell r="F93">
            <v>542034.94999999995</v>
          </cell>
        </row>
        <row r="94">
          <cell r="E94">
            <v>3264</v>
          </cell>
          <cell r="F94">
            <v>82171.62</v>
          </cell>
        </row>
        <row r="95">
          <cell r="E95">
            <v>3265</v>
          </cell>
          <cell r="F95">
            <v>54000</v>
          </cell>
        </row>
        <row r="96">
          <cell r="E96">
            <v>3266</v>
          </cell>
          <cell r="F96">
            <v>0</v>
          </cell>
        </row>
        <row r="97">
          <cell r="E97">
            <v>3268</v>
          </cell>
          <cell r="F97">
            <v>27262</v>
          </cell>
        </row>
        <row r="98">
          <cell r="E98">
            <v>3269</v>
          </cell>
          <cell r="F98">
            <v>2432044.6</v>
          </cell>
        </row>
        <row r="99">
          <cell r="E99">
            <v>3271</v>
          </cell>
          <cell r="F99">
            <v>2721.66</v>
          </cell>
        </row>
        <row r="100">
          <cell r="E100">
            <v>3273</v>
          </cell>
          <cell r="F100">
            <v>6889.83</v>
          </cell>
        </row>
        <row r="101">
          <cell r="E101">
            <v>3276</v>
          </cell>
          <cell r="F101">
            <v>0</v>
          </cell>
        </row>
        <row r="102">
          <cell r="E102">
            <v>3279</v>
          </cell>
          <cell r="F102">
            <v>0</v>
          </cell>
        </row>
        <row r="103">
          <cell r="E103">
            <v>3280</v>
          </cell>
          <cell r="F103">
            <v>0</v>
          </cell>
        </row>
        <row r="104">
          <cell r="E104">
            <v>3281</v>
          </cell>
          <cell r="F104">
            <v>1985295.7</v>
          </cell>
        </row>
        <row r="105">
          <cell r="E105">
            <v>3284</v>
          </cell>
          <cell r="F105">
            <v>68559</v>
          </cell>
        </row>
        <row r="106">
          <cell r="E106">
            <v>3285</v>
          </cell>
          <cell r="F106">
            <v>1337988.8</v>
          </cell>
        </row>
        <row r="107">
          <cell r="E107">
            <v>3286</v>
          </cell>
          <cell r="F107">
            <v>204009</v>
          </cell>
        </row>
        <row r="108">
          <cell r="E108">
            <v>3293</v>
          </cell>
          <cell r="F108">
            <v>26313.19</v>
          </cell>
        </row>
        <row r="109">
          <cell r="E109">
            <v>3309</v>
          </cell>
          <cell r="F109">
            <v>0</v>
          </cell>
        </row>
        <row r="110">
          <cell r="E110">
            <v>3345</v>
          </cell>
          <cell r="F110">
            <v>0</v>
          </cell>
        </row>
        <row r="111">
          <cell r="E111">
            <v>3346</v>
          </cell>
          <cell r="F111">
            <v>79380.06</v>
          </cell>
        </row>
        <row r="112">
          <cell r="E112">
            <v>3350</v>
          </cell>
          <cell r="F112">
            <v>706220.15</v>
          </cell>
        </row>
        <row r="113">
          <cell r="E113">
            <v>3351</v>
          </cell>
          <cell r="F113">
            <v>2233385.5299999998</v>
          </cell>
        </row>
        <row r="114">
          <cell r="E114">
            <v>3352</v>
          </cell>
          <cell r="F114">
            <v>814917.88</v>
          </cell>
        </row>
        <row r="115">
          <cell r="E115">
            <v>3360</v>
          </cell>
          <cell r="F115">
            <v>337180.19</v>
          </cell>
        </row>
        <row r="116">
          <cell r="E116">
            <v>3406</v>
          </cell>
          <cell r="F116">
            <v>423163</v>
          </cell>
        </row>
        <row r="117">
          <cell r="E117">
            <v>3439</v>
          </cell>
          <cell r="F117">
            <v>-759.61</v>
          </cell>
        </row>
        <row r="118">
          <cell r="E118">
            <v>3440</v>
          </cell>
          <cell r="F118">
            <v>0</v>
          </cell>
        </row>
        <row r="119">
          <cell r="E119">
            <v>3442</v>
          </cell>
          <cell r="F119">
            <v>0</v>
          </cell>
        </row>
        <row r="120">
          <cell r="E120">
            <v>3443</v>
          </cell>
          <cell r="F120">
            <v>250260.29</v>
          </cell>
        </row>
        <row r="121">
          <cell r="E121">
            <v>3444</v>
          </cell>
          <cell r="F121">
            <v>0</v>
          </cell>
        </row>
        <row r="122">
          <cell r="E122">
            <v>3445</v>
          </cell>
          <cell r="F122">
            <v>5511.76</v>
          </cell>
        </row>
        <row r="123">
          <cell r="E123">
            <v>3446</v>
          </cell>
          <cell r="F123">
            <v>168496.77</v>
          </cell>
        </row>
        <row r="124">
          <cell r="E124">
            <v>3601</v>
          </cell>
          <cell r="F124">
            <v>530794.87</v>
          </cell>
        </row>
        <row r="125">
          <cell r="E125">
            <v>3602</v>
          </cell>
          <cell r="F125">
            <v>16600.73</v>
          </cell>
        </row>
        <row r="126">
          <cell r="E126">
            <v>3621</v>
          </cell>
          <cell r="F126">
            <v>44871.5</v>
          </cell>
        </row>
        <row r="127">
          <cell r="E127">
            <v>3701</v>
          </cell>
          <cell r="F127">
            <v>298562.09000000003</v>
          </cell>
        </row>
        <row r="128">
          <cell r="E128">
            <v>3702</v>
          </cell>
          <cell r="F128">
            <v>101074.75</v>
          </cell>
        </row>
        <row r="129">
          <cell r="E129">
            <v>3901</v>
          </cell>
          <cell r="F129">
            <v>922659</v>
          </cell>
        </row>
        <row r="130">
          <cell r="E130">
            <v>3902</v>
          </cell>
          <cell r="F130">
            <v>120700</v>
          </cell>
        </row>
        <row r="131">
          <cell r="E131">
            <v>3904</v>
          </cell>
          <cell r="F131">
            <v>0</v>
          </cell>
        </row>
        <row r="132">
          <cell r="E132">
            <v>4121</v>
          </cell>
          <cell r="F132">
            <v>61629.42</v>
          </cell>
        </row>
        <row r="133">
          <cell r="E133">
            <v>4122</v>
          </cell>
          <cell r="F133">
            <v>31718.97</v>
          </cell>
        </row>
        <row r="134">
          <cell r="E134">
            <v>4139</v>
          </cell>
          <cell r="F134">
            <v>3715</v>
          </cell>
        </row>
        <row r="135">
          <cell r="E135">
            <v>4140</v>
          </cell>
          <cell r="F135">
            <v>0</v>
          </cell>
        </row>
        <row r="136">
          <cell r="E136">
            <v>4201</v>
          </cell>
          <cell r="F136">
            <v>2422684.0099999998</v>
          </cell>
        </row>
        <row r="137">
          <cell r="E137">
            <v>4210</v>
          </cell>
          <cell r="F137">
            <v>31380287.530000001</v>
          </cell>
        </row>
        <row r="138">
          <cell r="E138">
            <v>4220</v>
          </cell>
          <cell r="F138">
            <v>7818319.1200000001</v>
          </cell>
        </row>
        <row r="139">
          <cell r="E139">
            <v>4230</v>
          </cell>
          <cell r="F139">
            <v>423909.66</v>
          </cell>
        </row>
        <row r="140">
          <cell r="E140">
            <v>4231</v>
          </cell>
          <cell r="F140">
            <v>1556570.07</v>
          </cell>
        </row>
        <row r="141">
          <cell r="E141">
            <v>4232</v>
          </cell>
          <cell r="F141">
            <v>275653.71000000002</v>
          </cell>
        </row>
        <row r="142">
          <cell r="E142">
            <v>4233</v>
          </cell>
          <cell r="F142">
            <v>598101.86</v>
          </cell>
        </row>
        <row r="143">
          <cell r="E143">
            <v>4234</v>
          </cell>
          <cell r="F143">
            <v>498549.17</v>
          </cell>
        </row>
        <row r="144">
          <cell r="E144">
            <v>4235</v>
          </cell>
          <cell r="F144">
            <v>514937.69</v>
          </cell>
        </row>
        <row r="145">
          <cell r="E145">
            <v>4236</v>
          </cell>
          <cell r="F145">
            <v>803768.35</v>
          </cell>
        </row>
        <row r="146">
          <cell r="E146">
            <v>4237</v>
          </cell>
          <cell r="F146">
            <v>82604.38</v>
          </cell>
        </row>
        <row r="147">
          <cell r="E147">
            <v>4240</v>
          </cell>
          <cell r="F147">
            <v>3568772.17</v>
          </cell>
        </row>
        <row r="148">
          <cell r="E148">
            <v>4250</v>
          </cell>
          <cell r="F148">
            <v>2093145.1</v>
          </cell>
        </row>
        <row r="149">
          <cell r="E149">
            <v>4251</v>
          </cell>
          <cell r="F149">
            <v>4644237.41</v>
          </cell>
        </row>
        <row r="150">
          <cell r="E150">
            <v>4261</v>
          </cell>
          <cell r="F150">
            <v>3061992.47</v>
          </cell>
        </row>
        <row r="151">
          <cell r="E151">
            <v>4262</v>
          </cell>
          <cell r="F151">
            <v>1988696.72</v>
          </cell>
        </row>
        <row r="152">
          <cell r="E152">
            <v>4263</v>
          </cell>
          <cell r="F152">
            <v>1745101.89</v>
          </cell>
        </row>
        <row r="153">
          <cell r="E153">
            <v>4264</v>
          </cell>
          <cell r="F153">
            <v>222609.44</v>
          </cell>
        </row>
        <row r="154">
          <cell r="E154">
            <v>4265</v>
          </cell>
          <cell r="F154">
            <v>448463.21</v>
          </cell>
        </row>
        <row r="155">
          <cell r="E155">
            <v>4281</v>
          </cell>
          <cell r="F155">
            <v>300070.62</v>
          </cell>
        </row>
        <row r="156">
          <cell r="E156">
            <v>4282</v>
          </cell>
          <cell r="F156">
            <v>175505.47</v>
          </cell>
        </row>
        <row r="157">
          <cell r="E157">
            <v>4283</v>
          </cell>
          <cell r="F157">
            <v>0</v>
          </cell>
        </row>
        <row r="158">
          <cell r="E158">
            <v>5101</v>
          </cell>
          <cell r="F158">
            <v>1723793.63</v>
          </cell>
        </row>
        <row r="159">
          <cell r="E159">
            <v>5102</v>
          </cell>
          <cell r="F159">
            <v>0</v>
          </cell>
        </row>
        <row r="160">
          <cell r="E160">
            <v>5140</v>
          </cell>
          <cell r="F160">
            <v>22508494.649999999</v>
          </cell>
        </row>
        <row r="161">
          <cell r="E161">
            <v>5150</v>
          </cell>
          <cell r="F161">
            <v>481754.82</v>
          </cell>
        </row>
        <row r="162">
          <cell r="E162">
            <v>5155</v>
          </cell>
          <cell r="F162">
            <v>363122.79</v>
          </cell>
        </row>
        <row r="163">
          <cell r="E163">
            <v>6101</v>
          </cell>
          <cell r="F163">
            <v>516834.7</v>
          </cell>
        </row>
        <row r="164">
          <cell r="E164">
            <v>6102</v>
          </cell>
          <cell r="F164">
            <v>1312280.3899999999</v>
          </cell>
        </row>
        <row r="165">
          <cell r="E165">
            <v>6103</v>
          </cell>
          <cell r="F165">
            <v>618.79999999999995</v>
          </cell>
        </row>
        <row r="166">
          <cell r="E166">
            <v>6104</v>
          </cell>
          <cell r="F166">
            <v>3771797.33</v>
          </cell>
        </row>
        <row r="167">
          <cell r="E167">
            <v>6105</v>
          </cell>
          <cell r="F167">
            <v>116074.97</v>
          </cell>
        </row>
        <row r="168">
          <cell r="E168">
            <v>6109</v>
          </cell>
          <cell r="F168">
            <v>450707.16</v>
          </cell>
        </row>
        <row r="169">
          <cell r="E169">
            <v>6110</v>
          </cell>
          <cell r="F169">
            <v>1563828.66</v>
          </cell>
        </row>
        <row r="170">
          <cell r="E170">
            <v>6111</v>
          </cell>
          <cell r="F170">
            <v>217176.57</v>
          </cell>
        </row>
        <row r="171">
          <cell r="E171">
            <v>6112</v>
          </cell>
          <cell r="F171">
            <v>860107.83</v>
          </cell>
        </row>
        <row r="172">
          <cell r="E172">
            <v>6114</v>
          </cell>
          <cell r="F172">
            <v>11960.52</v>
          </cell>
        </row>
        <row r="173">
          <cell r="E173">
            <v>6120</v>
          </cell>
          <cell r="F173">
            <v>3817152.01</v>
          </cell>
        </row>
        <row r="174">
          <cell r="E174">
            <v>6121</v>
          </cell>
          <cell r="F174">
            <v>1592165.48</v>
          </cell>
        </row>
        <row r="175">
          <cell r="E175">
            <v>6122</v>
          </cell>
          <cell r="F175">
            <v>4927179.0599999996</v>
          </cell>
        </row>
        <row r="176">
          <cell r="E176">
            <v>6123</v>
          </cell>
          <cell r="F176">
            <v>591484.12</v>
          </cell>
        </row>
        <row r="177">
          <cell r="E177">
            <v>6124</v>
          </cell>
          <cell r="F177">
            <v>2248.8000000000002</v>
          </cell>
        </row>
        <row r="178">
          <cell r="E178">
            <v>6130</v>
          </cell>
          <cell r="F178">
            <v>474852.96</v>
          </cell>
        </row>
        <row r="179">
          <cell r="E179">
            <v>6140</v>
          </cell>
          <cell r="F179">
            <v>2765348.64</v>
          </cell>
        </row>
        <row r="180">
          <cell r="E180">
            <v>6141</v>
          </cell>
          <cell r="F180">
            <v>370637.06</v>
          </cell>
        </row>
        <row r="181">
          <cell r="E181">
            <v>6151</v>
          </cell>
          <cell r="F181">
            <v>6500</v>
          </cell>
        </row>
        <row r="182">
          <cell r="E182">
            <v>7101</v>
          </cell>
          <cell r="F182">
            <v>1053418.8400000001</v>
          </cell>
        </row>
        <row r="183">
          <cell r="E183">
            <v>7102</v>
          </cell>
          <cell r="F183">
            <v>8132600.4699999997</v>
          </cell>
        </row>
        <row r="184">
          <cell r="E184">
            <v>7103</v>
          </cell>
          <cell r="F184">
            <v>6088496.5300000003</v>
          </cell>
        </row>
        <row r="185">
          <cell r="E185">
            <v>7104</v>
          </cell>
          <cell r="F185">
            <v>2290643.65</v>
          </cell>
        </row>
        <row r="186">
          <cell r="E186">
            <v>7105</v>
          </cell>
          <cell r="F186">
            <v>1674552.83</v>
          </cell>
        </row>
        <row r="187">
          <cell r="E187">
            <v>7107</v>
          </cell>
          <cell r="F187">
            <v>2322045.7799999998</v>
          </cell>
        </row>
        <row r="188">
          <cell r="E188">
            <v>7109</v>
          </cell>
          <cell r="F188">
            <v>1979549.1</v>
          </cell>
        </row>
        <row r="189">
          <cell r="E189">
            <v>8101</v>
          </cell>
          <cell r="F189">
            <v>135000</v>
          </cell>
        </row>
        <row r="190">
          <cell r="E190">
            <v>8102</v>
          </cell>
          <cell r="F190">
            <v>3476106</v>
          </cell>
        </row>
        <row r="191">
          <cell r="E191">
            <v>8111</v>
          </cell>
          <cell r="F191">
            <v>1016917</v>
          </cell>
        </row>
        <row r="192">
          <cell r="E192">
            <v>8112</v>
          </cell>
          <cell r="F192">
            <v>181804.84</v>
          </cell>
        </row>
        <row r="193">
          <cell r="E193">
            <v>8113</v>
          </cell>
          <cell r="F193">
            <v>195987.34</v>
          </cell>
        </row>
        <row r="194">
          <cell r="E194">
            <v>8114</v>
          </cell>
          <cell r="F194">
            <v>2558229.08</v>
          </cell>
        </row>
        <row r="195">
          <cell r="E195">
            <v>8115</v>
          </cell>
          <cell r="F195">
            <v>539909.80000000005</v>
          </cell>
        </row>
        <row r="196">
          <cell r="E196">
            <v>8117</v>
          </cell>
          <cell r="F196">
            <v>476676</v>
          </cell>
        </row>
        <row r="197">
          <cell r="E197">
            <v>8121</v>
          </cell>
          <cell r="F197">
            <v>654195.91</v>
          </cell>
        </row>
        <row r="198">
          <cell r="E198">
            <v>8122</v>
          </cell>
          <cell r="F198">
            <v>556735.5</v>
          </cell>
        </row>
        <row r="199">
          <cell r="E199">
            <v>8123</v>
          </cell>
          <cell r="F199">
            <v>500442.8</v>
          </cell>
        </row>
        <row r="200">
          <cell r="E200">
            <v>8124</v>
          </cell>
          <cell r="F200">
            <v>1138158.83</v>
          </cell>
        </row>
        <row r="201">
          <cell r="E201">
            <v>8125</v>
          </cell>
          <cell r="F201">
            <v>5834295.5499999998</v>
          </cell>
        </row>
        <row r="202">
          <cell r="E202">
            <v>8126</v>
          </cell>
          <cell r="F202">
            <v>1379973</v>
          </cell>
        </row>
        <row r="203">
          <cell r="E203">
            <v>8199</v>
          </cell>
          <cell r="F203">
            <v>0</v>
          </cell>
        </row>
        <row r="204">
          <cell r="E204">
            <v>8904</v>
          </cell>
          <cell r="F204">
            <v>154704.84</v>
          </cell>
        </row>
        <row r="205">
          <cell r="E205">
            <v>8910</v>
          </cell>
          <cell r="F205">
            <v>5509978.0899999999</v>
          </cell>
        </row>
        <row r="206">
          <cell r="E206">
            <v>8921</v>
          </cell>
          <cell r="F206">
            <v>348440.81</v>
          </cell>
        </row>
        <row r="207">
          <cell r="E207">
            <v>8922</v>
          </cell>
          <cell r="F207">
            <v>918428.74</v>
          </cell>
        </row>
        <row r="208">
          <cell r="E208">
            <v>8923</v>
          </cell>
          <cell r="F208">
            <v>0</v>
          </cell>
        </row>
        <row r="209">
          <cell r="E209">
            <v>8931</v>
          </cell>
          <cell r="F209">
            <v>4358284.3600000003</v>
          </cell>
        </row>
        <row r="210">
          <cell r="E210">
            <v>8941</v>
          </cell>
          <cell r="F210">
            <v>2380430</v>
          </cell>
        </row>
        <row r="211">
          <cell r="E211">
            <v>8951</v>
          </cell>
          <cell r="F211">
            <v>2701190.47</v>
          </cell>
        </row>
        <row r="212">
          <cell r="E212">
            <v>8955</v>
          </cell>
          <cell r="F212">
            <v>1653502.68</v>
          </cell>
        </row>
        <row r="213">
          <cell r="E213">
            <v>9101</v>
          </cell>
          <cell r="F213">
            <v>412766</v>
          </cell>
        </row>
        <row r="214">
          <cell r="E214">
            <v>9102</v>
          </cell>
          <cell r="F214">
            <v>56198</v>
          </cell>
        </row>
        <row r="215">
          <cell r="E215">
            <v>9106</v>
          </cell>
          <cell r="F215">
            <v>120317.79</v>
          </cell>
        </row>
        <row r="216">
          <cell r="E216">
            <v>9150</v>
          </cell>
          <cell r="F216">
            <v>249685.49</v>
          </cell>
        </row>
        <row r="217">
          <cell r="E217">
            <v>9151</v>
          </cell>
          <cell r="F217">
            <v>30962.51</v>
          </cell>
        </row>
        <row r="218">
          <cell r="E218">
            <v>9155</v>
          </cell>
          <cell r="F218">
            <v>9985.84</v>
          </cell>
        </row>
        <row r="219">
          <cell r="E219">
            <v>9156</v>
          </cell>
          <cell r="F219">
            <v>1158.17</v>
          </cell>
        </row>
        <row r="220">
          <cell r="E220">
            <v>9161</v>
          </cell>
          <cell r="F220">
            <v>23891.82</v>
          </cell>
        </row>
        <row r="221">
          <cell r="E221">
            <v>9182</v>
          </cell>
          <cell r="F221">
            <v>260300.95</v>
          </cell>
        </row>
        <row r="222">
          <cell r="E222">
            <v>9201</v>
          </cell>
          <cell r="F222">
            <v>16166879.24</v>
          </cell>
        </row>
        <row r="223">
          <cell r="E223">
            <v>9202</v>
          </cell>
          <cell r="F223">
            <v>24098.1</v>
          </cell>
        </row>
        <row r="224">
          <cell r="E224">
            <v>9203</v>
          </cell>
          <cell r="F224">
            <v>814891.27</v>
          </cell>
        </row>
        <row r="225">
          <cell r="E225">
            <v>9204</v>
          </cell>
          <cell r="F225">
            <v>895660.08</v>
          </cell>
        </row>
        <row r="226">
          <cell r="E226">
            <v>9205</v>
          </cell>
          <cell r="F226">
            <v>595.97</v>
          </cell>
        </row>
        <row r="227">
          <cell r="E227">
            <v>9206</v>
          </cell>
          <cell r="F227">
            <v>500</v>
          </cell>
        </row>
        <row r="228">
          <cell r="E228">
            <v>9207</v>
          </cell>
          <cell r="F228">
            <v>213018660.11000001</v>
          </cell>
        </row>
        <row r="229">
          <cell r="E229">
            <v>9209</v>
          </cell>
          <cell r="F229">
            <v>7372.85</v>
          </cell>
        </row>
        <row r="230">
          <cell r="E230">
            <v>9211</v>
          </cell>
          <cell r="F230">
            <v>0</v>
          </cell>
        </row>
        <row r="231">
          <cell r="E231">
            <v>9214</v>
          </cell>
          <cell r="F231">
            <v>21523.88</v>
          </cell>
        </row>
        <row r="232">
          <cell r="E232">
            <v>9215</v>
          </cell>
          <cell r="F232">
            <v>1043365.67</v>
          </cell>
        </row>
        <row r="233">
          <cell r="E233">
            <v>9220</v>
          </cell>
          <cell r="F233">
            <v>2379380</v>
          </cell>
        </row>
        <row r="234">
          <cell r="E234">
            <v>9230</v>
          </cell>
          <cell r="F234">
            <v>9836006.4299999997</v>
          </cell>
        </row>
        <row r="235">
          <cell r="E235">
            <v>9240</v>
          </cell>
          <cell r="F235">
            <v>576658.22</v>
          </cell>
        </row>
        <row r="236">
          <cell r="E236">
            <v>9356</v>
          </cell>
          <cell r="F236">
            <v>230796.47</v>
          </cell>
        </row>
        <row r="237">
          <cell r="E237">
            <v>9357</v>
          </cell>
          <cell r="F237">
            <v>152588.43</v>
          </cell>
        </row>
        <row r="238">
          <cell r="E238">
            <v>9501</v>
          </cell>
          <cell r="F238">
            <v>229489.85</v>
          </cell>
        </row>
        <row r="239">
          <cell r="E239">
            <v>9801</v>
          </cell>
          <cell r="F239">
            <v>397744.48</v>
          </cell>
        </row>
        <row r="240">
          <cell r="E240">
            <v>9802</v>
          </cell>
          <cell r="F240">
            <v>942737.6</v>
          </cell>
        </row>
        <row r="241">
          <cell r="E241">
            <v>9803</v>
          </cell>
          <cell r="F241">
            <v>815988.57</v>
          </cell>
        </row>
        <row r="242">
          <cell r="E242">
            <v>9805</v>
          </cell>
          <cell r="F242">
            <v>15118896.51</v>
          </cell>
        </row>
        <row r="243">
          <cell r="E243">
            <v>9806</v>
          </cell>
          <cell r="F243">
            <v>5398811.25</v>
          </cell>
        </row>
        <row r="244">
          <cell r="E244">
            <v>9807</v>
          </cell>
          <cell r="F244">
            <v>127191.49</v>
          </cell>
        </row>
        <row r="245">
          <cell r="E245">
            <v>9808</v>
          </cell>
          <cell r="F245">
            <v>146677.14000000001</v>
          </cell>
        </row>
        <row r="246">
          <cell r="E246">
            <v>9811</v>
          </cell>
          <cell r="F246">
            <v>5183268.87</v>
          </cell>
        </row>
        <row r="247">
          <cell r="E247">
            <v>9812</v>
          </cell>
          <cell r="F247">
            <v>709450.23</v>
          </cell>
        </row>
        <row r="248">
          <cell r="E248">
            <v>9991</v>
          </cell>
          <cell r="F248">
            <v>11177.58</v>
          </cell>
        </row>
        <row r="249">
          <cell r="E249">
            <v>9992</v>
          </cell>
          <cell r="F249">
            <v>-10097.1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diture Totals"/>
      <sheetName val="General Fund Exp by Dept"/>
      <sheetName val="CCS 2009-2010"/>
      <sheetName val="GF Interdepartmental"/>
    </sheetNames>
    <sheetDataSet>
      <sheetData sheetId="0">
        <row r="13">
          <cell r="D13">
            <v>4777237</v>
          </cell>
        </row>
      </sheetData>
      <sheetData sheetId="1">
        <row r="57">
          <cell r="E57">
            <v>709396</v>
          </cell>
        </row>
      </sheetData>
      <sheetData sheetId="2">
        <row r="2">
          <cell r="A2">
            <v>0</v>
          </cell>
          <cell r="B2" t="str">
            <v>NO DEPARTMENT</v>
          </cell>
          <cell r="C2">
            <v>106512120.81999999</v>
          </cell>
          <cell r="D2">
            <v>45565599.469999999</v>
          </cell>
        </row>
        <row r="3">
          <cell r="B3" t="str">
            <v>DEPARTMENT 00</v>
          </cell>
          <cell r="C3">
            <v>106512120.81999999</v>
          </cell>
          <cell r="D3">
            <v>45565599.469999999</v>
          </cell>
        </row>
        <row r="4">
          <cell r="A4">
            <v>110</v>
          </cell>
          <cell r="B4" t="str">
            <v>MAYOR AND ALDERMEN</v>
          </cell>
          <cell r="C4">
            <v>556446.12</v>
          </cell>
          <cell r="D4">
            <v>569586.56000000006</v>
          </cell>
        </row>
        <row r="5">
          <cell r="A5">
            <v>115</v>
          </cell>
          <cell r="B5" t="str">
            <v>CLERK OF COUNCIL</v>
          </cell>
          <cell r="C5">
            <v>250095.56</v>
          </cell>
          <cell r="D5">
            <v>230789.37</v>
          </cell>
        </row>
        <row r="6">
          <cell r="A6">
            <v>120</v>
          </cell>
          <cell r="B6" t="str">
            <v>CITY MANAGER'S OFFI</v>
          </cell>
          <cell r="C6">
            <v>610474.81999999995</v>
          </cell>
          <cell r="D6">
            <v>689237.46</v>
          </cell>
        </row>
        <row r="7">
          <cell r="A7">
            <v>123</v>
          </cell>
          <cell r="B7" t="str">
            <v>PUBLIC INFORMATION</v>
          </cell>
          <cell r="C7">
            <v>606187.73</v>
          </cell>
          <cell r="D7">
            <v>579954.73</v>
          </cell>
        </row>
        <row r="8">
          <cell r="A8">
            <v>130</v>
          </cell>
          <cell r="B8" t="str">
            <v>LEGAL</v>
          </cell>
          <cell r="C8">
            <v>538713.44999999995</v>
          </cell>
          <cell r="D8">
            <v>539391.41</v>
          </cell>
        </row>
        <row r="9">
          <cell r="A9">
            <v>140</v>
          </cell>
          <cell r="B9" t="str">
            <v>TOURISM &amp; FILM SERV</v>
          </cell>
          <cell r="C9">
            <v>450967.11</v>
          </cell>
          <cell r="D9">
            <v>436649.8</v>
          </cell>
        </row>
        <row r="10">
          <cell r="A10">
            <v>150</v>
          </cell>
          <cell r="B10" t="str">
            <v>CITIZENS OFFICE</v>
          </cell>
          <cell r="C10">
            <v>355231.91</v>
          </cell>
          <cell r="D10">
            <v>308732.92</v>
          </cell>
        </row>
        <row r="11">
          <cell r="B11" t="str">
            <v>GENERAL ADMINISTRA</v>
          </cell>
          <cell r="C11">
            <v>3368116.7</v>
          </cell>
          <cell r="D11">
            <v>3354342.25</v>
          </cell>
        </row>
        <row r="12">
          <cell r="A12">
            <v>1101</v>
          </cell>
          <cell r="B12" t="str">
            <v>ASST CITY MNGR/M&amp;FS</v>
          </cell>
          <cell r="C12">
            <v>511793.53</v>
          </cell>
          <cell r="D12">
            <v>366059.18</v>
          </cell>
        </row>
        <row r="13">
          <cell r="A13">
            <v>1102</v>
          </cell>
          <cell r="B13" t="str">
            <v>RESEARCH AND BUDGET</v>
          </cell>
          <cell r="C13">
            <v>714024.37</v>
          </cell>
          <cell r="D13">
            <v>619813.94999999995</v>
          </cell>
        </row>
        <row r="14">
          <cell r="A14">
            <v>1103</v>
          </cell>
          <cell r="B14" t="str">
            <v>HUMAN RESOURCES</v>
          </cell>
          <cell r="C14">
            <v>1762403.24</v>
          </cell>
          <cell r="D14">
            <v>1649253.56</v>
          </cell>
        </row>
        <row r="15">
          <cell r="A15">
            <v>1104</v>
          </cell>
          <cell r="B15" t="str">
            <v>AUDITING</v>
          </cell>
          <cell r="C15">
            <v>754671.63</v>
          </cell>
          <cell r="D15">
            <v>753073.29</v>
          </cell>
        </row>
        <row r="16">
          <cell r="A16">
            <v>1105</v>
          </cell>
          <cell r="B16" t="str">
            <v>FINANCE</v>
          </cell>
          <cell r="C16">
            <v>1159683.26</v>
          </cell>
          <cell r="D16">
            <v>1100254.81</v>
          </cell>
        </row>
        <row r="17">
          <cell r="A17">
            <v>1106</v>
          </cell>
          <cell r="B17" t="str">
            <v>PURCHASING</v>
          </cell>
          <cell r="C17">
            <v>526274.43000000005</v>
          </cell>
          <cell r="D17">
            <v>552215.86</v>
          </cell>
        </row>
        <row r="18">
          <cell r="A18">
            <v>1109</v>
          </cell>
          <cell r="B18" t="str">
            <v>CITY WIDE EMERGENCY</v>
          </cell>
          <cell r="C18">
            <v>105598.88</v>
          </cell>
          <cell r="D18">
            <v>0</v>
          </cell>
        </row>
        <row r="19">
          <cell r="A19">
            <v>1111</v>
          </cell>
          <cell r="B19" t="str">
            <v>TREASURY</v>
          </cell>
          <cell r="C19">
            <v>1658089.14</v>
          </cell>
          <cell r="D19">
            <v>1478202.77</v>
          </cell>
        </row>
        <row r="20">
          <cell r="A20">
            <v>1112</v>
          </cell>
          <cell r="B20" t="str">
            <v>UTILITY SERVICES</v>
          </cell>
          <cell r="C20">
            <v>1902804.4</v>
          </cell>
          <cell r="D20">
            <v>1842906.43</v>
          </cell>
        </row>
        <row r="21">
          <cell r="A21">
            <v>1113</v>
          </cell>
          <cell r="B21" t="str">
            <v>PARKING ENF &amp; ADMIN</v>
          </cell>
          <cell r="C21">
            <v>3446524.55</v>
          </cell>
          <cell r="D21">
            <v>3642497.95</v>
          </cell>
        </row>
        <row r="22">
          <cell r="A22">
            <v>1114</v>
          </cell>
          <cell r="B22" t="str">
            <v>PARKING GARAGES</v>
          </cell>
          <cell r="C22">
            <v>4909122.22</v>
          </cell>
          <cell r="D22">
            <v>5170009.46</v>
          </cell>
        </row>
        <row r="23">
          <cell r="A23">
            <v>1115</v>
          </cell>
          <cell r="B23" t="str">
            <v>PARKING INTERDEPART</v>
          </cell>
          <cell r="C23">
            <v>1762613.28</v>
          </cell>
          <cell r="D23">
            <v>15001136.85</v>
          </cell>
        </row>
        <row r="24">
          <cell r="A24">
            <v>1120</v>
          </cell>
          <cell r="B24" t="str">
            <v>RECORDER'S COURT</v>
          </cell>
          <cell r="C24">
            <v>2210125.2999999998</v>
          </cell>
          <cell r="D24">
            <v>2193702.3199999998</v>
          </cell>
        </row>
        <row r="25">
          <cell r="A25">
            <v>1121</v>
          </cell>
          <cell r="B25" t="str">
            <v>RESEARCH LIBRARY</v>
          </cell>
          <cell r="C25">
            <v>245115.56</v>
          </cell>
          <cell r="D25">
            <v>232181.37</v>
          </cell>
        </row>
        <row r="26">
          <cell r="A26">
            <v>1130</v>
          </cell>
          <cell r="B26" t="str">
            <v>VEHICLE MAINTENANCE</v>
          </cell>
          <cell r="C26">
            <v>4168835.6</v>
          </cell>
          <cell r="D26">
            <v>4376101.92</v>
          </cell>
        </row>
        <row r="27">
          <cell r="A27">
            <v>1131</v>
          </cell>
          <cell r="B27" t="str">
            <v>FLEET MANAGEMENT</v>
          </cell>
          <cell r="C27">
            <v>413947.71</v>
          </cell>
          <cell r="D27">
            <v>535831.51</v>
          </cell>
        </row>
        <row r="28">
          <cell r="A28">
            <v>1132</v>
          </cell>
          <cell r="B28" t="str">
            <v>VEHICLE MAINT MOTOR</v>
          </cell>
          <cell r="C28">
            <v>81004.77</v>
          </cell>
          <cell r="D28">
            <v>-44017.72</v>
          </cell>
        </row>
        <row r="29">
          <cell r="A29">
            <v>1140</v>
          </cell>
          <cell r="B29" t="str">
            <v>INFORMATION TECHNOL</v>
          </cell>
          <cell r="C29">
            <v>5232548.96</v>
          </cell>
          <cell r="D29">
            <v>4964621.8</v>
          </cell>
        </row>
        <row r="30">
          <cell r="A30">
            <v>1151</v>
          </cell>
          <cell r="B30" t="str">
            <v>CENTRAL SERVICES DI</v>
          </cell>
          <cell r="C30">
            <v>196869.81</v>
          </cell>
          <cell r="D30">
            <v>62.86</v>
          </cell>
        </row>
        <row r="31">
          <cell r="A31">
            <v>1152</v>
          </cell>
          <cell r="B31" t="str">
            <v>INVENTORY MANAGEMEN</v>
          </cell>
          <cell r="C31">
            <v>290032.89</v>
          </cell>
          <cell r="D31">
            <v>299880.11</v>
          </cell>
        </row>
        <row r="32">
          <cell r="A32">
            <v>1153</v>
          </cell>
          <cell r="B32" t="str">
            <v>MAIL &amp; MUN. BLDG SE</v>
          </cell>
          <cell r="C32">
            <v>779148.62</v>
          </cell>
          <cell r="D32">
            <v>668046.29</v>
          </cell>
        </row>
        <row r="33">
          <cell r="A33">
            <v>1155</v>
          </cell>
          <cell r="B33" t="str">
            <v>RISK ADMINISTRATION</v>
          </cell>
          <cell r="C33">
            <v>462234.16</v>
          </cell>
          <cell r="D33">
            <v>958864.53</v>
          </cell>
        </row>
        <row r="34">
          <cell r="A34">
            <v>1156</v>
          </cell>
          <cell r="B34" t="str">
            <v>TELE-ELECTRONICS</v>
          </cell>
          <cell r="C34">
            <v>290835</v>
          </cell>
          <cell r="D34">
            <v>0</v>
          </cell>
        </row>
        <row r="35">
          <cell r="A35">
            <v>1158</v>
          </cell>
          <cell r="B35" t="str">
            <v>RIVER ST HOSPITALIT</v>
          </cell>
          <cell r="C35">
            <v>132167.41</v>
          </cell>
          <cell r="D35">
            <v>149055.71</v>
          </cell>
        </row>
        <row r="36">
          <cell r="A36">
            <v>1159</v>
          </cell>
          <cell r="B36" t="str">
            <v>311 CALL SERVICE CE</v>
          </cell>
          <cell r="C36">
            <v>271679.74</v>
          </cell>
          <cell r="D36">
            <v>282359.11</v>
          </cell>
        </row>
        <row r="37">
          <cell r="B37" t="str">
            <v>MANAGEMENT SERVICE</v>
          </cell>
          <cell r="C37">
            <v>33988148.460000001</v>
          </cell>
          <cell r="D37">
            <v>46792113.920000002</v>
          </cell>
        </row>
        <row r="38">
          <cell r="A38">
            <v>2101</v>
          </cell>
          <cell r="B38" t="str">
            <v>FACILITIES MTE DIRE</v>
          </cell>
          <cell r="C38">
            <v>509201.3</v>
          </cell>
          <cell r="D38">
            <v>410061.09</v>
          </cell>
        </row>
        <row r="39">
          <cell r="A39">
            <v>2102</v>
          </cell>
          <cell r="B39" t="str">
            <v>PARK AND TREE</v>
          </cell>
          <cell r="C39">
            <v>-3747.89</v>
          </cell>
          <cell r="D39">
            <v>0</v>
          </cell>
        </row>
        <row r="40">
          <cell r="A40">
            <v>2103</v>
          </cell>
          <cell r="B40" t="str">
            <v>TRAFFIC ENGINEERING</v>
          </cell>
          <cell r="C40">
            <v>5717539.7199999997</v>
          </cell>
          <cell r="D40">
            <v>5884666.0800000001</v>
          </cell>
        </row>
        <row r="41">
          <cell r="A41">
            <v>2104</v>
          </cell>
          <cell r="B41" t="str">
            <v>STORMWATER MANAGEME</v>
          </cell>
          <cell r="C41">
            <v>5160523.8</v>
          </cell>
          <cell r="D41">
            <v>5106490.22</v>
          </cell>
        </row>
        <row r="42">
          <cell r="A42">
            <v>2105</v>
          </cell>
          <cell r="B42" t="str">
            <v>STREETS MAINTENANCE</v>
          </cell>
          <cell r="C42">
            <v>4583005.0599999996</v>
          </cell>
          <cell r="D42">
            <v>4351529.05</v>
          </cell>
        </row>
        <row r="43">
          <cell r="A43">
            <v>2106</v>
          </cell>
          <cell r="B43" t="str">
            <v>CEMETERIES</v>
          </cell>
          <cell r="C43">
            <v>2039688.35</v>
          </cell>
          <cell r="D43">
            <v>-1608.18</v>
          </cell>
        </row>
        <row r="44">
          <cell r="A44">
            <v>2111</v>
          </cell>
          <cell r="B44" t="str">
            <v>CUST &amp; EMPL SERV CN</v>
          </cell>
          <cell r="C44">
            <v>292136.09000000003</v>
          </cell>
          <cell r="D44">
            <v>290786.73</v>
          </cell>
        </row>
        <row r="45">
          <cell r="B45" t="str">
            <v>FACILITIES MAINTEN</v>
          </cell>
          <cell r="C45">
            <v>18342706.760000002</v>
          </cell>
          <cell r="D45">
            <v>16041924.99</v>
          </cell>
        </row>
        <row r="46">
          <cell r="A46">
            <v>2501</v>
          </cell>
          <cell r="B46" t="str">
            <v>WATER &amp; SEWER PLANN</v>
          </cell>
          <cell r="C46">
            <v>1170922.8899999999</v>
          </cell>
          <cell r="D46">
            <v>1168751.82</v>
          </cell>
        </row>
        <row r="47">
          <cell r="A47">
            <v>2502</v>
          </cell>
          <cell r="B47" t="str">
            <v>WATER SUPPLY &amp; TREA</v>
          </cell>
          <cell r="C47">
            <v>5192757</v>
          </cell>
          <cell r="D47">
            <v>5188413.67</v>
          </cell>
        </row>
        <row r="48">
          <cell r="A48">
            <v>2503</v>
          </cell>
          <cell r="B48" t="str">
            <v>WATER DISTRIBUTION</v>
          </cell>
          <cell r="C48">
            <v>4054818.13</v>
          </cell>
          <cell r="D48">
            <v>3854693.57</v>
          </cell>
        </row>
        <row r="49">
          <cell r="A49">
            <v>2504</v>
          </cell>
          <cell r="B49" t="str">
            <v>WATER &amp; SEWER DIREC</v>
          </cell>
          <cell r="C49">
            <v>682002.57</v>
          </cell>
          <cell r="D49">
            <v>595597.97</v>
          </cell>
        </row>
        <row r="50">
          <cell r="A50">
            <v>2509</v>
          </cell>
          <cell r="B50" t="str">
            <v>WATER INTERDEPARTME</v>
          </cell>
          <cell r="C50">
            <v>8977293.1999999993</v>
          </cell>
          <cell r="D50">
            <v>4605169.8</v>
          </cell>
        </row>
        <row r="51">
          <cell r="A51">
            <v>2551</v>
          </cell>
          <cell r="B51" t="str">
            <v>SEWER MAINTENANCE</v>
          </cell>
          <cell r="C51">
            <v>3161382.97</v>
          </cell>
          <cell r="D51">
            <v>3169688.02</v>
          </cell>
        </row>
        <row r="53">
          <cell r="A53" t="str">
            <v>GL G</v>
          </cell>
          <cell r="B53" t="str">
            <v>eral Ledger Release</v>
          </cell>
          <cell r="C53" t="str">
            <v>tal Eady (ceady)</v>
          </cell>
        </row>
        <row r="54">
          <cell r="A54" t="str">
            <v>y of</v>
          </cell>
          <cell r="B54" t="str">
            <v>avannah</v>
          </cell>
          <cell r="C54" t="str">
            <v>3:29pm  Page    2</v>
          </cell>
        </row>
        <row r="55">
          <cell r="A55" t="str">
            <v>olid</v>
          </cell>
          <cell r="B55" t="str">
            <v>ed Expense Report- S</v>
          </cell>
          <cell r="D55" t="str">
            <v>/2010</v>
          </cell>
        </row>
        <row r="56">
          <cell r="A56" t="str">
            <v>----</v>
          </cell>
          <cell r="B56" t="str">
            <v>--------------------</v>
          </cell>
          <cell r="C56" t="str">
            <v>----------------</v>
          </cell>
          <cell r="D56" t="str">
            <v>------------------</v>
          </cell>
        </row>
        <row r="57">
          <cell r="A57" t="str">
            <v>Dept</v>
          </cell>
          <cell r="B57" t="str">
            <v>epartment</v>
          </cell>
          <cell r="C57" t="str">
            <v>Last Year's</v>
          </cell>
          <cell r="D57">
            <v>2010</v>
          </cell>
        </row>
        <row r="58">
          <cell r="A58" t="str">
            <v>Code</v>
          </cell>
          <cell r="C58" t="str">
            <v>Actual</v>
          </cell>
          <cell r="D58" t="str">
            <v>Actual</v>
          </cell>
        </row>
        <row r="59">
          <cell r="C59" t="str">
            <v>YTD</v>
          </cell>
          <cell r="D59" t="str">
            <v>YTD</v>
          </cell>
        </row>
        <row r="60">
          <cell r="A60" t="str">
            <v>----</v>
          </cell>
          <cell r="B60" t="str">
            <v>--------------------</v>
          </cell>
          <cell r="C60" t="str">
            <v>----------------</v>
          </cell>
          <cell r="D60" t="str">
            <v>------------------</v>
          </cell>
        </row>
        <row r="61">
          <cell r="A61">
            <v>2552</v>
          </cell>
          <cell r="B61" t="str">
            <v>LIFT STATION MAINTE</v>
          </cell>
          <cell r="C61">
            <v>3873901.65</v>
          </cell>
          <cell r="D61">
            <v>4188015.89</v>
          </cell>
        </row>
        <row r="62">
          <cell r="A62">
            <v>2553</v>
          </cell>
          <cell r="B62" t="str">
            <v>PRESIDENT STREET PL</v>
          </cell>
          <cell r="C62">
            <v>6131522.1600000001</v>
          </cell>
          <cell r="D62">
            <v>6423094.8700000001</v>
          </cell>
        </row>
        <row r="63">
          <cell r="A63">
            <v>2554</v>
          </cell>
          <cell r="B63" t="str">
            <v>REGIONAL PLANTS</v>
          </cell>
          <cell r="C63">
            <v>2529164.7999999998</v>
          </cell>
          <cell r="D63">
            <v>2199902.09</v>
          </cell>
        </row>
        <row r="64">
          <cell r="A64">
            <v>2559</v>
          </cell>
          <cell r="B64" t="str">
            <v>SEWER INTERDEPARTME</v>
          </cell>
          <cell r="C64">
            <v>15462918.970000001</v>
          </cell>
          <cell r="D64">
            <v>11076567.15</v>
          </cell>
        </row>
        <row r="65">
          <cell r="A65">
            <v>2581</v>
          </cell>
          <cell r="B65" t="str">
            <v>I &amp; D WATER OPERATI</v>
          </cell>
          <cell r="C65">
            <v>8687101.7699999996</v>
          </cell>
          <cell r="D65">
            <v>7964884.9199999999</v>
          </cell>
        </row>
        <row r="66">
          <cell r="B66" t="str">
            <v>WATER AND SEWER</v>
          </cell>
          <cell r="C66">
            <v>59923786.109999999</v>
          </cell>
          <cell r="D66">
            <v>50434779.770000003</v>
          </cell>
        </row>
        <row r="67">
          <cell r="A67">
            <v>3101</v>
          </cell>
          <cell r="B67" t="str">
            <v>ACM/PUBLIC DEVELOPM</v>
          </cell>
          <cell r="C67">
            <v>686684.87</v>
          </cell>
          <cell r="D67">
            <v>883326.4</v>
          </cell>
        </row>
        <row r="68">
          <cell r="A68">
            <v>3102</v>
          </cell>
          <cell r="B68" t="str">
            <v>DEVELOPMENT SERVICE</v>
          </cell>
          <cell r="C68">
            <v>3836746.17</v>
          </cell>
          <cell r="D68">
            <v>4259106.67</v>
          </cell>
        </row>
        <row r="69">
          <cell r="A69">
            <v>3104</v>
          </cell>
          <cell r="B69" t="str">
            <v>COMMUNITY SERVICES</v>
          </cell>
          <cell r="C69">
            <v>884222.12</v>
          </cell>
          <cell r="D69">
            <v>346965.57</v>
          </cell>
        </row>
        <row r="70">
          <cell r="A70">
            <v>3106</v>
          </cell>
          <cell r="B70" t="str">
            <v>PROPERTY MTE ENFORC</v>
          </cell>
          <cell r="C70">
            <v>2633939.5299999998</v>
          </cell>
          <cell r="D70">
            <v>2496728.88</v>
          </cell>
        </row>
        <row r="71">
          <cell r="A71">
            <v>3108</v>
          </cell>
          <cell r="B71" t="str">
            <v>LAND BANK ADMIN</v>
          </cell>
          <cell r="C71">
            <v>426</v>
          </cell>
          <cell r="D71">
            <v>1855</v>
          </cell>
        </row>
        <row r="72">
          <cell r="A72">
            <v>3114</v>
          </cell>
          <cell r="B72" t="str">
            <v>HOMELAND SECURITY</v>
          </cell>
          <cell r="C72">
            <v>244300.33</v>
          </cell>
          <cell r="D72">
            <v>1077687.83</v>
          </cell>
        </row>
        <row r="73">
          <cell r="A73">
            <v>3117</v>
          </cell>
          <cell r="B73" t="str">
            <v>FIRE GRANTS</v>
          </cell>
          <cell r="C73">
            <v>87172.43</v>
          </cell>
          <cell r="D73">
            <v>196682.41</v>
          </cell>
        </row>
        <row r="74">
          <cell r="A74">
            <v>3118</v>
          </cell>
          <cell r="B74" t="str">
            <v>DHS/GA TECH PT SEC</v>
          </cell>
          <cell r="C74">
            <v>0</v>
          </cell>
          <cell r="D74">
            <v>299914.8</v>
          </cell>
        </row>
        <row r="75">
          <cell r="A75">
            <v>3125</v>
          </cell>
          <cell r="B75" t="str">
            <v>REAL PROPERTY SERVI</v>
          </cell>
          <cell r="C75">
            <v>475157.75</v>
          </cell>
          <cell r="D75">
            <v>436356.8</v>
          </cell>
        </row>
        <row r="76">
          <cell r="A76">
            <v>3130</v>
          </cell>
          <cell r="B76" t="str">
            <v>STEP-UP PROGRAM</v>
          </cell>
          <cell r="C76">
            <v>121668.88</v>
          </cell>
          <cell r="D76">
            <v>94698.2</v>
          </cell>
        </row>
        <row r="77">
          <cell r="A77">
            <v>3131</v>
          </cell>
          <cell r="B77" t="str">
            <v>ADVCMT CTR AT MOSES</v>
          </cell>
          <cell r="C77">
            <v>0</v>
          </cell>
          <cell r="D77">
            <v>203380.11</v>
          </cell>
        </row>
        <row r="78">
          <cell r="A78">
            <v>3132</v>
          </cell>
          <cell r="B78" t="str">
            <v>MICRO-BUSSINESS DEV</v>
          </cell>
          <cell r="C78">
            <v>0</v>
          </cell>
          <cell r="D78">
            <v>13006.02</v>
          </cell>
        </row>
        <row r="79">
          <cell r="A79">
            <v>3150</v>
          </cell>
          <cell r="B79" t="str">
            <v>NSP - ACQ &amp; REHAB</v>
          </cell>
          <cell r="C79">
            <v>22727.5</v>
          </cell>
          <cell r="D79">
            <v>86466</v>
          </cell>
        </row>
        <row r="80">
          <cell r="A80">
            <v>3151</v>
          </cell>
          <cell r="B80" t="str">
            <v>NSP-REDEV/DEMOL/VAC</v>
          </cell>
          <cell r="C80">
            <v>70113.59</v>
          </cell>
          <cell r="D80">
            <v>52229.09</v>
          </cell>
        </row>
        <row r="81">
          <cell r="A81">
            <v>3152</v>
          </cell>
          <cell r="B81" t="str">
            <v>NSP - LANDBANK</v>
          </cell>
          <cell r="C81">
            <v>2500</v>
          </cell>
          <cell r="D81">
            <v>-2500</v>
          </cell>
        </row>
        <row r="82">
          <cell r="A82">
            <v>3153</v>
          </cell>
          <cell r="B82" t="str">
            <v>NSP-DEMOL BLIGHT PR</v>
          </cell>
          <cell r="C82">
            <v>0</v>
          </cell>
          <cell r="D82">
            <v>113739</v>
          </cell>
        </row>
        <row r="83">
          <cell r="A83">
            <v>3154</v>
          </cell>
          <cell r="B83" t="str">
            <v>NSP-ACQ &amp; REHAB-LOW</v>
          </cell>
          <cell r="C83">
            <v>126102.98</v>
          </cell>
          <cell r="D83">
            <v>223804.17</v>
          </cell>
        </row>
        <row r="84">
          <cell r="A84">
            <v>3155</v>
          </cell>
          <cell r="B84" t="str">
            <v>NSP-RED/DEM/VAC-LOW</v>
          </cell>
          <cell r="C84">
            <v>7000</v>
          </cell>
          <cell r="D84">
            <v>4643.6400000000003</v>
          </cell>
        </row>
        <row r="85">
          <cell r="A85">
            <v>3156</v>
          </cell>
          <cell r="B85" t="str">
            <v>NSP -ADMIN</v>
          </cell>
          <cell r="C85">
            <v>1381</v>
          </cell>
          <cell r="D85">
            <v>-570.52</v>
          </cell>
        </row>
        <row r="86">
          <cell r="B86" t="str">
            <v>PUBLIC DEVELOPMENT</v>
          </cell>
          <cell r="C86">
            <v>9200143.1500000004</v>
          </cell>
          <cell r="D86">
            <v>10787520.07</v>
          </cell>
        </row>
        <row r="87">
          <cell r="A87">
            <v>3202</v>
          </cell>
          <cell r="B87" t="str">
            <v>COMM PLANNING &amp; DEV</v>
          </cell>
          <cell r="C87">
            <v>798065.79</v>
          </cell>
          <cell r="D87">
            <v>939078.87</v>
          </cell>
        </row>
        <row r="88">
          <cell r="A88">
            <v>3203</v>
          </cell>
          <cell r="B88" t="str">
            <v>HOUSING DEPT</v>
          </cell>
          <cell r="C88">
            <v>918428.74</v>
          </cell>
          <cell r="D88">
            <v>890110.36</v>
          </cell>
        </row>
        <row r="89">
          <cell r="A89">
            <v>3205</v>
          </cell>
          <cell r="B89" t="str">
            <v>ECONOMIC DEVELOPMEN</v>
          </cell>
          <cell r="C89">
            <v>794056.71</v>
          </cell>
          <cell r="D89">
            <v>736019.72</v>
          </cell>
        </row>
        <row r="90">
          <cell r="A90">
            <v>3207</v>
          </cell>
          <cell r="B90" t="str">
            <v>HUD SPG MLK RLF</v>
          </cell>
          <cell r="C90">
            <v>78500</v>
          </cell>
          <cell r="D90">
            <v>0</v>
          </cell>
        </row>
        <row r="91">
          <cell r="A91">
            <v>3209</v>
          </cell>
          <cell r="B91" t="str">
            <v>OTHER FEDERAL FDS C</v>
          </cell>
          <cell r="C91">
            <v>0</v>
          </cell>
          <cell r="D91">
            <v>0</v>
          </cell>
        </row>
        <row r="92">
          <cell r="A92">
            <v>3225</v>
          </cell>
          <cell r="B92" t="str">
            <v>CDBG CARRY FORWARD</v>
          </cell>
          <cell r="C92">
            <v>0</v>
          </cell>
          <cell r="D92">
            <v>0</v>
          </cell>
        </row>
        <row r="93">
          <cell r="A93">
            <v>3230</v>
          </cell>
          <cell r="B93" t="str">
            <v>SHELTER CARE 09 REN</v>
          </cell>
          <cell r="C93">
            <v>81250.39</v>
          </cell>
          <cell r="D93">
            <v>73962.880000000005</v>
          </cell>
        </row>
        <row r="94">
          <cell r="A94">
            <v>3231</v>
          </cell>
          <cell r="B94" t="str">
            <v>CAPITAL IMPROVEMENT</v>
          </cell>
          <cell r="C94">
            <v>0</v>
          </cell>
          <cell r="D94">
            <v>-28417.66</v>
          </cell>
        </row>
        <row r="95">
          <cell r="A95">
            <v>3234</v>
          </cell>
          <cell r="B95" t="str">
            <v>SEC 108 LOAN REPAYM</v>
          </cell>
          <cell r="C95">
            <v>208320.8</v>
          </cell>
          <cell r="D95">
            <v>200654.3</v>
          </cell>
        </row>
        <row r="96">
          <cell r="A96">
            <v>3235</v>
          </cell>
          <cell r="B96" t="str">
            <v>HOUSING-PROJ DELIVE</v>
          </cell>
          <cell r="C96">
            <v>482827.48</v>
          </cell>
          <cell r="D96">
            <v>435292.65</v>
          </cell>
        </row>
        <row r="97">
          <cell r="A97">
            <v>3240</v>
          </cell>
          <cell r="B97" t="str">
            <v>GRANT - NON-FEDERAL</v>
          </cell>
          <cell r="C97">
            <v>51970</v>
          </cell>
          <cell r="D97">
            <v>11596.53</v>
          </cell>
        </row>
        <row r="98">
          <cell r="A98">
            <v>3241</v>
          </cell>
          <cell r="B98" t="str">
            <v>SHELTER CARE UNION</v>
          </cell>
          <cell r="C98">
            <v>184685.64</v>
          </cell>
          <cell r="D98">
            <v>73185.95</v>
          </cell>
        </row>
        <row r="99">
          <cell r="A99">
            <v>3242</v>
          </cell>
          <cell r="B99" t="str">
            <v>SHELTER CARE 08 REN</v>
          </cell>
          <cell r="C99">
            <v>82833.8</v>
          </cell>
          <cell r="D99">
            <v>0</v>
          </cell>
        </row>
        <row r="100">
          <cell r="A100">
            <v>3252</v>
          </cell>
          <cell r="B100" t="str">
            <v>RELOCATION</v>
          </cell>
          <cell r="C100">
            <v>30032.75</v>
          </cell>
          <cell r="D100">
            <v>0</v>
          </cell>
        </row>
        <row r="101">
          <cell r="A101">
            <v>3253</v>
          </cell>
          <cell r="B101" t="str">
            <v>REHAB/OWNER RESIDEN</v>
          </cell>
          <cell r="C101">
            <v>30592</v>
          </cell>
          <cell r="D101">
            <v>84289</v>
          </cell>
        </row>
        <row r="102">
          <cell r="A102">
            <v>3256</v>
          </cell>
          <cell r="B102" t="str">
            <v>RENTAL REHAB P I EX</v>
          </cell>
          <cell r="C102">
            <v>119189.65</v>
          </cell>
          <cell r="D102">
            <v>0</v>
          </cell>
        </row>
        <row r="103">
          <cell r="A103">
            <v>3257</v>
          </cell>
          <cell r="B103" t="str">
            <v>PROPERTY MANAGEMENT</v>
          </cell>
          <cell r="C103">
            <v>13194.76</v>
          </cell>
          <cell r="D103">
            <v>1859.01</v>
          </cell>
        </row>
        <row r="104">
          <cell r="A104">
            <v>3258</v>
          </cell>
          <cell r="B104" t="str">
            <v>LOAN PROCESSING COS</v>
          </cell>
          <cell r="C104">
            <v>8326.8700000000008</v>
          </cell>
          <cell r="D104">
            <v>7695.33</v>
          </cell>
        </row>
        <row r="105">
          <cell r="A105">
            <v>3259</v>
          </cell>
          <cell r="B105" t="str">
            <v>EMERGENCY REPAIR</v>
          </cell>
          <cell r="C105">
            <v>542034.94999999995</v>
          </cell>
          <cell r="D105">
            <v>458214.09</v>
          </cell>
        </row>
        <row r="106">
          <cell r="A106">
            <v>3261</v>
          </cell>
          <cell r="B106" t="str">
            <v>SHELTER CARE IV-R 2</v>
          </cell>
          <cell r="C106">
            <v>0</v>
          </cell>
          <cell r="D106">
            <v>108486.7</v>
          </cell>
        </row>
        <row r="107">
          <cell r="A107">
            <v>3264</v>
          </cell>
          <cell r="B107" t="str">
            <v>CHSA</v>
          </cell>
          <cell r="C107">
            <v>82171.62</v>
          </cell>
          <cell r="D107">
            <v>47856.32</v>
          </cell>
        </row>
        <row r="108">
          <cell r="A108">
            <v>3265</v>
          </cell>
          <cell r="B108" t="str">
            <v>CHSA ADMIN</v>
          </cell>
          <cell r="C108">
            <v>54000</v>
          </cell>
          <cell r="D108">
            <v>98800</v>
          </cell>
        </row>
        <row r="109">
          <cell r="A109">
            <v>3266</v>
          </cell>
          <cell r="B109" t="str">
            <v>HOUSING AQUIS &amp; GRA</v>
          </cell>
          <cell r="C109">
            <v>0</v>
          </cell>
          <cell r="D109">
            <v>0</v>
          </cell>
        </row>
        <row r="110">
          <cell r="A110">
            <v>3268</v>
          </cell>
          <cell r="B110" t="str">
            <v>CHDO OPERATING FUND</v>
          </cell>
          <cell r="C110">
            <v>27262</v>
          </cell>
          <cell r="D110">
            <v>28567.86</v>
          </cell>
        </row>
        <row r="112">
          <cell r="A112" t="str">
            <v>GL G</v>
          </cell>
          <cell r="B112" t="str">
            <v>eral Ledger Release</v>
          </cell>
          <cell r="C112" t="str">
            <v>tal Eady (ceady)</v>
          </cell>
        </row>
        <row r="113">
          <cell r="A113" t="str">
            <v>y of</v>
          </cell>
          <cell r="B113" t="str">
            <v>avannah</v>
          </cell>
          <cell r="C113" t="str">
            <v>3:29pm  Page    3</v>
          </cell>
        </row>
        <row r="114">
          <cell r="A114" t="str">
            <v>olid</v>
          </cell>
          <cell r="B114" t="str">
            <v>ed Expense Report- S</v>
          </cell>
          <cell r="D114" t="str">
            <v>/2010</v>
          </cell>
        </row>
        <row r="115">
          <cell r="A115" t="str">
            <v>----</v>
          </cell>
          <cell r="B115" t="str">
            <v>--------------------</v>
          </cell>
          <cell r="C115" t="str">
            <v>----------------</v>
          </cell>
          <cell r="D115" t="str">
            <v>------------------</v>
          </cell>
        </row>
        <row r="116">
          <cell r="A116" t="str">
            <v>Dept</v>
          </cell>
          <cell r="B116" t="str">
            <v>epartment</v>
          </cell>
          <cell r="C116" t="str">
            <v>Last Year's</v>
          </cell>
          <cell r="D116">
            <v>2010</v>
          </cell>
        </row>
        <row r="117">
          <cell r="A117" t="str">
            <v>Code</v>
          </cell>
          <cell r="C117" t="str">
            <v>Actual</v>
          </cell>
          <cell r="D117" t="str">
            <v>Actual</v>
          </cell>
        </row>
        <row r="118">
          <cell r="C118" t="str">
            <v>YTD</v>
          </cell>
          <cell r="D118" t="str">
            <v>YTD</v>
          </cell>
        </row>
        <row r="119">
          <cell r="A119" t="str">
            <v>----</v>
          </cell>
          <cell r="B119" t="str">
            <v>--------------------</v>
          </cell>
          <cell r="C119" t="str">
            <v>----------------</v>
          </cell>
          <cell r="D119" t="str">
            <v>------------------</v>
          </cell>
        </row>
        <row r="120">
          <cell r="A120">
            <v>3269</v>
          </cell>
          <cell r="B120" t="str">
            <v>HODAG PROGRAM INCOM</v>
          </cell>
          <cell r="C120">
            <v>2432044.6</v>
          </cell>
          <cell r="D120">
            <v>0</v>
          </cell>
        </row>
        <row r="121">
          <cell r="A121">
            <v>3271</v>
          </cell>
          <cell r="B121" t="str">
            <v>HOPWA V-R2 CITY ADM</v>
          </cell>
          <cell r="C121">
            <v>2721.66</v>
          </cell>
          <cell r="D121">
            <v>851.13</v>
          </cell>
        </row>
        <row r="122">
          <cell r="A122">
            <v>3273</v>
          </cell>
          <cell r="B122" t="str">
            <v>HOPWA IV-R3 CITY AD</v>
          </cell>
          <cell r="C122">
            <v>6889.83</v>
          </cell>
          <cell r="D122">
            <v>1986.03</v>
          </cell>
        </row>
        <row r="123">
          <cell r="A123">
            <v>3276</v>
          </cell>
          <cell r="B123" t="str">
            <v>SHELTER CARE II-R 2</v>
          </cell>
          <cell r="C123">
            <v>0</v>
          </cell>
          <cell r="D123">
            <v>90215.679999999993</v>
          </cell>
        </row>
        <row r="124">
          <cell r="A124">
            <v>3279</v>
          </cell>
          <cell r="B124" t="str">
            <v>SEC 108 LOAN - MLK</v>
          </cell>
          <cell r="C124">
            <v>0</v>
          </cell>
          <cell r="D124">
            <v>2614</v>
          </cell>
        </row>
        <row r="125">
          <cell r="A125">
            <v>3280</v>
          </cell>
          <cell r="B125" t="str">
            <v>HOME CARRY FORWARD</v>
          </cell>
          <cell r="C125">
            <v>0</v>
          </cell>
          <cell r="D125">
            <v>0</v>
          </cell>
        </row>
        <row r="126">
          <cell r="A126">
            <v>3281</v>
          </cell>
          <cell r="B126" t="str">
            <v>HOME LOANS CITY</v>
          </cell>
          <cell r="C126">
            <v>1985295.7</v>
          </cell>
          <cell r="D126">
            <v>1185295.28</v>
          </cell>
        </row>
        <row r="127">
          <cell r="A127">
            <v>3284</v>
          </cell>
          <cell r="B127" t="str">
            <v>CHSA DEV/HABITAT</v>
          </cell>
          <cell r="C127">
            <v>68559</v>
          </cell>
          <cell r="D127">
            <v>133072</v>
          </cell>
        </row>
        <row r="128">
          <cell r="A128">
            <v>3285</v>
          </cell>
          <cell r="B128" t="str">
            <v>HOME LOANS PROGRM I</v>
          </cell>
          <cell r="C128">
            <v>1337988.8</v>
          </cell>
          <cell r="D128">
            <v>792485.97</v>
          </cell>
        </row>
        <row r="129">
          <cell r="A129">
            <v>3286</v>
          </cell>
          <cell r="B129" t="str">
            <v>HOME PROGRAM ADMIN-</v>
          </cell>
          <cell r="C129">
            <v>204009</v>
          </cell>
          <cell r="D129">
            <v>168432</v>
          </cell>
        </row>
        <row r="130">
          <cell r="A130">
            <v>3293</v>
          </cell>
          <cell r="B130" t="str">
            <v>HOME CHDO UNSPECIFI</v>
          </cell>
          <cell r="C130">
            <v>26313.19</v>
          </cell>
          <cell r="D130">
            <v>35615.360000000001</v>
          </cell>
        </row>
        <row r="131">
          <cell r="B131" t="str">
            <v>COMM DEVEL BLOCK G</v>
          </cell>
          <cell r="C131">
            <v>10651565.73</v>
          </cell>
          <cell r="D131">
            <v>6577819.3600000003</v>
          </cell>
        </row>
        <row r="132">
          <cell r="A132">
            <v>3309</v>
          </cell>
          <cell r="B132" t="str">
            <v>COASTAL W/F COST PO</v>
          </cell>
          <cell r="C132">
            <v>0</v>
          </cell>
          <cell r="D132">
            <v>0</v>
          </cell>
        </row>
        <row r="133">
          <cell r="A133">
            <v>3345</v>
          </cell>
          <cell r="B133" t="str">
            <v>COASTAL WF STATE GR</v>
          </cell>
          <cell r="C133">
            <v>0</v>
          </cell>
          <cell r="D133">
            <v>1396416.3</v>
          </cell>
        </row>
        <row r="134">
          <cell r="A134">
            <v>3346</v>
          </cell>
          <cell r="B134" t="str">
            <v>YOUTHBUILD - GF</v>
          </cell>
          <cell r="C134">
            <v>79380.06</v>
          </cell>
          <cell r="D134">
            <v>199738.48</v>
          </cell>
        </row>
        <row r="135">
          <cell r="A135">
            <v>3350</v>
          </cell>
          <cell r="B135" t="str">
            <v>WIA - ADULT</v>
          </cell>
          <cell r="C135">
            <v>706220.15</v>
          </cell>
          <cell r="D135">
            <v>1589240.59</v>
          </cell>
        </row>
        <row r="136">
          <cell r="A136">
            <v>3351</v>
          </cell>
          <cell r="B136" t="str">
            <v>WIA - YOUTH</v>
          </cell>
          <cell r="C136">
            <v>2233385.5299999998</v>
          </cell>
          <cell r="D136">
            <v>1200243.55</v>
          </cell>
        </row>
        <row r="137">
          <cell r="A137">
            <v>3352</v>
          </cell>
          <cell r="B137" t="str">
            <v>WIA - DISLOCATED WO</v>
          </cell>
          <cell r="C137">
            <v>814917.88</v>
          </cell>
          <cell r="D137">
            <v>2065585.91</v>
          </cell>
        </row>
        <row r="138">
          <cell r="A138">
            <v>3360</v>
          </cell>
          <cell r="B138" t="str">
            <v>YOUTHBUILD</v>
          </cell>
          <cell r="C138">
            <v>337180.19</v>
          </cell>
          <cell r="D138">
            <v>354870.7</v>
          </cell>
        </row>
        <row r="139">
          <cell r="B139" t="str">
            <v>GRANT FUND</v>
          </cell>
          <cell r="C139">
            <v>4171083.81</v>
          </cell>
          <cell r="D139">
            <v>6806095.5300000003</v>
          </cell>
        </row>
        <row r="140">
          <cell r="A140">
            <v>3406</v>
          </cell>
          <cell r="B140" t="str">
            <v>CDBG - RECOVERY (AR</v>
          </cell>
          <cell r="C140">
            <v>423163</v>
          </cell>
          <cell r="D140">
            <v>293098.01</v>
          </cell>
        </row>
        <row r="141">
          <cell r="A141">
            <v>3407</v>
          </cell>
          <cell r="B141" t="str">
            <v>HPRP</v>
          </cell>
          <cell r="C141">
            <v>0</v>
          </cell>
          <cell r="D141">
            <v>457845.28</v>
          </cell>
        </row>
        <row r="142">
          <cell r="A142">
            <v>3439</v>
          </cell>
          <cell r="B142" t="str">
            <v>GEMA FMAPJ04GA20040</v>
          </cell>
          <cell r="C142">
            <v>-759.61</v>
          </cell>
          <cell r="D142">
            <v>0</v>
          </cell>
        </row>
        <row r="143">
          <cell r="A143">
            <v>3443</v>
          </cell>
          <cell r="B143" t="str">
            <v>GEMA PDMCPJ04GAFY20</v>
          </cell>
          <cell r="C143">
            <v>250260.29</v>
          </cell>
          <cell r="D143">
            <v>0</v>
          </cell>
        </row>
        <row r="144">
          <cell r="A144">
            <v>3445</v>
          </cell>
          <cell r="B144" t="str">
            <v>LPDM-PJ-04-GA-FY200</v>
          </cell>
          <cell r="C144">
            <v>5511.76</v>
          </cell>
          <cell r="D144">
            <v>0</v>
          </cell>
        </row>
        <row r="145">
          <cell r="A145">
            <v>3446</v>
          </cell>
          <cell r="B145" t="str">
            <v>FMA-PJ-04-GA-2009-0</v>
          </cell>
          <cell r="C145">
            <v>168496.77</v>
          </cell>
          <cell r="D145">
            <v>12601.88</v>
          </cell>
        </row>
        <row r="146">
          <cell r="A146">
            <v>3447</v>
          </cell>
          <cell r="B146" t="str">
            <v>GEMA GRNT HMGP-1686</v>
          </cell>
          <cell r="C146">
            <v>0</v>
          </cell>
          <cell r="D146">
            <v>3037.5</v>
          </cell>
        </row>
        <row r="147">
          <cell r="B147" t="str">
            <v>DEPARTMENT 34</v>
          </cell>
          <cell r="C147">
            <v>846672.21</v>
          </cell>
          <cell r="D147">
            <v>766582.67</v>
          </cell>
        </row>
        <row r="148">
          <cell r="A148">
            <v>3601</v>
          </cell>
          <cell r="B148" t="str">
            <v>PROP ACQUSITN/HOUSI</v>
          </cell>
          <cell r="C148">
            <v>530794.87</v>
          </cell>
          <cell r="D148">
            <v>941615.54</v>
          </cell>
        </row>
        <row r="149">
          <cell r="A149">
            <v>3602</v>
          </cell>
          <cell r="B149" t="str">
            <v>PROP ACQUSTN/ECON D</v>
          </cell>
          <cell r="C149">
            <v>16600.73</v>
          </cell>
          <cell r="D149">
            <v>17347.66</v>
          </cell>
        </row>
        <row r="150">
          <cell r="A150">
            <v>3603</v>
          </cell>
          <cell r="B150" t="str">
            <v>PROP ACQUSTN/SDRA A</v>
          </cell>
          <cell r="C150">
            <v>0</v>
          </cell>
          <cell r="D150">
            <v>0</v>
          </cell>
        </row>
        <row r="151">
          <cell r="A151">
            <v>3621</v>
          </cell>
          <cell r="B151" t="str">
            <v>EMPLOYEE HOUSING AS</v>
          </cell>
          <cell r="C151">
            <v>44871.5</v>
          </cell>
          <cell r="D151">
            <v>39250</v>
          </cell>
        </row>
        <row r="152">
          <cell r="B152" t="str">
            <v>DEPARTMENT 36</v>
          </cell>
          <cell r="C152">
            <v>592267.1</v>
          </cell>
          <cell r="D152">
            <v>998213.2</v>
          </cell>
        </row>
        <row r="153">
          <cell r="A153">
            <v>3701</v>
          </cell>
          <cell r="B153" t="str">
            <v>ENTREPRENEURIAL CTR</v>
          </cell>
          <cell r="C153">
            <v>298562.09000000003</v>
          </cell>
          <cell r="D153">
            <v>287599.53000000003</v>
          </cell>
        </row>
        <row r="154">
          <cell r="A154">
            <v>3702</v>
          </cell>
          <cell r="B154" t="str">
            <v>SBAC - GF</v>
          </cell>
          <cell r="C154">
            <v>101074.75</v>
          </cell>
          <cell r="D154">
            <v>95499.65</v>
          </cell>
        </row>
        <row r="155">
          <cell r="B155" t="str">
            <v>PUBLIC DEVELOPMENT</v>
          </cell>
          <cell r="C155">
            <v>399636.84</v>
          </cell>
          <cell r="D155">
            <v>383099.18</v>
          </cell>
        </row>
        <row r="156">
          <cell r="A156">
            <v>3901</v>
          </cell>
          <cell r="B156" t="str">
            <v>CDBG PROJECT RESERV</v>
          </cell>
          <cell r="C156">
            <v>922659</v>
          </cell>
          <cell r="D156">
            <v>528790.94999999995</v>
          </cell>
        </row>
        <row r="157">
          <cell r="A157">
            <v>3902</v>
          </cell>
          <cell r="B157" t="str">
            <v>ESG PROJECT RESERVA</v>
          </cell>
          <cell r="C157">
            <v>120700</v>
          </cell>
          <cell r="D157">
            <v>118606</v>
          </cell>
        </row>
        <row r="158">
          <cell r="B158" t="str">
            <v>PUBLIC DEVELOPMENT</v>
          </cell>
          <cell r="C158">
            <v>1043359</v>
          </cell>
          <cell r="D158">
            <v>647396.94999999995</v>
          </cell>
        </row>
        <row r="159">
          <cell r="A159">
            <v>4121</v>
          </cell>
          <cell r="B159" t="str">
            <v>CONDEMNED FUNDS-FED</v>
          </cell>
          <cell r="C159">
            <v>61629.42</v>
          </cell>
          <cell r="D159">
            <v>113929.33</v>
          </cell>
        </row>
        <row r="160">
          <cell r="A160">
            <v>4122</v>
          </cell>
          <cell r="B160" t="str">
            <v>CONDEMNED FUNDS-STA</v>
          </cell>
          <cell r="C160">
            <v>31718.97</v>
          </cell>
          <cell r="D160">
            <v>15201.28</v>
          </cell>
        </row>
        <row r="161">
          <cell r="A161">
            <v>4139</v>
          </cell>
          <cell r="B161" t="str">
            <v>SAVANNAH IMPACT GRA</v>
          </cell>
          <cell r="C161">
            <v>3715</v>
          </cell>
          <cell r="D161">
            <v>0</v>
          </cell>
        </row>
        <row r="162">
          <cell r="B162" t="str">
            <v>POLICE BUREAU</v>
          </cell>
          <cell r="C162">
            <v>97063.39</v>
          </cell>
          <cell r="D162">
            <v>129130.61</v>
          </cell>
        </row>
        <row r="163">
          <cell r="A163">
            <v>4201</v>
          </cell>
          <cell r="B163" t="str">
            <v>POLICE CHIEF</v>
          </cell>
          <cell r="C163">
            <v>2422684.0099999998</v>
          </cell>
          <cell r="D163">
            <v>1329558.82</v>
          </cell>
        </row>
        <row r="164">
          <cell r="A164">
            <v>4210</v>
          </cell>
          <cell r="B164" t="str">
            <v>PATROL DIVISION</v>
          </cell>
          <cell r="C164">
            <v>31380287.530000001</v>
          </cell>
          <cell r="D164">
            <v>30608402.25</v>
          </cell>
        </row>
        <row r="165">
          <cell r="A165">
            <v>4220</v>
          </cell>
          <cell r="B165" t="str">
            <v>CRIMINAL INVESTIGAT</v>
          </cell>
          <cell r="C165">
            <v>7818319.1200000001</v>
          </cell>
          <cell r="D165">
            <v>7702834.3200000003</v>
          </cell>
        </row>
        <row r="166">
          <cell r="A166">
            <v>4230</v>
          </cell>
          <cell r="B166" t="str">
            <v>SPECIAL OPERATIONS</v>
          </cell>
          <cell r="C166">
            <v>423909.66</v>
          </cell>
          <cell r="D166">
            <v>1476135.85</v>
          </cell>
        </row>
        <row r="167">
          <cell r="A167">
            <v>4231</v>
          </cell>
          <cell r="B167" t="str">
            <v>TRAFFIC UNIT</v>
          </cell>
          <cell r="C167">
            <v>1556570.07</v>
          </cell>
          <cell r="D167">
            <v>1871858.55</v>
          </cell>
        </row>
        <row r="168">
          <cell r="A168">
            <v>4232</v>
          </cell>
          <cell r="B168" t="str">
            <v>SCHOOL CROSSING GUA</v>
          </cell>
          <cell r="C168">
            <v>275653.71000000002</v>
          </cell>
          <cell r="D168">
            <v>276220.14</v>
          </cell>
        </row>
        <row r="169">
          <cell r="A169">
            <v>4233</v>
          </cell>
          <cell r="B169" t="str">
            <v>MARINE PATROL</v>
          </cell>
          <cell r="C169">
            <v>598101.86</v>
          </cell>
          <cell r="D169">
            <v>683880.45</v>
          </cell>
        </row>
        <row r="171">
          <cell r="A171" t="str">
            <v>GL G</v>
          </cell>
          <cell r="B171" t="str">
            <v>eral Ledger Release</v>
          </cell>
          <cell r="C171" t="str">
            <v>tal Eady (ceady)</v>
          </cell>
        </row>
        <row r="172">
          <cell r="A172" t="str">
            <v>y of</v>
          </cell>
          <cell r="B172" t="str">
            <v>avannah</v>
          </cell>
          <cell r="C172" t="str">
            <v>3:29pm  Page    4</v>
          </cell>
        </row>
        <row r="173">
          <cell r="A173" t="str">
            <v>olid</v>
          </cell>
          <cell r="B173" t="str">
            <v>ed Expense Report- S</v>
          </cell>
          <cell r="D173" t="str">
            <v>/2010</v>
          </cell>
        </row>
        <row r="174">
          <cell r="A174" t="str">
            <v>----</v>
          </cell>
          <cell r="B174" t="str">
            <v>--------------------</v>
          </cell>
          <cell r="C174" t="str">
            <v>----------------</v>
          </cell>
          <cell r="D174" t="str">
            <v>------------------</v>
          </cell>
        </row>
        <row r="175">
          <cell r="A175" t="str">
            <v>Dept</v>
          </cell>
          <cell r="B175" t="str">
            <v>epartment</v>
          </cell>
          <cell r="C175" t="str">
            <v>Last Year's</v>
          </cell>
          <cell r="D175">
            <v>2010</v>
          </cell>
        </row>
        <row r="176">
          <cell r="A176" t="str">
            <v>Code</v>
          </cell>
          <cell r="C176" t="str">
            <v>Actual</v>
          </cell>
          <cell r="D176" t="str">
            <v>Actual</v>
          </cell>
        </row>
        <row r="177">
          <cell r="C177" t="str">
            <v>YTD</v>
          </cell>
          <cell r="D177" t="str">
            <v>YTD</v>
          </cell>
        </row>
        <row r="178">
          <cell r="A178" t="str">
            <v>----</v>
          </cell>
          <cell r="B178" t="str">
            <v>--------------------</v>
          </cell>
          <cell r="C178" t="str">
            <v>----------------</v>
          </cell>
          <cell r="D178" t="str">
            <v>------------------</v>
          </cell>
        </row>
        <row r="179">
          <cell r="A179">
            <v>4234</v>
          </cell>
          <cell r="B179" t="str">
            <v>MOUNTED PATROL</v>
          </cell>
          <cell r="C179">
            <v>498549.17</v>
          </cell>
          <cell r="D179">
            <v>491115.25</v>
          </cell>
        </row>
        <row r="180">
          <cell r="A180">
            <v>4235</v>
          </cell>
          <cell r="B180" t="str">
            <v>CANINE UNIT</v>
          </cell>
          <cell r="C180">
            <v>514937.69</v>
          </cell>
          <cell r="D180">
            <v>491899.81</v>
          </cell>
        </row>
        <row r="181">
          <cell r="A181">
            <v>4236</v>
          </cell>
          <cell r="B181" t="str">
            <v>ANIMAL CONTROL</v>
          </cell>
          <cell r="C181">
            <v>803768.35</v>
          </cell>
          <cell r="D181">
            <v>842031.36</v>
          </cell>
        </row>
        <row r="182">
          <cell r="A182">
            <v>4237</v>
          </cell>
          <cell r="B182" t="str">
            <v>EMS ADMINISTRATION</v>
          </cell>
          <cell r="C182">
            <v>82604.38</v>
          </cell>
          <cell r="D182">
            <v>86994.61</v>
          </cell>
        </row>
        <row r="183">
          <cell r="A183">
            <v>4240</v>
          </cell>
          <cell r="B183" t="str">
            <v>SUPPORT SERVICES DI</v>
          </cell>
          <cell r="C183">
            <v>3568772.17</v>
          </cell>
          <cell r="D183">
            <v>3253562.13</v>
          </cell>
        </row>
        <row r="184">
          <cell r="A184">
            <v>4250</v>
          </cell>
          <cell r="B184" t="str">
            <v>INFORMATION MGMT DI</v>
          </cell>
          <cell r="C184">
            <v>2093145.1</v>
          </cell>
          <cell r="D184">
            <v>1896985.58</v>
          </cell>
        </row>
        <row r="185">
          <cell r="A185">
            <v>4251</v>
          </cell>
          <cell r="B185" t="str">
            <v>PUBLIC SAFETY COMMU</v>
          </cell>
          <cell r="C185">
            <v>4644237.41</v>
          </cell>
          <cell r="D185">
            <v>4962791.57</v>
          </cell>
        </row>
        <row r="186">
          <cell r="A186">
            <v>4261</v>
          </cell>
          <cell r="B186" t="str">
            <v>COUNTER NARCOTICS T</v>
          </cell>
          <cell r="C186">
            <v>3061992.47</v>
          </cell>
          <cell r="D186">
            <v>3024878.71</v>
          </cell>
        </row>
        <row r="187">
          <cell r="A187">
            <v>4262</v>
          </cell>
          <cell r="B187" t="str">
            <v>PROF STANDARDS &amp; TR</v>
          </cell>
          <cell r="C187">
            <v>1988696.72</v>
          </cell>
          <cell r="D187">
            <v>1861357.42</v>
          </cell>
        </row>
        <row r="188">
          <cell r="A188">
            <v>4263</v>
          </cell>
          <cell r="B188" t="str">
            <v>SAVANNAH IMPACT</v>
          </cell>
          <cell r="C188">
            <v>1745101.89</v>
          </cell>
          <cell r="D188">
            <v>1335749.05</v>
          </cell>
        </row>
        <row r="189">
          <cell r="A189">
            <v>4264</v>
          </cell>
          <cell r="B189" t="str">
            <v>CRIME STOPPERS</v>
          </cell>
          <cell r="C189">
            <v>222609.44</v>
          </cell>
          <cell r="D189">
            <v>222411.09</v>
          </cell>
        </row>
        <row r="190">
          <cell r="A190">
            <v>4265</v>
          </cell>
          <cell r="B190" t="str">
            <v>SAV IMPACT WORK VEN</v>
          </cell>
          <cell r="C190">
            <v>448463.21</v>
          </cell>
          <cell r="D190">
            <v>233522.03</v>
          </cell>
        </row>
        <row r="191">
          <cell r="A191">
            <v>4281</v>
          </cell>
          <cell r="B191" t="str">
            <v>AGGRESSIVE DRIVING/</v>
          </cell>
          <cell r="C191">
            <v>300070.62</v>
          </cell>
          <cell r="D191">
            <v>0</v>
          </cell>
        </row>
        <row r="192">
          <cell r="A192">
            <v>4282</v>
          </cell>
          <cell r="B192" t="str">
            <v>JUSTICE ASSISTANCE</v>
          </cell>
          <cell r="C192">
            <v>175505.47</v>
          </cell>
          <cell r="D192">
            <v>710985.62</v>
          </cell>
        </row>
        <row r="193">
          <cell r="B193" t="str">
            <v>METROPOLITAN POLICE</v>
          </cell>
          <cell r="C193">
            <v>64623980.049999997</v>
          </cell>
          <cell r="D193">
            <v>63363174.609999999</v>
          </cell>
        </row>
        <row r="194">
          <cell r="A194">
            <v>5101</v>
          </cell>
          <cell r="B194" t="str">
            <v>FIRE ADMINSTRATION</v>
          </cell>
          <cell r="C194">
            <v>1723793.63</v>
          </cell>
          <cell r="D194">
            <v>2124178.9900000002</v>
          </cell>
        </row>
        <row r="195">
          <cell r="A195">
            <v>5102</v>
          </cell>
          <cell r="B195" t="str">
            <v>CITY-WIDE EMERGCY P</v>
          </cell>
          <cell r="C195">
            <v>0</v>
          </cell>
          <cell r="D195">
            <v>91292.54</v>
          </cell>
        </row>
        <row r="196">
          <cell r="A196">
            <v>5140</v>
          </cell>
          <cell r="B196" t="str">
            <v>FIRE OPERATIONS</v>
          </cell>
          <cell r="C196">
            <v>22508494.649999999</v>
          </cell>
          <cell r="D196">
            <v>22197318.09</v>
          </cell>
        </row>
        <row r="197">
          <cell r="A197">
            <v>5150</v>
          </cell>
          <cell r="B197" t="str">
            <v>FIRE COMMUNICATIONS</v>
          </cell>
          <cell r="C197">
            <v>481754.82</v>
          </cell>
          <cell r="D197">
            <v>0</v>
          </cell>
        </row>
        <row r="198">
          <cell r="A198">
            <v>5155</v>
          </cell>
          <cell r="B198" t="str">
            <v>HAZARDOUS MATERIAL</v>
          </cell>
          <cell r="C198">
            <v>363122.79</v>
          </cell>
          <cell r="D198">
            <v>455179.61</v>
          </cell>
        </row>
        <row r="199">
          <cell r="B199" t="str">
            <v>FIRE BUREAU</v>
          </cell>
          <cell r="C199">
            <v>25077165.890000001</v>
          </cell>
          <cell r="D199">
            <v>24867969.23</v>
          </cell>
        </row>
        <row r="200">
          <cell r="A200">
            <v>6101</v>
          </cell>
          <cell r="B200" t="str">
            <v>LEISURE SERVICES DI</v>
          </cell>
          <cell r="C200">
            <v>516834.7</v>
          </cell>
          <cell r="D200">
            <v>606830.15</v>
          </cell>
        </row>
        <row r="201">
          <cell r="A201">
            <v>6102</v>
          </cell>
          <cell r="B201" t="str">
            <v>ATHLETICS</v>
          </cell>
          <cell r="C201">
            <v>1312280.3899999999</v>
          </cell>
          <cell r="D201">
            <v>-5917.22</v>
          </cell>
        </row>
        <row r="202">
          <cell r="A202">
            <v>6103</v>
          </cell>
          <cell r="B202" t="str">
            <v>PAULSEN CONCESSIONS</v>
          </cell>
          <cell r="C202">
            <v>618.79999999999995</v>
          </cell>
          <cell r="D202">
            <v>0</v>
          </cell>
        </row>
        <row r="203">
          <cell r="A203">
            <v>6104</v>
          </cell>
          <cell r="B203" t="str">
            <v>RECREATION SERVICES</v>
          </cell>
          <cell r="C203">
            <v>3771797.33</v>
          </cell>
          <cell r="D203">
            <v>-19483.560000000001</v>
          </cell>
        </row>
        <row r="204">
          <cell r="A204">
            <v>6105</v>
          </cell>
          <cell r="B204" t="str">
            <v>YAMACRAW GRANT</v>
          </cell>
          <cell r="C204">
            <v>116074.97</v>
          </cell>
          <cell r="D204">
            <v>0</v>
          </cell>
        </row>
        <row r="205">
          <cell r="A205">
            <v>6109</v>
          </cell>
          <cell r="B205" t="str">
            <v>ADULT DAY CARE</v>
          </cell>
          <cell r="C205">
            <v>450707.16</v>
          </cell>
          <cell r="D205">
            <v>-451.19</v>
          </cell>
        </row>
        <row r="206">
          <cell r="A206">
            <v>6110</v>
          </cell>
          <cell r="B206" t="str">
            <v>GOLDEN AGE</v>
          </cell>
          <cell r="C206">
            <v>1563828.66</v>
          </cell>
          <cell r="D206">
            <v>-1102.57</v>
          </cell>
        </row>
        <row r="207">
          <cell r="A207">
            <v>6111</v>
          </cell>
          <cell r="B207" t="str">
            <v>AFTER SCHOOL PROGRA</v>
          </cell>
          <cell r="C207">
            <v>217176.57</v>
          </cell>
          <cell r="D207">
            <v>0</v>
          </cell>
        </row>
        <row r="208">
          <cell r="A208">
            <v>6112</v>
          </cell>
          <cell r="B208" t="str">
            <v>CULTURAL AFFAIRS</v>
          </cell>
          <cell r="C208">
            <v>860107.83</v>
          </cell>
          <cell r="D208">
            <v>828069.73</v>
          </cell>
        </row>
        <row r="209">
          <cell r="A209">
            <v>6114</v>
          </cell>
          <cell r="B209" t="str">
            <v>COFFEE BLUFF MARINA</v>
          </cell>
          <cell r="C209">
            <v>11960.52</v>
          </cell>
          <cell r="D209">
            <v>-254.29</v>
          </cell>
        </row>
        <row r="210">
          <cell r="A210">
            <v>6115</v>
          </cell>
          <cell r="B210" t="str">
            <v>YOUTH SERVICES</v>
          </cell>
          <cell r="C210">
            <v>0</v>
          </cell>
          <cell r="D210">
            <v>4023090.61</v>
          </cell>
        </row>
        <row r="211">
          <cell r="A211">
            <v>6116</v>
          </cell>
          <cell r="B211" t="str">
            <v>ATHLETIC SERVICES</v>
          </cell>
          <cell r="C211">
            <v>0</v>
          </cell>
          <cell r="D211">
            <v>946934.51</v>
          </cell>
        </row>
        <row r="212">
          <cell r="A212">
            <v>6117</v>
          </cell>
          <cell r="B212" t="str">
            <v>SENIOR SERVICES</v>
          </cell>
          <cell r="C212">
            <v>0</v>
          </cell>
          <cell r="D212">
            <v>2039693.26</v>
          </cell>
        </row>
        <row r="213">
          <cell r="A213">
            <v>6118</v>
          </cell>
          <cell r="B213" t="str">
            <v>THERAPEUTICS</v>
          </cell>
          <cell r="C213">
            <v>0</v>
          </cell>
          <cell r="D213">
            <v>239116.86</v>
          </cell>
        </row>
        <row r="214">
          <cell r="A214">
            <v>6120</v>
          </cell>
          <cell r="B214" t="str">
            <v>BUILDING AND GROUND</v>
          </cell>
          <cell r="C214">
            <v>3817152.01</v>
          </cell>
          <cell r="D214">
            <v>3880148.15</v>
          </cell>
        </row>
        <row r="215">
          <cell r="A215">
            <v>6121</v>
          </cell>
          <cell r="B215" t="str">
            <v>BUILDING &amp; ELEC MAI</v>
          </cell>
          <cell r="C215">
            <v>1592165.48</v>
          </cell>
          <cell r="D215">
            <v>1522503.98</v>
          </cell>
        </row>
        <row r="216">
          <cell r="A216">
            <v>6122</v>
          </cell>
          <cell r="B216" t="str">
            <v>PARK AND TREE</v>
          </cell>
          <cell r="C216">
            <v>4927179.0599999996</v>
          </cell>
          <cell r="D216">
            <v>4893088.01</v>
          </cell>
        </row>
        <row r="217">
          <cell r="A217">
            <v>6123</v>
          </cell>
          <cell r="B217" t="str">
            <v>BUILDING DESIGN &amp; C</v>
          </cell>
          <cell r="C217">
            <v>591484.12</v>
          </cell>
          <cell r="D217">
            <v>86.19</v>
          </cell>
        </row>
        <row r="218">
          <cell r="A218">
            <v>6124</v>
          </cell>
          <cell r="B218" t="str">
            <v>CITY CEMETERIES</v>
          </cell>
          <cell r="C218">
            <v>2248.8000000000002</v>
          </cell>
          <cell r="D218">
            <v>1844962.43</v>
          </cell>
        </row>
        <row r="219">
          <cell r="A219">
            <v>6130</v>
          </cell>
          <cell r="B219" t="str">
            <v>SUMMER LUNCH/LEISUR</v>
          </cell>
          <cell r="C219">
            <v>474852.96</v>
          </cell>
          <cell r="D219">
            <v>485728.75</v>
          </cell>
        </row>
        <row r="220">
          <cell r="A220">
            <v>6140</v>
          </cell>
          <cell r="B220" t="str">
            <v>CIVIC CENTER OPERAT</v>
          </cell>
          <cell r="C220">
            <v>2765348.64</v>
          </cell>
          <cell r="D220">
            <v>3127952</v>
          </cell>
        </row>
        <row r="221">
          <cell r="A221">
            <v>6141</v>
          </cell>
          <cell r="B221" t="str">
            <v>CIVIC CENTER CONCES</v>
          </cell>
          <cell r="C221">
            <v>370637.06</v>
          </cell>
          <cell r="D221">
            <v>362998.31</v>
          </cell>
        </row>
        <row r="222">
          <cell r="A222">
            <v>6151</v>
          </cell>
          <cell r="B222" t="str">
            <v>GOLF COURSE</v>
          </cell>
          <cell r="C222">
            <v>6500</v>
          </cell>
          <cell r="D222">
            <v>101953.3</v>
          </cell>
        </row>
        <row r="223">
          <cell r="B223" t="str">
            <v>LEISURE SERVICES</v>
          </cell>
          <cell r="C223">
            <v>23368955.059999999</v>
          </cell>
          <cell r="D223">
            <v>24875947.41</v>
          </cell>
        </row>
        <row r="224">
          <cell r="A224">
            <v>7101</v>
          </cell>
          <cell r="B224" t="str">
            <v>SANITATION DIRECTOR</v>
          </cell>
          <cell r="C224">
            <v>1053418.8400000001</v>
          </cell>
          <cell r="D224">
            <v>986785.66</v>
          </cell>
        </row>
        <row r="225">
          <cell r="A225">
            <v>7102</v>
          </cell>
          <cell r="B225" t="str">
            <v>RESIDENTIAL REFUSE</v>
          </cell>
          <cell r="C225">
            <v>8132600.4699999997</v>
          </cell>
          <cell r="D225">
            <v>7823490.4199999999</v>
          </cell>
        </row>
        <row r="226">
          <cell r="A226">
            <v>7103</v>
          </cell>
          <cell r="B226" t="str">
            <v>REFUSE DISPOSAL</v>
          </cell>
          <cell r="C226">
            <v>6088496.5300000003</v>
          </cell>
          <cell r="D226">
            <v>6101820.3700000001</v>
          </cell>
        </row>
        <row r="227">
          <cell r="A227">
            <v>7104</v>
          </cell>
          <cell r="B227" t="str">
            <v>STREET CLEANING</v>
          </cell>
          <cell r="C227">
            <v>2290643.65</v>
          </cell>
          <cell r="D227">
            <v>2234663.0699999998</v>
          </cell>
        </row>
        <row r="228">
          <cell r="A228">
            <v>7105</v>
          </cell>
          <cell r="B228" t="str">
            <v>COMMERCIAL REFUSE</v>
          </cell>
          <cell r="C228">
            <v>1674552.83</v>
          </cell>
          <cell r="D228">
            <v>1588177.21</v>
          </cell>
        </row>
        <row r="230">
          <cell r="A230" t="str">
            <v>GL G</v>
          </cell>
          <cell r="B230" t="str">
            <v>eral Ledger Release</v>
          </cell>
          <cell r="C230" t="str">
            <v>tal Eady (ceady)</v>
          </cell>
        </row>
        <row r="231">
          <cell r="A231" t="str">
            <v>y of</v>
          </cell>
          <cell r="B231" t="str">
            <v>avannah</v>
          </cell>
          <cell r="C231" t="str">
            <v>3:29pm  Page    5</v>
          </cell>
        </row>
        <row r="232">
          <cell r="A232" t="str">
            <v>olid</v>
          </cell>
          <cell r="B232" t="str">
            <v>ed Expense Report- S</v>
          </cell>
          <cell r="D232" t="str">
            <v>/2010</v>
          </cell>
        </row>
        <row r="233">
          <cell r="A233" t="str">
            <v>----</v>
          </cell>
          <cell r="B233" t="str">
            <v>--------------------</v>
          </cell>
          <cell r="C233" t="str">
            <v>----------------</v>
          </cell>
          <cell r="D233" t="str">
            <v>------------------</v>
          </cell>
        </row>
        <row r="234">
          <cell r="A234" t="str">
            <v>Dept</v>
          </cell>
          <cell r="B234" t="str">
            <v>epartment</v>
          </cell>
          <cell r="C234" t="str">
            <v>Last Year's</v>
          </cell>
          <cell r="D234">
            <v>2010</v>
          </cell>
        </row>
        <row r="235">
          <cell r="A235" t="str">
            <v>Code</v>
          </cell>
          <cell r="C235" t="str">
            <v>Actual</v>
          </cell>
          <cell r="D235" t="str">
            <v>Actual</v>
          </cell>
        </row>
        <row r="236">
          <cell r="C236" t="str">
            <v>YTD</v>
          </cell>
          <cell r="D236" t="str">
            <v>YTD</v>
          </cell>
        </row>
        <row r="237">
          <cell r="A237" t="str">
            <v>----</v>
          </cell>
          <cell r="B237" t="str">
            <v>--------------------</v>
          </cell>
          <cell r="C237" t="str">
            <v>----------------</v>
          </cell>
          <cell r="D237" t="str">
            <v>------------------</v>
          </cell>
        </row>
        <row r="238">
          <cell r="A238">
            <v>7107</v>
          </cell>
          <cell r="B238" t="str">
            <v>RECYCLING &amp; LITTER</v>
          </cell>
          <cell r="C238">
            <v>2322045.7799999998</v>
          </cell>
          <cell r="D238">
            <v>2588587.0299999998</v>
          </cell>
        </row>
        <row r="239">
          <cell r="A239">
            <v>7109</v>
          </cell>
          <cell r="B239" t="str">
            <v>SANITATION INTERDEP</v>
          </cell>
          <cell r="C239">
            <v>1979549.1</v>
          </cell>
          <cell r="D239">
            <v>2347241.02</v>
          </cell>
        </row>
        <row r="240">
          <cell r="B240" t="str">
            <v>SANITATION BUREAU</v>
          </cell>
          <cell r="C240">
            <v>23541307.199999999</v>
          </cell>
          <cell r="D240">
            <v>23670764.780000001</v>
          </cell>
        </row>
        <row r="241">
          <cell r="A241">
            <v>8101</v>
          </cell>
          <cell r="B241" t="str">
            <v>SERV FRM CIVIC CTR</v>
          </cell>
          <cell r="C241">
            <v>135000</v>
          </cell>
          <cell r="D241">
            <v>135000</v>
          </cell>
        </row>
        <row r="242">
          <cell r="A242">
            <v>8102</v>
          </cell>
          <cell r="B242" t="str">
            <v>SRVCS FRM SANTN FUN</v>
          </cell>
          <cell r="C242">
            <v>3476106</v>
          </cell>
          <cell r="D242">
            <v>3424341.96</v>
          </cell>
        </row>
        <row r="243">
          <cell r="A243">
            <v>8111</v>
          </cell>
          <cell r="B243" t="str">
            <v>JAIL SERVICES</v>
          </cell>
          <cell r="C243">
            <v>1016917</v>
          </cell>
          <cell r="D243">
            <v>1071655.5</v>
          </cell>
        </row>
        <row r="244">
          <cell r="A244">
            <v>8112</v>
          </cell>
          <cell r="B244" t="str">
            <v>BATTLEFIELD PARK</v>
          </cell>
          <cell r="C244">
            <v>181804.84</v>
          </cell>
          <cell r="D244">
            <v>49944.62</v>
          </cell>
        </row>
        <row r="245">
          <cell r="A245">
            <v>8113</v>
          </cell>
          <cell r="B245" t="str">
            <v>OTHER DUES AND MEMB</v>
          </cell>
          <cell r="C245">
            <v>195987.34</v>
          </cell>
          <cell r="D245">
            <v>194626.51</v>
          </cell>
        </row>
        <row r="246">
          <cell r="A246">
            <v>8114</v>
          </cell>
          <cell r="B246" t="str">
            <v>OTHER EXPENSES</v>
          </cell>
          <cell r="C246">
            <v>2558229.08</v>
          </cell>
          <cell r="D246">
            <v>2342798.04</v>
          </cell>
        </row>
        <row r="247">
          <cell r="A247">
            <v>8115</v>
          </cell>
          <cell r="B247" t="str">
            <v>SAVH RENWL &amp; DEVEL</v>
          </cell>
          <cell r="C247">
            <v>539909.80000000005</v>
          </cell>
          <cell r="D247">
            <v>627801.66</v>
          </cell>
        </row>
        <row r="248">
          <cell r="A248">
            <v>8117</v>
          </cell>
          <cell r="B248" t="str">
            <v>OTHER COMMNTY PROMO</v>
          </cell>
          <cell r="C248">
            <v>476676</v>
          </cell>
          <cell r="D248">
            <v>429448</v>
          </cell>
        </row>
        <row r="249">
          <cell r="A249">
            <v>8121</v>
          </cell>
          <cell r="B249" t="str">
            <v>CULTURAL CONTRIBUTI</v>
          </cell>
          <cell r="C249">
            <v>654195.91</v>
          </cell>
          <cell r="D249">
            <v>869894.89</v>
          </cell>
        </row>
        <row r="250">
          <cell r="A250">
            <v>8122</v>
          </cell>
          <cell r="B250" t="str">
            <v>SOCIAL CONTRIBUTION</v>
          </cell>
          <cell r="C250">
            <v>556735.5</v>
          </cell>
          <cell r="D250">
            <v>497712.5</v>
          </cell>
        </row>
        <row r="251">
          <cell r="A251">
            <v>8123</v>
          </cell>
          <cell r="B251" t="str">
            <v>YOUTH FUTURES AUTHO</v>
          </cell>
          <cell r="C251">
            <v>500442.8</v>
          </cell>
          <cell r="D251">
            <v>426808.98</v>
          </cell>
        </row>
        <row r="252">
          <cell r="A252">
            <v>8124</v>
          </cell>
          <cell r="B252" t="str">
            <v>SAVANNAH HISTORY MU</v>
          </cell>
          <cell r="C252">
            <v>1138158.83</v>
          </cell>
          <cell r="D252">
            <v>840130.05</v>
          </cell>
        </row>
        <row r="253">
          <cell r="A253">
            <v>8125</v>
          </cell>
          <cell r="B253" t="str">
            <v>CONVNTN &amp; VSTRS BUR</v>
          </cell>
          <cell r="C253">
            <v>5834295.5499999998</v>
          </cell>
          <cell r="D253">
            <v>6882354.2999999998</v>
          </cell>
        </row>
        <row r="254">
          <cell r="A254">
            <v>8126</v>
          </cell>
          <cell r="B254" t="str">
            <v>METRO PLANNING COMM</v>
          </cell>
          <cell r="C254">
            <v>1379973</v>
          </cell>
          <cell r="D254">
            <v>1319955.25</v>
          </cell>
        </row>
        <row r="255">
          <cell r="A255">
            <v>8199</v>
          </cell>
          <cell r="B255" t="str">
            <v>CONTINGENCIES</v>
          </cell>
          <cell r="C255">
            <v>0</v>
          </cell>
          <cell r="D255">
            <v>50000</v>
          </cell>
        </row>
        <row r="256">
          <cell r="A256">
            <v>81</v>
          </cell>
          <cell r="B256" t="str">
            <v>INTERDEPARTMENTAL</v>
          </cell>
          <cell r="C256">
            <v>18644431.649999999</v>
          </cell>
          <cell r="D256">
            <v>19162472.260000002</v>
          </cell>
        </row>
        <row r="257">
          <cell r="A257">
            <v>8904</v>
          </cell>
          <cell r="B257" t="str">
            <v>TRANS TO HAZ-MAT</v>
          </cell>
          <cell r="C257">
            <v>154704.84</v>
          </cell>
          <cell r="D257">
            <v>239151.86</v>
          </cell>
        </row>
        <row r="258">
          <cell r="A258">
            <v>8910</v>
          </cell>
          <cell r="B258" t="str">
            <v>TRANSFER TO GENERAL</v>
          </cell>
          <cell r="C258">
            <v>5509978.0899999999</v>
          </cell>
          <cell r="D258">
            <v>6132210.9900000002</v>
          </cell>
        </row>
        <row r="259">
          <cell r="A259">
            <v>8921</v>
          </cell>
          <cell r="B259" t="str">
            <v>TRANS TO E-COMM FUN</v>
          </cell>
          <cell r="C259">
            <v>348440.81</v>
          </cell>
          <cell r="D259">
            <v>0</v>
          </cell>
        </row>
        <row r="260">
          <cell r="A260">
            <v>8922</v>
          </cell>
          <cell r="B260" t="str">
            <v>TRANS TO CDBG SPEC</v>
          </cell>
          <cell r="C260">
            <v>918428.74</v>
          </cell>
          <cell r="D260">
            <v>1131875.27</v>
          </cell>
        </row>
        <row r="261">
          <cell r="A261">
            <v>8923</v>
          </cell>
          <cell r="B261" t="str">
            <v>TRANS TO WIRELESS R</v>
          </cell>
          <cell r="C261">
            <v>0</v>
          </cell>
          <cell r="D261">
            <v>0</v>
          </cell>
        </row>
        <row r="262">
          <cell r="A262">
            <v>8931</v>
          </cell>
          <cell r="B262" t="str">
            <v>TRANS TO CIP FUND</v>
          </cell>
          <cell r="C262">
            <v>4358284.3600000003</v>
          </cell>
          <cell r="D262">
            <v>4995939.16</v>
          </cell>
        </row>
        <row r="263">
          <cell r="A263">
            <v>8941</v>
          </cell>
          <cell r="B263" t="str">
            <v>TRANS TO DEBT SERV</v>
          </cell>
          <cell r="C263">
            <v>2380430</v>
          </cell>
          <cell r="D263">
            <v>2179893.41</v>
          </cell>
        </row>
        <row r="264">
          <cell r="A264">
            <v>8951</v>
          </cell>
          <cell r="B264" t="str">
            <v>TRANS TO SANTN FUND</v>
          </cell>
          <cell r="C264">
            <v>2701190.47</v>
          </cell>
          <cell r="D264">
            <v>3631402.49</v>
          </cell>
        </row>
        <row r="265">
          <cell r="A265">
            <v>8955</v>
          </cell>
          <cell r="B265" t="str">
            <v>TRANS TO CIVIC CTR</v>
          </cell>
          <cell r="C265">
            <v>1653502.68</v>
          </cell>
          <cell r="D265">
            <v>1915760.73</v>
          </cell>
        </row>
        <row r="266">
          <cell r="A266">
            <v>8961</v>
          </cell>
          <cell r="B266" t="str">
            <v>TRANSFER TO TAD FUN</v>
          </cell>
          <cell r="C266">
            <v>0</v>
          </cell>
          <cell r="D266">
            <v>546451</v>
          </cell>
        </row>
        <row r="267">
          <cell r="A267">
            <v>89</v>
          </cell>
          <cell r="B267" t="str">
            <v>INTERFUND TRANSFER</v>
          </cell>
          <cell r="C267">
            <v>18024959.989999998</v>
          </cell>
          <cell r="D267">
            <v>20772684.91</v>
          </cell>
        </row>
        <row r="268">
          <cell r="A268">
            <v>9101</v>
          </cell>
          <cell r="B268" t="str">
            <v>YFA ADMINISTRATION</v>
          </cell>
          <cell r="C268">
            <v>412766</v>
          </cell>
          <cell r="D268">
            <v>275489.32</v>
          </cell>
        </row>
        <row r="269">
          <cell r="A269">
            <v>9102</v>
          </cell>
          <cell r="B269" t="str">
            <v>YFA CONTRACTS</v>
          </cell>
          <cell r="C269">
            <v>56198</v>
          </cell>
          <cell r="D269">
            <v>0</v>
          </cell>
        </row>
        <row r="270">
          <cell r="A270">
            <v>9106</v>
          </cell>
          <cell r="B270" t="str">
            <v>MANAGEMENT INFO SYS</v>
          </cell>
          <cell r="C270">
            <v>120317.79</v>
          </cell>
          <cell r="D270">
            <v>99007.11</v>
          </cell>
        </row>
        <row r="271">
          <cell r="A271">
            <v>9150</v>
          </cell>
          <cell r="B271" t="str">
            <v>FAM REC CNTR ADMINI</v>
          </cell>
          <cell r="C271">
            <v>249685.49</v>
          </cell>
          <cell r="D271">
            <v>172536.1</v>
          </cell>
        </row>
        <row r="272">
          <cell r="A272">
            <v>9151</v>
          </cell>
          <cell r="B272" t="str">
            <v>FRC - CASE MANAGEME</v>
          </cell>
          <cell r="C272">
            <v>30962.51</v>
          </cell>
          <cell r="D272">
            <v>14186.94</v>
          </cell>
        </row>
        <row r="273">
          <cell r="A273">
            <v>9155</v>
          </cell>
          <cell r="B273" t="str">
            <v>SOC - ADMINISTRATIV</v>
          </cell>
          <cell r="C273">
            <v>9985.84</v>
          </cell>
          <cell r="D273">
            <v>108210.51</v>
          </cell>
        </row>
        <row r="274">
          <cell r="A274">
            <v>9156</v>
          </cell>
          <cell r="B274" t="str">
            <v>SOC - SERVICE DELIV</v>
          </cell>
          <cell r="C274">
            <v>1158.17</v>
          </cell>
          <cell r="D274">
            <v>161701.87</v>
          </cell>
        </row>
        <row r="275">
          <cell r="A275">
            <v>9161</v>
          </cell>
          <cell r="B275" t="str">
            <v>CCYD/YOUTH DEVELOPM</v>
          </cell>
          <cell r="C275">
            <v>23891.82</v>
          </cell>
          <cell r="D275">
            <v>42936.959999999999</v>
          </cell>
        </row>
        <row r="276">
          <cell r="A276">
            <v>9182</v>
          </cell>
          <cell r="B276" t="str">
            <v>KIDSNET</v>
          </cell>
          <cell r="C276">
            <v>260300.95</v>
          </cell>
          <cell r="D276">
            <v>2640</v>
          </cell>
        </row>
        <row r="277">
          <cell r="B277" t="str">
            <v>YOUTH FUTURES</v>
          </cell>
          <cell r="C277">
            <v>1165266.57</v>
          </cell>
          <cell r="D277">
            <v>876708.81</v>
          </cell>
        </row>
        <row r="278">
          <cell r="A278">
            <v>9201</v>
          </cell>
          <cell r="B278" t="str">
            <v>PENSION</v>
          </cell>
          <cell r="C278">
            <v>16166879.24</v>
          </cell>
          <cell r="D278">
            <v>17904520.23</v>
          </cell>
        </row>
        <row r="279">
          <cell r="A279">
            <v>9202</v>
          </cell>
          <cell r="B279" t="str">
            <v>OLD PENSION</v>
          </cell>
          <cell r="C279">
            <v>24098.1</v>
          </cell>
          <cell r="D279">
            <v>19483.47</v>
          </cell>
        </row>
        <row r="280">
          <cell r="A280">
            <v>9203</v>
          </cell>
          <cell r="B280" t="str">
            <v>MISCELLANEOUS GRANT</v>
          </cell>
          <cell r="C280">
            <v>814891.27</v>
          </cell>
          <cell r="D280">
            <v>647919.6</v>
          </cell>
        </row>
        <row r="281">
          <cell r="A281">
            <v>9204</v>
          </cell>
          <cell r="B281" t="str">
            <v>OTHER GRANTS-DCA</v>
          </cell>
          <cell r="C281">
            <v>895660.08</v>
          </cell>
          <cell r="D281">
            <v>55218</v>
          </cell>
        </row>
        <row r="282">
          <cell r="A282">
            <v>9205</v>
          </cell>
          <cell r="B282" t="str">
            <v>SPECIAL ASSESSMENTS</v>
          </cell>
          <cell r="C282">
            <v>595.97</v>
          </cell>
          <cell r="D282">
            <v>297.39</v>
          </cell>
        </row>
        <row r="283">
          <cell r="A283">
            <v>9206</v>
          </cell>
          <cell r="B283" t="str">
            <v>NONGOVT CULT AF GRA</v>
          </cell>
          <cell r="C283">
            <v>500</v>
          </cell>
          <cell r="D283">
            <v>500</v>
          </cell>
        </row>
        <row r="284">
          <cell r="A284">
            <v>9207</v>
          </cell>
          <cell r="B284" t="str">
            <v>CAPITAL IMPR.PROJEC</v>
          </cell>
          <cell r="C284">
            <v>213018660.11000001</v>
          </cell>
          <cell r="D284">
            <v>204504741.94999999</v>
          </cell>
        </row>
        <row r="285">
          <cell r="A285">
            <v>9209</v>
          </cell>
          <cell r="B285" t="str">
            <v>STATE CULT AF GRANT</v>
          </cell>
          <cell r="C285">
            <v>7372.85</v>
          </cell>
          <cell r="D285">
            <v>6950</v>
          </cell>
        </row>
        <row r="286">
          <cell r="A286">
            <v>9211</v>
          </cell>
          <cell r="B286" t="str">
            <v>OTHER FEDERAL GRANT</v>
          </cell>
          <cell r="C286">
            <v>0</v>
          </cell>
          <cell r="D286">
            <v>372784.31</v>
          </cell>
        </row>
        <row r="287">
          <cell r="A287">
            <v>9214</v>
          </cell>
          <cell r="B287" t="str">
            <v>FSA ADMINISTRATION</v>
          </cell>
          <cell r="C287">
            <v>21523.88</v>
          </cell>
          <cell r="D287">
            <v>22843.88</v>
          </cell>
        </row>
        <row r="289">
          <cell r="A289" t="str">
            <v>GL G</v>
          </cell>
          <cell r="B289" t="str">
            <v>eral Ledger Release</v>
          </cell>
          <cell r="C289" t="str">
            <v>tal Eady (ceady)</v>
          </cell>
        </row>
        <row r="290">
          <cell r="A290" t="str">
            <v>y of</v>
          </cell>
          <cell r="B290" t="str">
            <v>avannah</v>
          </cell>
          <cell r="C290" t="str">
            <v>3:29pm  Page    6</v>
          </cell>
        </row>
        <row r="291">
          <cell r="A291" t="str">
            <v>olid</v>
          </cell>
          <cell r="B291" t="str">
            <v>ed Expense Report- S</v>
          </cell>
          <cell r="D291" t="str">
            <v>/2010</v>
          </cell>
        </row>
        <row r="292">
          <cell r="A292" t="str">
            <v>----</v>
          </cell>
          <cell r="B292" t="str">
            <v>--------------------</v>
          </cell>
          <cell r="C292" t="str">
            <v>----------------</v>
          </cell>
          <cell r="D292" t="str">
            <v>------------------</v>
          </cell>
        </row>
        <row r="293">
          <cell r="A293" t="str">
            <v>Dept</v>
          </cell>
          <cell r="B293" t="str">
            <v>epartment</v>
          </cell>
          <cell r="C293" t="str">
            <v>Last Year's</v>
          </cell>
          <cell r="D293">
            <v>2010</v>
          </cell>
        </row>
        <row r="294">
          <cell r="A294" t="str">
            <v>Code</v>
          </cell>
          <cell r="C294" t="str">
            <v>Actual</v>
          </cell>
          <cell r="D294" t="str">
            <v>Actual</v>
          </cell>
        </row>
        <row r="295">
          <cell r="C295" t="str">
            <v>YTD</v>
          </cell>
          <cell r="D295" t="str">
            <v>YTD</v>
          </cell>
        </row>
        <row r="296">
          <cell r="A296" t="str">
            <v>----</v>
          </cell>
          <cell r="B296" t="str">
            <v>--------------------</v>
          </cell>
          <cell r="C296" t="str">
            <v>----------------</v>
          </cell>
          <cell r="D296" t="str">
            <v>------------------</v>
          </cell>
        </row>
        <row r="297">
          <cell r="A297">
            <v>9215</v>
          </cell>
          <cell r="B297" t="str">
            <v>LEASE POOL</v>
          </cell>
          <cell r="C297">
            <v>1043365.67</v>
          </cell>
          <cell r="D297">
            <v>0</v>
          </cell>
        </row>
        <row r="298">
          <cell r="A298">
            <v>9220</v>
          </cell>
          <cell r="B298" t="str">
            <v>DEBT SERVICE</v>
          </cell>
          <cell r="C298">
            <v>2379380</v>
          </cell>
          <cell r="D298">
            <v>2178893.41</v>
          </cell>
        </row>
        <row r="299">
          <cell r="A299">
            <v>9230</v>
          </cell>
          <cell r="B299" t="str">
            <v>VEHICLE PURCHASES</v>
          </cell>
          <cell r="C299">
            <v>9836006.4299999997</v>
          </cell>
          <cell r="D299">
            <v>4675679.45</v>
          </cell>
        </row>
        <row r="300">
          <cell r="A300">
            <v>9240</v>
          </cell>
          <cell r="B300" t="str">
            <v>COMPUTER PURCHASES</v>
          </cell>
          <cell r="C300">
            <v>576658.22</v>
          </cell>
          <cell r="D300">
            <v>649443.09</v>
          </cell>
        </row>
        <row r="301">
          <cell r="B301" t="str">
            <v>NON-APPROPRIATED A</v>
          </cell>
          <cell r="C301">
            <v>244785591.81999999</v>
          </cell>
          <cell r="D301">
            <v>231039274.78</v>
          </cell>
        </row>
        <row r="302">
          <cell r="A302">
            <v>9356</v>
          </cell>
          <cell r="B302" t="str">
            <v>CHSA</v>
          </cell>
          <cell r="C302">
            <v>243596.47</v>
          </cell>
          <cell r="D302">
            <v>712665.99</v>
          </cell>
        </row>
        <row r="303">
          <cell r="A303">
            <v>9357</v>
          </cell>
          <cell r="B303" t="str">
            <v>CHSA DEVELOPMENT IN</v>
          </cell>
          <cell r="C303">
            <v>152588.43</v>
          </cell>
          <cell r="D303">
            <v>275565.82</v>
          </cell>
        </row>
        <row r="304">
          <cell r="B304" t="str">
            <v>DEPARTMENT 93</v>
          </cell>
          <cell r="C304">
            <v>396184.9</v>
          </cell>
          <cell r="D304">
            <v>988231.81</v>
          </cell>
        </row>
        <row r="305">
          <cell r="A305">
            <v>9501</v>
          </cell>
          <cell r="B305" t="str">
            <v>LAND BANK AUTHORITY</v>
          </cell>
          <cell r="C305">
            <v>229489.85</v>
          </cell>
          <cell r="D305">
            <v>471602.84</v>
          </cell>
        </row>
        <row r="306">
          <cell r="B306" t="str">
            <v>DEPARTMENT 95</v>
          </cell>
          <cell r="C306">
            <v>229489.85</v>
          </cell>
          <cell r="D306">
            <v>471602.84</v>
          </cell>
        </row>
        <row r="307">
          <cell r="A307">
            <v>9801</v>
          </cell>
          <cell r="B307" t="str">
            <v>RISK MNGMNT-JDGMNTS</v>
          </cell>
          <cell r="C307">
            <v>397744.48</v>
          </cell>
          <cell r="D307">
            <v>261953.11</v>
          </cell>
        </row>
        <row r="308">
          <cell r="A308">
            <v>9802</v>
          </cell>
          <cell r="B308" t="str">
            <v>RISK MNGMNT-FIRE IN</v>
          </cell>
          <cell r="C308">
            <v>942737.6</v>
          </cell>
          <cell r="D308">
            <v>1103690</v>
          </cell>
        </row>
        <row r="309">
          <cell r="A309">
            <v>9803</v>
          </cell>
          <cell r="B309" t="str">
            <v>RISK MNGMNT-LIFE IN</v>
          </cell>
          <cell r="C309">
            <v>815988.57</v>
          </cell>
          <cell r="D309">
            <v>872634</v>
          </cell>
        </row>
        <row r="310">
          <cell r="A310">
            <v>9805</v>
          </cell>
          <cell r="B310" t="str">
            <v>RISK MNGMNT-MEDICAL</v>
          </cell>
          <cell r="C310">
            <v>15118896.51</v>
          </cell>
          <cell r="D310">
            <v>17681670.629999999</v>
          </cell>
        </row>
        <row r="311">
          <cell r="A311">
            <v>9806</v>
          </cell>
          <cell r="B311" t="str">
            <v>RISK MNGMNT-WORKERS</v>
          </cell>
          <cell r="C311">
            <v>5398811.25</v>
          </cell>
          <cell r="D311">
            <v>5336583.25</v>
          </cell>
        </row>
        <row r="312">
          <cell r="A312">
            <v>9807</v>
          </cell>
          <cell r="B312" t="str">
            <v>RISK MNGMNT-UNEMPLO</v>
          </cell>
          <cell r="C312">
            <v>127191.49</v>
          </cell>
          <cell r="D312">
            <v>121092.37</v>
          </cell>
        </row>
        <row r="313">
          <cell r="A313">
            <v>9808</v>
          </cell>
          <cell r="B313" t="str">
            <v>RISK MNGMNT-DISABIL</v>
          </cell>
          <cell r="C313">
            <v>146677.14000000001</v>
          </cell>
          <cell r="D313">
            <v>162633.03</v>
          </cell>
        </row>
        <row r="314">
          <cell r="A314">
            <v>9811</v>
          </cell>
          <cell r="B314" t="str">
            <v>RETIREE MEDICAL</v>
          </cell>
          <cell r="C314">
            <v>5183268.87</v>
          </cell>
          <cell r="D314">
            <v>5578860.75</v>
          </cell>
        </row>
        <row r="315">
          <cell r="A315">
            <v>9812</v>
          </cell>
          <cell r="B315" t="str">
            <v>AUTO LIABILITY</v>
          </cell>
          <cell r="C315">
            <v>709450.23</v>
          </cell>
          <cell r="D315">
            <v>600905.52</v>
          </cell>
        </row>
        <row r="316">
          <cell r="B316" t="str">
            <v>RISK MANAGMNT ACTI</v>
          </cell>
          <cell r="C316">
            <v>28840766.140000001</v>
          </cell>
          <cell r="D316">
            <v>31720022.66</v>
          </cell>
        </row>
        <row r="317">
          <cell r="A317">
            <v>9991</v>
          </cell>
          <cell r="B317" t="str">
            <v>AIRPORT WAREHOUSE C</v>
          </cell>
          <cell r="C317">
            <v>11177.58</v>
          </cell>
          <cell r="D317">
            <v>9697.11</v>
          </cell>
        </row>
        <row r="318">
          <cell r="A318">
            <v>9992</v>
          </cell>
          <cell r="B318" t="str">
            <v>ALL OTHER O/S W/H C</v>
          </cell>
          <cell r="C318">
            <v>-10097.1</v>
          </cell>
          <cell r="D318">
            <v>-10929.72</v>
          </cell>
        </row>
        <row r="319">
          <cell r="B319" t="str">
            <v>OUTSIDE AGENCIES</v>
          </cell>
          <cell r="C319">
            <v>1080.48</v>
          </cell>
          <cell r="D319">
            <v>-1232.6099999999999</v>
          </cell>
        </row>
      </sheetData>
      <sheetData sheetId="3">
        <row r="7">
          <cell r="A7">
            <v>8101</v>
          </cell>
          <cell r="B7" t="str">
            <v>SERV FRM CIVIC CTR FUND</v>
          </cell>
          <cell r="C7">
            <v>135000</v>
          </cell>
          <cell r="D7">
            <v>135000</v>
          </cell>
        </row>
        <row r="8">
          <cell r="A8">
            <v>8102</v>
          </cell>
          <cell r="B8" t="str">
            <v>SRVCS FRM SANTN FUND</v>
          </cell>
          <cell r="C8">
            <v>6881763</v>
          </cell>
          <cell r="D8">
            <v>7071624</v>
          </cell>
        </row>
        <row r="9">
          <cell r="A9">
            <v>8111</v>
          </cell>
          <cell r="B9" t="str">
            <v>JAIL SERVICES</v>
          </cell>
          <cell r="C9">
            <v>1305000</v>
          </cell>
          <cell r="D9">
            <v>1305000</v>
          </cell>
        </row>
        <row r="10">
          <cell r="A10">
            <v>8112</v>
          </cell>
          <cell r="B10" t="str">
            <v>BATTLEFIELD PARK</v>
          </cell>
          <cell r="C10">
            <v>0</v>
          </cell>
          <cell r="D10">
            <v>0</v>
          </cell>
        </row>
        <row r="11">
          <cell r="A11">
            <v>8113</v>
          </cell>
          <cell r="B11" t="str">
            <v>OTHER DUES AND MEMBERSHI</v>
          </cell>
          <cell r="C11">
            <v>268057</v>
          </cell>
          <cell r="D11">
            <v>123615</v>
          </cell>
        </row>
        <row r="12">
          <cell r="A12">
            <v>8114</v>
          </cell>
          <cell r="B12" t="str">
            <v>OTHER EXPENSES</v>
          </cell>
          <cell r="C12">
            <v>1378073</v>
          </cell>
          <cell r="D12">
            <v>1666255</v>
          </cell>
        </row>
        <row r="13">
          <cell r="A13">
            <v>8115</v>
          </cell>
          <cell r="B13" t="str">
            <v>SAVH RENWL &amp; DEVEL AUTH</v>
          </cell>
          <cell r="C13">
            <v>250786</v>
          </cell>
          <cell r="D13">
            <v>0</v>
          </cell>
        </row>
        <row r="14">
          <cell r="A14">
            <v>8117</v>
          </cell>
          <cell r="B14" t="str">
            <v>OTHER COMMNTY PROMOTION</v>
          </cell>
          <cell r="C14">
            <v>375651</v>
          </cell>
          <cell r="D14">
            <v>528220</v>
          </cell>
        </row>
        <row r="15">
          <cell r="A15">
            <v>8121</v>
          </cell>
          <cell r="B15" t="str">
            <v>CULTURAL CONTRIBUTIONS</v>
          </cell>
          <cell r="C15">
            <v>719700</v>
          </cell>
          <cell r="D15">
            <v>719700</v>
          </cell>
        </row>
        <row r="16">
          <cell r="A16">
            <v>8122</v>
          </cell>
          <cell r="B16" t="str">
            <v>SOCIAL CONTRIBUTIONS</v>
          </cell>
          <cell r="C16">
            <v>533900</v>
          </cell>
          <cell r="D16">
            <v>553900</v>
          </cell>
        </row>
        <row r="17">
          <cell r="A17">
            <v>8123</v>
          </cell>
          <cell r="B17" t="str">
            <v>YOUTH FUTURES AUTHORITY</v>
          </cell>
          <cell r="C17">
            <v>336972</v>
          </cell>
          <cell r="D17">
            <v>336972</v>
          </cell>
        </row>
        <row r="18">
          <cell r="A18">
            <v>8124</v>
          </cell>
          <cell r="B18" t="str">
            <v>SAVANNAH HISTORY MUSEUM</v>
          </cell>
          <cell r="C18">
            <v>714757</v>
          </cell>
          <cell r="D18">
            <v>718391</v>
          </cell>
        </row>
        <row r="19">
          <cell r="A19">
            <v>8125</v>
          </cell>
          <cell r="B19" t="str">
            <v>CONVNTN &amp; VSTRS BUR/TCA</v>
          </cell>
          <cell r="C19">
            <v>1157447</v>
          </cell>
          <cell r="D19">
            <v>1173000</v>
          </cell>
        </row>
        <row r="20">
          <cell r="A20">
            <v>8126</v>
          </cell>
          <cell r="B20" t="str">
            <v>METRO PLANNING COMMISSIO</v>
          </cell>
          <cell r="C20">
            <v>1295479</v>
          </cell>
          <cell r="D20">
            <v>1295479</v>
          </cell>
        </row>
        <row r="21">
          <cell r="A21">
            <v>8131</v>
          </cell>
          <cell r="B21" t="str">
            <v>EARLY RETIREMENT SAVING</v>
          </cell>
          <cell r="C21">
            <v>0</v>
          </cell>
          <cell r="D21">
            <v>-1363450</v>
          </cell>
        </row>
        <row r="22">
          <cell r="A22">
            <v>8199</v>
          </cell>
          <cell r="B22" t="str">
            <v>CONTINGENCIES</v>
          </cell>
          <cell r="C22">
            <v>0</v>
          </cell>
          <cell r="D22">
            <v>200365</v>
          </cell>
        </row>
        <row r="23">
          <cell r="A23">
            <v>8904</v>
          </cell>
          <cell r="B23" t="str">
            <v>TRANS TO HAZ-MAT</v>
          </cell>
          <cell r="C23">
            <v>238163</v>
          </cell>
          <cell r="D23">
            <v>267770</v>
          </cell>
        </row>
        <row r="24">
          <cell r="A24">
            <v>8921</v>
          </cell>
          <cell r="B24" t="str">
            <v>TRANS TO E-COMM FUND</v>
          </cell>
          <cell r="C24">
            <v>472064</v>
          </cell>
          <cell r="D24">
            <v>907981</v>
          </cell>
        </row>
        <row r="25">
          <cell r="A25">
            <v>8922</v>
          </cell>
          <cell r="B25" t="str">
            <v>TRANS TO CDBG SPEC REVS</v>
          </cell>
          <cell r="C25">
            <v>1172655</v>
          </cell>
          <cell r="D25">
            <v>1241671</v>
          </cell>
        </row>
        <row r="26">
          <cell r="A26">
            <v>8931</v>
          </cell>
          <cell r="B26" t="str">
            <v>TRANS TO CIP FUND</v>
          </cell>
          <cell r="C26">
            <v>3308857</v>
          </cell>
          <cell r="D26">
            <v>3989800</v>
          </cell>
        </row>
        <row r="27">
          <cell r="A27">
            <v>8941</v>
          </cell>
          <cell r="B27" t="str">
            <v>TRANS TO DEBT SERV FUND</v>
          </cell>
          <cell r="C27">
            <v>2152625</v>
          </cell>
          <cell r="D27">
            <v>2148813</v>
          </cell>
        </row>
        <row r="28">
          <cell r="A28">
            <v>8951</v>
          </cell>
          <cell r="B28" t="str">
            <v>TRANS TO SANTN FUND</v>
          </cell>
          <cell r="C28">
            <v>900530</v>
          </cell>
          <cell r="D28">
            <v>269673</v>
          </cell>
        </row>
        <row r="29">
          <cell r="A29">
            <v>8955</v>
          </cell>
          <cell r="B29" t="str">
            <v>TRANS TO CIVIC CTR FUND</v>
          </cell>
          <cell r="C29">
            <v>850396</v>
          </cell>
          <cell r="D29">
            <v>726324</v>
          </cell>
        </row>
        <row r="30">
          <cell r="A30">
            <v>8961</v>
          </cell>
          <cell r="B30" t="str">
            <v>TRANSFER TO TAD FUND</v>
          </cell>
          <cell r="C30">
            <v>626504</v>
          </cell>
          <cell r="D30">
            <v>1251504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-2012 Expenditures"/>
      <sheetName val="CCS 2009-2010"/>
      <sheetName val="CCS 2011"/>
      <sheetName val="CCS 2012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</sheetNames>
    <sheetDataSet>
      <sheetData sheetId="0" refreshError="1"/>
      <sheetData sheetId="1" refreshError="1"/>
      <sheetData sheetId="2">
        <row r="7">
          <cell r="A7">
            <v>0</v>
          </cell>
          <cell r="B7" t="str">
            <v>NO DEPARTMENT</v>
          </cell>
          <cell r="C7">
            <v>626504</v>
          </cell>
        </row>
        <row r="11">
          <cell r="A11">
            <v>110</v>
          </cell>
          <cell r="B11" t="str">
            <v>MAYOR AND ALDERMEN</v>
          </cell>
          <cell r="C11">
            <v>553973</v>
          </cell>
        </row>
        <row r="15">
          <cell r="A15">
            <v>115</v>
          </cell>
          <cell r="B15" t="str">
            <v>CLERK OF COUNCIL</v>
          </cell>
          <cell r="C15">
            <v>269303</v>
          </cell>
        </row>
        <row r="19">
          <cell r="A19">
            <v>120</v>
          </cell>
          <cell r="B19" t="str">
            <v>CITY MANAGER'S OFFICE</v>
          </cell>
          <cell r="C19">
            <v>656096</v>
          </cell>
        </row>
        <row r="23">
          <cell r="A23">
            <v>123</v>
          </cell>
          <cell r="B23" t="str">
            <v>PUBLIC INFORMATION</v>
          </cell>
          <cell r="C23">
            <v>551071</v>
          </cell>
        </row>
        <row r="27">
          <cell r="A27">
            <v>130</v>
          </cell>
          <cell r="B27" t="str">
            <v>LEGAL</v>
          </cell>
          <cell r="C27">
            <v>541692</v>
          </cell>
        </row>
        <row r="31">
          <cell r="A31">
            <v>140</v>
          </cell>
          <cell r="B31" t="str">
            <v>TOURISM &amp; FILM SERVICES</v>
          </cell>
          <cell r="C31">
            <v>0</v>
          </cell>
        </row>
        <row r="35">
          <cell r="A35">
            <v>150</v>
          </cell>
          <cell r="B35" t="str">
            <v>CITIZENS OFFICE</v>
          </cell>
          <cell r="C35">
            <v>0</v>
          </cell>
        </row>
        <row r="39">
          <cell r="A39">
            <v>1101</v>
          </cell>
          <cell r="B39" t="str">
            <v>ASST CITY MNGR/M&amp;FS</v>
          </cell>
          <cell r="C39">
            <v>404860</v>
          </cell>
        </row>
        <row r="43">
          <cell r="A43">
            <v>1102</v>
          </cell>
          <cell r="B43" t="str">
            <v>RESEARCH AND BUDGET</v>
          </cell>
          <cell r="C43">
            <v>707078</v>
          </cell>
        </row>
        <row r="47">
          <cell r="A47">
            <v>1103</v>
          </cell>
          <cell r="B47" t="str">
            <v>HUMAN RESOURCES</v>
          </cell>
          <cell r="C47">
            <v>1517370</v>
          </cell>
        </row>
        <row r="51">
          <cell r="A51">
            <v>1104</v>
          </cell>
          <cell r="B51" t="str">
            <v>AUDITING</v>
          </cell>
          <cell r="C51">
            <v>655009</v>
          </cell>
        </row>
        <row r="55">
          <cell r="A55">
            <v>1105</v>
          </cell>
          <cell r="B55" t="str">
            <v>FINANCE</v>
          </cell>
          <cell r="C55">
            <v>1144770</v>
          </cell>
        </row>
        <row r="59">
          <cell r="A59" t="str">
            <v>get P</v>
          </cell>
          <cell r="B59" t="str">
            <v>reparation Release 4.6.0 R*</v>
          </cell>
          <cell r="C59" t="str">
            <v>BPZREPORT*COMP.</v>
          </cell>
        </row>
        <row r="60">
          <cell r="A60" t="str">
            <v>avann</v>
          </cell>
          <cell r="B60" t="str">
            <v>ah</v>
          </cell>
        </row>
        <row r="61">
          <cell r="A61" t="str">
            <v>Compa</v>
          </cell>
          <cell r="B61" t="str">
            <v>rison Report</v>
          </cell>
        </row>
        <row r="62">
          <cell r="A62" t="str">
            <v>-----</v>
          </cell>
          <cell r="B62" t="str">
            <v>---------------------------</v>
          </cell>
          <cell r="C62" t="str">
            <v>---------------</v>
          </cell>
        </row>
        <row r="63">
          <cell r="A63" t="str">
            <v>Numb</v>
          </cell>
          <cell r="B63" t="str">
            <v>er</v>
          </cell>
          <cell r="C63" t="str">
            <v>Cycle 10</v>
          </cell>
        </row>
        <row r="64">
          <cell r="A64" t="str">
            <v>scrip</v>
          </cell>
          <cell r="B64" t="str">
            <v>tion</v>
          </cell>
          <cell r="C64" t="str">
            <v>City Council 2</v>
          </cell>
        </row>
        <row r="65">
          <cell r="A65" t="str">
            <v>-----</v>
          </cell>
          <cell r="B65" t="str">
            <v>---------------------------</v>
          </cell>
          <cell r="C65" t="str">
            <v>--------------</v>
          </cell>
        </row>
        <row r="67">
          <cell r="A67">
            <v>1106</v>
          </cell>
          <cell r="B67" t="str">
            <v>PURCHASING</v>
          </cell>
          <cell r="C67">
            <v>517360</v>
          </cell>
        </row>
        <row r="71">
          <cell r="A71">
            <v>1109</v>
          </cell>
          <cell r="B71" t="str">
            <v>CITY WIDE EMERGENCY MNG</v>
          </cell>
          <cell r="C71">
            <v>0</v>
          </cell>
        </row>
        <row r="75">
          <cell r="A75">
            <v>1111</v>
          </cell>
          <cell r="B75" t="str">
            <v>TREASURY</v>
          </cell>
          <cell r="C75">
            <v>1572680</v>
          </cell>
        </row>
        <row r="79">
          <cell r="A79">
            <v>1112</v>
          </cell>
          <cell r="B79" t="str">
            <v>UTILITY SERVICES</v>
          </cell>
          <cell r="C79">
            <v>1786779</v>
          </cell>
        </row>
        <row r="83">
          <cell r="A83">
            <v>1113</v>
          </cell>
          <cell r="B83" t="str">
            <v>PARKING ENF &amp; ADMIN</v>
          </cell>
          <cell r="C83">
            <v>3435026</v>
          </cell>
        </row>
        <row r="87">
          <cell r="A87">
            <v>1114</v>
          </cell>
          <cell r="B87" t="str">
            <v>PARKING GARAGES</v>
          </cell>
          <cell r="C87">
            <v>5153786</v>
          </cell>
        </row>
        <row r="91">
          <cell r="A91">
            <v>1115</v>
          </cell>
          <cell r="B91" t="str">
            <v>PARKING INTERDEPART</v>
          </cell>
          <cell r="C91">
            <v>2278195</v>
          </cell>
        </row>
        <row r="95">
          <cell r="A95">
            <v>1120</v>
          </cell>
          <cell r="B95" t="str">
            <v>RECORDER'S COURT</v>
          </cell>
          <cell r="C95">
            <v>2178702</v>
          </cell>
        </row>
        <row r="99">
          <cell r="A99">
            <v>1121</v>
          </cell>
          <cell r="B99" t="str">
            <v>RESEARCH LIBRARY</v>
          </cell>
          <cell r="C99">
            <v>237511</v>
          </cell>
        </row>
        <row r="103">
          <cell r="A103">
            <v>1130</v>
          </cell>
          <cell r="B103" t="str">
            <v>VEHICLE MAINTENANCE</v>
          </cell>
          <cell r="C103">
            <v>4627594</v>
          </cell>
        </row>
        <row r="107">
          <cell r="A107">
            <v>1131</v>
          </cell>
          <cell r="B107" t="str">
            <v>FLEET MANAGEMENT</v>
          </cell>
          <cell r="C107">
            <v>569211</v>
          </cell>
        </row>
        <row r="111">
          <cell r="A111">
            <v>1132</v>
          </cell>
          <cell r="B111" t="str">
            <v>VEHICLE MAINT MOTORPOOL</v>
          </cell>
          <cell r="C111">
            <v>0</v>
          </cell>
        </row>
        <row r="115">
          <cell r="A115">
            <v>1140</v>
          </cell>
          <cell r="B115" t="str">
            <v>INFORMATION TECHNOLOGY</v>
          </cell>
          <cell r="C115">
            <v>5204644</v>
          </cell>
        </row>
        <row r="118">
          <cell r="A118" t="str">
            <v>get P</v>
          </cell>
          <cell r="B118" t="str">
            <v>reparation Release 4.6.0 R*</v>
          </cell>
          <cell r="C118" t="str">
            <v>BPZREPORT*COMP.</v>
          </cell>
        </row>
        <row r="119">
          <cell r="A119" t="str">
            <v>avann</v>
          </cell>
          <cell r="B119" t="str">
            <v>ah</v>
          </cell>
        </row>
        <row r="120">
          <cell r="A120" t="str">
            <v>Compa</v>
          </cell>
          <cell r="B120" t="str">
            <v>rison Report</v>
          </cell>
        </row>
        <row r="121">
          <cell r="A121" t="str">
            <v>-----</v>
          </cell>
          <cell r="B121" t="str">
            <v>---------------------------</v>
          </cell>
          <cell r="C121" t="str">
            <v>---------------</v>
          </cell>
        </row>
        <row r="122">
          <cell r="A122" t="str">
            <v>Numb</v>
          </cell>
          <cell r="B122" t="str">
            <v>er</v>
          </cell>
          <cell r="C122" t="str">
            <v>Cycle 10</v>
          </cell>
        </row>
        <row r="123">
          <cell r="A123" t="str">
            <v>scrip</v>
          </cell>
          <cell r="B123" t="str">
            <v>tion</v>
          </cell>
          <cell r="C123" t="str">
            <v>City Council 2</v>
          </cell>
        </row>
        <row r="124">
          <cell r="A124" t="str">
            <v>-----</v>
          </cell>
          <cell r="B124" t="str">
            <v>---------------------------</v>
          </cell>
          <cell r="C124" t="str">
            <v>--------------</v>
          </cell>
        </row>
        <row r="127">
          <cell r="A127">
            <v>1151</v>
          </cell>
          <cell r="B127" t="str">
            <v>CENTRAL SERVICES DIRECTO</v>
          </cell>
          <cell r="C127">
            <v>0</v>
          </cell>
        </row>
        <row r="131">
          <cell r="A131">
            <v>1152</v>
          </cell>
          <cell r="B131" t="str">
            <v>INVENTORY MANAGEMENT</v>
          </cell>
          <cell r="C131">
            <v>330059</v>
          </cell>
        </row>
        <row r="135">
          <cell r="A135">
            <v>1153</v>
          </cell>
          <cell r="B135" t="str">
            <v>MAIL &amp; MUN. BLDG SERVIC</v>
          </cell>
          <cell r="C135">
            <v>768688</v>
          </cell>
        </row>
        <row r="139">
          <cell r="A139">
            <v>1155</v>
          </cell>
          <cell r="B139" t="str">
            <v>RISK ADMINISTRATION</v>
          </cell>
          <cell r="C139">
            <v>734886</v>
          </cell>
        </row>
        <row r="143">
          <cell r="A143">
            <v>1158</v>
          </cell>
          <cell r="B143" t="str">
            <v>RIVER ST HOSPITALITY CT</v>
          </cell>
          <cell r="C143">
            <v>0</v>
          </cell>
        </row>
        <row r="147">
          <cell r="A147">
            <v>1159</v>
          </cell>
          <cell r="B147" t="str">
            <v>311 CALL SERVICE CENTER</v>
          </cell>
          <cell r="C147">
            <v>0</v>
          </cell>
        </row>
        <row r="151">
          <cell r="A151">
            <v>2101</v>
          </cell>
          <cell r="B151" t="str">
            <v>FACILITIES MTE DIRECTOR</v>
          </cell>
          <cell r="C151">
            <v>476064</v>
          </cell>
        </row>
        <row r="155">
          <cell r="A155">
            <v>2102</v>
          </cell>
          <cell r="B155" t="str">
            <v>PARK AND TREE</v>
          </cell>
          <cell r="C155">
            <v>0</v>
          </cell>
        </row>
        <row r="159">
          <cell r="A159">
            <v>2103</v>
          </cell>
          <cell r="B159" t="str">
            <v>TRAFFIC ENGINEERING</v>
          </cell>
          <cell r="C159">
            <v>6042007</v>
          </cell>
        </row>
        <row r="163">
          <cell r="A163">
            <v>2104</v>
          </cell>
          <cell r="B163" t="str">
            <v>STORMWATER MANAGEMENT</v>
          </cell>
          <cell r="C163">
            <v>5717541</v>
          </cell>
        </row>
        <row r="167">
          <cell r="A167">
            <v>2105</v>
          </cell>
          <cell r="B167" t="str">
            <v>STREETS MAINTENANCE</v>
          </cell>
          <cell r="C167">
            <v>4920969</v>
          </cell>
        </row>
        <row r="171">
          <cell r="A171">
            <v>2106</v>
          </cell>
          <cell r="B171" t="str">
            <v>CEMETERIES</v>
          </cell>
          <cell r="C171">
            <v>0</v>
          </cell>
        </row>
        <row r="175">
          <cell r="A175">
            <v>2111</v>
          </cell>
          <cell r="B175" t="str">
            <v>CUST &amp; EMPL SERV CNTR</v>
          </cell>
          <cell r="C175">
            <v>244135</v>
          </cell>
        </row>
        <row r="177">
          <cell r="A177" t="str">
            <v>get P</v>
          </cell>
          <cell r="B177" t="str">
            <v>reparation Release 4.6.0 R*</v>
          </cell>
          <cell r="C177" t="str">
            <v>BPZREPORT*COMP.</v>
          </cell>
        </row>
        <row r="178">
          <cell r="A178" t="str">
            <v>avann</v>
          </cell>
          <cell r="B178" t="str">
            <v>ah</v>
          </cell>
        </row>
        <row r="179">
          <cell r="A179" t="str">
            <v>Compa</v>
          </cell>
          <cell r="B179" t="str">
            <v>rison Report</v>
          </cell>
        </row>
        <row r="180">
          <cell r="A180" t="str">
            <v>-----</v>
          </cell>
          <cell r="B180" t="str">
            <v>---------------------------</v>
          </cell>
          <cell r="C180" t="str">
            <v>---------------</v>
          </cell>
        </row>
        <row r="181">
          <cell r="A181" t="str">
            <v>Numb</v>
          </cell>
          <cell r="B181" t="str">
            <v>er</v>
          </cell>
          <cell r="C181" t="str">
            <v>Cycle 10</v>
          </cell>
        </row>
        <row r="182">
          <cell r="A182" t="str">
            <v>scrip</v>
          </cell>
          <cell r="B182" t="str">
            <v>tion</v>
          </cell>
          <cell r="C182" t="str">
            <v>City Council 2</v>
          </cell>
        </row>
        <row r="183">
          <cell r="A183" t="str">
            <v>-----</v>
          </cell>
          <cell r="B183" t="str">
            <v>---------------------------</v>
          </cell>
          <cell r="C183" t="str">
            <v>--------------</v>
          </cell>
        </row>
        <row r="187">
          <cell r="A187">
            <v>2501</v>
          </cell>
          <cell r="B187" t="str">
            <v>WATER &amp; SEWER PLANNING</v>
          </cell>
          <cell r="C187">
            <v>1207463</v>
          </cell>
        </row>
        <row r="191">
          <cell r="A191">
            <v>2502</v>
          </cell>
          <cell r="B191" t="str">
            <v>WATER SUPPLY &amp; TREATMENT</v>
          </cell>
          <cell r="C191">
            <v>5848394</v>
          </cell>
        </row>
        <row r="195">
          <cell r="A195">
            <v>2503</v>
          </cell>
          <cell r="B195" t="str">
            <v>WATER DISTRIBUTION</v>
          </cell>
          <cell r="C195">
            <v>4302958</v>
          </cell>
        </row>
        <row r="199">
          <cell r="A199">
            <v>2504</v>
          </cell>
          <cell r="B199" t="str">
            <v>WATER &amp; SEWER DIRECTOR</v>
          </cell>
          <cell r="C199">
            <v>711525</v>
          </cell>
        </row>
        <row r="203">
          <cell r="A203">
            <v>2509</v>
          </cell>
          <cell r="B203" t="str">
            <v>WATER INTERDEPARTMENTAL</v>
          </cell>
          <cell r="C203">
            <v>8573318</v>
          </cell>
        </row>
        <row r="207">
          <cell r="A207">
            <v>2551</v>
          </cell>
          <cell r="B207" t="str">
            <v>SEWER MAINTENANCE</v>
          </cell>
          <cell r="C207">
            <v>3443808</v>
          </cell>
        </row>
        <row r="211">
          <cell r="A211">
            <v>2552</v>
          </cell>
          <cell r="B211" t="str">
            <v>LIFT STATION MAINTENANCE</v>
          </cell>
          <cell r="C211">
            <v>4618868</v>
          </cell>
        </row>
        <row r="215">
          <cell r="A215">
            <v>2553</v>
          </cell>
          <cell r="B215" t="str">
            <v>PRESIDENT STREET PLANT</v>
          </cell>
          <cell r="C215">
            <v>7125390</v>
          </cell>
        </row>
        <row r="219">
          <cell r="A219">
            <v>2554</v>
          </cell>
          <cell r="B219" t="str">
            <v>REGIONAL PLANTS</v>
          </cell>
          <cell r="C219">
            <v>2929761</v>
          </cell>
        </row>
        <row r="223">
          <cell r="A223">
            <v>2559</v>
          </cell>
          <cell r="B223" t="str">
            <v>SEWER INTERDEPARTMENTAL</v>
          </cell>
          <cell r="C223">
            <v>13176521</v>
          </cell>
        </row>
        <row r="227">
          <cell r="A227">
            <v>2581</v>
          </cell>
          <cell r="B227" t="str">
            <v>I &amp; D WATER OPERATION &amp;</v>
          </cell>
          <cell r="C227">
            <v>9209167</v>
          </cell>
        </row>
        <row r="231">
          <cell r="A231">
            <v>3101</v>
          </cell>
          <cell r="B231" t="str">
            <v>ACM/PUBLIC DEVELOPMENT</v>
          </cell>
          <cell r="C231">
            <v>845646</v>
          </cell>
        </row>
        <row r="236">
          <cell r="A236" t="str">
            <v>get P</v>
          </cell>
          <cell r="B236" t="str">
            <v>reparation Release 4.6.0 R*</v>
          </cell>
          <cell r="C236" t="str">
            <v>BPZREPORT*COMP.</v>
          </cell>
        </row>
        <row r="237">
          <cell r="A237" t="str">
            <v>avann</v>
          </cell>
          <cell r="B237" t="str">
            <v>ah</v>
          </cell>
        </row>
        <row r="238">
          <cell r="A238" t="str">
            <v>Compa</v>
          </cell>
          <cell r="B238" t="str">
            <v>rison Report</v>
          </cell>
        </row>
        <row r="239">
          <cell r="A239" t="str">
            <v>-----</v>
          </cell>
          <cell r="B239" t="str">
            <v>---------------------------</v>
          </cell>
          <cell r="C239" t="str">
            <v>---------------</v>
          </cell>
        </row>
        <row r="240">
          <cell r="A240" t="str">
            <v>Numb</v>
          </cell>
          <cell r="B240" t="str">
            <v>er</v>
          </cell>
          <cell r="C240" t="str">
            <v>Cycle 10</v>
          </cell>
        </row>
        <row r="241">
          <cell r="A241" t="str">
            <v>scrip</v>
          </cell>
          <cell r="B241" t="str">
            <v>tion</v>
          </cell>
          <cell r="C241" t="str">
            <v>City Council 2</v>
          </cell>
        </row>
        <row r="242">
          <cell r="A242" t="str">
            <v>-----</v>
          </cell>
          <cell r="B242" t="str">
            <v>---------------------------</v>
          </cell>
          <cell r="C242" t="str">
            <v>--------------</v>
          </cell>
        </row>
        <row r="243">
          <cell r="A243">
            <v>3102</v>
          </cell>
          <cell r="B243" t="str">
            <v>DEVELOPMENT SERVICES</v>
          </cell>
          <cell r="C243">
            <v>3956677</v>
          </cell>
        </row>
        <row r="247">
          <cell r="A247">
            <v>3104</v>
          </cell>
          <cell r="B247" t="str">
            <v>COMMUNITY SERVICES DIV</v>
          </cell>
          <cell r="C247">
            <v>385183</v>
          </cell>
        </row>
        <row r="251">
          <cell r="A251">
            <v>3106</v>
          </cell>
          <cell r="B251" t="str">
            <v>PROPERTY MTE ENFORCMENT</v>
          </cell>
          <cell r="C251">
            <v>0</v>
          </cell>
        </row>
        <row r="255">
          <cell r="A255">
            <v>3108</v>
          </cell>
          <cell r="B255" t="str">
            <v>LAND BANK ADMIN</v>
          </cell>
          <cell r="C255">
            <v>0</v>
          </cell>
        </row>
        <row r="259">
          <cell r="A259">
            <v>3117</v>
          </cell>
          <cell r="B259" t="str">
            <v>FIRE GRANTS</v>
          </cell>
          <cell r="C259">
            <v>1110837</v>
          </cell>
        </row>
        <row r="263">
          <cell r="A263">
            <v>3119</v>
          </cell>
          <cell r="B263" t="str">
            <v>CITIZEN OFFICE</v>
          </cell>
          <cell r="C263">
            <v>887995</v>
          </cell>
        </row>
        <row r="267">
          <cell r="A267">
            <v>3122</v>
          </cell>
          <cell r="B267" t="str">
            <v>RIVER ST HOSPITALITY CT</v>
          </cell>
          <cell r="C267">
            <v>122165</v>
          </cell>
        </row>
        <row r="271">
          <cell r="A271">
            <v>3123</v>
          </cell>
          <cell r="B271" t="str">
            <v>311 CALL CENTER</v>
          </cell>
          <cell r="C271">
            <v>258812</v>
          </cell>
        </row>
        <row r="275">
          <cell r="A275">
            <v>3125</v>
          </cell>
          <cell r="B275" t="str">
            <v>REAL PROPERTY SERVICES</v>
          </cell>
          <cell r="C275">
            <v>401550</v>
          </cell>
        </row>
        <row r="279">
          <cell r="A279">
            <v>3130</v>
          </cell>
          <cell r="B279" t="str">
            <v>STEP-UP PROGRAM</v>
          </cell>
          <cell r="C279">
            <v>92887</v>
          </cell>
        </row>
        <row r="283">
          <cell r="A283">
            <v>3131</v>
          </cell>
          <cell r="B283" t="str">
            <v>ADVCMT CTR AT MOSES JAC</v>
          </cell>
          <cell r="C283">
            <v>306659</v>
          </cell>
        </row>
        <row r="287">
          <cell r="A287">
            <v>3132</v>
          </cell>
          <cell r="B287" t="str">
            <v>MICRO-BUSSINESS DEVLPMT</v>
          </cell>
          <cell r="C287">
            <v>41551</v>
          </cell>
        </row>
        <row r="291">
          <cell r="A291">
            <v>3150</v>
          </cell>
          <cell r="B291" t="str">
            <v>NSP - ACQ &amp; REHAB</v>
          </cell>
          <cell r="C291">
            <v>41721</v>
          </cell>
        </row>
        <row r="295">
          <cell r="A295" t="str">
            <v>get P</v>
          </cell>
          <cell r="B295" t="str">
            <v>reparation Release 4.6.0 R*</v>
          </cell>
          <cell r="C295" t="str">
            <v>BPZREPORT*COMP.</v>
          </cell>
        </row>
        <row r="296">
          <cell r="A296" t="str">
            <v>avann</v>
          </cell>
          <cell r="B296" t="str">
            <v>ah</v>
          </cell>
        </row>
        <row r="297">
          <cell r="A297" t="str">
            <v>Compa</v>
          </cell>
          <cell r="B297" t="str">
            <v>rison Report</v>
          </cell>
        </row>
        <row r="298">
          <cell r="A298" t="str">
            <v>-----</v>
          </cell>
          <cell r="B298" t="str">
            <v>---------------------------</v>
          </cell>
          <cell r="C298" t="str">
            <v>---------------</v>
          </cell>
        </row>
        <row r="299">
          <cell r="A299" t="str">
            <v>Numb</v>
          </cell>
          <cell r="B299" t="str">
            <v>er</v>
          </cell>
          <cell r="C299" t="str">
            <v>Cycle 10</v>
          </cell>
        </row>
        <row r="300">
          <cell r="A300" t="str">
            <v>scrip</v>
          </cell>
          <cell r="B300" t="str">
            <v>tion</v>
          </cell>
          <cell r="C300" t="str">
            <v>City Council 2</v>
          </cell>
        </row>
        <row r="301">
          <cell r="A301" t="str">
            <v>-----</v>
          </cell>
          <cell r="B301" t="str">
            <v>---------------------------</v>
          </cell>
          <cell r="C301" t="str">
            <v>--------------</v>
          </cell>
        </row>
        <row r="303">
          <cell r="A303">
            <v>3151</v>
          </cell>
          <cell r="B303" t="str">
            <v>NSP-REDEV/DEMOL/VAC PRO</v>
          </cell>
          <cell r="C303">
            <v>335084</v>
          </cell>
        </row>
        <row r="307">
          <cell r="A307">
            <v>3153</v>
          </cell>
          <cell r="B307" t="str">
            <v>NSP-DEMOL BLIGHT PROP</v>
          </cell>
          <cell r="C307">
            <v>30261</v>
          </cell>
        </row>
        <row r="311">
          <cell r="A311">
            <v>3154</v>
          </cell>
          <cell r="B311" t="str">
            <v>NSP-ACQ &amp; REHAB-LOW INC</v>
          </cell>
          <cell r="C311">
            <v>52234</v>
          </cell>
        </row>
        <row r="315">
          <cell r="A315">
            <v>3155</v>
          </cell>
          <cell r="B315" t="str">
            <v>NSP-RED/DEM/VAC-LOW INC</v>
          </cell>
          <cell r="C315">
            <v>23969</v>
          </cell>
        </row>
        <row r="319">
          <cell r="A319">
            <v>3156</v>
          </cell>
          <cell r="B319" t="str">
            <v>NSP -ADMIN</v>
          </cell>
          <cell r="C319">
            <v>2490</v>
          </cell>
        </row>
        <row r="323">
          <cell r="A323">
            <v>3202</v>
          </cell>
          <cell r="B323" t="str">
            <v>COMM PLANNING &amp; DEV</v>
          </cell>
          <cell r="C323">
            <v>934019</v>
          </cell>
        </row>
        <row r="327">
          <cell r="A327">
            <v>3203</v>
          </cell>
          <cell r="B327" t="str">
            <v>HOUSING DEPT</v>
          </cell>
          <cell r="C327">
            <v>870955</v>
          </cell>
        </row>
        <row r="331">
          <cell r="A331">
            <v>3205</v>
          </cell>
          <cell r="B331" t="str">
            <v>ECONOMIC DEVELOPMENT</v>
          </cell>
          <cell r="C331">
            <v>667431</v>
          </cell>
        </row>
        <row r="335">
          <cell r="A335">
            <v>3209</v>
          </cell>
          <cell r="B335" t="str">
            <v>OTHER FEDERAL FDS C/F</v>
          </cell>
          <cell r="C335">
            <v>2996570</v>
          </cell>
        </row>
        <row r="339">
          <cell r="A339">
            <v>3225</v>
          </cell>
          <cell r="B339" t="str">
            <v>CDBG CARRY FORWARD</v>
          </cell>
          <cell r="C339">
            <v>5313592</v>
          </cell>
        </row>
        <row r="343">
          <cell r="A343">
            <v>3234</v>
          </cell>
          <cell r="B343" t="str">
            <v>SEC 108 LOAN REPAYMENT</v>
          </cell>
          <cell r="C343">
            <v>217683</v>
          </cell>
        </row>
        <row r="347">
          <cell r="A347">
            <v>3235</v>
          </cell>
          <cell r="B347" t="str">
            <v>HOUSING-PROJ DELIVERY</v>
          </cell>
          <cell r="C347">
            <v>541738</v>
          </cell>
        </row>
        <row r="351">
          <cell r="A351">
            <v>3256</v>
          </cell>
          <cell r="B351" t="str">
            <v>RENTAL REHAB P I EXPEND</v>
          </cell>
          <cell r="C351">
            <v>1250</v>
          </cell>
        </row>
        <row r="354">
          <cell r="A354" t="str">
            <v>get P</v>
          </cell>
          <cell r="B354" t="str">
            <v>reparation Release 4.6.0 R*</v>
          </cell>
          <cell r="C354" t="str">
            <v>BPZREPORT*COMP.</v>
          </cell>
        </row>
        <row r="355">
          <cell r="A355" t="str">
            <v>avann</v>
          </cell>
          <cell r="B355" t="str">
            <v>ah</v>
          </cell>
        </row>
        <row r="356">
          <cell r="A356" t="str">
            <v>Compa</v>
          </cell>
          <cell r="B356" t="str">
            <v>rison Report</v>
          </cell>
        </row>
        <row r="357">
          <cell r="A357" t="str">
            <v>-----</v>
          </cell>
          <cell r="B357" t="str">
            <v>---------------------------</v>
          </cell>
          <cell r="C357" t="str">
            <v>---------------</v>
          </cell>
        </row>
        <row r="358">
          <cell r="A358" t="str">
            <v>Numb</v>
          </cell>
          <cell r="B358" t="str">
            <v>er</v>
          </cell>
          <cell r="C358" t="str">
            <v>Cycle 10</v>
          </cell>
        </row>
        <row r="359">
          <cell r="A359" t="str">
            <v>scrip</v>
          </cell>
          <cell r="B359" t="str">
            <v>tion</v>
          </cell>
          <cell r="C359" t="str">
            <v>City Council 2</v>
          </cell>
        </row>
        <row r="360">
          <cell r="A360" t="str">
            <v>-----</v>
          </cell>
          <cell r="B360" t="str">
            <v>---------------------------</v>
          </cell>
          <cell r="C360" t="str">
            <v>--------------</v>
          </cell>
        </row>
        <row r="363">
          <cell r="A363">
            <v>3280</v>
          </cell>
          <cell r="B363" t="str">
            <v>HOME CARRY FORWARD</v>
          </cell>
          <cell r="C363">
            <v>4845375</v>
          </cell>
        </row>
        <row r="367">
          <cell r="A367">
            <v>3309</v>
          </cell>
          <cell r="B367" t="str">
            <v>COASTAL W/F COST POOL</v>
          </cell>
          <cell r="C367">
            <v>3526277</v>
          </cell>
        </row>
        <row r="371">
          <cell r="A371">
            <v>3346</v>
          </cell>
          <cell r="B371" t="str">
            <v>YOUTHBUILD - GF</v>
          </cell>
          <cell r="C371">
            <v>181033</v>
          </cell>
        </row>
        <row r="375">
          <cell r="A375">
            <v>3360</v>
          </cell>
          <cell r="B375" t="str">
            <v>YOUTHBUILD</v>
          </cell>
          <cell r="C375">
            <v>367359</v>
          </cell>
        </row>
        <row r="379">
          <cell r="A379">
            <v>3701</v>
          </cell>
          <cell r="B379" t="str">
            <v>ENTREPRENEURIAL CTR</v>
          </cell>
          <cell r="C379">
            <v>273241</v>
          </cell>
        </row>
        <row r="383">
          <cell r="A383">
            <v>3702</v>
          </cell>
          <cell r="B383" t="str">
            <v>SBAC - GF</v>
          </cell>
          <cell r="C383">
            <v>80000</v>
          </cell>
        </row>
        <row r="387">
          <cell r="A387">
            <v>4201</v>
          </cell>
          <cell r="B387" t="str">
            <v>POLICE CHIEF</v>
          </cell>
          <cell r="C387">
            <v>1611122</v>
          </cell>
        </row>
        <row r="391">
          <cell r="A391">
            <v>4210</v>
          </cell>
          <cell r="B391" t="str">
            <v>PATROL DIVISION</v>
          </cell>
          <cell r="C391">
            <v>30987604</v>
          </cell>
        </row>
        <row r="395">
          <cell r="A395">
            <v>4220</v>
          </cell>
          <cell r="B395" t="str">
            <v>CRIMINAL INVESTIGATIONS</v>
          </cell>
          <cell r="C395">
            <v>8079221</v>
          </cell>
        </row>
        <row r="399">
          <cell r="A399">
            <v>4230</v>
          </cell>
          <cell r="B399" t="str">
            <v>SPECIAL OPERATIONS DIV</v>
          </cell>
          <cell r="C399">
            <v>1573432</v>
          </cell>
        </row>
        <row r="403">
          <cell r="A403">
            <v>4231</v>
          </cell>
          <cell r="B403" t="str">
            <v>TRAFFIC UNIT</v>
          </cell>
          <cell r="C403">
            <v>1810626</v>
          </cell>
        </row>
        <row r="407">
          <cell r="A407">
            <v>4232</v>
          </cell>
          <cell r="B407" t="str">
            <v>SCHOOL CROSSING GUARDS</v>
          </cell>
          <cell r="C407">
            <v>0</v>
          </cell>
        </row>
        <row r="411">
          <cell r="A411">
            <v>4233</v>
          </cell>
          <cell r="B411" t="str">
            <v>MARINE PATROL</v>
          </cell>
          <cell r="C411">
            <v>625584</v>
          </cell>
        </row>
        <row r="413">
          <cell r="A413" t="str">
            <v>get P</v>
          </cell>
          <cell r="B413" t="str">
            <v>reparation Release 4.6.0 R*</v>
          </cell>
          <cell r="C413" t="str">
            <v>BPZREPORT*COMP.</v>
          </cell>
        </row>
        <row r="414">
          <cell r="A414" t="str">
            <v>avann</v>
          </cell>
          <cell r="B414" t="str">
            <v>ah</v>
          </cell>
        </row>
        <row r="415">
          <cell r="A415" t="str">
            <v>Compa</v>
          </cell>
          <cell r="B415" t="str">
            <v>rison Report</v>
          </cell>
        </row>
        <row r="416">
          <cell r="A416" t="str">
            <v>-----</v>
          </cell>
          <cell r="B416" t="str">
            <v>---------------------------</v>
          </cell>
          <cell r="C416" t="str">
            <v>---------------</v>
          </cell>
        </row>
        <row r="417">
          <cell r="A417" t="str">
            <v>Numb</v>
          </cell>
          <cell r="B417" t="str">
            <v>er</v>
          </cell>
          <cell r="C417" t="str">
            <v>Cycle 10</v>
          </cell>
        </row>
        <row r="418">
          <cell r="A418" t="str">
            <v>scrip</v>
          </cell>
          <cell r="B418" t="str">
            <v>tion</v>
          </cell>
          <cell r="C418" t="str">
            <v>City Council 2</v>
          </cell>
        </row>
        <row r="419">
          <cell r="A419" t="str">
            <v>-----</v>
          </cell>
          <cell r="B419" t="str">
            <v>---------------------------</v>
          </cell>
          <cell r="C419" t="str">
            <v>--------------</v>
          </cell>
        </row>
        <row r="423">
          <cell r="A423">
            <v>4234</v>
          </cell>
          <cell r="B423" t="str">
            <v>MOUNTED PATROL</v>
          </cell>
          <cell r="C423">
            <v>541584</v>
          </cell>
        </row>
        <row r="427">
          <cell r="A427">
            <v>4235</v>
          </cell>
          <cell r="B427" t="str">
            <v>CANINE UNIT</v>
          </cell>
          <cell r="C427">
            <v>505315</v>
          </cell>
        </row>
        <row r="431">
          <cell r="A431">
            <v>4236</v>
          </cell>
          <cell r="B431" t="str">
            <v>ANIMAL CONTROL</v>
          </cell>
          <cell r="C431">
            <v>847256</v>
          </cell>
        </row>
        <row r="435">
          <cell r="A435">
            <v>4237</v>
          </cell>
          <cell r="B435" t="str">
            <v>EMS ADMINISTRATION</v>
          </cell>
          <cell r="C435">
            <v>91354</v>
          </cell>
        </row>
        <row r="439">
          <cell r="A439">
            <v>4240</v>
          </cell>
          <cell r="B439" t="str">
            <v>SUPPORT SERVICES DIV</v>
          </cell>
          <cell r="C439">
            <v>3034027</v>
          </cell>
        </row>
        <row r="443">
          <cell r="A443">
            <v>4250</v>
          </cell>
          <cell r="B443" t="str">
            <v>INFORMATION MGMT DIV</v>
          </cell>
          <cell r="C443">
            <v>1946035</v>
          </cell>
        </row>
        <row r="447">
          <cell r="A447">
            <v>4251</v>
          </cell>
          <cell r="B447" t="str">
            <v>PUBLIC SAFETY COMMUNICA</v>
          </cell>
          <cell r="C447">
            <v>5250291</v>
          </cell>
        </row>
        <row r="451">
          <cell r="A451">
            <v>4261</v>
          </cell>
          <cell r="B451" t="str">
            <v>COUNTER NARCOTICS TEAM</v>
          </cell>
          <cell r="C451">
            <v>3126784</v>
          </cell>
        </row>
        <row r="455">
          <cell r="A455">
            <v>4262</v>
          </cell>
          <cell r="B455" t="str">
            <v>PROF STANDARDS &amp; TRAINI</v>
          </cell>
          <cell r="C455">
            <v>2188333</v>
          </cell>
        </row>
        <row r="459">
          <cell r="A459">
            <v>4263</v>
          </cell>
          <cell r="B459" t="str">
            <v>SAVANNAH IMPACT</v>
          </cell>
          <cell r="C459">
            <v>1341410</v>
          </cell>
        </row>
        <row r="463">
          <cell r="A463">
            <v>4264</v>
          </cell>
          <cell r="B463" t="str">
            <v>CRIME STOPPERS</v>
          </cell>
          <cell r="C463">
            <v>231072</v>
          </cell>
        </row>
        <row r="467">
          <cell r="A467">
            <v>4265</v>
          </cell>
          <cell r="B467" t="str">
            <v>SAV IMPACT WORK VENTURE</v>
          </cell>
          <cell r="C467">
            <v>342820</v>
          </cell>
        </row>
        <row r="472">
          <cell r="A472" t="str">
            <v>get P</v>
          </cell>
          <cell r="B472" t="str">
            <v>reparation Release 4.6.0 R*</v>
          </cell>
          <cell r="C472" t="str">
            <v>BPZREPORT*COMP.</v>
          </cell>
        </row>
        <row r="473">
          <cell r="A473" t="str">
            <v>avann</v>
          </cell>
          <cell r="B473" t="str">
            <v>ah</v>
          </cell>
        </row>
        <row r="474">
          <cell r="A474" t="str">
            <v>Compa</v>
          </cell>
          <cell r="B474" t="str">
            <v>rison Report</v>
          </cell>
        </row>
        <row r="475">
          <cell r="A475" t="str">
            <v>-----</v>
          </cell>
          <cell r="B475" t="str">
            <v>---------------------------</v>
          </cell>
          <cell r="C475" t="str">
            <v>---------------</v>
          </cell>
        </row>
        <row r="476">
          <cell r="A476" t="str">
            <v>Numb</v>
          </cell>
          <cell r="B476" t="str">
            <v>er</v>
          </cell>
          <cell r="C476" t="str">
            <v>Cycle 10</v>
          </cell>
        </row>
        <row r="477">
          <cell r="A477" t="str">
            <v>scrip</v>
          </cell>
          <cell r="B477" t="str">
            <v>tion</v>
          </cell>
          <cell r="C477" t="str">
            <v>City Council 2</v>
          </cell>
        </row>
        <row r="478">
          <cell r="A478" t="str">
            <v>-----</v>
          </cell>
          <cell r="B478" t="str">
            <v>---------------------------</v>
          </cell>
          <cell r="C478" t="str">
            <v>--------------</v>
          </cell>
        </row>
        <row r="479">
          <cell r="A479">
            <v>5101</v>
          </cell>
          <cell r="B479" t="str">
            <v>FIRE ADMINSTRATION</v>
          </cell>
          <cell r="C479">
            <v>2913696</v>
          </cell>
        </row>
        <row r="483">
          <cell r="A483">
            <v>5102</v>
          </cell>
          <cell r="B483" t="str">
            <v>CITY-WIDE EMERGCY PLANN</v>
          </cell>
          <cell r="C483">
            <v>168339</v>
          </cell>
        </row>
        <row r="487">
          <cell r="A487">
            <v>5140</v>
          </cell>
          <cell r="B487" t="str">
            <v>FIRE OPERATIONS</v>
          </cell>
          <cell r="C487">
            <v>21403071</v>
          </cell>
        </row>
        <row r="491">
          <cell r="A491">
            <v>5155</v>
          </cell>
          <cell r="B491" t="str">
            <v>HAZARDOUS MATERIAL TEAM</v>
          </cell>
          <cell r="C491">
            <v>439570</v>
          </cell>
        </row>
        <row r="495">
          <cell r="A495">
            <v>6101</v>
          </cell>
          <cell r="B495" t="str">
            <v>LEISURE SERVICES DIRECTO</v>
          </cell>
          <cell r="C495">
            <v>623692</v>
          </cell>
        </row>
        <row r="499">
          <cell r="A499">
            <v>6102</v>
          </cell>
          <cell r="B499" t="str">
            <v>ATHLETICS</v>
          </cell>
          <cell r="C499">
            <v>0</v>
          </cell>
        </row>
        <row r="503">
          <cell r="A503">
            <v>6103</v>
          </cell>
          <cell r="B503" t="str">
            <v>PAULSEN CONCESSIONS</v>
          </cell>
          <cell r="C503">
            <v>0</v>
          </cell>
        </row>
        <row r="507">
          <cell r="A507">
            <v>6104</v>
          </cell>
          <cell r="B507" t="str">
            <v>RECREATION SERVICES</v>
          </cell>
          <cell r="C507">
            <v>0</v>
          </cell>
        </row>
        <row r="511">
          <cell r="A511">
            <v>6105</v>
          </cell>
          <cell r="B511" t="str">
            <v>YAMACRAW GRANT</v>
          </cell>
          <cell r="C511">
            <v>0</v>
          </cell>
        </row>
        <row r="515">
          <cell r="A515">
            <v>6109</v>
          </cell>
          <cell r="B515" t="str">
            <v>ADULT DAY CARE</v>
          </cell>
          <cell r="C515">
            <v>0</v>
          </cell>
        </row>
        <row r="519">
          <cell r="A519">
            <v>6110</v>
          </cell>
          <cell r="B519" t="str">
            <v>GOLDEN AGE</v>
          </cell>
          <cell r="C519">
            <v>0</v>
          </cell>
        </row>
        <row r="523">
          <cell r="A523">
            <v>6111</v>
          </cell>
          <cell r="B523" t="str">
            <v>AFTER SCHOOL PROGRAM</v>
          </cell>
          <cell r="C523">
            <v>0</v>
          </cell>
        </row>
        <row r="527">
          <cell r="A527">
            <v>6112</v>
          </cell>
          <cell r="B527" t="str">
            <v>CULTURAL AFFAIRS</v>
          </cell>
          <cell r="C527">
            <v>763722</v>
          </cell>
        </row>
        <row r="531">
          <cell r="A531" t="str">
            <v>get P</v>
          </cell>
          <cell r="B531" t="str">
            <v>reparation Release 4.6.0 R*</v>
          </cell>
          <cell r="C531" t="str">
            <v>BPZREPORT*COMP.</v>
          </cell>
        </row>
        <row r="532">
          <cell r="A532" t="str">
            <v>avann</v>
          </cell>
          <cell r="B532" t="str">
            <v>ah</v>
          </cell>
        </row>
        <row r="533">
          <cell r="A533" t="str">
            <v>Compa</v>
          </cell>
          <cell r="B533" t="str">
            <v>rison Report</v>
          </cell>
        </row>
        <row r="534">
          <cell r="A534" t="str">
            <v>-----</v>
          </cell>
          <cell r="B534" t="str">
            <v>---------------------------</v>
          </cell>
          <cell r="C534" t="str">
            <v>---------------</v>
          </cell>
        </row>
        <row r="535">
          <cell r="A535" t="str">
            <v>Numb</v>
          </cell>
          <cell r="B535" t="str">
            <v>er</v>
          </cell>
          <cell r="C535" t="str">
            <v>Cycle 10</v>
          </cell>
        </row>
        <row r="536">
          <cell r="A536" t="str">
            <v>scrip</v>
          </cell>
          <cell r="B536" t="str">
            <v>tion</v>
          </cell>
          <cell r="C536" t="str">
            <v>City Council 2</v>
          </cell>
        </row>
        <row r="537">
          <cell r="A537" t="str">
            <v>-----</v>
          </cell>
          <cell r="B537" t="str">
            <v>---------------------------</v>
          </cell>
          <cell r="C537" t="str">
            <v>--------------</v>
          </cell>
        </row>
        <row r="539">
          <cell r="A539">
            <v>6114</v>
          </cell>
          <cell r="B539" t="str">
            <v>COFFEE BLUFF MARINA</v>
          </cell>
          <cell r="C539">
            <v>0</v>
          </cell>
        </row>
        <row r="543">
          <cell r="A543">
            <v>6115</v>
          </cell>
          <cell r="B543" t="str">
            <v>YOUTH SERVICES</v>
          </cell>
          <cell r="C543">
            <v>3490548</v>
          </cell>
        </row>
        <row r="547">
          <cell r="A547">
            <v>6116</v>
          </cell>
          <cell r="B547" t="str">
            <v>ATHLETIC SERVICES</v>
          </cell>
          <cell r="C547">
            <v>1202164</v>
          </cell>
        </row>
        <row r="551">
          <cell r="A551">
            <v>6117</v>
          </cell>
          <cell r="B551" t="str">
            <v>SENIOR SERVICES</v>
          </cell>
          <cell r="C551">
            <v>1871579</v>
          </cell>
        </row>
        <row r="555">
          <cell r="A555">
            <v>6118</v>
          </cell>
          <cell r="B555" t="str">
            <v>THERAPEUTICS</v>
          </cell>
          <cell r="C555">
            <v>269848</v>
          </cell>
        </row>
        <row r="559">
          <cell r="A559">
            <v>6119</v>
          </cell>
          <cell r="B559" t="str">
            <v>FILM SERVICES</v>
          </cell>
          <cell r="C559">
            <v>200176</v>
          </cell>
        </row>
        <row r="563">
          <cell r="A563">
            <v>6120</v>
          </cell>
          <cell r="B563" t="str">
            <v>BUILDING AND GROUNDS</v>
          </cell>
          <cell r="C563">
            <v>3530299</v>
          </cell>
        </row>
        <row r="567">
          <cell r="A567">
            <v>6121</v>
          </cell>
          <cell r="B567" t="str">
            <v>BUILDING &amp; ELEC MAINTEN</v>
          </cell>
          <cell r="C567">
            <v>1570481</v>
          </cell>
        </row>
        <row r="571">
          <cell r="A571">
            <v>6122</v>
          </cell>
          <cell r="B571" t="str">
            <v>PARK AND TREE</v>
          </cell>
          <cell r="C571">
            <v>4614783</v>
          </cell>
        </row>
        <row r="575">
          <cell r="A575">
            <v>6123</v>
          </cell>
          <cell r="B575" t="str">
            <v>BUILDING DESIGN &amp; CONST</v>
          </cell>
          <cell r="C575">
            <v>0</v>
          </cell>
        </row>
        <row r="579">
          <cell r="A579">
            <v>6124</v>
          </cell>
          <cell r="B579" t="str">
            <v>CITY CEMETERIES</v>
          </cell>
          <cell r="C579">
            <v>1817669</v>
          </cell>
        </row>
        <row r="583">
          <cell r="A583">
            <v>6140</v>
          </cell>
          <cell r="B583" t="str">
            <v>CIVIC CENTER OPERATIONS</v>
          </cell>
          <cell r="C583">
            <v>3144858</v>
          </cell>
        </row>
        <row r="587">
          <cell r="A587">
            <v>6141</v>
          </cell>
          <cell r="B587" t="str">
            <v>CIVIC CENTER CONCESSIONS</v>
          </cell>
          <cell r="C587">
            <v>289697</v>
          </cell>
        </row>
        <row r="590">
          <cell r="A590" t="str">
            <v>get P</v>
          </cell>
          <cell r="B590" t="str">
            <v>reparation Release 4.6.0 R*</v>
          </cell>
          <cell r="C590" t="str">
            <v>BPZREPORT*COMP.</v>
          </cell>
        </row>
        <row r="591">
          <cell r="A591" t="str">
            <v>avann</v>
          </cell>
          <cell r="B591" t="str">
            <v>ah</v>
          </cell>
        </row>
        <row r="592">
          <cell r="A592" t="str">
            <v>Compa</v>
          </cell>
          <cell r="B592" t="str">
            <v>rison Report</v>
          </cell>
        </row>
        <row r="593">
          <cell r="A593" t="str">
            <v>-----</v>
          </cell>
          <cell r="B593" t="str">
            <v>---------------------------</v>
          </cell>
          <cell r="C593" t="str">
            <v>---------------</v>
          </cell>
        </row>
        <row r="594">
          <cell r="A594" t="str">
            <v>Numb</v>
          </cell>
          <cell r="B594" t="str">
            <v>er</v>
          </cell>
          <cell r="C594" t="str">
            <v>Cycle 10</v>
          </cell>
        </row>
        <row r="595">
          <cell r="A595" t="str">
            <v>scrip</v>
          </cell>
          <cell r="B595" t="str">
            <v>tion</v>
          </cell>
          <cell r="C595" t="str">
            <v>City Council 2</v>
          </cell>
        </row>
        <row r="596">
          <cell r="A596" t="str">
            <v>-----</v>
          </cell>
          <cell r="B596" t="str">
            <v>---------------------------</v>
          </cell>
          <cell r="C596" t="str">
            <v>--------------</v>
          </cell>
        </row>
        <row r="599">
          <cell r="A599">
            <v>6151</v>
          </cell>
          <cell r="B599" t="str">
            <v>GOLF COURSE</v>
          </cell>
          <cell r="C599">
            <v>103235</v>
          </cell>
        </row>
        <row r="603">
          <cell r="A603">
            <v>7101</v>
          </cell>
          <cell r="B603" t="str">
            <v>SANITATION DIRECTOR</v>
          </cell>
          <cell r="C603">
            <v>689133</v>
          </cell>
        </row>
        <row r="607">
          <cell r="A607">
            <v>7102</v>
          </cell>
          <cell r="B607" t="str">
            <v>RESIDENTIAL REFUSE</v>
          </cell>
          <cell r="C607">
            <v>7091876</v>
          </cell>
        </row>
        <row r="611">
          <cell r="A611">
            <v>7103</v>
          </cell>
          <cell r="B611" t="str">
            <v>REFUSE DISPOSAL</v>
          </cell>
          <cell r="C611">
            <v>5720881</v>
          </cell>
        </row>
        <row r="615">
          <cell r="A615">
            <v>7104</v>
          </cell>
          <cell r="B615" t="str">
            <v>STREET CLEANING</v>
          </cell>
          <cell r="C615">
            <v>2057690</v>
          </cell>
        </row>
        <row r="619">
          <cell r="A619">
            <v>7105</v>
          </cell>
          <cell r="B619" t="str">
            <v>COMMERCIAL REFUSE</v>
          </cell>
          <cell r="C619">
            <v>1538713</v>
          </cell>
        </row>
        <row r="623">
          <cell r="A623">
            <v>7107</v>
          </cell>
          <cell r="B623" t="str">
            <v>RECYCLING &amp; LITTER SERV</v>
          </cell>
          <cell r="C623">
            <v>2379091</v>
          </cell>
        </row>
        <row r="627">
          <cell r="A627">
            <v>7109</v>
          </cell>
          <cell r="B627" t="str">
            <v>SANITATION INTERDEPART</v>
          </cell>
          <cell r="C627">
            <v>2321892</v>
          </cell>
        </row>
        <row r="631">
          <cell r="A631">
            <v>7110</v>
          </cell>
          <cell r="B631" t="str">
            <v>PROPERTY MAINT ENFORCE</v>
          </cell>
          <cell r="C631">
            <v>2469691</v>
          </cell>
        </row>
        <row r="635">
          <cell r="A635">
            <v>8101</v>
          </cell>
          <cell r="B635" t="str">
            <v>SERV FRM CIVIC CTR FUND</v>
          </cell>
          <cell r="C635">
            <v>135000</v>
          </cell>
        </row>
        <row r="639">
          <cell r="A639">
            <v>8102</v>
          </cell>
          <cell r="B639" t="str">
            <v>SRVCS FRM SANTN FUND</v>
          </cell>
          <cell r="C639">
            <v>5319069</v>
          </cell>
        </row>
        <row r="643">
          <cell r="A643">
            <v>8111</v>
          </cell>
          <cell r="B643" t="str">
            <v>JAIL SERVICES</v>
          </cell>
          <cell r="C643">
            <v>1305000</v>
          </cell>
        </row>
        <row r="647">
          <cell r="A647">
            <v>8112</v>
          </cell>
          <cell r="B647" t="str">
            <v>BATTLEFIELD PARK</v>
          </cell>
          <cell r="C647">
            <v>0</v>
          </cell>
        </row>
        <row r="649">
          <cell r="A649" t="str">
            <v>get P</v>
          </cell>
          <cell r="B649" t="str">
            <v>reparation Release 4.6.0 R*</v>
          </cell>
          <cell r="C649" t="str">
            <v>BPZREPORT*COMP.</v>
          </cell>
        </row>
        <row r="650">
          <cell r="A650" t="str">
            <v>avann</v>
          </cell>
          <cell r="B650" t="str">
            <v>ah</v>
          </cell>
        </row>
        <row r="651">
          <cell r="A651" t="str">
            <v>Compa</v>
          </cell>
          <cell r="B651" t="str">
            <v>rison Report</v>
          </cell>
        </row>
        <row r="652">
          <cell r="A652" t="str">
            <v>-----</v>
          </cell>
          <cell r="B652" t="str">
            <v>---------------------------</v>
          </cell>
          <cell r="C652" t="str">
            <v>---------------</v>
          </cell>
        </row>
        <row r="653">
          <cell r="A653" t="str">
            <v>Numb</v>
          </cell>
          <cell r="B653" t="str">
            <v>er</v>
          </cell>
          <cell r="C653" t="str">
            <v>Cycle 10</v>
          </cell>
        </row>
        <row r="654">
          <cell r="A654" t="str">
            <v>scrip</v>
          </cell>
          <cell r="B654" t="str">
            <v>tion</v>
          </cell>
          <cell r="C654" t="str">
            <v>City Council 2</v>
          </cell>
        </row>
        <row r="655">
          <cell r="A655" t="str">
            <v>-----</v>
          </cell>
          <cell r="B655" t="str">
            <v>---------------------------</v>
          </cell>
          <cell r="C655" t="str">
            <v>--------------</v>
          </cell>
        </row>
        <row r="659">
          <cell r="A659">
            <v>8113</v>
          </cell>
          <cell r="B659" t="str">
            <v>OTHER DUES AND MEMBERSHI</v>
          </cell>
          <cell r="C659">
            <v>195187</v>
          </cell>
        </row>
        <row r="663">
          <cell r="A663">
            <v>8114</v>
          </cell>
          <cell r="B663" t="str">
            <v>OTHER EXPENSES</v>
          </cell>
          <cell r="C663">
            <v>1402177</v>
          </cell>
        </row>
        <row r="667">
          <cell r="A667">
            <v>8115</v>
          </cell>
          <cell r="B667" t="str">
            <v>SAVH RENWL &amp; DEVEL AUTH</v>
          </cell>
          <cell r="C667">
            <v>250786</v>
          </cell>
        </row>
        <row r="671">
          <cell r="A671">
            <v>8117</v>
          </cell>
          <cell r="B671" t="str">
            <v>OTHER COMMNTY PROMOTION</v>
          </cell>
          <cell r="C671">
            <v>375608</v>
          </cell>
        </row>
        <row r="675">
          <cell r="A675">
            <v>8121</v>
          </cell>
          <cell r="B675" t="str">
            <v>CULTURAL CONTRIBUTIONS</v>
          </cell>
          <cell r="C675">
            <v>719700</v>
          </cell>
        </row>
        <row r="679">
          <cell r="A679">
            <v>8122</v>
          </cell>
          <cell r="B679" t="str">
            <v>SOCIAL CONTRIBUTIONS</v>
          </cell>
          <cell r="C679">
            <v>533900</v>
          </cell>
        </row>
        <row r="683">
          <cell r="A683">
            <v>8123</v>
          </cell>
          <cell r="B683" t="str">
            <v>YOUTH FUTURES AUTHORITY</v>
          </cell>
          <cell r="C683">
            <v>336972</v>
          </cell>
        </row>
        <row r="687">
          <cell r="A687">
            <v>8124</v>
          </cell>
          <cell r="B687" t="str">
            <v>SAVANNAH HISTORY MUSEUM</v>
          </cell>
          <cell r="C687">
            <v>714757</v>
          </cell>
        </row>
        <row r="691">
          <cell r="A691">
            <v>8125</v>
          </cell>
          <cell r="B691" t="str">
            <v>CONVNTN &amp; VSTRS BUR/TCA</v>
          </cell>
          <cell r="C691">
            <v>6391241</v>
          </cell>
        </row>
        <row r="695">
          <cell r="A695">
            <v>8126</v>
          </cell>
          <cell r="B695" t="str">
            <v>METRO PLANNING COMMISSIO</v>
          </cell>
          <cell r="C695">
            <v>1295479</v>
          </cell>
        </row>
        <row r="699">
          <cell r="A699">
            <v>8131</v>
          </cell>
          <cell r="B699" t="str">
            <v>EARLY RETIREMENT SAVING</v>
          </cell>
          <cell r="C699">
            <v>-1300000</v>
          </cell>
        </row>
        <row r="703">
          <cell r="A703">
            <v>8199</v>
          </cell>
          <cell r="B703" t="str">
            <v>CONTINGENCIES</v>
          </cell>
          <cell r="C703">
            <v>185856</v>
          </cell>
        </row>
        <row r="708">
          <cell r="A708" t="str">
            <v>get P</v>
          </cell>
          <cell r="B708" t="str">
            <v>reparation Release 4.6.0 R*</v>
          </cell>
          <cell r="C708" t="str">
            <v>BPZREPORT*COMP.</v>
          </cell>
        </row>
        <row r="709">
          <cell r="A709" t="str">
            <v>avann</v>
          </cell>
          <cell r="B709" t="str">
            <v>ah</v>
          </cell>
        </row>
        <row r="710">
          <cell r="A710" t="str">
            <v>Compa</v>
          </cell>
          <cell r="B710" t="str">
            <v>rison Report</v>
          </cell>
        </row>
        <row r="711">
          <cell r="A711" t="str">
            <v>-----</v>
          </cell>
          <cell r="B711" t="str">
            <v>---------------------------</v>
          </cell>
          <cell r="C711" t="str">
            <v>---------------</v>
          </cell>
        </row>
        <row r="712">
          <cell r="A712" t="str">
            <v>Numb</v>
          </cell>
          <cell r="B712" t="str">
            <v>er</v>
          </cell>
          <cell r="C712" t="str">
            <v>Cycle 10</v>
          </cell>
        </row>
        <row r="713">
          <cell r="A713" t="str">
            <v>scrip</v>
          </cell>
          <cell r="B713" t="str">
            <v>tion</v>
          </cell>
          <cell r="C713" t="str">
            <v>City Council 2</v>
          </cell>
        </row>
        <row r="714">
          <cell r="A714" t="str">
            <v>-----</v>
          </cell>
          <cell r="B714" t="str">
            <v>---------------------------</v>
          </cell>
          <cell r="C714" t="str">
            <v>--------------</v>
          </cell>
        </row>
        <row r="715">
          <cell r="A715">
            <v>8904</v>
          </cell>
          <cell r="B715" t="str">
            <v>TRANS TO HAZ-MAT</v>
          </cell>
          <cell r="C715">
            <v>254370</v>
          </cell>
        </row>
        <row r="719">
          <cell r="A719">
            <v>8910</v>
          </cell>
          <cell r="B719" t="str">
            <v>TRANSFER TO GENERAL FUND</v>
          </cell>
          <cell r="C719">
            <v>5838500</v>
          </cell>
        </row>
        <row r="723">
          <cell r="A723">
            <v>8921</v>
          </cell>
          <cell r="B723" t="str">
            <v>TRANS TO E-COMM FUND</v>
          </cell>
          <cell r="C723">
            <v>450291</v>
          </cell>
        </row>
        <row r="727">
          <cell r="A727">
            <v>8922</v>
          </cell>
          <cell r="B727" t="str">
            <v>TRANS TO CDBG SPEC REVS</v>
          </cell>
          <cell r="C727">
            <v>1278461</v>
          </cell>
        </row>
        <row r="731">
          <cell r="A731">
            <v>8931</v>
          </cell>
          <cell r="B731" t="str">
            <v>TRANS TO CIP FUND</v>
          </cell>
          <cell r="C731">
            <v>3308857</v>
          </cell>
        </row>
        <row r="735">
          <cell r="A735">
            <v>8941</v>
          </cell>
          <cell r="B735" t="str">
            <v>TRANS TO DEBT SERV FUND</v>
          </cell>
          <cell r="C735">
            <v>2152625</v>
          </cell>
        </row>
        <row r="739">
          <cell r="A739">
            <v>8951</v>
          </cell>
          <cell r="B739" t="str">
            <v>TRANS TO SANTN FUND</v>
          </cell>
          <cell r="C739">
            <v>2235035</v>
          </cell>
        </row>
        <row r="743">
          <cell r="A743">
            <v>8955</v>
          </cell>
          <cell r="B743" t="str">
            <v>TRANS TO CIVIC CTR FUND</v>
          </cell>
          <cell r="C743">
            <v>1955155</v>
          </cell>
        </row>
        <row r="747">
          <cell r="A747">
            <v>8961</v>
          </cell>
          <cell r="B747" t="str">
            <v>TRANSFER TO TAD FUND</v>
          </cell>
          <cell r="C747">
            <v>626504</v>
          </cell>
        </row>
        <row r="751">
          <cell r="A751">
            <v>9101</v>
          </cell>
          <cell r="B751" t="str">
            <v>YFA ADMINISTRATION</v>
          </cell>
          <cell r="C751">
            <v>261205</v>
          </cell>
        </row>
        <row r="755">
          <cell r="A755">
            <v>9106</v>
          </cell>
          <cell r="B755" t="str">
            <v>MANAGEMENT INFO SYSTEMS</v>
          </cell>
          <cell r="C755">
            <v>93488</v>
          </cell>
        </row>
        <row r="759">
          <cell r="A759">
            <v>9150</v>
          </cell>
          <cell r="B759" t="str">
            <v>FAM REC CNTR ADMINISTRA</v>
          </cell>
          <cell r="C759">
            <v>118242</v>
          </cell>
        </row>
        <row r="763">
          <cell r="A763">
            <v>9155</v>
          </cell>
          <cell r="B763" t="str">
            <v>SOC - ADMINISTRATIVE</v>
          </cell>
          <cell r="C763">
            <v>123509</v>
          </cell>
        </row>
        <row r="767">
          <cell r="A767" t="str">
            <v>get P</v>
          </cell>
          <cell r="B767" t="str">
            <v>reparation Release 4.6.0 R*</v>
          </cell>
          <cell r="C767" t="str">
            <v>BPZREPORT*COMP.</v>
          </cell>
        </row>
        <row r="768">
          <cell r="A768" t="str">
            <v>avann</v>
          </cell>
          <cell r="B768" t="str">
            <v>ah</v>
          </cell>
        </row>
        <row r="769">
          <cell r="A769" t="str">
            <v>Compa</v>
          </cell>
          <cell r="B769" t="str">
            <v>rison Report</v>
          </cell>
        </row>
        <row r="770">
          <cell r="A770" t="str">
            <v>-----</v>
          </cell>
          <cell r="B770" t="str">
            <v>---------------------------</v>
          </cell>
          <cell r="C770" t="str">
            <v>---------------</v>
          </cell>
        </row>
        <row r="771">
          <cell r="A771" t="str">
            <v>Numb</v>
          </cell>
          <cell r="B771" t="str">
            <v>er</v>
          </cell>
          <cell r="C771" t="str">
            <v>Cycle 10</v>
          </cell>
        </row>
        <row r="772">
          <cell r="A772" t="str">
            <v>scrip</v>
          </cell>
          <cell r="B772" t="str">
            <v>tion</v>
          </cell>
          <cell r="C772" t="str">
            <v>City Council 2</v>
          </cell>
        </row>
        <row r="773">
          <cell r="A773" t="str">
            <v>-----</v>
          </cell>
          <cell r="B773" t="str">
            <v>---------------------------</v>
          </cell>
          <cell r="C773" t="str">
            <v>--------------</v>
          </cell>
        </row>
        <row r="775">
          <cell r="A775">
            <v>9156</v>
          </cell>
          <cell r="B775" t="str">
            <v>SOC - SERVICE DELIVERY</v>
          </cell>
          <cell r="C775">
            <v>181920</v>
          </cell>
        </row>
        <row r="779">
          <cell r="A779">
            <v>9161</v>
          </cell>
          <cell r="B779" t="str">
            <v>CCYD/YOUTH DEVELOPMENT</v>
          </cell>
          <cell r="C779">
            <v>72420</v>
          </cell>
        </row>
        <row r="783">
          <cell r="A783">
            <v>9201</v>
          </cell>
          <cell r="B783" t="str">
            <v>PENSION</v>
          </cell>
          <cell r="C783">
            <v>15148042</v>
          </cell>
        </row>
        <row r="787">
          <cell r="A787">
            <v>9203</v>
          </cell>
          <cell r="B787" t="str">
            <v>MISCELLANEOUS GRANTS</v>
          </cell>
          <cell r="C787">
            <v>150000</v>
          </cell>
        </row>
        <row r="791">
          <cell r="A791">
            <v>9220</v>
          </cell>
          <cell r="B791" t="str">
            <v>DEBT SERVICE</v>
          </cell>
          <cell r="C791">
            <v>2148125</v>
          </cell>
        </row>
        <row r="795">
          <cell r="A795">
            <v>9230</v>
          </cell>
          <cell r="B795" t="str">
            <v>VEHICLE PURCHASES</v>
          </cell>
          <cell r="C795">
            <v>6316692</v>
          </cell>
        </row>
        <row r="799">
          <cell r="A799">
            <v>9240</v>
          </cell>
          <cell r="B799" t="str">
            <v>COMPUTER PURCHASES</v>
          </cell>
          <cell r="C799">
            <v>364730</v>
          </cell>
        </row>
        <row r="803">
          <cell r="A803">
            <v>9501</v>
          </cell>
          <cell r="B803" t="str">
            <v>LAND BANK AUTHORITY</v>
          </cell>
          <cell r="C803">
            <v>320608</v>
          </cell>
        </row>
        <row r="807">
          <cell r="A807">
            <v>9801</v>
          </cell>
          <cell r="B807" t="str">
            <v>RISK MNGMNT-JDGMNTS/INJ</v>
          </cell>
          <cell r="C807">
            <v>544117</v>
          </cell>
        </row>
        <row r="811">
          <cell r="A811">
            <v>9802</v>
          </cell>
          <cell r="B811" t="str">
            <v>RISK MNGMNT-FIRE INSURAN</v>
          </cell>
          <cell r="C811">
            <v>1085973</v>
          </cell>
        </row>
        <row r="815">
          <cell r="A815">
            <v>9803</v>
          </cell>
          <cell r="B815" t="str">
            <v>RISK MNGMNT-LIFE INSURAN</v>
          </cell>
          <cell r="C815">
            <v>1130957</v>
          </cell>
        </row>
        <row r="819">
          <cell r="A819">
            <v>9805</v>
          </cell>
          <cell r="B819" t="str">
            <v>RISK MNGMNT-MEDICAL INS</v>
          </cell>
          <cell r="C819">
            <v>24215919</v>
          </cell>
        </row>
        <row r="823">
          <cell r="A823">
            <v>9806</v>
          </cell>
          <cell r="B823" t="str">
            <v>RISK MNGMNT-WORKERS COMP</v>
          </cell>
          <cell r="C823">
            <v>4924220</v>
          </cell>
        </row>
        <row r="826">
          <cell r="A826" t="str">
            <v>get P</v>
          </cell>
          <cell r="B826" t="str">
            <v>reparation Release 4.6.0 R*</v>
          </cell>
          <cell r="C826" t="str">
            <v>BPZREPORT*COMP.</v>
          </cell>
        </row>
        <row r="827">
          <cell r="A827" t="str">
            <v>avann</v>
          </cell>
          <cell r="B827" t="str">
            <v>ah</v>
          </cell>
        </row>
        <row r="828">
          <cell r="A828" t="str">
            <v>Compa</v>
          </cell>
          <cell r="B828" t="str">
            <v>rison Report</v>
          </cell>
        </row>
        <row r="829">
          <cell r="A829" t="str">
            <v>-----</v>
          </cell>
          <cell r="B829" t="str">
            <v>---------------------------</v>
          </cell>
          <cell r="C829" t="str">
            <v>---------------</v>
          </cell>
        </row>
        <row r="830">
          <cell r="A830" t="str">
            <v>Numb</v>
          </cell>
          <cell r="B830" t="str">
            <v>er</v>
          </cell>
          <cell r="C830" t="str">
            <v>Cycle 10</v>
          </cell>
        </row>
        <row r="831">
          <cell r="A831" t="str">
            <v>scrip</v>
          </cell>
          <cell r="B831" t="str">
            <v>tion</v>
          </cell>
          <cell r="C831" t="str">
            <v>City Council 2</v>
          </cell>
        </row>
        <row r="832">
          <cell r="A832" t="str">
            <v>-----</v>
          </cell>
          <cell r="B832" t="str">
            <v>---------------------------</v>
          </cell>
          <cell r="C832" t="str">
            <v>--------------</v>
          </cell>
        </row>
        <row r="835">
          <cell r="A835">
            <v>9807</v>
          </cell>
          <cell r="B835" t="str">
            <v>RISK MNGMNT-UNEMPLOYMENT</v>
          </cell>
          <cell r="C835">
            <v>138100</v>
          </cell>
        </row>
        <row r="839">
          <cell r="A839">
            <v>9808</v>
          </cell>
          <cell r="B839" t="str">
            <v>RISK MNGMNT-DISABILITY</v>
          </cell>
          <cell r="C839">
            <v>152585</v>
          </cell>
        </row>
        <row r="843">
          <cell r="A843">
            <v>9811</v>
          </cell>
          <cell r="B843" t="str">
            <v>RETIREE MEDICAL</v>
          </cell>
          <cell r="C843">
            <v>6850000</v>
          </cell>
        </row>
        <row r="847">
          <cell r="A847">
            <v>9812</v>
          </cell>
          <cell r="B847" t="str">
            <v>AUTO LIABILITY</v>
          </cell>
          <cell r="C847">
            <v>524495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B1" t="str">
            <v>City of Savannah
Department Expenditure Tables                                                        Page -1 of 1</v>
          </cell>
        </row>
        <row r="2">
          <cell r="B2" t="str">
            <v>35 Expenditure/Expense</v>
          </cell>
          <cell r="C2" t="str">
            <v>2011 Actuals</v>
          </cell>
          <cell r="D2" t="str">
            <v>2012 RB PROJECTED</v>
          </cell>
          <cell r="E2" t="str">
            <v>2013 RB PROPOSED</v>
          </cell>
        </row>
        <row r="3">
          <cell r="A3" t="str">
            <v>101.0110</v>
          </cell>
          <cell r="B3" t="str">
            <v>101.0110 Mayor and Aldermen</v>
          </cell>
          <cell r="C3">
            <v>537838.92000000004</v>
          </cell>
          <cell r="D3">
            <v>562709.32866799983</v>
          </cell>
          <cell r="E3">
            <v>611215.86493799952</v>
          </cell>
        </row>
        <row r="4">
          <cell r="A4" t="str">
            <v>101.0115</v>
          </cell>
          <cell r="B4" t="str">
            <v>101.0115 Clerk of Council</v>
          </cell>
          <cell r="C4">
            <v>259148.11</v>
          </cell>
          <cell r="D4">
            <v>275574.84150499973</v>
          </cell>
          <cell r="E4">
            <v>326344.3112579998</v>
          </cell>
        </row>
        <row r="5">
          <cell r="A5" t="str">
            <v>101.0120</v>
          </cell>
          <cell r="B5" t="str">
            <v>101.0120 City Manager's Office</v>
          </cell>
          <cell r="C5">
            <v>582335.56999999995</v>
          </cell>
          <cell r="D5">
            <v>749239.44609400048</v>
          </cell>
          <cell r="E5">
            <v>861400.97186500102</v>
          </cell>
        </row>
        <row r="6">
          <cell r="A6" t="str">
            <v>101.0123</v>
          </cell>
          <cell r="B6" t="str">
            <v>101.0123 Public Information</v>
          </cell>
          <cell r="C6">
            <v>528280.30000000005</v>
          </cell>
          <cell r="D6">
            <v>597377.9189989994</v>
          </cell>
          <cell r="E6">
            <v>569640.51289599971</v>
          </cell>
        </row>
        <row r="7">
          <cell r="A7" t="str">
            <v>101.0124</v>
          </cell>
          <cell r="B7" t="str">
            <v>101.0124 ACM Admin &amp; Community Services</v>
          </cell>
          <cell r="C7">
            <v>408.33</v>
          </cell>
          <cell r="D7">
            <v>403523.49821100011</v>
          </cell>
          <cell r="E7">
            <v>668892.23232999933</v>
          </cell>
        </row>
        <row r="8">
          <cell r="A8" t="str">
            <v>101.0125</v>
          </cell>
          <cell r="B8" t="str">
            <v>101.0125 Internal Auditing</v>
          </cell>
          <cell r="C8">
            <v>0</v>
          </cell>
          <cell r="D8">
            <v>662549.01293699886</v>
          </cell>
          <cell r="E8">
            <v>700546.95821000065</v>
          </cell>
        </row>
        <row r="9">
          <cell r="A9" t="str">
            <v>101.0130</v>
          </cell>
          <cell r="B9" t="str">
            <v>101.0130 Legal</v>
          </cell>
          <cell r="C9">
            <v>542121.1</v>
          </cell>
          <cell r="D9">
            <v>651134.66240199981</v>
          </cell>
          <cell r="E9">
            <v>623214.39945800032</v>
          </cell>
        </row>
        <row r="10">
          <cell r="A10" t="str">
            <v>101.0140</v>
          </cell>
          <cell r="B10" t="str">
            <v>101.0140 Tourism &amp; Film Services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101.1101</v>
          </cell>
          <cell r="B11" t="str">
            <v>101.1101 Managemnt Servs Bureau Chief</v>
          </cell>
          <cell r="C11">
            <v>170406.98</v>
          </cell>
          <cell r="D11">
            <v>176916.60758799993</v>
          </cell>
          <cell r="E11">
            <v>258654.07667599991</v>
          </cell>
        </row>
        <row r="12">
          <cell r="A12" t="str">
            <v>101.1102</v>
          </cell>
          <cell r="B12" t="str">
            <v>101.1102 Research and Budget</v>
          </cell>
          <cell r="C12">
            <v>564628.15</v>
          </cell>
          <cell r="D12">
            <v>682432.47447599994</v>
          </cell>
          <cell r="E12">
            <v>691073.91687500046</v>
          </cell>
        </row>
        <row r="13">
          <cell r="A13" t="str">
            <v>101.1103</v>
          </cell>
          <cell r="B13" t="str">
            <v>101.1103 Human Resources</v>
          </cell>
          <cell r="C13">
            <v>1390197.16</v>
          </cell>
          <cell r="D13">
            <v>1409685.4515639993</v>
          </cell>
          <cell r="E13">
            <v>1493172.0467209972</v>
          </cell>
        </row>
        <row r="14">
          <cell r="A14" t="str">
            <v>101.1104</v>
          </cell>
          <cell r="B14" t="str">
            <v>101.1104 Auditing</v>
          </cell>
          <cell r="C14">
            <v>626944.25</v>
          </cell>
          <cell r="D14">
            <v>0</v>
          </cell>
          <cell r="E14">
            <v>0</v>
          </cell>
        </row>
        <row r="15">
          <cell r="A15" t="str">
            <v>101.1105</v>
          </cell>
          <cell r="B15" t="str">
            <v>101.1105 Finance</v>
          </cell>
          <cell r="C15">
            <v>1105902.6299999999</v>
          </cell>
          <cell r="D15">
            <v>1174917.065439</v>
          </cell>
          <cell r="E15">
            <v>1192419.8174450002</v>
          </cell>
        </row>
        <row r="16">
          <cell r="A16" t="str">
            <v>101.1106</v>
          </cell>
          <cell r="B16" t="str">
            <v>101.1106 Purchasing</v>
          </cell>
          <cell r="C16">
            <v>421376.48</v>
          </cell>
          <cell r="D16">
            <v>605234.32866599958</v>
          </cell>
          <cell r="E16">
            <v>600422.05639700068</v>
          </cell>
        </row>
        <row r="17">
          <cell r="A17" t="str">
            <v>101.1111</v>
          </cell>
          <cell r="B17" t="str">
            <v>101.1111 Treasury</v>
          </cell>
          <cell r="C17">
            <v>1377174.66</v>
          </cell>
          <cell r="D17">
            <v>1491154.221651</v>
          </cell>
          <cell r="E17">
            <v>1517705.0418199995</v>
          </cell>
        </row>
        <row r="18">
          <cell r="A18" t="str">
            <v>101.1120</v>
          </cell>
          <cell r="B18" t="str">
            <v>101.1120 Recorder's Court</v>
          </cell>
          <cell r="C18">
            <v>2149155.09</v>
          </cell>
          <cell r="D18">
            <v>2263012.0026039984</v>
          </cell>
          <cell r="E18">
            <v>2286815.8329480006</v>
          </cell>
        </row>
        <row r="19">
          <cell r="A19" t="str">
            <v>101.1121</v>
          </cell>
          <cell r="B19" t="str">
            <v>101.1121 Research Library</v>
          </cell>
          <cell r="C19">
            <v>151975.1</v>
          </cell>
          <cell r="D19">
            <v>194897.7588370002</v>
          </cell>
          <cell r="E19">
            <v>231859.66816800102</v>
          </cell>
        </row>
        <row r="20">
          <cell r="A20" t="str">
            <v>101.1151</v>
          </cell>
          <cell r="B20" t="str">
            <v>101.1151 Central Services Direct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101.1152</v>
          </cell>
          <cell r="B21" t="str">
            <v>101.1152 Inventory Management</v>
          </cell>
          <cell r="C21">
            <v>326474.03000000003</v>
          </cell>
          <cell r="D21">
            <v>348984.67039299989</v>
          </cell>
          <cell r="E21">
            <v>344556.17388100014</v>
          </cell>
        </row>
        <row r="22">
          <cell r="A22" t="str">
            <v>101.1153</v>
          </cell>
          <cell r="B22" t="str">
            <v>101.1153 Mail &amp; Mun. Bldg Servic</v>
          </cell>
          <cell r="C22">
            <v>679507.94</v>
          </cell>
          <cell r="D22">
            <v>666893.3096060002</v>
          </cell>
          <cell r="E22">
            <v>700185.8470720005</v>
          </cell>
        </row>
        <row r="23">
          <cell r="A23" t="str">
            <v>101.1155</v>
          </cell>
          <cell r="B23" t="str">
            <v>101.1155 Risk Administration</v>
          </cell>
          <cell r="C23">
            <v>702045.01</v>
          </cell>
          <cell r="D23">
            <v>704390.82854599995</v>
          </cell>
          <cell r="E23">
            <v>684173.08133500104</v>
          </cell>
        </row>
        <row r="24">
          <cell r="A24" t="str">
            <v>101.1158</v>
          </cell>
          <cell r="B24" t="str">
            <v>101.1158 River St Hospitality Ct</v>
          </cell>
          <cell r="C24">
            <v>-713.75</v>
          </cell>
          <cell r="D24">
            <v>0</v>
          </cell>
          <cell r="E24">
            <v>0</v>
          </cell>
        </row>
        <row r="25">
          <cell r="A25" t="str">
            <v>101.2101</v>
          </cell>
          <cell r="B25" t="str">
            <v>101.2101 Publc Wks &amp; Wtr Res Bur Chief</v>
          </cell>
          <cell r="C25">
            <v>382052.82</v>
          </cell>
          <cell r="D25">
            <v>304571.53562000027</v>
          </cell>
          <cell r="E25">
            <v>394959.84297900007</v>
          </cell>
        </row>
        <row r="26">
          <cell r="A26" t="str">
            <v>101.2102</v>
          </cell>
          <cell r="B26" t="str">
            <v>101.2102 Park and Tree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101.2103</v>
          </cell>
          <cell r="B27" t="str">
            <v>101.2103 Traffic Engineering</v>
          </cell>
          <cell r="C27">
            <v>6290721.4400000004</v>
          </cell>
          <cell r="D27">
            <v>6441936.0022</v>
          </cell>
          <cell r="E27">
            <v>6515491.4520659903</v>
          </cell>
        </row>
        <row r="28">
          <cell r="A28" t="str">
            <v>101.2104</v>
          </cell>
          <cell r="B28" t="str">
            <v>101.2104 Stormwater Management</v>
          </cell>
          <cell r="C28">
            <v>4769223.29</v>
          </cell>
          <cell r="D28">
            <v>5457488.9413239993</v>
          </cell>
          <cell r="E28">
            <v>5828071.6943939952</v>
          </cell>
        </row>
        <row r="29">
          <cell r="A29" t="str">
            <v>101.2105</v>
          </cell>
          <cell r="B29" t="str">
            <v>101.2105 Streets Maintenance</v>
          </cell>
          <cell r="C29">
            <v>5086179.03</v>
          </cell>
          <cell r="D29">
            <v>4934182.2521830024</v>
          </cell>
          <cell r="E29">
            <v>5027350.6442980058</v>
          </cell>
        </row>
        <row r="30">
          <cell r="A30" t="str">
            <v>101.2111</v>
          </cell>
          <cell r="B30" t="str">
            <v>101.2111 Cust &amp; Empl Serv Cntr</v>
          </cell>
          <cell r="C30">
            <v>283160.28000000003</v>
          </cell>
          <cell r="D30">
            <v>286026.00000000006</v>
          </cell>
          <cell r="E30">
            <v>300276.85598599917</v>
          </cell>
        </row>
        <row r="31">
          <cell r="A31" t="str">
            <v>101.3101</v>
          </cell>
          <cell r="B31" t="str">
            <v>101.3101 Community &amp; Econ Devel Chief</v>
          </cell>
          <cell r="C31">
            <v>594935.01</v>
          </cell>
          <cell r="D31">
            <v>340123.77875999978</v>
          </cell>
          <cell r="E31">
            <v>332630.31983100006</v>
          </cell>
        </row>
        <row r="32">
          <cell r="A32" t="str">
            <v>101.3102</v>
          </cell>
          <cell r="B32" t="str">
            <v>101.3102 Development Services</v>
          </cell>
          <cell r="C32">
            <v>3723709.26</v>
          </cell>
          <cell r="D32">
            <v>3846824.868009998</v>
          </cell>
          <cell r="E32">
            <v>4116775.7567530014</v>
          </cell>
        </row>
        <row r="33">
          <cell r="A33" t="str">
            <v>101.3104</v>
          </cell>
          <cell r="B33" t="str">
            <v>101.3104 Community Services Div</v>
          </cell>
          <cell r="C33">
            <v>395297.94</v>
          </cell>
          <cell r="D33">
            <v>373242.02120100008</v>
          </cell>
          <cell r="E33">
            <v>391606.27874699986</v>
          </cell>
        </row>
        <row r="34">
          <cell r="A34" t="str">
            <v>101.3106</v>
          </cell>
          <cell r="B34" t="str">
            <v>101.3106 Property Mte Enforcment</v>
          </cell>
          <cell r="C34">
            <v>7.19</v>
          </cell>
          <cell r="D34">
            <v>0</v>
          </cell>
          <cell r="E34">
            <v>0</v>
          </cell>
        </row>
        <row r="35">
          <cell r="A35" t="str">
            <v>101.3108</v>
          </cell>
          <cell r="B35" t="str">
            <v>101.3108 Land Bank Admin</v>
          </cell>
          <cell r="C35">
            <v>1660.07</v>
          </cell>
          <cell r="D35">
            <v>9.4777000052854415E-2</v>
          </cell>
          <cell r="E35">
            <v>1.3504177331924438E-10</v>
          </cell>
        </row>
        <row r="36">
          <cell r="A36" t="str">
            <v>101.3119</v>
          </cell>
          <cell r="B36" t="str">
            <v>101.3119 Citizen Office</v>
          </cell>
          <cell r="C36">
            <v>893944.34</v>
          </cell>
          <cell r="D36">
            <v>1171208.8446349993</v>
          </cell>
          <cell r="E36">
            <v>1200671.8564259997</v>
          </cell>
        </row>
        <row r="37">
          <cell r="A37" t="str">
            <v>101.3122</v>
          </cell>
          <cell r="B37" t="str">
            <v>101.3122 River Street Hospitality CT</v>
          </cell>
          <cell r="C37">
            <v>124011.44</v>
          </cell>
          <cell r="D37">
            <v>130100.43607399997</v>
          </cell>
          <cell r="E37">
            <v>122190.37427100002</v>
          </cell>
        </row>
        <row r="38">
          <cell r="A38" t="str">
            <v>101.3123</v>
          </cell>
          <cell r="B38" t="str">
            <v>101.3123 311 Call Center</v>
          </cell>
          <cell r="C38">
            <v>246111.79</v>
          </cell>
          <cell r="D38">
            <v>224709.56229500007</v>
          </cell>
          <cell r="E38">
            <v>232050.1174499999</v>
          </cell>
        </row>
        <row r="39">
          <cell r="A39" t="str">
            <v>101.3125</v>
          </cell>
          <cell r="B39" t="str">
            <v>101.3125 Real Property Services</v>
          </cell>
          <cell r="C39">
            <v>407435.48</v>
          </cell>
          <cell r="D39">
            <v>489945.19698799943</v>
          </cell>
          <cell r="E39">
            <v>492013.96274199925</v>
          </cell>
        </row>
        <row r="40">
          <cell r="A40" t="str">
            <v>101.3130</v>
          </cell>
          <cell r="B40" t="str">
            <v>101.3130 Step-Up Program</v>
          </cell>
          <cell r="C40">
            <v>201842.2</v>
          </cell>
          <cell r="D40">
            <v>375787.47547800018</v>
          </cell>
          <cell r="E40">
            <v>368123.37845699996</v>
          </cell>
        </row>
        <row r="41">
          <cell r="A41" t="str">
            <v>101.3205</v>
          </cell>
          <cell r="B41" t="str">
            <v>101.3205 Economic Development</v>
          </cell>
          <cell r="C41">
            <v>645859.36</v>
          </cell>
          <cell r="D41">
            <v>609393.89935499977</v>
          </cell>
          <cell r="E41">
            <v>648402.77596099849</v>
          </cell>
        </row>
        <row r="42">
          <cell r="A42" t="str">
            <v>101.3701</v>
          </cell>
          <cell r="B42" t="str">
            <v>101.3701 Entrepreneurial Ctr</v>
          </cell>
          <cell r="C42">
            <v>290992.36</v>
          </cell>
          <cell r="D42">
            <v>214578.57398599997</v>
          </cell>
          <cell r="E42">
            <v>293378.58198499976</v>
          </cell>
        </row>
        <row r="43">
          <cell r="A43" t="str">
            <v>101.3702</v>
          </cell>
          <cell r="B43" t="str">
            <v>101.3702 SBAC - GF</v>
          </cell>
          <cell r="C43">
            <v>79867.820000000007</v>
          </cell>
          <cell r="D43">
            <v>80000</v>
          </cell>
          <cell r="E43">
            <v>79999.999999999985</v>
          </cell>
        </row>
        <row r="44">
          <cell r="A44" t="str">
            <v>101.4201</v>
          </cell>
          <cell r="B44" t="str">
            <v>101.4201 Police Chief</v>
          </cell>
          <cell r="C44">
            <v>1244575.45</v>
          </cell>
          <cell r="D44">
            <v>1333423.9126129998</v>
          </cell>
          <cell r="E44">
            <v>1514780.9079679986</v>
          </cell>
        </row>
        <row r="45">
          <cell r="A45" t="str">
            <v>101.4210</v>
          </cell>
          <cell r="B45" t="str">
            <v>101.4210 Patrol and Special Ops</v>
          </cell>
          <cell r="C45">
            <v>31868334.16</v>
          </cell>
          <cell r="D45">
            <v>34009953.109418012</v>
          </cell>
          <cell r="E45">
            <v>33984368.332408965</v>
          </cell>
        </row>
        <row r="46">
          <cell r="A46" t="str">
            <v>101.4220</v>
          </cell>
          <cell r="B46" t="str">
            <v>101.4220 Criminal Investigations</v>
          </cell>
          <cell r="C46">
            <v>7632625.9100000001</v>
          </cell>
          <cell r="D46">
            <v>7744609.7993010022</v>
          </cell>
          <cell r="E46">
            <v>8027959.8719170047</v>
          </cell>
        </row>
        <row r="47">
          <cell r="A47" t="str">
            <v>101.4230</v>
          </cell>
          <cell r="B47" t="str">
            <v>101.4230 Sav Area Regional Intell Ctr</v>
          </cell>
          <cell r="C47">
            <v>1263433.27</v>
          </cell>
          <cell r="D47">
            <v>1319694.1940239994</v>
          </cell>
          <cell r="E47">
            <v>1424499.9926540032</v>
          </cell>
        </row>
        <row r="48">
          <cell r="A48" t="str">
            <v>101.4231</v>
          </cell>
          <cell r="B48" t="str">
            <v>101.4231 Traffic Unit</v>
          </cell>
          <cell r="C48">
            <v>1819192.79</v>
          </cell>
          <cell r="D48">
            <v>1912181.6271749956</v>
          </cell>
          <cell r="E48">
            <v>1957170.3839340005</v>
          </cell>
        </row>
        <row r="49">
          <cell r="A49" t="str">
            <v>101.4232</v>
          </cell>
          <cell r="B49" t="str">
            <v>101.4232 School Crossing Guards</v>
          </cell>
          <cell r="C49">
            <v>0</v>
          </cell>
          <cell r="D49">
            <v>0</v>
          </cell>
          <cell r="E49">
            <v>0</v>
          </cell>
        </row>
        <row r="50">
          <cell r="A50" t="str">
            <v>101.4233</v>
          </cell>
          <cell r="B50" t="str">
            <v>101.4233 Marine Patrol</v>
          </cell>
          <cell r="C50">
            <v>631938.63</v>
          </cell>
          <cell r="D50">
            <v>773126.28031799954</v>
          </cell>
          <cell r="E50">
            <v>822394.82661000092</v>
          </cell>
        </row>
        <row r="51">
          <cell r="A51" t="str">
            <v>101.4234</v>
          </cell>
          <cell r="B51" t="str">
            <v>101.4234 Mounted Patrol</v>
          </cell>
          <cell r="C51">
            <v>481000.52</v>
          </cell>
          <cell r="D51">
            <v>521846.02905899996</v>
          </cell>
          <cell r="E51">
            <v>550343.23693399923</v>
          </cell>
        </row>
        <row r="52">
          <cell r="A52" t="str">
            <v>101.4235</v>
          </cell>
          <cell r="B52" t="str">
            <v>101.4235 Canine Unit</v>
          </cell>
          <cell r="C52">
            <v>498156.88</v>
          </cell>
          <cell r="D52">
            <v>514576.89253100008</v>
          </cell>
          <cell r="E52">
            <v>538858.19942899933</v>
          </cell>
        </row>
        <row r="53">
          <cell r="A53" t="str">
            <v>101.4236</v>
          </cell>
          <cell r="B53" t="str">
            <v>101.4236 Animal Control</v>
          </cell>
          <cell r="C53">
            <v>876962.08</v>
          </cell>
          <cell r="D53">
            <v>970393.99127</v>
          </cell>
          <cell r="E53">
            <v>947459.8865119979</v>
          </cell>
        </row>
        <row r="54">
          <cell r="A54" t="str">
            <v>101.4237</v>
          </cell>
          <cell r="B54" t="str">
            <v>101.4237 EMS Administration</v>
          </cell>
          <cell r="C54">
            <v>84584.15</v>
          </cell>
          <cell r="D54">
            <v>59600.008831000043</v>
          </cell>
          <cell r="E54">
            <v>57501.583374999973</v>
          </cell>
        </row>
        <row r="55">
          <cell r="A55" t="str">
            <v>101.4240</v>
          </cell>
          <cell r="B55" t="str">
            <v>101.4240 Admin Services Div</v>
          </cell>
          <cell r="C55">
            <v>2667316.91</v>
          </cell>
          <cell r="D55">
            <v>2822383.0386369992</v>
          </cell>
          <cell r="E55">
            <v>2847708.3544970085</v>
          </cell>
        </row>
        <row r="56">
          <cell r="A56" t="str">
            <v>101.4250</v>
          </cell>
          <cell r="B56" t="str">
            <v>101.4250 Information Mgmt Div</v>
          </cell>
          <cell r="C56">
            <v>1694693.86</v>
          </cell>
          <cell r="D56">
            <v>1751505.1146710005</v>
          </cell>
          <cell r="E56">
            <v>1683150.1927540011</v>
          </cell>
        </row>
        <row r="57">
          <cell r="A57" t="str">
            <v>101.4261</v>
          </cell>
          <cell r="B57" t="str">
            <v>101.4261 Counter Narcotics Team</v>
          </cell>
          <cell r="C57">
            <v>2880234.99</v>
          </cell>
          <cell r="D57">
            <v>3069248.9769210005</v>
          </cell>
          <cell r="E57">
            <v>3202347.3622429972</v>
          </cell>
        </row>
        <row r="58">
          <cell r="A58" t="str">
            <v>101.4262</v>
          </cell>
          <cell r="B58" t="str">
            <v>101.4262 Prof Standards &amp; Traini</v>
          </cell>
          <cell r="C58">
            <v>1973623.65</v>
          </cell>
          <cell r="D58">
            <v>2072559.6686929974</v>
          </cell>
          <cell r="E58">
            <v>2130916.8874289934</v>
          </cell>
        </row>
        <row r="59">
          <cell r="A59" t="str">
            <v>101.4263</v>
          </cell>
          <cell r="B59" t="str">
            <v>101.4263 Savannah Impact</v>
          </cell>
          <cell r="C59">
            <v>1408015.2</v>
          </cell>
          <cell r="D59">
            <v>1262348.6283579981</v>
          </cell>
          <cell r="E59">
            <v>1275974.3907109974</v>
          </cell>
        </row>
        <row r="60">
          <cell r="A60" t="str">
            <v>101.4264</v>
          </cell>
          <cell r="B60" t="str">
            <v>101.4264 Crime Stoppers</v>
          </cell>
          <cell r="C60">
            <v>224277.59</v>
          </cell>
          <cell r="D60">
            <v>233328.6078370006</v>
          </cell>
          <cell r="E60">
            <v>235702.38394399988</v>
          </cell>
        </row>
        <row r="61">
          <cell r="A61" t="str">
            <v>101.4265</v>
          </cell>
          <cell r="B61" t="str">
            <v>101.4265 Sav Impact Work Venture</v>
          </cell>
          <cell r="C61">
            <v>263118.74</v>
          </cell>
          <cell r="D61">
            <v>312195.10559799982</v>
          </cell>
          <cell r="E61">
            <v>308836.95642200013</v>
          </cell>
        </row>
        <row r="62">
          <cell r="A62" t="str">
            <v>101.5101</v>
          </cell>
          <cell r="B62" t="str">
            <v>101.5101 Fire Adminstration</v>
          </cell>
          <cell r="C62">
            <v>2932558.25</v>
          </cell>
          <cell r="D62">
            <v>5367789.5729290042</v>
          </cell>
          <cell r="E62">
            <v>5805936.9291990045</v>
          </cell>
        </row>
        <row r="63">
          <cell r="A63" t="str">
            <v>101.5102</v>
          </cell>
          <cell r="B63" t="str">
            <v>101.5102 City-Wide Emergcy Plann</v>
          </cell>
          <cell r="C63">
            <v>215641.5</v>
          </cell>
          <cell r="D63">
            <v>146731.66191100006</v>
          </cell>
          <cell r="E63">
            <v>166056.664972</v>
          </cell>
        </row>
        <row r="64">
          <cell r="A64" t="str">
            <v>101.5140</v>
          </cell>
          <cell r="B64" t="str">
            <v>101.5140 Fire Operations</v>
          </cell>
          <cell r="C64">
            <v>20597482.82</v>
          </cell>
          <cell r="D64">
            <v>19792860.062162999</v>
          </cell>
          <cell r="E64">
            <v>19235327.906174</v>
          </cell>
        </row>
        <row r="65">
          <cell r="A65" t="str">
            <v>101.6101</v>
          </cell>
          <cell r="B65" t="str">
            <v>101.6101 Pub Fac, Evnts &amp; Serv Bur Chie</v>
          </cell>
          <cell r="C65">
            <v>664063.56000000006</v>
          </cell>
          <cell r="D65">
            <v>743646.10193400132</v>
          </cell>
          <cell r="E65">
            <v>779139.91826799663</v>
          </cell>
        </row>
        <row r="66">
          <cell r="A66" t="str">
            <v>101.6104</v>
          </cell>
          <cell r="B66" t="str">
            <v>101.6104 Recreation Services</v>
          </cell>
          <cell r="C66">
            <v>0</v>
          </cell>
          <cell r="D66">
            <v>0</v>
          </cell>
          <cell r="E66">
            <v>0</v>
          </cell>
        </row>
        <row r="67">
          <cell r="A67" t="str">
            <v>101.6110</v>
          </cell>
          <cell r="B67" t="str">
            <v>101.6110 Golden Age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101.6112</v>
          </cell>
          <cell r="B68" t="str">
            <v>101.6112 Cultural Affairs</v>
          </cell>
          <cell r="C68">
            <v>651558.52</v>
          </cell>
          <cell r="D68">
            <v>732443.28028900002</v>
          </cell>
          <cell r="E68">
            <v>721386.0593050014</v>
          </cell>
        </row>
        <row r="69">
          <cell r="A69" t="str">
            <v>101.6114</v>
          </cell>
          <cell r="B69" t="str">
            <v>101.6114 Coffee Bluff Marina</v>
          </cell>
          <cell r="C69">
            <v>230.92</v>
          </cell>
          <cell r="D69">
            <v>97.66</v>
          </cell>
          <cell r="E69">
            <v>0</v>
          </cell>
        </row>
        <row r="70">
          <cell r="A70" t="str">
            <v>101.6115</v>
          </cell>
          <cell r="B70" t="str">
            <v>101.6115 Youth Services</v>
          </cell>
          <cell r="C70">
            <v>3465424.89</v>
          </cell>
          <cell r="D70">
            <v>3564209.040191005</v>
          </cell>
          <cell r="E70">
            <v>3704688.0581550007</v>
          </cell>
        </row>
        <row r="71">
          <cell r="A71" t="str">
            <v>101.6116</v>
          </cell>
          <cell r="B71" t="str">
            <v>101.6116 Athletic Services</v>
          </cell>
          <cell r="C71">
            <v>1136849.01</v>
          </cell>
          <cell r="D71">
            <v>1093097.3752050004</v>
          </cell>
          <cell r="E71">
            <v>1092326.3247339982</v>
          </cell>
        </row>
        <row r="72">
          <cell r="A72" t="str">
            <v>101.6117</v>
          </cell>
          <cell r="B72" t="str">
            <v>101.6117 Senior Services</v>
          </cell>
          <cell r="C72">
            <v>1843763.63</v>
          </cell>
          <cell r="D72">
            <v>1897555.0668879994</v>
          </cell>
          <cell r="E72">
            <v>1910066.4337950021</v>
          </cell>
        </row>
        <row r="73">
          <cell r="A73" t="str">
            <v>101.6118</v>
          </cell>
          <cell r="B73" t="str">
            <v>101.6118 Therapeutic Recreation</v>
          </cell>
          <cell r="C73">
            <v>268564.09999999998</v>
          </cell>
          <cell r="D73">
            <v>239395.35540599984</v>
          </cell>
          <cell r="E73">
            <v>231277.99639700036</v>
          </cell>
        </row>
        <row r="74">
          <cell r="A74" t="str">
            <v>101.6119</v>
          </cell>
          <cell r="B74" t="str">
            <v>101.6119 Film Services</v>
          </cell>
          <cell r="C74">
            <v>172080.39</v>
          </cell>
          <cell r="D74">
            <v>223927.71804800016</v>
          </cell>
          <cell r="E74">
            <v>241377.41985200031</v>
          </cell>
        </row>
        <row r="75">
          <cell r="A75" t="str">
            <v>101.6120</v>
          </cell>
          <cell r="B75" t="str">
            <v>101.6120 Building and Grounds</v>
          </cell>
          <cell r="C75">
            <v>3372038.9</v>
          </cell>
          <cell r="D75">
            <v>3506317.5009710044</v>
          </cell>
          <cell r="E75">
            <v>3714637.5000709947</v>
          </cell>
        </row>
        <row r="76">
          <cell r="A76" t="str">
            <v>101.6121</v>
          </cell>
          <cell r="B76" t="str">
            <v>101.6121 Building &amp; Elec Mainten</v>
          </cell>
          <cell r="C76">
            <v>1429549.61</v>
          </cell>
          <cell r="D76">
            <v>1516429.6900360011</v>
          </cell>
          <cell r="E76">
            <v>1647690.6686569974</v>
          </cell>
        </row>
        <row r="77">
          <cell r="A77" t="str">
            <v>101.6122</v>
          </cell>
          <cell r="B77" t="str">
            <v>101.6122 Park and Tree</v>
          </cell>
          <cell r="C77">
            <v>4525100.47</v>
          </cell>
          <cell r="D77">
            <v>4602056.8185570017</v>
          </cell>
          <cell r="E77">
            <v>4804765.3530420028</v>
          </cell>
        </row>
        <row r="78">
          <cell r="A78" t="str">
            <v>101.6123</v>
          </cell>
          <cell r="B78" t="str">
            <v>101.6123 Building Design &amp; Const</v>
          </cell>
          <cell r="C78">
            <v>0</v>
          </cell>
          <cell r="D78">
            <v>0</v>
          </cell>
          <cell r="E78">
            <v>0</v>
          </cell>
        </row>
        <row r="79">
          <cell r="A79" t="str">
            <v>101.6124</v>
          </cell>
          <cell r="B79" t="str">
            <v>101.6124 City Cemeteries</v>
          </cell>
          <cell r="C79">
            <v>1684168.24</v>
          </cell>
          <cell r="D79">
            <v>1655997.0302139991</v>
          </cell>
          <cell r="E79">
            <v>1709339.3651460006</v>
          </cell>
        </row>
        <row r="80">
          <cell r="A80" t="str">
            <v>101.8101</v>
          </cell>
          <cell r="B80" t="str">
            <v>101.8101 Serv Frm Civic Ctr Fund</v>
          </cell>
          <cell r="C80">
            <v>135000</v>
          </cell>
          <cell r="D80">
            <v>135000</v>
          </cell>
          <cell r="E80">
            <v>135000</v>
          </cell>
        </row>
        <row r="81">
          <cell r="A81" t="str">
            <v>101.8102</v>
          </cell>
          <cell r="B81" t="str">
            <v>101.8102 Srvcs Frm Santn Fund</v>
          </cell>
          <cell r="C81">
            <v>5319069</v>
          </cell>
          <cell r="D81">
            <v>7071624</v>
          </cell>
          <cell r="E81">
            <v>7135838</v>
          </cell>
        </row>
        <row r="82">
          <cell r="A82" t="str">
            <v>101.8111</v>
          </cell>
          <cell r="B82" t="str">
            <v>101.8111 Jail Services</v>
          </cell>
          <cell r="C82">
            <v>1220542.5</v>
          </cell>
          <cell r="D82">
            <v>1305000</v>
          </cell>
          <cell r="E82">
            <v>1304999.9996</v>
          </cell>
        </row>
        <row r="83">
          <cell r="A83" t="str">
            <v>101.8112</v>
          </cell>
          <cell r="B83" t="str">
            <v>101.8112 Battlefield Park</v>
          </cell>
          <cell r="C83">
            <v>0</v>
          </cell>
          <cell r="D83">
            <v>0</v>
          </cell>
          <cell r="E83">
            <v>0</v>
          </cell>
        </row>
        <row r="84">
          <cell r="A84" t="str">
            <v>101.8113</v>
          </cell>
          <cell r="B84" t="str">
            <v>101.8113 Other Dues and Membersh</v>
          </cell>
          <cell r="C84">
            <v>267127.12</v>
          </cell>
          <cell r="D84">
            <v>191291.11999999997</v>
          </cell>
          <cell r="E84">
            <v>124077.99999999999</v>
          </cell>
        </row>
        <row r="85">
          <cell r="A85" t="str">
            <v>101.8114</v>
          </cell>
          <cell r="B85" t="str">
            <v>101.8114 Other Expenses</v>
          </cell>
          <cell r="C85">
            <v>1312315.6299999999</v>
          </cell>
          <cell r="D85">
            <v>1659621.5900000022</v>
          </cell>
          <cell r="E85">
            <v>1540007.1661750001</v>
          </cell>
        </row>
        <row r="86">
          <cell r="A86" t="str">
            <v>101.8115</v>
          </cell>
          <cell r="B86" t="str">
            <v>101.8115 Savh Renwl &amp; Devel Auth</v>
          </cell>
          <cell r="C86">
            <v>242265.93</v>
          </cell>
          <cell r="D86">
            <v>0</v>
          </cell>
          <cell r="E86">
            <v>0</v>
          </cell>
        </row>
        <row r="87">
          <cell r="A87" t="str">
            <v>101.8117</v>
          </cell>
          <cell r="B87" t="str">
            <v>101.8117 Other Commnty Promotion</v>
          </cell>
          <cell r="C87">
            <v>383108</v>
          </cell>
          <cell r="D87">
            <v>521557.00000000006</v>
          </cell>
          <cell r="E87">
            <v>525117.3285709999</v>
          </cell>
        </row>
        <row r="88">
          <cell r="A88" t="str">
            <v>101.8121</v>
          </cell>
          <cell r="B88" t="str">
            <v>101.8121 Cultural Contributions</v>
          </cell>
          <cell r="C88">
            <v>771785.82</v>
          </cell>
          <cell r="D88">
            <v>989614.00000000058</v>
          </cell>
          <cell r="E88">
            <v>751700</v>
          </cell>
        </row>
        <row r="89">
          <cell r="A89" t="str">
            <v>101.8122</v>
          </cell>
          <cell r="B89" t="str">
            <v>101.8122 Social Contributions</v>
          </cell>
          <cell r="C89">
            <v>533900</v>
          </cell>
          <cell r="D89">
            <v>588900</v>
          </cell>
          <cell r="E89">
            <v>691000</v>
          </cell>
        </row>
        <row r="90">
          <cell r="A90" t="str">
            <v>101.8123</v>
          </cell>
          <cell r="B90" t="str">
            <v>101.8123 Youth Futures Authority</v>
          </cell>
          <cell r="C90">
            <v>336972</v>
          </cell>
          <cell r="D90">
            <v>336972</v>
          </cell>
          <cell r="E90">
            <v>336972</v>
          </cell>
        </row>
        <row r="91">
          <cell r="A91" t="str">
            <v>101.8124</v>
          </cell>
          <cell r="B91" t="str">
            <v>101.8124 Coastal Heritage Society</v>
          </cell>
          <cell r="C91">
            <v>822954.02</v>
          </cell>
          <cell r="D91">
            <v>768390.99999999965</v>
          </cell>
          <cell r="E91">
            <v>793508.08394199982</v>
          </cell>
        </row>
        <row r="92">
          <cell r="A92" t="str">
            <v>101.8125</v>
          </cell>
          <cell r="B92" t="str">
            <v>101.8125 Convntn &amp; Vstrs Bur/Tca</v>
          </cell>
          <cell r="C92">
            <v>1180491.6399999999</v>
          </cell>
          <cell r="D92">
            <v>1173000</v>
          </cell>
          <cell r="E92">
            <v>1193000.0000000002</v>
          </cell>
        </row>
        <row r="93">
          <cell r="A93" t="str">
            <v>101.8126</v>
          </cell>
          <cell r="B93" t="str">
            <v>101.8126 Metro Planning Commissi</v>
          </cell>
          <cell r="C93">
            <v>1375978</v>
          </cell>
          <cell r="D93">
            <v>1295479</v>
          </cell>
          <cell r="E93">
            <v>1370478.9999999998</v>
          </cell>
        </row>
        <row r="94">
          <cell r="A94" t="str">
            <v>101.8131</v>
          </cell>
          <cell r="B94" t="str">
            <v>101.8131 Early Retirement Savings</v>
          </cell>
          <cell r="C94">
            <v>0</v>
          </cell>
          <cell r="D94">
            <v>-1293422.9999999998</v>
          </cell>
          <cell r="E94">
            <v>-2222848.0000000005</v>
          </cell>
        </row>
        <row r="95">
          <cell r="A95" t="str">
            <v>101.8199</v>
          </cell>
          <cell r="B95" t="str">
            <v>101.8199 Contingencies</v>
          </cell>
          <cell r="C95">
            <v>0</v>
          </cell>
          <cell r="D95">
            <v>0</v>
          </cell>
          <cell r="E95">
            <v>399999.99999999977</v>
          </cell>
        </row>
        <row r="96">
          <cell r="A96" t="str">
            <v>101.8904</v>
          </cell>
          <cell r="B96" t="str">
            <v>101.8904 Trans To Haz-Mat</v>
          </cell>
          <cell r="C96">
            <v>277519.63</v>
          </cell>
          <cell r="D96">
            <v>263998.50155599997</v>
          </cell>
          <cell r="E96">
            <v>181013.12108700001</v>
          </cell>
        </row>
        <row r="97">
          <cell r="A97" t="str">
            <v>101.8921</v>
          </cell>
          <cell r="B97" t="str">
            <v>101.8921 Trans To E-Comm Fund</v>
          </cell>
          <cell r="C97">
            <v>218157.31</v>
          </cell>
          <cell r="D97">
            <v>1031404.54895</v>
          </cell>
          <cell r="E97">
            <v>1543403.1563280004</v>
          </cell>
        </row>
        <row r="98">
          <cell r="A98" t="str">
            <v>101.8922</v>
          </cell>
          <cell r="B98" t="str">
            <v>101.8922 Trans To CDBG Spec Revs</v>
          </cell>
          <cell r="C98">
            <v>1060803.74</v>
          </cell>
          <cell r="D98">
            <v>1228606.0087979999</v>
          </cell>
          <cell r="E98">
            <v>1198158.6082149995</v>
          </cell>
        </row>
        <row r="99">
          <cell r="A99" t="str">
            <v>101.8931</v>
          </cell>
          <cell r="B99" t="str">
            <v>101.8931 Trans To CIP Fund</v>
          </cell>
          <cell r="C99">
            <v>5211003.91</v>
          </cell>
          <cell r="D99">
            <v>8460323</v>
          </cell>
          <cell r="E99">
            <v>2794476.9999999995</v>
          </cell>
        </row>
        <row r="100">
          <cell r="A100" t="str">
            <v>101.8941</v>
          </cell>
          <cell r="B100" t="str">
            <v>101.8941 Trans To Debt Serv Fund</v>
          </cell>
          <cell r="C100">
            <v>2149125</v>
          </cell>
          <cell r="D100">
            <v>2144313</v>
          </cell>
          <cell r="E100">
            <v>2149713.0000000005</v>
          </cell>
        </row>
        <row r="101">
          <cell r="A101" t="str">
            <v>101.8951</v>
          </cell>
          <cell r="B101" t="str">
            <v>101.8951 Trans To Santn Fund</v>
          </cell>
          <cell r="C101">
            <v>2587919.4700000002</v>
          </cell>
          <cell r="D101">
            <v>1001858.393882</v>
          </cell>
          <cell r="E101">
            <v>619214.67341400054</v>
          </cell>
        </row>
        <row r="102">
          <cell r="A102" t="str">
            <v>101.8955</v>
          </cell>
          <cell r="B102" t="str">
            <v>101.8955 Trans To Civic Ctr Fund</v>
          </cell>
          <cell r="C102">
            <v>894389.4</v>
          </cell>
          <cell r="D102">
            <v>1145544.5118449999</v>
          </cell>
          <cell r="E102">
            <v>606746.31827100005</v>
          </cell>
        </row>
        <row r="103">
          <cell r="A103" t="str">
            <v>101.8961</v>
          </cell>
          <cell r="B103" t="str">
            <v>101.8961 Transfer To TAD Fund</v>
          </cell>
          <cell r="C103">
            <v>626504</v>
          </cell>
          <cell r="D103">
            <v>1251504</v>
          </cell>
          <cell r="E103">
            <v>1350665.0000000002</v>
          </cell>
        </row>
        <row r="104">
          <cell r="A104" t="str">
            <v>104.5155</v>
          </cell>
          <cell r="B104" t="str">
            <v>104.5155 Hazardous Material Team</v>
          </cell>
          <cell r="C104">
            <v>413329.82</v>
          </cell>
          <cell r="D104">
            <v>518998.50155600026</v>
          </cell>
          <cell r="E104">
            <v>541013.12108699849</v>
          </cell>
        </row>
        <row r="105">
          <cell r="A105" t="str">
            <v>211.3309</v>
          </cell>
          <cell r="B105" t="str">
            <v>211.3309 Coastal W/F Cost Pool</v>
          </cell>
          <cell r="C105">
            <v>0</v>
          </cell>
          <cell r="D105">
            <v>3490643.7936559999</v>
          </cell>
          <cell r="E105">
            <v>3497356.9274529959</v>
          </cell>
        </row>
        <row r="106">
          <cell r="A106" t="str">
            <v>211.3346</v>
          </cell>
          <cell r="B106" t="str">
            <v>211.3346 Youthbuild - GF</v>
          </cell>
          <cell r="C106">
            <v>102521.3</v>
          </cell>
          <cell r="D106">
            <v>103791.20525700011</v>
          </cell>
          <cell r="E106">
            <v>126575.16617499992</v>
          </cell>
        </row>
        <row r="107">
          <cell r="A107" t="str">
            <v>211.3350</v>
          </cell>
          <cell r="B107" t="str">
            <v>211.3350 WIA - Adult</v>
          </cell>
          <cell r="C107">
            <v>738777.55</v>
          </cell>
          <cell r="D107">
            <v>0</v>
          </cell>
          <cell r="E107">
            <v>0</v>
          </cell>
        </row>
        <row r="108">
          <cell r="A108" t="str">
            <v>211.3351</v>
          </cell>
          <cell r="B108" t="str">
            <v>211.3351 WIA - Youth</v>
          </cell>
          <cell r="C108">
            <v>906476.52</v>
          </cell>
          <cell r="D108">
            <v>0</v>
          </cell>
          <cell r="E108">
            <v>0</v>
          </cell>
        </row>
        <row r="109">
          <cell r="A109" t="str">
            <v>211.3352</v>
          </cell>
          <cell r="B109" t="str">
            <v>211.3352 WIA - Dislocated Worker</v>
          </cell>
          <cell r="C109">
            <v>1450362.38</v>
          </cell>
          <cell r="D109">
            <v>0</v>
          </cell>
          <cell r="E109">
            <v>0</v>
          </cell>
        </row>
        <row r="110">
          <cell r="A110" t="str">
            <v>211.3360</v>
          </cell>
          <cell r="B110" t="str">
            <v>211.3360 Youthbuild</v>
          </cell>
          <cell r="C110">
            <v>332132.28000000003</v>
          </cell>
          <cell r="D110">
            <v>166742.53743</v>
          </cell>
          <cell r="E110">
            <v>506566.8664990004</v>
          </cell>
        </row>
        <row r="111">
          <cell r="A111" t="str">
            <v>211.3368</v>
          </cell>
          <cell r="B111" t="str">
            <v>211.3368 COASTAL WF-ADMIN</v>
          </cell>
          <cell r="C111">
            <v>25539.86</v>
          </cell>
          <cell r="D111">
            <v>3583</v>
          </cell>
          <cell r="E111">
            <v>0</v>
          </cell>
        </row>
        <row r="112">
          <cell r="A112" t="str">
            <v>211.3369</v>
          </cell>
          <cell r="B112" t="str">
            <v>211.3369 COASTAL WF-PROGRAM EXPENDITURE</v>
          </cell>
          <cell r="C112">
            <v>203351.11</v>
          </cell>
          <cell r="D112">
            <v>2686.09</v>
          </cell>
          <cell r="E112">
            <v>0</v>
          </cell>
        </row>
        <row r="113">
          <cell r="A113" t="str">
            <v>211.3370</v>
          </cell>
          <cell r="B113" t="str">
            <v>211.3370 CWF-SAVANNAH ONE STOP CENTER</v>
          </cell>
          <cell r="C113">
            <v>11390.77</v>
          </cell>
          <cell r="D113">
            <v>0</v>
          </cell>
          <cell r="E113">
            <v>0</v>
          </cell>
        </row>
        <row r="114">
          <cell r="A114" t="str">
            <v>211.3371</v>
          </cell>
          <cell r="B114" t="str">
            <v>211.3371 CWF-STATESBORO ONE STOP CENTER</v>
          </cell>
          <cell r="C114">
            <v>9893</v>
          </cell>
          <cell r="D114">
            <v>0</v>
          </cell>
          <cell r="E114">
            <v>0</v>
          </cell>
        </row>
        <row r="115">
          <cell r="A115" t="str">
            <v>211.3372</v>
          </cell>
          <cell r="B115" t="str">
            <v>211.3372 CWF-HINESVILLE ONE STOP CENTER</v>
          </cell>
          <cell r="C115">
            <v>15079.59</v>
          </cell>
          <cell r="D115">
            <v>0</v>
          </cell>
          <cell r="E115">
            <v>0</v>
          </cell>
        </row>
        <row r="116">
          <cell r="A116" t="str">
            <v>211.3373</v>
          </cell>
          <cell r="B116" t="str">
            <v>211.3373 CWF-BRUNSWICK ONE STOP CENTER</v>
          </cell>
          <cell r="C116">
            <v>20805.060000000001</v>
          </cell>
          <cell r="D116">
            <v>0</v>
          </cell>
          <cell r="E116">
            <v>0</v>
          </cell>
        </row>
        <row r="117">
          <cell r="A117" t="str">
            <v>211.3374</v>
          </cell>
          <cell r="B117" t="str">
            <v>211.3374 CWF-KINGS BAY ONE STOP CENTER</v>
          </cell>
          <cell r="C117">
            <v>53653.87</v>
          </cell>
          <cell r="D117">
            <v>0</v>
          </cell>
          <cell r="E117">
            <v>0</v>
          </cell>
        </row>
        <row r="118">
          <cell r="A118" t="str">
            <v>211.3375</v>
          </cell>
          <cell r="B118" t="str">
            <v>211.3375 CWF-EFFINGHAM ONE STOP CENTER</v>
          </cell>
          <cell r="C118">
            <v>0</v>
          </cell>
          <cell r="D118">
            <v>444</v>
          </cell>
          <cell r="E118">
            <v>0</v>
          </cell>
        </row>
        <row r="119">
          <cell r="A119" t="str">
            <v>211.3376</v>
          </cell>
          <cell r="B119" t="str">
            <v>211.3376 CWF-CHATHAM YOUTH SUBREGION</v>
          </cell>
          <cell r="C119">
            <v>178163.25</v>
          </cell>
          <cell r="D119">
            <v>0</v>
          </cell>
          <cell r="E119">
            <v>0</v>
          </cell>
        </row>
        <row r="120">
          <cell r="A120" t="str">
            <v>211.3377</v>
          </cell>
          <cell r="B120" t="str">
            <v>211.3377 CWF-BRYAN LIBRTY LNG YTH SUBRE</v>
          </cell>
          <cell r="C120">
            <v>80356.02</v>
          </cell>
          <cell r="D120">
            <v>0</v>
          </cell>
          <cell r="E120">
            <v>0</v>
          </cell>
        </row>
        <row r="121">
          <cell r="A121" t="str">
            <v>211.3378</v>
          </cell>
          <cell r="B121" t="str">
            <v>211.3378 CWF-BULLOCH EFFINGHAM YTH SUBR</v>
          </cell>
          <cell r="C121">
            <v>78912.53</v>
          </cell>
          <cell r="D121">
            <v>0</v>
          </cell>
          <cell r="E121">
            <v>0</v>
          </cell>
        </row>
        <row r="122">
          <cell r="A122" t="str">
            <v>211.3379</v>
          </cell>
          <cell r="B122" t="str">
            <v>211.3379 CWF-CAMDEN GLYNN MCIN YTH SUBR</v>
          </cell>
          <cell r="C122">
            <v>126885.6</v>
          </cell>
          <cell r="D122">
            <v>0</v>
          </cell>
          <cell r="E122">
            <v>0</v>
          </cell>
        </row>
        <row r="123">
          <cell r="A123" t="str">
            <v>212.3114</v>
          </cell>
          <cell r="B123" t="str">
            <v>212.3114 Homeland Security</v>
          </cell>
          <cell r="C123">
            <v>3809933.27</v>
          </cell>
          <cell r="D123">
            <v>89572.65</v>
          </cell>
          <cell r="E123">
            <v>166350</v>
          </cell>
        </row>
        <row r="124">
          <cell r="A124" t="str">
            <v>212.3117</v>
          </cell>
          <cell r="B124" t="str">
            <v>212.3117 Fire Grants</v>
          </cell>
          <cell r="C124">
            <v>1024879.53</v>
          </cell>
          <cell r="D124">
            <v>248902.97999999989</v>
          </cell>
          <cell r="E124">
            <v>95402</v>
          </cell>
        </row>
        <row r="125">
          <cell r="A125" t="str">
            <v>212.3118</v>
          </cell>
          <cell r="B125" t="str">
            <v>212.3118 DHS/GA Tech PT Sec Grant</v>
          </cell>
          <cell r="C125">
            <v>652252.68999999994</v>
          </cell>
          <cell r="D125">
            <v>808955.00012000022</v>
          </cell>
          <cell r="E125">
            <v>30000</v>
          </cell>
        </row>
        <row r="126">
          <cell r="A126" t="str">
            <v>212.4281</v>
          </cell>
          <cell r="B126" t="str">
            <v>212.4281 Aggressive Driving/HEAT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212.4282</v>
          </cell>
          <cell r="B127" t="str">
            <v>212.4282 Justice Assistance Grnt</v>
          </cell>
          <cell r="C127">
            <v>596676.39</v>
          </cell>
          <cell r="D127">
            <v>166941.11119999993</v>
          </cell>
          <cell r="E127">
            <v>0</v>
          </cell>
        </row>
        <row r="128">
          <cell r="A128" t="str">
            <v>212.6130</v>
          </cell>
          <cell r="B128" t="str">
            <v>212.6130 Summer Lunch/Leisure Se</v>
          </cell>
          <cell r="C128">
            <v>470543.29</v>
          </cell>
          <cell r="D128">
            <v>404701.69002500008</v>
          </cell>
          <cell r="E128">
            <v>0</v>
          </cell>
        </row>
        <row r="129">
          <cell r="A129" t="str">
            <v>212.9203</v>
          </cell>
          <cell r="B129" t="str">
            <v>212.9203 Miscellaneous Grants</v>
          </cell>
          <cell r="C129">
            <v>552052.31999999995</v>
          </cell>
          <cell r="D129">
            <v>682805.55073999893</v>
          </cell>
          <cell r="E129">
            <v>9972.5352399999902</v>
          </cell>
        </row>
        <row r="130">
          <cell r="A130" t="str">
            <v>212.9211</v>
          </cell>
          <cell r="B130" t="str">
            <v>212.9211 Other Federal Grants</v>
          </cell>
          <cell r="C130">
            <v>578523.68999999994</v>
          </cell>
          <cell r="D130">
            <v>45230.000000000044</v>
          </cell>
          <cell r="E130">
            <v>40686.999999999993</v>
          </cell>
        </row>
        <row r="131">
          <cell r="A131" t="str">
            <v>213.9203</v>
          </cell>
          <cell r="B131" t="str">
            <v>213.9203 Miscellaneous Grants</v>
          </cell>
          <cell r="C131">
            <v>204163.03</v>
          </cell>
          <cell r="D131">
            <v>144725.36999999994</v>
          </cell>
          <cell r="E131">
            <v>0</v>
          </cell>
        </row>
        <row r="132">
          <cell r="A132" t="str">
            <v>213.9204</v>
          </cell>
          <cell r="B132" t="str">
            <v>213.9204 Other Grants-DCA</v>
          </cell>
          <cell r="C132">
            <v>452.1</v>
          </cell>
          <cell r="D132">
            <v>0</v>
          </cell>
          <cell r="E132">
            <v>0</v>
          </cell>
        </row>
        <row r="133">
          <cell r="A133" t="str">
            <v>221.3131</v>
          </cell>
          <cell r="B133" t="str">
            <v>221.3131 Advcmt Ctr At Moses Jac</v>
          </cell>
          <cell r="C133">
            <v>264365.21000000002</v>
          </cell>
          <cell r="D133">
            <v>277138.51239100029</v>
          </cell>
          <cell r="E133">
            <v>278343.57096200011</v>
          </cell>
        </row>
        <row r="134">
          <cell r="A134" t="str">
            <v>221.3132</v>
          </cell>
          <cell r="B134" t="str">
            <v>221.3132 Micro-Business Development</v>
          </cell>
          <cell r="C134">
            <v>41378.699999999997</v>
          </cell>
          <cell r="D134">
            <v>21191.978999999999</v>
          </cell>
          <cell r="E134">
            <v>0</v>
          </cell>
        </row>
        <row r="135">
          <cell r="A135" t="str">
            <v>221.3202</v>
          </cell>
          <cell r="B135" t="str">
            <v>221.3202 Comm Planning &amp; Dev</v>
          </cell>
          <cell r="C135">
            <v>811867.99</v>
          </cell>
          <cell r="D135">
            <v>819860.30228600162</v>
          </cell>
          <cell r="E135">
            <v>730401.36685300025</v>
          </cell>
        </row>
        <row r="136">
          <cell r="A136" t="str">
            <v>221.3203</v>
          </cell>
          <cell r="B136" t="str">
            <v>221.3203 Housing Dept</v>
          </cell>
          <cell r="C136">
            <v>814865</v>
          </cell>
          <cell r="D136">
            <v>801955.19411600113</v>
          </cell>
          <cell r="E136">
            <v>758379.27039999992</v>
          </cell>
        </row>
        <row r="137">
          <cell r="A137" t="str">
            <v>221.3204</v>
          </cell>
          <cell r="B137" t="str">
            <v>221.3204 GIS Planning &amp; Support</v>
          </cell>
          <cell r="C137">
            <v>0</v>
          </cell>
          <cell r="D137">
            <v>0</v>
          </cell>
          <cell r="E137">
            <v>0</v>
          </cell>
        </row>
        <row r="138">
          <cell r="A138" t="str">
            <v>221.3205</v>
          </cell>
          <cell r="B138" t="str">
            <v>221.3205 Economic Development</v>
          </cell>
          <cell r="C138">
            <v>0</v>
          </cell>
          <cell r="D138">
            <v>0</v>
          </cell>
          <cell r="E138">
            <v>0</v>
          </cell>
        </row>
        <row r="139">
          <cell r="A139" t="str">
            <v>221.3225</v>
          </cell>
          <cell r="B139" t="str">
            <v>221.3225 CDBG Carry Forward</v>
          </cell>
          <cell r="C139">
            <v>0</v>
          </cell>
          <cell r="D139">
            <v>4708450.2595159998</v>
          </cell>
          <cell r="E139">
            <v>4990302.9387610005</v>
          </cell>
        </row>
        <row r="140">
          <cell r="A140" t="str">
            <v>221.3234</v>
          </cell>
          <cell r="B140" t="str">
            <v>221.3234 Sec 108 Loan Repayment</v>
          </cell>
          <cell r="C140">
            <v>209087.71</v>
          </cell>
          <cell r="D140">
            <v>207950</v>
          </cell>
          <cell r="E140">
            <v>152023</v>
          </cell>
        </row>
        <row r="141">
          <cell r="A141" t="str">
            <v>221.3235</v>
          </cell>
          <cell r="B141" t="str">
            <v>221.3235 Housing-Proj Delivery</v>
          </cell>
          <cell r="C141">
            <v>469270</v>
          </cell>
          <cell r="D141">
            <v>466611.13148900052</v>
          </cell>
          <cell r="E141">
            <v>490000.46123899939</v>
          </cell>
        </row>
        <row r="142">
          <cell r="A142" t="str">
            <v>221.3252</v>
          </cell>
          <cell r="B142" t="str">
            <v>221.3252 Relocation</v>
          </cell>
          <cell r="C142">
            <v>21423.63</v>
          </cell>
          <cell r="D142">
            <v>0</v>
          </cell>
          <cell r="E142">
            <v>0</v>
          </cell>
        </row>
        <row r="143">
          <cell r="A143" t="str">
            <v>221.3253</v>
          </cell>
          <cell r="B143" t="str">
            <v>221.3253 Rehab/Owner Resident</v>
          </cell>
          <cell r="C143">
            <v>64235</v>
          </cell>
          <cell r="D143">
            <v>0</v>
          </cell>
          <cell r="E143">
            <v>0</v>
          </cell>
        </row>
        <row r="144">
          <cell r="A144" t="str">
            <v>221.3257</v>
          </cell>
          <cell r="B144" t="str">
            <v>221.3257 Property Management</v>
          </cell>
          <cell r="C144">
            <v>8359.7000000000007</v>
          </cell>
          <cell r="D144">
            <v>0</v>
          </cell>
          <cell r="E144">
            <v>0</v>
          </cell>
        </row>
        <row r="145">
          <cell r="A145" t="str">
            <v>221.3258</v>
          </cell>
          <cell r="B145" t="str">
            <v>221.3258 Loan Processing Cost</v>
          </cell>
          <cell r="C145">
            <v>7918.2</v>
          </cell>
          <cell r="D145">
            <v>0</v>
          </cell>
          <cell r="E145">
            <v>0</v>
          </cell>
        </row>
        <row r="146">
          <cell r="A146" t="str">
            <v>221.3259</v>
          </cell>
          <cell r="B146" t="str">
            <v>221.3259 Emergency Repair</v>
          </cell>
          <cell r="C146">
            <v>345046.8</v>
          </cell>
          <cell r="D146">
            <v>0</v>
          </cell>
          <cell r="E146">
            <v>0</v>
          </cell>
        </row>
        <row r="147">
          <cell r="A147" t="str">
            <v>221.3262</v>
          </cell>
          <cell r="B147" t="str">
            <v>221.3262 SNAP IV HDG</v>
          </cell>
          <cell r="C147">
            <v>0</v>
          </cell>
          <cell r="D147">
            <v>0</v>
          </cell>
          <cell r="E147">
            <v>0</v>
          </cell>
        </row>
        <row r="148">
          <cell r="A148" t="str">
            <v>221.3264</v>
          </cell>
          <cell r="B148" t="str">
            <v>221.3264 CHSA</v>
          </cell>
          <cell r="C148">
            <v>306566.32</v>
          </cell>
          <cell r="D148">
            <v>0</v>
          </cell>
          <cell r="E148">
            <v>0</v>
          </cell>
        </row>
        <row r="149">
          <cell r="A149" t="str">
            <v>221.3265</v>
          </cell>
          <cell r="B149" t="str">
            <v>221.3265 CHSA Admin</v>
          </cell>
          <cell r="C149">
            <v>90700</v>
          </cell>
          <cell r="D149">
            <v>0</v>
          </cell>
          <cell r="E149">
            <v>0</v>
          </cell>
        </row>
        <row r="150">
          <cell r="A150" t="str">
            <v>221.3406</v>
          </cell>
          <cell r="B150" t="str">
            <v>221.3406 CDBG - Recovery (ARRA)</v>
          </cell>
          <cell r="C150">
            <v>16871.990000000002</v>
          </cell>
          <cell r="D150">
            <v>0</v>
          </cell>
          <cell r="E150">
            <v>0</v>
          </cell>
        </row>
        <row r="151">
          <cell r="A151" t="str">
            <v>221.3701</v>
          </cell>
          <cell r="B151" t="str">
            <v>221.3701 Entrepreneurial Ctr</v>
          </cell>
          <cell r="C151">
            <v>0</v>
          </cell>
          <cell r="D151">
            <v>0</v>
          </cell>
          <cell r="E151">
            <v>0</v>
          </cell>
        </row>
        <row r="152">
          <cell r="A152" t="str">
            <v>221.3901</v>
          </cell>
          <cell r="B152" t="str">
            <v>221.3901 CDBG Project Reservatns</v>
          </cell>
          <cell r="C152">
            <v>895500</v>
          </cell>
          <cell r="D152">
            <v>0</v>
          </cell>
          <cell r="E152">
            <v>0</v>
          </cell>
        </row>
        <row r="153">
          <cell r="A153" t="str">
            <v>221.3902</v>
          </cell>
          <cell r="B153" t="str">
            <v>221.3902 ESG Project Reservatns</v>
          </cell>
          <cell r="C153">
            <v>118605</v>
          </cell>
          <cell r="D153">
            <v>0</v>
          </cell>
          <cell r="E153">
            <v>0</v>
          </cell>
        </row>
        <row r="154">
          <cell r="A154" t="str">
            <v>222.3240</v>
          </cell>
          <cell r="B154" t="str">
            <v>222.3240 Grant - Non-Federal</v>
          </cell>
          <cell r="C154">
            <v>101656.96000000001</v>
          </cell>
          <cell r="D154">
            <v>0</v>
          </cell>
          <cell r="E154">
            <v>0</v>
          </cell>
        </row>
        <row r="155">
          <cell r="A155" t="str">
            <v>222.3247</v>
          </cell>
          <cell r="B155" t="str">
            <v>222.3247 HOUSING SUSTAINABILITY</v>
          </cell>
          <cell r="C155">
            <v>324.7</v>
          </cell>
          <cell r="D155">
            <v>0</v>
          </cell>
          <cell r="E155">
            <v>0</v>
          </cell>
        </row>
        <row r="156">
          <cell r="A156" t="str">
            <v>222.3256</v>
          </cell>
          <cell r="B156" t="str">
            <v>222.3256 Rental Rehab P I Expend</v>
          </cell>
          <cell r="C156">
            <v>0</v>
          </cell>
          <cell r="D156">
            <v>1250</v>
          </cell>
          <cell r="E156">
            <v>1250</v>
          </cell>
        </row>
        <row r="157">
          <cell r="A157" t="str">
            <v>224.3207</v>
          </cell>
          <cell r="B157" t="str">
            <v>224.3207 HUD SPG Mlk Rlf</v>
          </cell>
          <cell r="C157">
            <v>223398.44</v>
          </cell>
          <cell r="D157">
            <v>0</v>
          </cell>
          <cell r="E157">
            <v>0</v>
          </cell>
        </row>
        <row r="158">
          <cell r="A158" t="str">
            <v>224.3209</v>
          </cell>
          <cell r="B158" t="str">
            <v>224.3209 Other Federal Fds C/F</v>
          </cell>
          <cell r="C158">
            <v>0</v>
          </cell>
          <cell r="D158">
            <v>1939635</v>
          </cell>
          <cell r="E158">
            <v>1601755</v>
          </cell>
        </row>
        <row r="159">
          <cell r="A159" t="str">
            <v>224.3229</v>
          </cell>
          <cell r="B159" t="str">
            <v>224.3229 Lead Paint Hazard Reduc</v>
          </cell>
          <cell r="C159">
            <v>18632</v>
          </cell>
          <cell r="D159">
            <v>0</v>
          </cell>
          <cell r="E159">
            <v>0</v>
          </cell>
        </row>
        <row r="160">
          <cell r="A160" t="str">
            <v>224.3241</v>
          </cell>
          <cell r="B160" t="str">
            <v>224.3241 Shelter Care Union Miss</v>
          </cell>
          <cell r="C160">
            <v>79082.63</v>
          </cell>
          <cell r="D160">
            <v>0</v>
          </cell>
          <cell r="E160">
            <v>0</v>
          </cell>
        </row>
        <row r="161">
          <cell r="A161" t="str">
            <v>224.3242</v>
          </cell>
          <cell r="B161" t="str">
            <v>224.3242 Shelter Care 08 Renewal</v>
          </cell>
          <cell r="C161">
            <v>91913.95</v>
          </cell>
          <cell r="D161">
            <v>0</v>
          </cell>
          <cell r="E161">
            <v>0</v>
          </cell>
        </row>
        <row r="162">
          <cell r="A162" t="str">
            <v>224.3261</v>
          </cell>
          <cell r="B162" t="str">
            <v>224.3261 Shelter Care Iv-R 2010</v>
          </cell>
          <cell r="C162">
            <v>53250.48</v>
          </cell>
          <cell r="D162">
            <v>0</v>
          </cell>
          <cell r="E162">
            <v>0</v>
          </cell>
        </row>
        <row r="163">
          <cell r="A163" t="str">
            <v>224.3271</v>
          </cell>
          <cell r="B163" t="str">
            <v>224.3271 Hopwa V-R2 City Admin</v>
          </cell>
          <cell r="C163">
            <v>3012.74</v>
          </cell>
          <cell r="D163">
            <v>0</v>
          </cell>
          <cell r="E163">
            <v>0</v>
          </cell>
        </row>
        <row r="164">
          <cell r="A164" t="str">
            <v>224.3273</v>
          </cell>
          <cell r="B164" t="str">
            <v>224.3273 Hopwa IV-R3 City Admin</v>
          </cell>
          <cell r="C164">
            <v>9715.09</v>
          </cell>
          <cell r="D164">
            <v>0</v>
          </cell>
          <cell r="E164">
            <v>0</v>
          </cell>
        </row>
        <row r="165">
          <cell r="A165" t="str">
            <v>224.3276</v>
          </cell>
          <cell r="B165" t="str">
            <v>224.3276 Shelter Care II-R 2010</v>
          </cell>
          <cell r="C165">
            <v>97884.34</v>
          </cell>
          <cell r="D165">
            <v>0</v>
          </cell>
          <cell r="E165">
            <v>0</v>
          </cell>
        </row>
        <row r="166">
          <cell r="A166" t="str">
            <v>224.3407</v>
          </cell>
          <cell r="B166" t="str">
            <v>224.3407 HPRP</v>
          </cell>
          <cell r="C166">
            <v>407079.63</v>
          </cell>
          <cell r="D166">
            <v>0</v>
          </cell>
          <cell r="E166">
            <v>0</v>
          </cell>
        </row>
        <row r="167">
          <cell r="A167" t="str">
            <v>224.3447</v>
          </cell>
          <cell r="B167" t="str">
            <v>224.3447 GEMA Grant HMGP-1686-008</v>
          </cell>
          <cell r="C167">
            <v>862052.76</v>
          </cell>
          <cell r="D167">
            <v>0</v>
          </cell>
          <cell r="E167">
            <v>0</v>
          </cell>
        </row>
        <row r="168">
          <cell r="A168" t="str">
            <v>224.3448</v>
          </cell>
          <cell r="B168" t="str">
            <v>224.3448 GEMA Grant HMGP-1761-014</v>
          </cell>
          <cell r="C168">
            <v>1497823.35</v>
          </cell>
          <cell r="D168">
            <v>0</v>
          </cell>
          <cell r="E168">
            <v>0</v>
          </cell>
        </row>
        <row r="169">
          <cell r="A169" t="str">
            <v>224.3449</v>
          </cell>
          <cell r="B169" t="str">
            <v>224.3449 Grant PDM-PJ-04=GA-2009-001</v>
          </cell>
          <cell r="C169">
            <v>806316.53</v>
          </cell>
          <cell r="D169">
            <v>0</v>
          </cell>
          <cell r="E169">
            <v>0</v>
          </cell>
        </row>
        <row r="170">
          <cell r="A170" t="str">
            <v>224.3904</v>
          </cell>
          <cell r="B170" t="str">
            <v>224.3904 Hopwa Project Reservatn</v>
          </cell>
          <cell r="C170">
            <v>874015.09</v>
          </cell>
          <cell r="D170">
            <v>0</v>
          </cell>
          <cell r="E170">
            <v>0</v>
          </cell>
        </row>
        <row r="171">
          <cell r="A171" t="str">
            <v>227.3150</v>
          </cell>
          <cell r="B171" t="str">
            <v>227.3150 NSP - Acq &amp; Rehab</v>
          </cell>
          <cell r="C171">
            <v>940</v>
          </cell>
          <cell r="D171">
            <v>950</v>
          </cell>
          <cell r="E171">
            <v>0</v>
          </cell>
        </row>
        <row r="172">
          <cell r="A172" t="str">
            <v>227.3151</v>
          </cell>
          <cell r="B172" t="str">
            <v>227.3151 NSP-Redev/Demol/Vac Pro</v>
          </cell>
          <cell r="C172">
            <v>1081003.3999999999</v>
          </cell>
          <cell r="D172">
            <v>831074</v>
          </cell>
          <cell r="E172">
            <v>249000</v>
          </cell>
        </row>
        <row r="173">
          <cell r="A173" t="str">
            <v>227.3153</v>
          </cell>
          <cell r="B173" t="str">
            <v>227.3153 NSP-Demol Blight Prop</v>
          </cell>
          <cell r="C173">
            <v>210917.28</v>
          </cell>
          <cell r="D173">
            <v>109186</v>
          </cell>
          <cell r="E173">
            <v>0</v>
          </cell>
        </row>
        <row r="174">
          <cell r="A174" t="str">
            <v>227.3154</v>
          </cell>
          <cell r="B174" t="str">
            <v>227.3154 NSP-Acq &amp; Rehab-Low Inc</v>
          </cell>
          <cell r="C174">
            <v>35524.65</v>
          </cell>
          <cell r="D174">
            <v>97696</v>
          </cell>
          <cell r="E174">
            <v>0</v>
          </cell>
        </row>
        <row r="175">
          <cell r="A175" t="str">
            <v>227.3155</v>
          </cell>
          <cell r="B175" t="str">
            <v>227.3155 NSP-Red/Dem/Vac-Low Inc</v>
          </cell>
          <cell r="C175">
            <v>132007</v>
          </cell>
          <cell r="D175">
            <v>96431</v>
          </cell>
          <cell r="E175">
            <v>0</v>
          </cell>
        </row>
        <row r="176">
          <cell r="A176" t="str">
            <v>227.3156</v>
          </cell>
          <cell r="B176" t="str">
            <v>227.3156 NSP -Admin</v>
          </cell>
          <cell r="C176">
            <v>1324.48</v>
          </cell>
          <cell r="D176">
            <v>41953</v>
          </cell>
          <cell r="E176">
            <v>0</v>
          </cell>
        </row>
        <row r="177">
          <cell r="A177" t="str">
            <v>232.3268</v>
          </cell>
          <cell r="B177" t="str">
            <v>232.3268 CHDO Operating Funds</v>
          </cell>
          <cell r="C177">
            <v>28319.14</v>
          </cell>
          <cell r="D177">
            <v>0</v>
          </cell>
          <cell r="E177">
            <v>0</v>
          </cell>
        </row>
        <row r="178">
          <cell r="A178" t="str">
            <v>232.3280</v>
          </cell>
          <cell r="B178" t="str">
            <v>232.3280 Home Carry Forward</v>
          </cell>
          <cell r="C178">
            <v>0</v>
          </cell>
          <cell r="D178">
            <v>3465069</v>
          </cell>
          <cell r="E178">
            <v>2292105.9999999995</v>
          </cell>
        </row>
        <row r="179">
          <cell r="A179" t="str">
            <v>232.3281</v>
          </cell>
          <cell r="B179" t="str">
            <v>232.3281 Home Loans City</v>
          </cell>
          <cell r="C179">
            <v>1618299.2</v>
          </cell>
          <cell r="D179">
            <v>0</v>
          </cell>
          <cell r="E179">
            <v>0</v>
          </cell>
        </row>
        <row r="180">
          <cell r="A180" t="str">
            <v>232.3284</v>
          </cell>
          <cell r="B180" t="str">
            <v>232.3284 CHSA Dev/Habitat</v>
          </cell>
          <cell r="C180">
            <v>332480</v>
          </cell>
          <cell r="D180">
            <v>0</v>
          </cell>
          <cell r="E180">
            <v>0</v>
          </cell>
        </row>
        <row r="181">
          <cell r="A181" t="str">
            <v>232.3285</v>
          </cell>
          <cell r="B181" t="str">
            <v>232.3285 Home Loans Progrm Incom</v>
          </cell>
          <cell r="C181">
            <v>1518936.56</v>
          </cell>
          <cell r="D181">
            <v>0</v>
          </cell>
          <cell r="E181">
            <v>0</v>
          </cell>
        </row>
        <row r="182">
          <cell r="A182" t="str">
            <v>232.3286</v>
          </cell>
          <cell r="B182" t="str">
            <v>232.3286 Home Program Admin-City</v>
          </cell>
          <cell r="C182">
            <v>200319.55</v>
          </cell>
          <cell r="D182">
            <v>0</v>
          </cell>
          <cell r="E182">
            <v>0</v>
          </cell>
        </row>
        <row r="183">
          <cell r="A183" t="str">
            <v>232.3293</v>
          </cell>
          <cell r="B183" t="str">
            <v>232.3293 Home CHDO Unspecified A</v>
          </cell>
          <cell r="C183">
            <v>27404.7</v>
          </cell>
          <cell r="D183">
            <v>0</v>
          </cell>
          <cell r="E183">
            <v>0</v>
          </cell>
        </row>
        <row r="184">
          <cell r="A184" t="str">
            <v>241.4251</v>
          </cell>
          <cell r="B184" t="str">
            <v>241.4251 Public Safety Communica</v>
          </cell>
          <cell r="C184">
            <v>5060370.16</v>
          </cell>
          <cell r="D184">
            <v>5881404.5489500072</v>
          </cell>
          <cell r="E184">
            <v>6393403.1563280048</v>
          </cell>
        </row>
        <row r="185">
          <cell r="A185" t="str">
            <v>275.8125</v>
          </cell>
          <cell r="B185" t="str">
            <v>275.8125 Convntn &amp; Vstrs Bur/Tca</v>
          </cell>
          <cell r="C185">
            <v>5900177.5199999996</v>
          </cell>
          <cell r="D185">
            <v>6286556</v>
          </cell>
          <cell r="E185">
            <v>6347422</v>
          </cell>
        </row>
        <row r="186">
          <cell r="A186" t="str">
            <v>511.7101</v>
          </cell>
          <cell r="B186" t="str">
            <v>511.7101 Sanitation Director</v>
          </cell>
          <cell r="C186">
            <v>817026.66</v>
          </cell>
          <cell r="D186">
            <v>619945.92814300011</v>
          </cell>
          <cell r="E186">
            <v>701043.18835099984</v>
          </cell>
        </row>
        <row r="187">
          <cell r="A187" t="str">
            <v>511.7102</v>
          </cell>
          <cell r="B187" t="str">
            <v>511.7102 Residential Refuse</v>
          </cell>
          <cell r="C187">
            <v>7452160.9500000002</v>
          </cell>
          <cell r="D187">
            <v>7726824.614641998</v>
          </cell>
          <cell r="E187">
            <v>8153351.5764419865</v>
          </cell>
        </row>
        <row r="188">
          <cell r="A188" t="str">
            <v>511.7103</v>
          </cell>
          <cell r="B188" t="str">
            <v>511.7103 Refuse Disposal</v>
          </cell>
          <cell r="C188">
            <v>5533762.0999999996</v>
          </cell>
          <cell r="D188">
            <v>5758598.8315309975</v>
          </cell>
          <cell r="E188">
            <v>6032118.520715001</v>
          </cell>
        </row>
        <row r="189">
          <cell r="A189" t="str">
            <v>511.7104</v>
          </cell>
          <cell r="B189" t="str">
            <v>511.7104 Street Cleaning</v>
          </cell>
          <cell r="C189">
            <v>2042124.7</v>
          </cell>
          <cell r="D189">
            <v>2170543.9681599997</v>
          </cell>
          <cell r="E189">
            <v>2270991.9761540033</v>
          </cell>
        </row>
        <row r="190">
          <cell r="A190" t="str">
            <v>511.7105</v>
          </cell>
          <cell r="B190" t="str">
            <v>511.7105 Commercial Refuse</v>
          </cell>
          <cell r="C190">
            <v>1582841.03</v>
          </cell>
          <cell r="D190">
            <v>1642309.3836520005</v>
          </cell>
          <cell r="E190">
            <v>1666169.8152720004</v>
          </cell>
        </row>
        <row r="191">
          <cell r="A191" t="str">
            <v>511.7107</v>
          </cell>
          <cell r="B191" t="str">
            <v>511.7107 Recycling &amp; Litter Serv</v>
          </cell>
          <cell r="C191">
            <v>2392866.4500000002</v>
          </cell>
          <cell r="D191">
            <v>2433203.4654350001</v>
          </cell>
          <cell r="E191">
            <v>2557875.9690109952</v>
          </cell>
        </row>
        <row r="192">
          <cell r="A192" t="str">
            <v>511.7109</v>
          </cell>
          <cell r="B192" t="str">
            <v>511.7109 Sanitation Interdepart</v>
          </cell>
          <cell r="C192">
            <v>2373998.69</v>
          </cell>
          <cell r="D192">
            <v>3230216.0000000005</v>
          </cell>
          <cell r="E192">
            <v>2516563.9999999986</v>
          </cell>
        </row>
        <row r="193">
          <cell r="A193" t="str">
            <v>511.7110</v>
          </cell>
          <cell r="B193" t="str">
            <v>511.7110 Property Maintenance Enforcmnt</v>
          </cell>
          <cell r="C193">
            <v>2125298.36</v>
          </cell>
          <cell r="D193">
            <v>2151741.8023189981</v>
          </cell>
          <cell r="E193">
            <v>2308711.8274689992</v>
          </cell>
        </row>
        <row r="194">
          <cell r="A194" t="str">
            <v>521.1112</v>
          </cell>
          <cell r="B194" t="str">
            <v>521.1112 Utility Services</v>
          </cell>
          <cell r="C194">
            <v>1594158.01</v>
          </cell>
          <cell r="D194">
            <v>1695752.1372129989</v>
          </cell>
          <cell r="E194">
            <v>1685808.9638730008</v>
          </cell>
        </row>
        <row r="195">
          <cell r="A195" t="str">
            <v>521.2501</v>
          </cell>
          <cell r="B195" t="str">
            <v>521.2501 Water &amp; Sewer Planning</v>
          </cell>
          <cell r="C195">
            <v>1104497.25</v>
          </cell>
          <cell r="D195">
            <v>1227708.0416400011</v>
          </cell>
          <cell r="E195">
            <v>1333899.4254920033</v>
          </cell>
        </row>
        <row r="196">
          <cell r="A196" t="str">
            <v>521.2502</v>
          </cell>
          <cell r="B196" t="str">
            <v>521.2502 Water Supply &amp; Treatmen</v>
          </cell>
          <cell r="C196">
            <v>5392103.4199999999</v>
          </cell>
          <cell r="D196">
            <v>5542408.6127470015</v>
          </cell>
          <cell r="E196">
            <v>5667013.6954420004</v>
          </cell>
        </row>
        <row r="197">
          <cell r="A197" t="str">
            <v>521.2503</v>
          </cell>
          <cell r="B197" t="str">
            <v>521.2503 Water Distribution</v>
          </cell>
          <cell r="C197">
            <v>4106143.89</v>
          </cell>
          <cell r="D197">
            <v>4468915.9157870011</v>
          </cell>
          <cell r="E197">
            <v>4498384.1407349957</v>
          </cell>
        </row>
        <row r="198">
          <cell r="A198" t="str">
            <v>521.2504</v>
          </cell>
          <cell r="B198" t="str">
            <v>521.2504 Water &amp; Sewer Director</v>
          </cell>
          <cell r="C198">
            <v>558930.96</v>
          </cell>
          <cell r="D198">
            <v>665036.53698700061</v>
          </cell>
          <cell r="E198">
            <v>668571.15348799934</v>
          </cell>
        </row>
        <row r="199">
          <cell r="A199" t="str">
            <v>521.2505</v>
          </cell>
          <cell r="B199" t="str">
            <v>521.2505 Asst CM - Utilities/Constr</v>
          </cell>
          <cell r="C199">
            <v>26124.240000000002</v>
          </cell>
          <cell r="D199">
            <v>299314.81977199996</v>
          </cell>
          <cell r="E199">
            <v>349062.42149499996</v>
          </cell>
        </row>
        <row r="200">
          <cell r="A200" t="str">
            <v>521.2509</v>
          </cell>
          <cell r="B200" t="str">
            <v>521.2509 Water Interdepartmental</v>
          </cell>
          <cell r="C200">
            <v>10281277.369999999</v>
          </cell>
          <cell r="D200">
            <v>9474134.0000000019</v>
          </cell>
          <cell r="E200">
            <v>9672802.0000000019</v>
          </cell>
        </row>
        <row r="201">
          <cell r="A201" t="str">
            <v>521.2551</v>
          </cell>
          <cell r="B201" t="str">
            <v>521.2551 Sewer Maintenance</v>
          </cell>
          <cell r="C201">
            <v>3379518.74</v>
          </cell>
          <cell r="D201">
            <v>3517560.3132650019</v>
          </cell>
          <cell r="E201">
            <v>3508669.8811519938</v>
          </cell>
        </row>
        <row r="202">
          <cell r="A202" t="str">
            <v>521.2552</v>
          </cell>
          <cell r="B202" t="str">
            <v>521.2552 Lift Station Maintenanc</v>
          </cell>
          <cell r="C202">
            <v>4098081.1</v>
          </cell>
          <cell r="D202">
            <v>4370299.429419999</v>
          </cell>
          <cell r="E202">
            <v>4590727.174100996</v>
          </cell>
        </row>
        <row r="203">
          <cell r="A203" t="str">
            <v>521.2553</v>
          </cell>
          <cell r="B203" t="str">
            <v>521.2553 President Street Plant</v>
          </cell>
          <cell r="C203">
            <v>5949668.5999999996</v>
          </cell>
          <cell r="D203">
            <v>6476591.27281301</v>
          </cell>
          <cell r="E203">
            <v>6876641.9516599989</v>
          </cell>
        </row>
        <row r="204">
          <cell r="A204" t="str">
            <v>521.2554</v>
          </cell>
          <cell r="B204" t="str">
            <v>521.2554 Regional Plants</v>
          </cell>
          <cell r="C204">
            <v>2455004.2200000002</v>
          </cell>
          <cell r="D204">
            <v>2815657.8022859991</v>
          </cell>
          <cell r="E204">
            <v>2779946.6541340016</v>
          </cell>
        </row>
        <row r="205">
          <cell r="A205" t="str">
            <v>521.2559</v>
          </cell>
          <cell r="B205" t="str">
            <v>521.2559 Sewer Interdepartmental</v>
          </cell>
          <cell r="C205">
            <v>16216012.449999999</v>
          </cell>
          <cell r="D205">
            <v>15095250.800000001</v>
          </cell>
          <cell r="E205">
            <v>16724422.999999991</v>
          </cell>
        </row>
        <row r="206">
          <cell r="A206" t="str">
            <v>531.2581</v>
          </cell>
          <cell r="B206" t="str">
            <v>531.2581 I &amp; D Water Operation &amp;</v>
          </cell>
          <cell r="C206">
            <v>7988077.1699999999</v>
          </cell>
          <cell r="D206">
            <v>8673406.2542099971</v>
          </cell>
          <cell r="E206">
            <v>8869644.2945969924</v>
          </cell>
        </row>
        <row r="207">
          <cell r="A207" t="str">
            <v>541.6151</v>
          </cell>
          <cell r="B207" t="str">
            <v>541.6151 Golf Course</v>
          </cell>
          <cell r="C207">
            <v>97601.16</v>
          </cell>
          <cell r="D207">
            <v>103235</v>
          </cell>
          <cell r="E207">
            <v>101085</v>
          </cell>
        </row>
        <row r="208">
          <cell r="A208" t="str">
            <v>551.6140</v>
          </cell>
          <cell r="B208" t="str">
            <v>551.6140 Civic Center Operations</v>
          </cell>
          <cell r="C208">
            <v>3271180.27</v>
          </cell>
          <cell r="D208">
            <v>3591027.6084019975</v>
          </cell>
          <cell r="E208">
            <v>3088935.3423879948</v>
          </cell>
        </row>
        <row r="209">
          <cell r="A209" t="str">
            <v>551.6141</v>
          </cell>
          <cell r="B209" t="str">
            <v>551.6141 Civic Center Concession</v>
          </cell>
          <cell r="C209">
            <v>427798.31</v>
          </cell>
          <cell r="D209">
            <v>420960.90344299981</v>
          </cell>
          <cell r="E209">
            <v>399575.97588299937</v>
          </cell>
        </row>
        <row r="210">
          <cell r="A210" t="str">
            <v>561.1113</v>
          </cell>
          <cell r="B210" t="str">
            <v>561.1113 Parking Enf &amp; Admin</v>
          </cell>
          <cell r="C210">
            <v>3166191.71</v>
          </cell>
          <cell r="D210">
            <v>3501747.5280509982</v>
          </cell>
          <cell r="E210">
            <v>3471997.3552749972</v>
          </cell>
        </row>
        <row r="211">
          <cell r="A211" t="str">
            <v>561.1114</v>
          </cell>
          <cell r="B211" t="str">
            <v>561.1114 Parking Garages</v>
          </cell>
          <cell r="C211">
            <v>5227696.5599999996</v>
          </cell>
          <cell r="D211">
            <v>5229128.6294879988</v>
          </cell>
          <cell r="E211">
            <v>5347948.1883110078</v>
          </cell>
        </row>
        <row r="212">
          <cell r="A212" t="str">
            <v>561.1115</v>
          </cell>
          <cell r="B212" t="str">
            <v>561.1115 Parking Interdepart</v>
          </cell>
          <cell r="C212">
            <v>1510395.25</v>
          </cell>
          <cell r="D212">
            <v>3003552.7499999995</v>
          </cell>
          <cell r="E212">
            <v>3036727.9999999995</v>
          </cell>
        </row>
        <row r="213">
          <cell r="A213" t="str">
            <v>611.1130</v>
          </cell>
          <cell r="B213" t="str">
            <v>611.1130 Vehicle Maintenance</v>
          </cell>
          <cell r="C213">
            <v>4286266.87</v>
          </cell>
          <cell r="D213">
            <v>4621320.5768489977</v>
          </cell>
          <cell r="E213">
            <v>4784690.3185149934</v>
          </cell>
        </row>
        <row r="214">
          <cell r="A214" t="str">
            <v>611.1131</v>
          </cell>
          <cell r="B214" t="str">
            <v>611.1131 Fleet Management</v>
          </cell>
          <cell r="C214">
            <v>426461.36</v>
          </cell>
          <cell r="D214">
            <v>462151.23677499959</v>
          </cell>
          <cell r="E214">
            <v>530987.79660000175</v>
          </cell>
        </row>
        <row r="215">
          <cell r="A215" t="str">
            <v>611.1132</v>
          </cell>
          <cell r="B215" t="str">
            <v>611.1132 Vehicle Maint Motorpool</v>
          </cell>
          <cell r="C215">
            <v>0</v>
          </cell>
          <cell r="D215">
            <v>0</v>
          </cell>
          <cell r="E215">
            <v>0</v>
          </cell>
        </row>
        <row r="216">
          <cell r="A216" t="str">
            <v>611.1140</v>
          </cell>
          <cell r="B216" t="str">
            <v>611.1140 Information Technology</v>
          </cell>
          <cell r="C216">
            <v>4610576.5</v>
          </cell>
          <cell r="D216">
            <v>5175825.0430479972</v>
          </cell>
          <cell r="E216">
            <v>5454092.232454991</v>
          </cell>
        </row>
        <row r="217">
          <cell r="A217" t="str">
            <v>612.9240</v>
          </cell>
          <cell r="B217" t="str">
            <v>612.9240 Computer Purchases</v>
          </cell>
          <cell r="C217">
            <v>587850.55000000005</v>
          </cell>
          <cell r="D217">
            <v>726097</v>
          </cell>
          <cell r="E217">
            <v>356087</v>
          </cell>
        </row>
        <row r="218">
          <cell r="A218" t="str">
            <v>613.9230</v>
          </cell>
          <cell r="B218" t="str">
            <v>613.9230 Vehicle Purchases</v>
          </cell>
          <cell r="C218">
            <v>7068963.54</v>
          </cell>
          <cell r="D218">
            <v>6195903.5199999996</v>
          </cell>
          <cell r="E218">
            <v>7780936</v>
          </cell>
        </row>
        <row r="219">
          <cell r="A219" t="str">
            <v xml:space="preserve">Total </v>
          </cell>
          <cell r="B219" t="str">
            <v xml:space="preserve">Total </v>
          </cell>
          <cell r="C219">
            <v>320478317.73000002</v>
          </cell>
          <cell r="D219">
            <v>331956309.63990992</v>
          </cell>
          <cell r="E219">
            <v>329586314.72575778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C184"/>
  <sheetViews>
    <sheetView tabSelected="1" view="pageBreakPreview" zoomScale="90" zoomScaleNormal="80" zoomScaleSheetLayoutView="90" workbookViewId="0">
      <pane ySplit="2" topLeftCell="A3" activePane="bottomLeft" state="frozen"/>
      <selection activeCell="C16" sqref="C16"/>
      <selection pane="bottomLeft" activeCell="B168" sqref="B168"/>
    </sheetView>
  </sheetViews>
  <sheetFormatPr defaultRowHeight="14.25" x14ac:dyDescent="0.2"/>
  <cols>
    <col min="1" max="1" width="54.28515625" style="3" customWidth="1"/>
    <col min="2" max="2" width="26.7109375" style="4" customWidth="1"/>
    <col min="3" max="3" width="15.5703125" style="1" customWidth="1"/>
    <col min="4" max="4" width="9.85546875" style="1" bestFit="1" customWidth="1"/>
    <col min="5" max="16384" width="9.140625" style="1"/>
  </cols>
  <sheetData>
    <row r="1" spans="1:2" ht="15" x14ac:dyDescent="0.25">
      <c r="A1" s="6"/>
      <c r="B1" s="36">
        <v>2017</v>
      </c>
    </row>
    <row r="2" spans="1:2" s="9" customFormat="1" ht="15" x14ac:dyDescent="0.25">
      <c r="A2" s="37" t="s">
        <v>47</v>
      </c>
      <c r="B2" s="38" t="s">
        <v>214</v>
      </c>
    </row>
    <row r="3" spans="1:2" ht="28.5" customHeight="1" x14ac:dyDescent="0.25">
      <c r="A3" s="39" t="s">
        <v>48</v>
      </c>
      <c r="B3" s="21"/>
    </row>
    <row r="4" spans="1:2" x14ac:dyDescent="0.2">
      <c r="A4" s="6" t="s">
        <v>49</v>
      </c>
      <c r="B4" s="40">
        <v>793356</v>
      </c>
    </row>
    <row r="5" spans="1:2" x14ac:dyDescent="0.2">
      <c r="A5" s="6" t="s">
        <v>50</v>
      </c>
      <c r="B5" s="41">
        <v>276889</v>
      </c>
    </row>
    <row r="6" spans="1:2" ht="13.5" customHeight="1" x14ac:dyDescent="0.2">
      <c r="A6" s="6" t="s">
        <v>51</v>
      </c>
      <c r="B6" s="41">
        <v>1606710</v>
      </c>
    </row>
    <row r="7" spans="1:2" x14ac:dyDescent="0.2">
      <c r="A7" s="6" t="s">
        <v>52</v>
      </c>
      <c r="B7" s="41">
        <v>503195</v>
      </c>
    </row>
    <row r="8" spans="1:2" x14ac:dyDescent="0.2">
      <c r="A8" s="6" t="s">
        <v>53</v>
      </c>
      <c r="B8" s="41">
        <v>531651</v>
      </c>
    </row>
    <row r="9" spans="1:2" x14ac:dyDescent="0.2">
      <c r="A9" s="6" t="s">
        <v>55</v>
      </c>
      <c r="B9" s="42">
        <v>1145036</v>
      </c>
    </row>
    <row r="10" spans="1:2" x14ac:dyDescent="0.2">
      <c r="A10" s="6" t="s">
        <v>54</v>
      </c>
      <c r="B10" s="43">
        <v>1006830</v>
      </c>
    </row>
    <row r="11" spans="1:2" x14ac:dyDescent="0.2">
      <c r="A11" s="6" t="s">
        <v>4</v>
      </c>
      <c r="B11" s="44">
        <f>SUM(B4:B10)</f>
        <v>5863667</v>
      </c>
    </row>
    <row r="12" spans="1:2" ht="15" x14ac:dyDescent="0.25">
      <c r="A12" s="39"/>
      <c r="B12" s="45"/>
    </row>
    <row r="13" spans="1:2" ht="15" x14ac:dyDescent="0.25">
      <c r="A13" s="39" t="s">
        <v>196</v>
      </c>
      <c r="B13" s="21"/>
    </row>
    <row r="14" spans="1:2" x14ac:dyDescent="0.2">
      <c r="A14" s="46" t="s">
        <v>197</v>
      </c>
      <c r="B14" s="40">
        <v>783982</v>
      </c>
    </row>
    <row r="15" spans="1:2" x14ac:dyDescent="0.2">
      <c r="A15" s="46" t="s">
        <v>56</v>
      </c>
      <c r="B15" s="41">
        <v>771283</v>
      </c>
    </row>
    <row r="16" spans="1:2" x14ac:dyDescent="0.2">
      <c r="A16" s="46" t="s">
        <v>57</v>
      </c>
      <c r="B16" s="41">
        <v>4249808</v>
      </c>
    </row>
    <row r="17" spans="1:2" x14ac:dyDescent="0.2">
      <c r="A17" s="46" t="s">
        <v>200</v>
      </c>
      <c r="B17" s="41">
        <v>1214985</v>
      </c>
    </row>
    <row r="18" spans="1:2" x14ac:dyDescent="0.2">
      <c r="A18" s="46" t="s">
        <v>58</v>
      </c>
      <c r="B18" s="41">
        <v>2186295</v>
      </c>
    </row>
    <row r="19" spans="1:2" x14ac:dyDescent="0.2">
      <c r="A19" s="46" t="s">
        <v>59</v>
      </c>
      <c r="B19" s="41">
        <v>256972</v>
      </c>
    </row>
    <row r="20" spans="1:2" x14ac:dyDescent="0.2">
      <c r="A20" s="46" t="s">
        <v>60</v>
      </c>
      <c r="B20" s="41">
        <v>0</v>
      </c>
    </row>
    <row r="21" spans="1:2" x14ac:dyDescent="0.2">
      <c r="A21" s="46" t="s">
        <v>61</v>
      </c>
      <c r="B21" s="41">
        <v>4429044</v>
      </c>
    </row>
    <row r="22" spans="1:2" x14ac:dyDescent="0.2">
      <c r="A22" s="47" t="s">
        <v>62</v>
      </c>
      <c r="B22" s="41">
        <v>1542338</v>
      </c>
    </row>
    <row r="23" spans="1:2" x14ac:dyDescent="0.2">
      <c r="A23" s="46" t="s">
        <v>63</v>
      </c>
      <c r="B23" s="41">
        <v>6472332</v>
      </c>
    </row>
    <row r="24" spans="1:2" x14ac:dyDescent="0.2">
      <c r="A24" s="46" t="s">
        <v>64</v>
      </c>
      <c r="B24" s="43">
        <v>1802576</v>
      </c>
    </row>
    <row r="25" spans="1:2" x14ac:dyDescent="0.2">
      <c r="A25" s="6" t="s">
        <v>4</v>
      </c>
      <c r="B25" s="19">
        <f t="shared" ref="B25" si="0">SUM(B14:B24)</f>
        <v>23709615</v>
      </c>
    </row>
    <row r="26" spans="1:2" x14ac:dyDescent="0.2">
      <c r="A26" s="6"/>
      <c r="B26" s="40"/>
    </row>
    <row r="27" spans="1:2" ht="15" x14ac:dyDescent="0.25">
      <c r="A27" s="39" t="s">
        <v>65</v>
      </c>
      <c r="B27" s="21"/>
    </row>
    <row r="28" spans="1:2" x14ac:dyDescent="0.2">
      <c r="A28" s="48" t="s">
        <v>66</v>
      </c>
      <c r="B28" s="40">
        <v>2144735</v>
      </c>
    </row>
    <row r="29" spans="1:2" x14ac:dyDescent="0.2">
      <c r="A29" s="48" t="s">
        <v>67</v>
      </c>
      <c r="B29" s="41">
        <v>39585734</v>
      </c>
    </row>
    <row r="30" spans="1:2" x14ac:dyDescent="0.2">
      <c r="A30" s="48" t="s">
        <v>68</v>
      </c>
      <c r="B30" s="41">
        <v>7735201</v>
      </c>
    </row>
    <row r="31" spans="1:2" ht="28.5" x14ac:dyDescent="0.2">
      <c r="A31" s="48" t="s">
        <v>69</v>
      </c>
      <c r="B31" s="41">
        <v>1432447</v>
      </c>
    </row>
    <row r="32" spans="1:2" x14ac:dyDescent="0.2">
      <c r="A32" s="48" t="s">
        <v>70</v>
      </c>
      <c r="B32" s="41">
        <v>1901266</v>
      </c>
    </row>
    <row r="33" spans="1:2" x14ac:dyDescent="0.2">
      <c r="A33" s="48" t="s">
        <v>71</v>
      </c>
      <c r="B33" s="41">
        <v>0</v>
      </c>
    </row>
    <row r="34" spans="1:2" x14ac:dyDescent="0.2">
      <c r="A34" s="48" t="s">
        <v>72</v>
      </c>
      <c r="B34" s="41">
        <v>599898</v>
      </c>
    </row>
    <row r="35" spans="1:2" x14ac:dyDescent="0.2">
      <c r="A35" s="48" t="s">
        <v>73</v>
      </c>
      <c r="B35" s="41">
        <v>572895</v>
      </c>
    </row>
    <row r="36" spans="1:2" x14ac:dyDescent="0.2">
      <c r="A36" s="48" t="s">
        <v>74</v>
      </c>
      <c r="B36" s="41">
        <v>0</v>
      </c>
    </row>
    <row r="37" spans="1:2" x14ac:dyDescent="0.2">
      <c r="A37" s="48" t="s">
        <v>75</v>
      </c>
      <c r="B37" s="41">
        <v>2786753</v>
      </c>
    </row>
    <row r="38" spans="1:2" x14ac:dyDescent="0.2">
      <c r="A38" s="48" t="s">
        <v>76</v>
      </c>
      <c r="B38" s="41">
        <v>1471425</v>
      </c>
    </row>
    <row r="39" spans="1:2" x14ac:dyDescent="0.2">
      <c r="A39" s="48" t="s">
        <v>188</v>
      </c>
      <c r="B39" s="41">
        <v>1683355</v>
      </c>
    </row>
    <row r="40" spans="1:2" x14ac:dyDescent="0.2">
      <c r="A40" s="48" t="s">
        <v>77</v>
      </c>
      <c r="B40" s="41">
        <v>2374683</v>
      </c>
    </row>
    <row r="41" spans="1:2" x14ac:dyDescent="0.2">
      <c r="A41" s="48" t="s">
        <v>78</v>
      </c>
      <c r="B41" s="41">
        <v>809420</v>
      </c>
    </row>
    <row r="42" spans="1:2" x14ac:dyDescent="0.2">
      <c r="A42" s="48" t="s">
        <v>79</v>
      </c>
      <c r="B42" s="41">
        <v>1293674</v>
      </c>
    </row>
    <row r="43" spans="1:2" x14ac:dyDescent="0.2">
      <c r="A43" s="48" t="s">
        <v>80</v>
      </c>
      <c r="B43" s="41">
        <v>203962</v>
      </c>
    </row>
    <row r="44" spans="1:2" x14ac:dyDescent="0.2">
      <c r="A44" s="48" t="s">
        <v>81</v>
      </c>
      <c r="B44" s="42">
        <v>367250</v>
      </c>
    </row>
    <row r="45" spans="1:2" x14ac:dyDescent="0.2">
      <c r="A45" s="48" t="s">
        <v>199</v>
      </c>
      <c r="B45" s="43">
        <v>1132413</v>
      </c>
    </row>
    <row r="46" spans="1:2" x14ac:dyDescent="0.2">
      <c r="A46" s="6" t="s">
        <v>4</v>
      </c>
      <c r="B46" s="19">
        <f>SUM(B28:B45)</f>
        <v>66095111</v>
      </c>
    </row>
    <row r="47" spans="1:2" x14ac:dyDescent="0.2">
      <c r="A47" s="6"/>
      <c r="B47" s="21"/>
    </row>
    <row r="48" spans="1:2" ht="15" x14ac:dyDescent="0.25">
      <c r="A48" s="39" t="s">
        <v>82</v>
      </c>
      <c r="B48" s="21"/>
    </row>
    <row r="49" spans="1:2" x14ac:dyDescent="0.2">
      <c r="A49" s="6" t="s">
        <v>83</v>
      </c>
      <c r="B49" s="40">
        <v>7388365</v>
      </c>
    </row>
    <row r="50" spans="1:2" x14ac:dyDescent="0.2">
      <c r="A50" s="6" t="s">
        <v>84</v>
      </c>
      <c r="B50" s="41">
        <v>178326</v>
      </c>
    </row>
    <row r="51" spans="1:2" x14ac:dyDescent="0.2">
      <c r="A51" s="6" t="s">
        <v>85</v>
      </c>
      <c r="B51" s="49">
        <v>21934937</v>
      </c>
    </row>
    <row r="52" spans="1:2" x14ac:dyDescent="0.2">
      <c r="A52" s="6" t="s">
        <v>4</v>
      </c>
      <c r="B52" s="19">
        <f t="shared" ref="B52" si="1">SUM(B49:B51)</f>
        <v>29501628</v>
      </c>
    </row>
    <row r="53" spans="1:2" x14ac:dyDescent="0.2">
      <c r="A53" s="6"/>
      <c r="B53" s="21"/>
    </row>
    <row r="54" spans="1:2" ht="15" x14ac:dyDescent="0.25">
      <c r="A54" s="39" t="s">
        <v>169</v>
      </c>
      <c r="B54" s="40">
        <v>191361</v>
      </c>
    </row>
    <row r="55" spans="1:2" x14ac:dyDescent="0.2">
      <c r="A55" s="6"/>
      <c r="B55" s="21"/>
    </row>
    <row r="56" spans="1:2" ht="15" x14ac:dyDescent="0.25">
      <c r="A56" s="39" t="s">
        <v>86</v>
      </c>
      <c r="B56" s="21"/>
    </row>
    <row r="57" spans="1:2" x14ac:dyDescent="0.2">
      <c r="A57" s="6" t="s">
        <v>170</v>
      </c>
      <c r="B57" s="40">
        <v>321801</v>
      </c>
    </row>
    <row r="58" spans="1:2" x14ac:dyDescent="0.2">
      <c r="A58" s="6" t="s">
        <v>87</v>
      </c>
      <c r="B58" s="41">
        <v>681572</v>
      </c>
    </row>
    <row r="59" spans="1:2" x14ac:dyDescent="0.2">
      <c r="A59" s="6" t="s">
        <v>88</v>
      </c>
      <c r="B59" s="42">
        <v>1790682</v>
      </c>
    </row>
    <row r="60" spans="1:2" x14ac:dyDescent="0.2">
      <c r="A60" s="6" t="s">
        <v>178</v>
      </c>
      <c r="B60" s="50">
        <v>834494</v>
      </c>
    </row>
    <row r="61" spans="1:2" x14ac:dyDescent="0.2">
      <c r="A61" s="6" t="s">
        <v>89</v>
      </c>
      <c r="B61" s="41">
        <v>466464</v>
      </c>
    </row>
    <row r="62" spans="1:2" x14ac:dyDescent="0.2">
      <c r="A62" s="6" t="s">
        <v>90</v>
      </c>
      <c r="B62" s="41">
        <v>1498402</v>
      </c>
    </row>
    <row r="63" spans="1:2" x14ac:dyDescent="0.2">
      <c r="A63" s="6" t="s">
        <v>91</v>
      </c>
      <c r="B63" s="41">
        <v>2311847</v>
      </c>
    </row>
    <row r="64" spans="1:2" x14ac:dyDescent="0.2">
      <c r="A64" s="6" t="s">
        <v>92</v>
      </c>
      <c r="B64" s="41">
        <v>239508</v>
      </c>
    </row>
    <row r="65" spans="1:2" x14ac:dyDescent="0.2">
      <c r="A65" s="6" t="s">
        <v>93</v>
      </c>
      <c r="B65" s="41">
        <v>344709</v>
      </c>
    </row>
    <row r="66" spans="1:2" x14ac:dyDescent="0.2">
      <c r="A66" s="6" t="s">
        <v>94</v>
      </c>
      <c r="B66" s="43">
        <v>808764</v>
      </c>
    </row>
    <row r="67" spans="1:2" x14ac:dyDescent="0.2">
      <c r="A67" s="6" t="s">
        <v>4</v>
      </c>
      <c r="B67" s="51">
        <f>SUM(B57:B66)</f>
        <v>9298243</v>
      </c>
    </row>
    <row r="68" spans="1:2" x14ac:dyDescent="0.2">
      <c r="A68" s="6"/>
      <c r="B68" s="52"/>
    </row>
    <row r="69" spans="1:2" x14ac:dyDescent="0.2">
      <c r="A69" s="6"/>
      <c r="B69" s="21"/>
    </row>
    <row r="70" spans="1:2" ht="15" x14ac:dyDescent="0.25">
      <c r="A70" s="39" t="s">
        <v>171</v>
      </c>
      <c r="B70" s="21"/>
    </row>
    <row r="71" spans="1:2" ht="28.5" x14ac:dyDescent="0.2">
      <c r="A71" s="48" t="s">
        <v>172</v>
      </c>
      <c r="B71" s="53">
        <v>383757</v>
      </c>
    </row>
    <row r="72" spans="1:2" x14ac:dyDescent="0.2">
      <c r="A72" s="6" t="s">
        <v>173</v>
      </c>
      <c r="B72" s="41">
        <v>580244</v>
      </c>
    </row>
    <row r="73" spans="1:2" hidden="1" x14ac:dyDescent="0.2">
      <c r="A73" s="6" t="s">
        <v>180</v>
      </c>
      <c r="B73" s="41">
        <v>0</v>
      </c>
    </row>
    <row r="74" spans="1:2" x14ac:dyDescent="0.2">
      <c r="A74" s="6" t="s">
        <v>174</v>
      </c>
      <c r="B74" s="41">
        <v>0</v>
      </c>
    </row>
    <row r="75" spans="1:2" x14ac:dyDescent="0.2">
      <c r="A75" s="6" t="s">
        <v>175</v>
      </c>
      <c r="B75" s="41">
        <v>131558</v>
      </c>
    </row>
    <row r="76" spans="1:2" x14ac:dyDescent="0.2">
      <c r="A76" s="6" t="s">
        <v>176</v>
      </c>
      <c r="B76" s="41">
        <v>207112</v>
      </c>
    </row>
    <row r="77" spans="1:2" x14ac:dyDescent="0.2">
      <c r="A77" s="6" t="s">
        <v>96</v>
      </c>
      <c r="B77" s="41">
        <v>488422</v>
      </c>
    </row>
    <row r="78" spans="1:2" x14ac:dyDescent="0.2">
      <c r="A78" s="6" t="s">
        <v>38</v>
      </c>
      <c r="B78" s="41">
        <v>293775</v>
      </c>
    </row>
    <row r="79" spans="1:2" x14ac:dyDescent="0.2">
      <c r="A79" s="6" t="s">
        <v>97</v>
      </c>
      <c r="B79" s="41">
        <v>589299</v>
      </c>
    </row>
    <row r="80" spans="1:2" x14ac:dyDescent="0.2">
      <c r="A80" s="6" t="s">
        <v>189</v>
      </c>
      <c r="B80" s="41">
        <v>275000</v>
      </c>
    </row>
    <row r="81" spans="1:2" x14ac:dyDescent="0.2">
      <c r="A81" s="6" t="s">
        <v>98</v>
      </c>
      <c r="B81" s="43">
        <v>440712</v>
      </c>
    </row>
    <row r="82" spans="1:2" x14ac:dyDescent="0.2">
      <c r="A82" s="6" t="s">
        <v>4</v>
      </c>
      <c r="B82" s="19">
        <f t="shared" ref="B82" si="2">SUM(B71:B81)</f>
        <v>3389879</v>
      </c>
    </row>
    <row r="83" spans="1:2" x14ac:dyDescent="0.2">
      <c r="A83" s="6"/>
      <c r="B83" s="21"/>
    </row>
    <row r="84" spans="1:2" ht="15" x14ac:dyDescent="0.25">
      <c r="A84" s="39" t="s">
        <v>99</v>
      </c>
      <c r="B84" s="21"/>
    </row>
    <row r="85" spans="1:2" x14ac:dyDescent="0.2">
      <c r="A85" s="54" t="s">
        <v>100</v>
      </c>
      <c r="B85" s="55">
        <v>696140</v>
      </c>
    </row>
    <row r="86" spans="1:2" x14ac:dyDescent="0.2">
      <c r="A86" s="46" t="s">
        <v>101</v>
      </c>
      <c r="B86" s="41">
        <v>7309917</v>
      </c>
    </row>
    <row r="87" spans="1:2" x14ac:dyDescent="0.2">
      <c r="A87" s="46" t="s">
        <v>102</v>
      </c>
      <c r="B87" s="41">
        <v>6471179</v>
      </c>
    </row>
    <row r="88" spans="1:2" s="25" customFormat="1" x14ac:dyDescent="0.2">
      <c r="A88" s="46" t="s">
        <v>103</v>
      </c>
      <c r="B88" s="42">
        <v>5313053</v>
      </c>
    </row>
    <row r="89" spans="1:2" x14ac:dyDescent="0.2">
      <c r="A89" s="6" t="s">
        <v>95</v>
      </c>
      <c r="B89" s="56">
        <v>4459936</v>
      </c>
    </row>
    <row r="90" spans="1:2" ht="44.25" customHeight="1" x14ac:dyDescent="0.2">
      <c r="A90" s="6" t="s">
        <v>184</v>
      </c>
      <c r="B90" s="43">
        <v>414455</v>
      </c>
    </row>
    <row r="91" spans="1:2" x14ac:dyDescent="0.2">
      <c r="A91" s="6" t="s">
        <v>4</v>
      </c>
      <c r="B91" s="19">
        <f t="shared" ref="B91" si="3">SUM(B85:B90)</f>
        <v>24664680</v>
      </c>
    </row>
    <row r="92" spans="1:2" s="27" customFormat="1" ht="28.5" customHeight="1" x14ac:dyDescent="0.2">
      <c r="A92" s="68" t="s">
        <v>190</v>
      </c>
      <c r="B92" s="69">
        <f>SUM(B82,B91,B67,B54,B52,B46,B25,B11)</f>
        <v>162714184</v>
      </c>
    </row>
    <row r="93" spans="1:2" s="14" customFormat="1" ht="27" customHeight="1" x14ac:dyDescent="0.25">
      <c r="A93" s="37" t="s">
        <v>0</v>
      </c>
      <c r="B93" s="40"/>
    </row>
    <row r="94" spans="1:2" ht="15" x14ac:dyDescent="0.25">
      <c r="A94" s="39" t="s">
        <v>179</v>
      </c>
      <c r="B94" s="40"/>
    </row>
    <row r="95" spans="1:2" x14ac:dyDescent="0.2">
      <c r="A95" s="57" t="s">
        <v>204</v>
      </c>
      <c r="B95" s="58">
        <v>736909</v>
      </c>
    </row>
    <row r="96" spans="1:2" x14ac:dyDescent="0.2">
      <c r="A96" s="59" t="s">
        <v>1</v>
      </c>
      <c r="B96" s="41">
        <v>8000</v>
      </c>
    </row>
    <row r="97" spans="1:3" x14ac:dyDescent="0.2">
      <c r="A97" s="59" t="s">
        <v>2</v>
      </c>
      <c r="B97" s="41">
        <v>1400000</v>
      </c>
    </row>
    <row r="98" spans="1:3" x14ac:dyDescent="0.2">
      <c r="A98" s="59" t="s">
        <v>3</v>
      </c>
      <c r="B98" s="43">
        <v>7500</v>
      </c>
    </row>
    <row r="99" spans="1:3" x14ac:dyDescent="0.2">
      <c r="A99" s="6" t="s">
        <v>4</v>
      </c>
      <c r="B99" s="40">
        <f>SUM(B95:B98)</f>
        <v>2152409</v>
      </c>
    </row>
    <row r="100" spans="1:3" ht="15" x14ac:dyDescent="0.2">
      <c r="A100" s="20"/>
      <c r="B100" s="21"/>
    </row>
    <row r="101" spans="1:3" ht="15" x14ac:dyDescent="0.2">
      <c r="A101" s="20" t="s">
        <v>5</v>
      </c>
      <c r="B101" s="21"/>
    </row>
    <row r="102" spans="1:3" ht="15" x14ac:dyDescent="0.25">
      <c r="A102" s="5" t="s">
        <v>6</v>
      </c>
      <c r="B102" s="58">
        <v>1409166</v>
      </c>
      <c r="C102" s="17"/>
    </row>
    <row r="103" spans="1:3" ht="15" x14ac:dyDescent="0.25">
      <c r="A103" s="5" t="s">
        <v>7</v>
      </c>
      <c r="B103" s="43">
        <v>164806</v>
      </c>
      <c r="C103" s="18"/>
    </row>
    <row r="104" spans="1:3" x14ac:dyDescent="0.2">
      <c r="A104" s="60" t="s">
        <v>4</v>
      </c>
      <c r="B104" s="16">
        <f>SUM(B102:B103)</f>
        <v>1573972</v>
      </c>
    </row>
    <row r="105" spans="1:3" ht="15" x14ac:dyDescent="0.2">
      <c r="A105" s="20"/>
      <c r="B105" s="21"/>
    </row>
    <row r="106" spans="1:3" ht="15" x14ac:dyDescent="0.2">
      <c r="A106" s="20" t="s">
        <v>8</v>
      </c>
      <c r="B106" s="21"/>
    </row>
    <row r="107" spans="1:3" x14ac:dyDescent="0.2">
      <c r="A107" s="5" t="s">
        <v>9</v>
      </c>
      <c r="B107" s="58">
        <v>623150</v>
      </c>
    </row>
    <row r="108" spans="1:3" x14ac:dyDescent="0.2">
      <c r="A108" s="5" t="s">
        <v>10</v>
      </c>
      <c r="B108" s="43">
        <v>0</v>
      </c>
    </row>
    <row r="109" spans="1:3" x14ac:dyDescent="0.2">
      <c r="A109" s="60" t="s">
        <v>4</v>
      </c>
      <c r="B109" s="16">
        <f t="shared" ref="B109" si="4">SUM(B107:B108)</f>
        <v>623150</v>
      </c>
    </row>
    <row r="110" spans="1:3" x14ac:dyDescent="0.2">
      <c r="A110" s="60"/>
      <c r="B110" s="21"/>
    </row>
    <row r="111" spans="1:3" ht="15" x14ac:dyDescent="0.2">
      <c r="A111" s="20" t="s">
        <v>11</v>
      </c>
      <c r="B111" s="21"/>
    </row>
    <row r="112" spans="1:3" x14ac:dyDescent="0.2">
      <c r="A112" s="61" t="s">
        <v>12</v>
      </c>
      <c r="B112" s="58">
        <v>764320</v>
      </c>
    </row>
    <row r="113" spans="1:2" ht="15" x14ac:dyDescent="0.2">
      <c r="A113" s="20"/>
      <c r="B113" s="21"/>
    </row>
    <row r="114" spans="1:2" ht="15" x14ac:dyDescent="0.2">
      <c r="A114" s="20" t="s">
        <v>13</v>
      </c>
      <c r="B114" s="21"/>
    </row>
    <row r="115" spans="1:2" x14ac:dyDescent="0.2">
      <c r="A115" s="6" t="s">
        <v>14</v>
      </c>
      <c r="B115" s="58">
        <v>9674</v>
      </c>
    </row>
    <row r="116" spans="1:2" x14ac:dyDescent="0.2">
      <c r="A116" s="6" t="s">
        <v>15</v>
      </c>
      <c r="B116" s="41">
        <v>35000</v>
      </c>
    </row>
    <row r="117" spans="1:2" x14ac:dyDescent="0.2">
      <c r="A117" s="6" t="s">
        <v>16</v>
      </c>
      <c r="B117" s="41">
        <v>5000</v>
      </c>
    </row>
    <row r="118" spans="1:2" x14ac:dyDescent="0.2">
      <c r="A118" s="6" t="s">
        <v>104</v>
      </c>
      <c r="B118" s="43">
        <v>177172</v>
      </c>
    </row>
    <row r="119" spans="1:2" hidden="1" x14ac:dyDescent="0.2">
      <c r="A119" s="6" t="s">
        <v>192</v>
      </c>
      <c r="B119" s="41">
        <f>IFERROR(VLOOKUP(#REF!,GFDEPT,5,FALSE),0)</f>
        <v>0</v>
      </c>
    </row>
    <row r="120" spans="1:2" hidden="1" x14ac:dyDescent="0.2">
      <c r="A120" s="6" t="s">
        <v>183</v>
      </c>
      <c r="B120" s="43">
        <f>IFERROR(VLOOKUP(#REF!,GFDEPT,5,FALSE),0)</f>
        <v>0</v>
      </c>
    </row>
    <row r="121" spans="1:2" x14ac:dyDescent="0.2">
      <c r="A121" s="6" t="s">
        <v>4</v>
      </c>
      <c r="B121" s="24">
        <f>SUM(B115:B120)</f>
        <v>226846</v>
      </c>
    </row>
    <row r="122" spans="1:2" x14ac:dyDescent="0.2">
      <c r="A122" s="60"/>
      <c r="B122" s="16"/>
    </row>
    <row r="123" spans="1:2" ht="15" x14ac:dyDescent="0.2">
      <c r="A123" s="20" t="s">
        <v>17</v>
      </c>
      <c r="B123" s="21"/>
    </row>
    <row r="124" spans="1:2" x14ac:dyDescent="0.2">
      <c r="A124" s="22" t="s">
        <v>18</v>
      </c>
      <c r="B124" s="58">
        <v>1380969</v>
      </c>
    </row>
    <row r="125" spans="1:2" x14ac:dyDescent="0.2">
      <c r="A125" s="6" t="s">
        <v>19</v>
      </c>
      <c r="B125" s="41">
        <v>2831635</v>
      </c>
    </row>
    <row r="126" spans="1:2" hidden="1" x14ac:dyDescent="0.2">
      <c r="A126" s="6" t="s">
        <v>20</v>
      </c>
      <c r="B126" s="41">
        <v>0</v>
      </c>
    </row>
    <row r="127" spans="1:2" x14ac:dyDescent="0.2">
      <c r="A127" s="6" t="s">
        <v>206</v>
      </c>
      <c r="B127" s="41">
        <v>679801</v>
      </c>
    </row>
    <row r="128" spans="1:2" x14ac:dyDescent="0.2">
      <c r="A128" s="6" t="s">
        <v>21</v>
      </c>
      <c r="B128" s="41">
        <v>58979</v>
      </c>
    </row>
    <row r="129" spans="1:2" x14ac:dyDescent="0.2">
      <c r="A129" s="6" t="s">
        <v>22</v>
      </c>
      <c r="B129" s="41">
        <v>1627419</v>
      </c>
    </row>
    <row r="130" spans="1:2" x14ac:dyDescent="0.2">
      <c r="A130" s="6" t="s">
        <v>193</v>
      </c>
      <c r="B130" s="41">
        <v>137754</v>
      </c>
    </row>
    <row r="131" spans="1:2" x14ac:dyDescent="0.2">
      <c r="A131" s="6" t="s">
        <v>23</v>
      </c>
      <c r="B131" s="41">
        <v>931827</v>
      </c>
    </row>
    <row r="132" spans="1:2" x14ac:dyDescent="0.2">
      <c r="A132" s="6" t="s">
        <v>24</v>
      </c>
      <c r="B132" s="41">
        <v>263985</v>
      </c>
    </row>
    <row r="133" spans="1:2" x14ac:dyDescent="0.2">
      <c r="A133" s="6" t="s">
        <v>25</v>
      </c>
      <c r="B133" s="41">
        <v>1286120</v>
      </c>
    </row>
    <row r="134" spans="1:2" x14ac:dyDescent="0.2">
      <c r="A134" s="10" t="s">
        <v>26</v>
      </c>
      <c r="B134" s="43">
        <v>2073417</v>
      </c>
    </row>
    <row r="135" spans="1:2" x14ac:dyDescent="0.2">
      <c r="A135" s="6" t="s">
        <v>4</v>
      </c>
      <c r="B135" s="16">
        <f>SUM(B124:B134)</f>
        <v>11271906</v>
      </c>
    </row>
    <row r="136" spans="1:2" x14ac:dyDescent="0.2">
      <c r="A136" s="6"/>
      <c r="B136" s="16"/>
    </row>
    <row r="137" spans="1:2" ht="15" x14ac:dyDescent="0.2">
      <c r="A137" s="23" t="s">
        <v>27</v>
      </c>
      <c r="B137" s="16"/>
    </row>
    <row r="138" spans="1:2" x14ac:dyDescent="0.2">
      <c r="A138" s="6" t="s">
        <v>28</v>
      </c>
      <c r="B138" s="58">
        <v>135000</v>
      </c>
    </row>
    <row r="139" spans="1:2" x14ac:dyDescent="0.2">
      <c r="A139" s="22" t="s">
        <v>29</v>
      </c>
      <c r="B139" s="41">
        <v>7203601</v>
      </c>
    </row>
    <row r="140" spans="1:2" x14ac:dyDescent="0.2">
      <c r="A140" s="5" t="s">
        <v>30</v>
      </c>
      <c r="B140" s="43">
        <v>283363</v>
      </c>
    </row>
    <row r="141" spans="1:2" x14ac:dyDescent="0.2">
      <c r="A141" s="5" t="s">
        <v>4</v>
      </c>
      <c r="B141" s="15">
        <f t="shared" ref="B141" si="5">SUM(B138:B140)</f>
        <v>7621964</v>
      </c>
    </row>
    <row r="142" spans="1:2" x14ac:dyDescent="0.2">
      <c r="A142" s="5"/>
      <c r="B142" s="21"/>
    </row>
    <row r="143" spans="1:2" ht="15" x14ac:dyDescent="0.2">
      <c r="A143" s="23" t="s">
        <v>31</v>
      </c>
      <c r="B143" s="21"/>
    </row>
    <row r="144" spans="1:2" x14ac:dyDescent="0.2">
      <c r="A144" s="22" t="s">
        <v>32</v>
      </c>
      <c r="B144" s="58">
        <v>384525</v>
      </c>
    </row>
    <row r="145" spans="1:2" x14ac:dyDescent="0.2">
      <c r="A145" s="22" t="s">
        <v>182</v>
      </c>
      <c r="B145" s="41">
        <v>-1217795</v>
      </c>
    </row>
    <row r="146" spans="1:2" x14ac:dyDescent="0.2">
      <c r="A146" s="22" t="s">
        <v>33</v>
      </c>
      <c r="B146" s="41">
        <v>0</v>
      </c>
    </row>
    <row r="147" spans="1:2" x14ac:dyDescent="0.2">
      <c r="A147" s="70" t="s">
        <v>34</v>
      </c>
      <c r="B147" s="41">
        <v>54000</v>
      </c>
    </row>
    <row r="148" spans="1:2" x14ac:dyDescent="0.2">
      <c r="A148" s="70" t="s">
        <v>35</v>
      </c>
      <c r="B148" s="41">
        <v>13000</v>
      </c>
    </row>
    <row r="149" spans="1:2" x14ac:dyDescent="0.2">
      <c r="A149" s="70" t="s">
        <v>194</v>
      </c>
      <c r="B149" s="41">
        <v>0</v>
      </c>
    </row>
    <row r="150" spans="1:2" x14ac:dyDescent="0.2">
      <c r="A150" s="70" t="s">
        <v>205</v>
      </c>
      <c r="B150" s="41">
        <v>0</v>
      </c>
    </row>
    <row r="151" spans="1:2" x14ac:dyDescent="0.2">
      <c r="A151" s="70" t="s">
        <v>36</v>
      </c>
      <c r="B151" s="41">
        <v>333682</v>
      </c>
    </row>
    <row r="152" spans="1:2" x14ac:dyDescent="0.2">
      <c r="A152" s="70" t="s">
        <v>37</v>
      </c>
      <c r="B152" s="41">
        <v>20000</v>
      </c>
    </row>
    <row r="153" spans="1:2" x14ac:dyDescent="0.2">
      <c r="A153" s="70" t="s">
        <v>38</v>
      </c>
      <c r="B153" s="41">
        <v>0</v>
      </c>
    </row>
    <row r="154" spans="1:2" x14ac:dyDescent="0.2">
      <c r="A154" s="70" t="s">
        <v>39</v>
      </c>
      <c r="B154" s="41">
        <v>200000</v>
      </c>
    </row>
    <row r="155" spans="1:2" x14ac:dyDescent="0.2">
      <c r="A155" s="22" t="s">
        <v>201</v>
      </c>
      <c r="B155" s="41">
        <v>150000</v>
      </c>
    </row>
    <row r="156" spans="1:2" x14ac:dyDescent="0.2">
      <c r="A156" s="22" t="s">
        <v>191</v>
      </c>
      <c r="B156" s="41">
        <v>0</v>
      </c>
    </row>
    <row r="157" spans="1:2" x14ac:dyDescent="0.2">
      <c r="A157" s="70" t="s">
        <v>40</v>
      </c>
      <c r="B157" s="41">
        <v>0</v>
      </c>
    </row>
    <row r="158" spans="1:2" x14ac:dyDescent="0.2">
      <c r="A158" s="70" t="s">
        <v>43</v>
      </c>
      <c r="B158" s="41">
        <v>20000</v>
      </c>
    </row>
    <row r="159" spans="1:2" x14ac:dyDescent="0.2">
      <c r="A159" s="70" t="s">
        <v>203</v>
      </c>
      <c r="B159" s="41">
        <v>7000</v>
      </c>
    </row>
    <row r="160" spans="1:2" x14ac:dyDescent="0.2">
      <c r="A160" s="70" t="s">
        <v>41</v>
      </c>
      <c r="B160" s="41">
        <v>0</v>
      </c>
    </row>
    <row r="161" spans="1:2" x14ac:dyDescent="0.2">
      <c r="A161" s="70" t="s">
        <v>42</v>
      </c>
      <c r="B161" s="41">
        <v>7500</v>
      </c>
    </row>
    <row r="162" spans="1:2" x14ac:dyDescent="0.2">
      <c r="A162" s="70" t="s">
        <v>44</v>
      </c>
      <c r="B162" s="41">
        <v>0</v>
      </c>
    </row>
    <row r="163" spans="1:2" x14ac:dyDescent="0.2">
      <c r="A163" s="71" t="s">
        <v>45</v>
      </c>
      <c r="B163" s="43">
        <v>1724167</v>
      </c>
    </row>
    <row r="164" spans="1:2" x14ac:dyDescent="0.2">
      <c r="A164" s="6" t="s">
        <v>4</v>
      </c>
      <c r="B164" s="62">
        <f>SUM(B144:B163)</f>
        <v>1696079</v>
      </c>
    </row>
    <row r="165" spans="1:2" x14ac:dyDescent="0.2">
      <c r="A165" s="6"/>
      <c r="B165" s="63"/>
    </row>
    <row r="166" spans="1:2" x14ac:dyDescent="0.2">
      <c r="A166" s="5" t="s">
        <v>46</v>
      </c>
      <c r="B166" s="58">
        <v>250000</v>
      </c>
    </row>
    <row r="167" spans="1:2" x14ac:dyDescent="0.2">
      <c r="A167" s="6"/>
      <c r="B167" s="62"/>
    </row>
    <row r="168" spans="1:2" x14ac:dyDescent="0.2">
      <c r="A168" s="64" t="s">
        <v>177</v>
      </c>
      <c r="B168" s="51">
        <f>SUM(B166,B164,B141,B135,B121,B112,B109,B104,B99)</f>
        <v>26180646</v>
      </c>
    </row>
    <row r="169" spans="1:2" x14ac:dyDescent="0.2">
      <c r="A169" s="7"/>
      <c r="B169" s="12"/>
    </row>
    <row r="170" spans="1:2" ht="15" x14ac:dyDescent="0.25">
      <c r="A170" s="2" t="s">
        <v>105</v>
      </c>
      <c r="B170" s="67">
        <f>SUM(B168,B92)</f>
        <v>188894830</v>
      </c>
    </row>
    <row r="171" spans="1:2" x14ac:dyDescent="0.2">
      <c r="A171" s="65" t="s">
        <v>90</v>
      </c>
      <c r="B171" s="66">
        <v>188894830</v>
      </c>
    </row>
    <row r="172" spans="1:2" x14ac:dyDescent="0.2">
      <c r="B172" s="13">
        <f t="shared" ref="B172" si="6">B171-B170</f>
        <v>0</v>
      </c>
    </row>
    <row r="173" spans="1:2" x14ac:dyDescent="0.2">
      <c r="B173" s="12"/>
    </row>
    <row r="177" spans="1:3" x14ac:dyDescent="0.2">
      <c r="A177" s="30" t="s">
        <v>207</v>
      </c>
      <c r="B177" s="34">
        <v>115588829</v>
      </c>
      <c r="C177" s="28">
        <f t="shared" ref="C177:C184" si="7">B177/$B$184</f>
        <v>0.61192161267727652</v>
      </c>
    </row>
    <row r="178" spans="1:3" x14ac:dyDescent="0.2">
      <c r="A178" s="30" t="s">
        <v>208</v>
      </c>
      <c r="B178" s="31">
        <v>21259361</v>
      </c>
      <c r="C178" s="28">
        <f t="shared" si="7"/>
        <v>0.11254601833199987</v>
      </c>
    </row>
    <row r="179" spans="1:3" x14ac:dyDescent="0.2">
      <c r="A179" s="30" t="s">
        <v>209</v>
      </c>
      <c r="B179" s="31">
        <v>7043779</v>
      </c>
      <c r="C179" s="28">
        <f t="shared" si="7"/>
        <v>3.7289421843890593E-2</v>
      </c>
    </row>
    <row r="180" spans="1:3" x14ac:dyDescent="0.2">
      <c r="A180" s="30" t="s">
        <v>210</v>
      </c>
      <c r="B180" s="31">
        <v>20581964</v>
      </c>
      <c r="C180" s="28">
        <f t="shared" si="7"/>
        <v>0.10895991171383568</v>
      </c>
    </row>
    <row r="181" spans="1:3" x14ac:dyDescent="0.2">
      <c r="A181" s="30" t="s">
        <v>211</v>
      </c>
      <c r="B181" s="31">
        <v>373523.99999999965</v>
      </c>
      <c r="C181" s="28">
        <f t="shared" si="7"/>
        <v>1.9774178043941151E-3</v>
      </c>
    </row>
    <row r="182" spans="1:3" x14ac:dyDescent="0.2">
      <c r="A182" s="30" t="s">
        <v>212</v>
      </c>
      <c r="B182" s="31">
        <v>11271906</v>
      </c>
      <c r="C182" s="28">
        <f t="shared" si="7"/>
        <v>5.9672919581758799E-2</v>
      </c>
    </row>
    <row r="183" spans="1:3" ht="15" thickBot="1" x14ac:dyDescent="0.25">
      <c r="A183" s="32" t="s">
        <v>195</v>
      </c>
      <c r="B183" s="31">
        <v>12775467</v>
      </c>
      <c r="C183" s="28">
        <f t="shared" si="7"/>
        <v>6.7632698046844381E-2</v>
      </c>
    </row>
    <row r="184" spans="1:3" ht="15.75" thickTop="1" x14ac:dyDescent="0.2">
      <c r="A184" s="33" t="s">
        <v>202</v>
      </c>
      <c r="B184" s="35">
        <v>188894830</v>
      </c>
      <c r="C184" s="28">
        <f t="shared" si="7"/>
        <v>1</v>
      </c>
    </row>
  </sheetData>
  <printOptions horizontalCentered="1"/>
  <pageMargins left="0.5" right="0.25" top="0.5" bottom="0.25" header="0.3" footer="0.3"/>
  <pageSetup fitToHeight="0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6"/>
  <sheetViews>
    <sheetView topLeftCell="A516" zoomScale="90" zoomScaleNormal="90" workbookViewId="0">
      <selection activeCell="E541" sqref="E541"/>
    </sheetView>
  </sheetViews>
  <sheetFormatPr defaultRowHeight="15" x14ac:dyDescent="0.25"/>
  <cols>
    <col min="1" max="1" width="56.42578125" customWidth="1"/>
    <col min="2" max="2" width="24.140625" customWidth="1"/>
  </cols>
  <sheetData>
    <row r="1" spans="1:2" x14ac:dyDescent="0.25">
      <c r="A1" s="8"/>
      <c r="B1" s="8" t="s">
        <v>213</v>
      </c>
    </row>
    <row r="2" spans="1:2" x14ac:dyDescent="0.25">
      <c r="A2" s="8" t="s">
        <v>106</v>
      </c>
      <c r="B2" s="8"/>
    </row>
    <row r="3" spans="1:2" x14ac:dyDescent="0.25">
      <c r="A3" s="8" t="s">
        <v>292</v>
      </c>
      <c r="B3" s="29">
        <v>613203.07594400016</v>
      </c>
    </row>
    <row r="4" spans="1:2" x14ac:dyDescent="0.25">
      <c r="A4" s="8" t="s">
        <v>290</v>
      </c>
      <c r="B4" s="29">
        <v>124850</v>
      </c>
    </row>
    <row r="5" spans="1:2" x14ac:dyDescent="0.25">
      <c r="A5" s="8" t="s">
        <v>215</v>
      </c>
      <c r="B5" s="29">
        <v>36000.000000000007</v>
      </c>
    </row>
    <row r="6" spans="1:2" x14ac:dyDescent="0.25">
      <c r="A6" s="8" t="s">
        <v>293</v>
      </c>
      <c r="B6" s="29">
        <v>19303.330000000002</v>
      </c>
    </row>
    <row r="7" spans="1:2" s="73" customFormat="1" x14ac:dyDescent="0.25">
      <c r="A7" s="26" t="s">
        <v>216</v>
      </c>
      <c r="B7" s="72">
        <v>793356.40594400023</v>
      </c>
    </row>
    <row r="8" spans="1:2" x14ac:dyDescent="0.25">
      <c r="A8" s="8"/>
      <c r="B8" s="29"/>
    </row>
    <row r="9" spans="1:2" x14ac:dyDescent="0.25">
      <c r="A9" s="8" t="s">
        <v>107</v>
      </c>
      <c r="B9" s="8"/>
    </row>
    <row r="10" spans="1:2" x14ac:dyDescent="0.25">
      <c r="A10" s="8" t="s">
        <v>291</v>
      </c>
      <c r="B10" s="29">
        <v>230073.31418999992</v>
      </c>
    </row>
    <row r="11" spans="1:2" x14ac:dyDescent="0.25">
      <c r="A11" s="8" t="s">
        <v>290</v>
      </c>
      <c r="B11" s="29">
        <v>32303.700000000015</v>
      </c>
    </row>
    <row r="12" spans="1:2" x14ac:dyDescent="0.25">
      <c r="A12" s="8" t="s">
        <v>215</v>
      </c>
      <c r="B12" s="29">
        <v>3990</v>
      </c>
    </row>
    <row r="13" spans="1:2" x14ac:dyDescent="0.25">
      <c r="A13" s="8" t="s">
        <v>293</v>
      </c>
      <c r="B13" s="29">
        <v>10521.58</v>
      </c>
    </row>
    <row r="14" spans="1:2" s="73" customFormat="1" x14ac:dyDescent="0.25">
      <c r="A14" s="26" t="s">
        <v>217</v>
      </c>
      <c r="B14" s="72">
        <v>276888.59418999992</v>
      </c>
    </row>
    <row r="15" spans="1:2" x14ac:dyDescent="0.25">
      <c r="A15" s="8"/>
      <c r="B15" s="29"/>
    </row>
    <row r="16" spans="1:2" x14ac:dyDescent="0.25">
      <c r="A16" s="8" t="s">
        <v>108</v>
      </c>
      <c r="B16" s="8"/>
    </row>
    <row r="17" spans="1:2" x14ac:dyDescent="0.25">
      <c r="A17" s="8" t="s">
        <v>291</v>
      </c>
      <c r="B17" s="29">
        <v>1482591.8428369991</v>
      </c>
    </row>
    <row r="18" spans="1:2" x14ac:dyDescent="0.25">
      <c r="A18" s="8" t="s">
        <v>290</v>
      </c>
      <c r="B18" s="29">
        <v>74497.499999999985</v>
      </c>
    </row>
    <row r="19" spans="1:2" x14ac:dyDescent="0.25">
      <c r="A19" s="8" t="s">
        <v>215</v>
      </c>
      <c r="B19" s="29">
        <v>16150.000000000002</v>
      </c>
    </row>
    <row r="20" spans="1:2" x14ac:dyDescent="0.25">
      <c r="A20" s="8" t="s">
        <v>293</v>
      </c>
      <c r="B20" s="29">
        <v>30418.03</v>
      </c>
    </row>
    <row r="21" spans="1:2" x14ac:dyDescent="0.25">
      <c r="A21" s="8" t="s">
        <v>295</v>
      </c>
      <c r="B21" s="29">
        <v>3052.86</v>
      </c>
    </row>
    <row r="22" spans="1:2" s="73" customFormat="1" x14ac:dyDescent="0.25">
      <c r="A22" s="26" t="s">
        <v>218</v>
      </c>
      <c r="B22" s="72">
        <v>1606710.232836999</v>
      </c>
    </row>
    <row r="23" spans="1:2" x14ac:dyDescent="0.25">
      <c r="A23" s="8"/>
      <c r="B23" s="29"/>
    </row>
    <row r="24" spans="1:2" x14ac:dyDescent="0.25">
      <c r="A24" s="8" t="s">
        <v>109</v>
      </c>
      <c r="B24" s="8"/>
    </row>
    <row r="25" spans="1:2" x14ac:dyDescent="0.25">
      <c r="A25" s="8" t="s">
        <v>291</v>
      </c>
      <c r="B25" s="29">
        <v>365001.63559500017</v>
      </c>
    </row>
    <row r="26" spans="1:2" x14ac:dyDescent="0.25">
      <c r="A26" s="8" t="s">
        <v>290</v>
      </c>
      <c r="B26" s="29">
        <v>106834.40000000002</v>
      </c>
    </row>
    <row r="27" spans="1:2" x14ac:dyDescent="0.25">
      <c r="A27" s="8" t="s">
        <v>215</v>
      </c>
      <c r="B27" s="29">
        <v>4274.9999999999991</v>
      </c>
    </row>
    <row r="28" spans="1:2" x14ac:dyDescent="0.25">
      <c r="A28" s="8" t="s">
        <v>293</v>
      </c>
      <c r="B28" s="29">
        <v>27083.55</v>
      </c>
    </row>
    <row r="29" spans="1:2" x14ac:dyDescent="0.25">
      <c r="A29" s="8" t="s">
        <v>294</v>
      </c>
      <c r="B29" s="29">
        <v>0</v>
      </c>
    </row>
    <row r="30" spans="1:2" s="73" customFormat="1" x14ac:dyDescent="0.25">
      <c r="A30" s="26" t="s">
        <v>219</v>
      </c>
      <c r="B30" s="72">
        <v>503194.58559500019</v>
      </c>
    </row>
    <row r="31" spans="1:2" x14ac:dyDescent="0.25">
      <c r="A31" s="8"/>
      <c r="B31" s="29"/>
    </row>
    <row r="32" spans="1:2" x14ac:dyDescent="0.25">
      <c r="A32" s="8" t="s">
        <v>110</v>
      </c>
      <c r="B32" s="8"/>
    </row>
    <row r="33" spans="1:2" x14ac:dyDescent="0.25">
      <c r="A33" s="8" t="s">
        <v>291</v>
      </c>
      <c r="B33" s="29">
        <v>162358.42374099998</v>
      </c>
    </row>
    <row r="34" spans="1:2" x14ac:dyDescent="0.25">
      <c r="A34" s="8" t="s">
        <v>290</v>
      </c>
      <c r="B34" s="29">
        <v>10840.500000000016</v>
      </c>
    </row>
    <row r="35" spans="1:2" x14ac:dyDescent="0.25">
      <c r="A35" s="8" t="s">
        <v>215</v>
      </c>
      <c r="B35" s="29">
        <v>4560.0000000000009</v>
      </c>
    </row>
    <row r="36" spans="1:2" x14ac:dyDescent="0.25">
      <c r="A36" s="8" t="s">
        <v>293</v>
      </c>
      <c r="B36" s="29">
        <v>11682.92</v>
      </c>
    </row>
    <row r="37" spans="1:2" x14ac:dyDescent="0.25">
      <c r="A37" s="8" t="s">
        <v>294</v>
      </c>
      <c r="B37" s="29">
        <v>1918.83</v>
      </c>
    </row>
    <row r="38" spans="1:2" s="73" customFormat="1" x14ac:dyDescent="0.25">
      <c r="A38" s="26" t="s">
        <v>220</v>
      </c>
      <c r="B38" s="72">
        <v>191360.67374100001</v>
      </c>
    </row>
    <row r="39" spans="1:2" x14ac:dyDescent="0.25">
      <c r="A39" s="8"/>
      <c r="B39" s="29"/>
    </row>
    <row r="40" spans="1:2" x14ac:dyDescent="0.25">
      <c r="A40" s="8" t="s">
        <v>111</v>
      </c>
      <c r="B40" s="8"/>
    </row>
    <row r="41" spans="1:2" x14ac:dyDescent="0.25">
      <c r="A41" s="8" t="s">
        <v>291</v>
      </c>
      <c r="B41" s="29">
        <v>498074.57743200031</v>
      </c>
    </row>
    <row r="42" spans="1:2" x14ac:dyDescent="0.25">
      <c r="A42" s="8" t="s">
        <v>290</v>
      </c>
      <c r="B42" s="29">
        <v>10745.999999999995</v>
      </c>
    </row>
    <row r="43" spans="1:2" x14ac:dyDescent="0.25">
      <c r="A43" s="8" t="s">
        <v>215</v>
      </c>
      <c r="B43" s="29">
        <v>2705</v>
      </c>
    </row>
    <row r="44" spans="1:2" x14ac:dyDescent="0.25">
      <c r="A44" s="8" t="s">
        <v>293</v>
      </c>
      <c r="B44" s="29">
        <v>20125.72</v>
      </c>
    </row>
    <row r="45" spans="1:2" s="73" customFormat="1" x14ac:dyDescent="0.25">
      <c r="A45" s="26" t="s">
        <v>221</v>
      </c>
      <c r="B45" s="72">
        <v>531651.29743200028</v>
      </c>
    </row>
    <row r="46" spans="1:2" x14ac:dyDescent="0.25">
      <c r="A46" s="8"/>
      <c r="B46" s="29"/>
    </row>
    <row r="47" spans="1:2" x14ac:dyDescent="0.25">
      <c r="A47" s="8" t="s">
        <v>112</v>
      </c>
      <c r="B47" s="8"/>
    </row>
    <row r="48" spans="1:2" x14ac:dyDescent="0.25">
      <c r="A48" s="8" t="s">
        <v>291</v>
      </c>
      <c r="B48" s="29">
        <v>650745.78822399979</v>
      </c>
    </row>
    <row r="49" spans="1:2" x14ac:dyDescent="0.25">
      <c r="A49" s="8" t="s">
        <v>290</v>
      </c>
      <c r="B49" s="29">
        <v>336124.8000000004</v>
      </c>
    </row>
    <row r="50" spans="1:2" x14ac:dyDescent="0.25">
      <c r="A50" s="8" t="s">
        <v>215</v>
      </c>
      <c r="B50" s="29">
        <v>5112.5000000000009</v>
      </c>
    </row>
    <row r="51" spans="1:2" x14ac:dyDescent="0.25">
      <c r="A51" s="8" t="s">
        <v>293</v>
      </c>
      <c r="B51" s="29">
        <v>14846.95</v>
      </c>
    </row>
    <row r="52" spans="1:2" x14ac:dyDescent="0.25">
      <c r="A52" s="8" t="s">
        <v>294</v>
      </c>
      <c r="B52" s="29">
        <v>0</v>
      </c>
    </row>
    <row r="53" spans="1:2" s="73" customFormat="1" x14ac:dyDescent="0.25">
      <c r="A53" s="26" t="s">
        <v>222</v>
      </c>
      <c r="B53" s="72">
        <v>1006830.0382240001</v>
      </c>
    </row>
    <row r="54" spans="1:2" x14ac:dyDescent="0.25">
      <c r="A54" s="8"/>
      <c r="B54" s="29"/>
    </row>
    <row r="55" spans="1:2" x14ac:dyDescent="0.25">
      <c r="A55" s="8" t="s">
        <v>113</v>
      </c>
      <c r="B55" s="8"/>
    </row>
    <row r="56" spans="1:2" x14ac:dyDescent="0.25">
      <c r="A56" s="8" t="s">
        <v>291</v>
      </c>
      <c r="B56" s="29">
        <v>210188.80236600005</v>
      </c>
    </row>
    <row r="57" spans="1:2" x14ac:dyDescent="0.25">
      <c r="A57" s="8" t="s">
        <v>290</v>
      </c>
      <c r="B57" s="29">
        <v>22126.000000000022</v>
      </c>
    </row>
    <row r="58" spans="1:2" x14ac:dyDescent="0.25">
      <c r="A58" s="8" t="s">
        <v>215</v>
      </c>
      <c r="B58" s="29">
        <v>1995.0000000000002</v>
      </c>
    </row>
    <row r="59" spans="1:2" x14ac:dyDescent="0.25">
      <c r="A59" s="8" t="s">
        <v>293</v>
      </c>
      <c r="B59" s="29">
        <v>12491.15</v>
      </c>
    </row>
    <row r="60" spans="1:2" x14ac:dyDescent="0.25">
      <c r="A60" s="8" t="s">
        <v>223</v>
      </c>
      <c r="B60" s="29">
        <v>75000</v>
      </c>
    </row>
    <row r="61" spans="1:2" x14ac:dyDescent="0.25">
      <c r="A61" s="8" t="s">
        <v>294</v>
      </c>
      <c r="B61" s="29">
        <v>0</v>
      </c>
    </row>
    <row r="62" spans="1:2" s="73" customFormat="1" x14ac:dyDescent="0.25">
      <c r="A62" s="26" t="s">
        <v>224</v>
      </c>
      <c r="B62" s="72">
        <v>321800.9523660001</v>
      </c>
    </row>
    <row r="63" spans="1:2" x14ac:dyDescent="0.25">
      <c r="A63" s="8"/>
      <c r="B63" s="29"/>
    </row>
    <row r="64" spans="1:2" x14ac:dyDescent="0.25">
      <c r="A64" s="8" t="s">
        <v>114</v>
      </c>
      <c r="B64" s="8"/>
    </row>
    <row r="65" spans="1:2" x14ac:dyDescent="0.25">
      <c r="A65" s="8" t="s">
        <v>291</v>
      </c>
      <c r="B65" s="29">
        <v>573867.56182399997</v>
      </c>
    </row>
    <row r="66" spans="1:2" x14ac:dyDescent="0.25">
      <c r="A66" s="8" t="s">
        <v>290</v>
      </c>
      <c r="B66" s="29">
        <v>44845.999999999993</v>
      </c>
    </row>
    <row r="67" spans="1:2" x14ac:dyDescent="0.25">
      <c r="A67" s="8" t="s">
        <v>215</v>
      </c>
      <c r="B67" s="29">
        <v>27024.999999999989</v>
      </c>
    </row>
    <row r="68" spans="1:2" x14ac:dyDescent="0.25">
      <c r="A68" s="8" t="s">
        <v>293</v>
      </c>
      <c r="B68" s="29">
        <v>35833.410000000003</v>
      </c>
    </row>
    <row r="69" spans="1:2" s="73" customFormat="1" x14ac:dyDescent="0.25">
      <c r="A69" s="26" t="s">
        <v>225</v>
      </c>
      <c r="B69" s="72">
        <v>681571.97182400001</v>
      </c>
    </row>
    <row r="70" spans="1:2" x14ac:dyDescent="0.25">
      <c r="A70" s="8"/>
      <c r="B70" s="29"/>
    </row>
    <row r="71" spans="1:2" x14ac:dyDescent="0.25">
      <c r="A71" s="8" t="s">
        <v>115</v>
      </c>
      <c r="B71" s="8"/>
    </row>
    <row r="72" spans="1:2" x14ac:dyDescent="0.25">
      <c r="A72" s="8" t="s">
        <v>291</v>
      </c>
      <c r="B72" s="29">
        <v>1210838.2530530007</v>
      </c>
    </row>
    <row r="73" spans="1:2" x14ac:dyDescent="0.25">
      <c r="A73" s="8" t="s">
        <v>290</v>
      </c>
      <c r="B73" s="29">
        <v>444128.99999999994</v>
      </c>
    </row>
    <row r="74" spans="1:2" x14ac:dyDescent="0.25">
      <c r="A74" s="8" t="s">
        <v>215</v>
      </c>
      <c r="B74" s="29">
        <v>35463.000000000007</v>
      </c>
    </row>
    <row r="75" spans="1:2" x14ac:dyDescent="0.25">
      <c r="A75" s="8" t="s">
        <v>293</v>
      </c>
      <c r="B75" s="29">
        <v>99288.65</v>
      </c>
    </row>
    <row r="76" spans="1:2" x14ac:dyDescent="0.25">
      <c r="A76" s="8" t="s">
        <v>294</v>
      </c>
      <c r="B76" s="29">
        <v>963.04</v>
      </c>
    </row>
    <row r="77" spans="1:2" s="73" customFormat="1" x14ac:dyDescent="0.25">
      <c r="A77" s="26" t="s">
        <v>226</v>
      </c>
      <c r="B77" s="72">
        <v>1790681.9430530006</v>
      </c>
    </row>
    <row r="78" spans="1:2" x14ac:dyDescent="0.25">
      <c r="A78" s="8"/>
      <c r="B78" s="29"/>
    </row>
    <row r="79" spans="1:2" x14ac:dyDescent="0.25">
      <c r="A79" s="8" t="s">
        <v>116</v>
      </c>
      <c r="B79" s="8"/>
    </row>
    <row r="80" spans="1:2" x14ac:dyDescent="0.25">
      <c r="A80" s="8" t="s">
        <v>291</v>
      </c>
      <c r="B80" s="29">
        <v>846449.43505900051</v>
      </c>
    </row>
    <row r="81" spans="1:2" x14ac:dyDescent="0.25">
      <c r="A81" s="8" t="s">
        <v>290</v>
      </c>
      <c r="B81" s="29">
        <v>142183.99997000006</v>
      </c>
    </row>
    <row r="82" spans="1:2" x14ac:dyDescent="0.25">
      <c r="A82" s="8" t="s">
        <v>215</v>
      </c>
      <c r="B82" s="29">
        <v>42892</v>
      </c>
    </row>
    <row r="83" spans="1:2" x14ac:dyDescent="0.25">
      <c r="A83" s="8" t="s">
        <v>293</v>
      </c>
      <c r="B83" s="29">
        <v>113510.14</v>
      </c>
    </row>
    <row r="84" spans="1:2" s="73" customFormat="1" x14ac:dyDescent="0.25">
      <c r="A84" s="26" t="s">
        <v>227</v>
      </c>
      <c r="B84" s="72">
        <v>1145035.5750290006</v>
      </c>
    </row>
    <row r="85" spans="1:2" x14ac:dyDescent="0.25">
      <c r="A85" s="8"/>
      <c r="B85" s="29"/>
    </row>
    <row r="86" spans="1:2" x14ac:dyDescent="0.25">
      <c r="A86" s="8" t="s">
        <v>117</v>
      </c>
      <c r="B86" s="8"/>
    </row>
    <row r="87" spans="1:2" x14ac:dyDescent="0.25">
      <c r="A87" s="8" t="s">
        <v>291</v>
      </c>
      <c r="B87" s="29">
        <v>385636.14198700018</v>
      </c>
    </row>
    <row r="88" spans="1:2" x14ac:dyDescent="0.25">
      <c r="A88" s="8" t="s">
        <v>290</v>
      </c>
      <c r="B88" s="29">
        <v>20843.999999999985</v>
      </c>
    </row>
    <row r="89" spans="1:2" x14ac:dyDescent="0.25">
      <c r="A89" s="8" t="s">
        <v>215</v>
      </c>
      <c r="B89" s="29">
        <v>4322</v>
      </c>
    </row>
    <row r="90" spans="1:2" x14ac:dyDescent="0.25">
      <c r="A90" s="8" t="s">
        <v>293</v>
      </c>
      <c r="B90" s="29">
        <v>55662.32</v>
      </c>
    </row>
    <row r="91" spans="1:2" x14ac:dyDescent="0.25">
      <c r="A91" s="8" t="s">
        <v>294</v>
      </c>
      <c r="B91" s="29">
        <v>0</v>
      </c>
    </row>
    <row r="92" spans="1:2" s="73" customFormat="1" x14ac:dyDescent="0.25">
      <c r="A92" s="26" t="s">
        <v>228</v>
      </c>
      <c r="B92" s="72">
        <v>466464.46198700019</v>
      </c>
    </row>
    <row r="93" spans="1:2" x14ac:dyDescent="0.25">
      <c r="A93" s="8"/>
      <c r="B93" s="29"/>
    </row>
    <row r="94" spans="1:2" x14ac:dyDescent="0.25">
      <c r="A94" s="8" t="s">
        <v>118</v>
      </c>
      <c r="B94" s="8"/>
    </row>
    <row r="95" spans="1:2" x14ac:dyDescent="0.25">
      <c r="A95" s="8" t="s">
        <v>291</v>
      </c>
      <c r="B95" s="29">
        <v>1049331.623467999</v>
      </c>
    </row>
    <row r="96" spans="1:2" x14ac:dyDescent="0.25">
      <c r="A96" s="8" t="s">
        <v>290</v>
      </c>
      <c r="B96" s="29">
        <v>148490.00000000003</v>
      </c>
    </row>
    <row r="97" spans="1:2" x14ac:dyDescent="0.25">
      <c r="A97" s="8" t="s">
        <v>215</v>
      </c>
      <c r="B97" s="29">
        <v>83175</v>
      </c>
    </row>
    <row r="98" spans="1:2" x14ac:dyDescent="0.25">
      <c r="A98" s="8" t="s">
        <v>293</v>
      </c>
      <c r="B98" s="29">
        <v>213887.99</v>
      </c>
    </row>
    <row r="99" spans="1:2" x14ac:dyDescent="0.25">
      <c r="A99" s="8" t="s">
        <v>223</v>
      </c>
      <c r="B99" s="29">
        <v>0</v>
      </c>
    </row>
    <row r="100" spans="1:2" x14ac:dyDescent="0.25">
      <c r="A100" s="8" t="s">
        <v>294</v>
      </c>
      <c r="B100" s="29">
        <v>3517.2</v>
      </c>
    </row>
    <row r="101" spans="1:2" s="73" customFormat="1" x14ac:dyDescent="0.25">
      <c r="A101" s="26" t="s">
        <v>229</v>
      </c>
      <c r="B101" s="72">
        <v>1498401.813467999</v>
      </c>
    </row>
    <row r="102" spans="1:2" x14ac:dyDescent="0.25">
      <c r="A102" s="8"/>
      <c r="B102" s="29"/>
    </row>
    <row r="103" spans="1:2" x14ac:dyDescent="0.25">
      <c r="A103" s="8" t="s">
        <v>119</v>
      </c>
      <c r="B103" s="8"/>
    </row>
    <row r="104" spans="1:2" x14ac:dyDescent="0.25">
      <c r="A104" s="8" t="s">
        <v>291</v>
      </c>
      <c r="B104" s="29">
        <v>1705110.3016349978</v>
      </c>
    </row>
    <row r="105" spans="1:2" x14ac:dyDescent="0.25">
      <c r="A105" s="8" t="s">
        <v>290</v>
      </c>
      <c r="B105" s="29">
        <v>322349.99998000031</v>
      </c>
    </row>
    <row r="106" spans="1:2" x14ac:dyDescent="0.25">
      <c r="A106" s="8" t="s">
        <v>215</v>
      </c>
      <c r="B106" s="29">
        <v>59700.000000000029</v>
      </c>
    </row>
    <row r="107" spans="1:2" x14ac:dyDescent="0.25">
      <c r="A107" s="8" t="s">
        <v>293</v>
      </c>
      <c r="B107" s="29">
        <v>223681.85</v>
      </c>
    </row>
    <row r="108" spans="1:2" x14ac:dyDescent="0.25">
      <c r="A108" s="8" t="s">
        <v>294</v>
      </c>
      <c r="B108" s="29">
        <v>1004.91</v>
      </c>
    </row>
    <row r="109" spans="1:2" s="73" customFormat="1" x14ac:dyDescent="0.25">
      <c r="A109" s="26" t="s">
        <v>230</v>
      </c>
      <c r="B109" s="72">
        <v>2311847.0616149982</v>
      </c>
    </row>
    <row r="110" spans="1:2" x14ac:dyDescent="0.25">
      <c r="A110" s="8"/>
      <c r="B110" s="29"/>
    </row>
    <row r="111" spans="1:2" x14ac:dyDescent="0.25">
      <c r="A111" s="8" t="s">
        <v>120</v>
      </c>
      <c r="B111" s="8"/>
    </row>
    <row r="112" spans="1:2" x14ac:dyDescent="0.25">
      <c r="A112" s="8" t="s">
        <v>291</v>
      </c>
      <c r="B112" s="29">
        <v>154876.57753700027</v>
      </c>
    </row>
    <row r="113" spans="1:2" x14ac:dyDescent="0.25">
      <c r="A113" s="8" t="s">
        <v>290</v>
      </c>
      <c r="B113" s="29">
        <v>65806.999999999971</v>
      </c>
    </row>
    <row r="114" spans="1:2" x14ac:dyDescent="0.25">
      <c r="A114" s="8" t="s">
        <v>215</v>
      </c>
      <c r="B114" s="29">
        <v>8550.0000000000018</v>
      </c>
    </row>
    <row r="115" spans="1:2" x14ac:dyDescent="0.25">
      <c r="A115" s="8" t="s">
        <v>293</v>
      </c>
      <c r="B115" s="29">
        <v>10274.35</v>
      </c>
    </row>
    <row r="116" spans="1:2" s="73" customFormat="1" x14ac:dyDescent="0.25">
      <c r="A116" s="26" t="s">
        <v>231</v>
      </c>
      <c r="B116" s="72">
        <v>239507.92753700024</v>
      </c>
    </row>
    <row r="117" spans="1:2" x14ac:dyDescent="0.25">
      <c r="A117" s="8"/>
      <c r="B117" s="29"/>
    </row>
    <row r="118" spans="1:2" x14ac:dyDescent="0.25">
      <c r="A118" s="8" t="s">
        <v>121</v>
      </c>
      <c r="B118" s="8"/>
    </row>
    <row r="119" spans="1:2" x14ac:dyDescent="0.25">
      <c r="A119" s="8" t="s">
        <v>291</v>
      </c>
      <c r="B119" s="29">
        <v>290955.25390500011</v>
      </c>
    </row>
    <row r="120" spans="1:2" x14ac:dyDescent="0.25">
      <c r="A120" s="8" t="s">
        <v>290</v>
      </c>
      <c r="B120" s="29">
        <v>5288</v>
      </c>
    </row>
    <row r="121" spans="1:2" x14ac:dyDescent="0.25">
      <c r="A121" s="8" t="s">
        <v>215</v>
      </c>
      <c r="B121" s="29">
        <v>4331.9999999999982</v>
      </c>
    </row>
    <row r="122" spans="1:2" x14ac:dyDescent="0.25">
      <c r="A122" s="8" t="s">
        <v>293</v>
      </c>
      <c r="B122" s="29">
        <v>41923.11</v>
      </c>
    </row>
    <row r="123" spans="1:2" x14ac:dyDescent="0.25">
      <c r="A123" s="8" t="s">
        <v>294</v>
      </c>
      <c r="B123" s="29">
        <v>2210.7399999999998</v>
      </c>
    </row>
    <row r="124" spans="1:2" s="73" customFormat="1" x14ac:dyDescent="0.25">
      <c r="A124" s="26" t="s">
        <v>232</v>
      </c>
      <c r="B124" s="72">
        <v>344709.10390500008</v>
      </c>
    </row>
    <row r="125" spans="1:2" x14ac:dyDescent="0.25">
      <c r="A125" s="8"/>
      <c r="B125" s="29"/>
    </row>
    <row r="126" spans="1:2" x14ac:dyDescent="0.25">
      <c r="A126" s="8" t="s">
        <v>122</v>
      </c>
      <c r="B126" s="8"/>
    </row>
    <row r="127" spans="1:2" x14ac:dyDescent="0.25">
      <c r="A127" s="8" t="s">
        <v>291</v>
      </c>
      <c r="B127" s="29">
        <v>24280.675811000001</v>
      </c>
    </row>
    <row r="128" spans="1:2" x14ac:dyDescent="0.25">
      <c r="A128" s="8" t="s">
        <v>290</v>
      </c>
      <c r="B128" s="29">
        <v>645462.9999999993</v>
      </c>
    </row>
    <row r="129" spans="1:2" x14ac:dyDescent="0.25">
      <c r="A129" s="8" t="s">
        <v>215</v>
      </c>
      <c r="B129" s="29">
        <v>15524.999999999995</v>
      </c>
    </row>
    <row r="130" spans="1:2" x14ac:dyDescent="0.25">
      <c r="A130" s="8" t="s">
        <v>293</v>
      </c>
      <c r="B130" s="29">
        <v>123495.48</v>
      </c>
    </row>
    <row r="131" spans="1:2" s="73" customFormat="1" x14ac:dyDescent="0.25">
      <c r="A131" s="26" t="s">
        <v>233</v>
      </c>
      <c r="B131" s="72">
        <v>808764.15581099922</v>
      </c>
    </row>
    <row r="132" spans="1:2" x14ac:dyDescent="0.25">
      <c r="A132" s="8"/>
      <c r="B132" s="29"/>
    </row>
    <row r="133" spans="1:2" x14ac:dyDescent="0.25">
      <c r="A133" s="8" t="s">
        <v>123</v>
      </c>
      <c r="B133" s="8"/>
    </row>
    <row r="134" spans="1:2" x14ac:dyDescent="0.25">
      <c r="A134" s="8" t="s">
        <v>291</v>
      </c>
      <c r="B134" s="29">
        <v>360993.65934000025</v>
      </c>
    </row>
    <row r="135" spans="1:2" x14ac:dyDescent="0.25">
      <c r="A135" s="8" t="s">
        <v>290</v>
      </c>
      <c r="B135" s="29">
        <v>438327.00002000009</v>
      </c>
    </row>
    <row r="136" spans="1:2" x14ac:dyDescent="0.25">
      <c r="A136" s="8" t="s">
        <v>215</v>
      </c>
      <c r="B136" s="29">
        <v>8004.0000000000073</v>
      </c>
    </row>
    <row r="137" spans="1:2" x14ac:dyDescent="0.25">
      <c r="A137" s="8" t="s">
        <v>293</v>
      </c>
      <c r="B137" s="29">
        <v>24085.93</v>
      </c>
    </row>
    <row r="138" spans="1:2" x14ac:dyDescent="0.25">
      <c r="A138" s="8" t="s">
        <v>294</v>
      </c>
      <c r="B138" s="29">
        <v>3083.56</v>
      </c>
    </row>
    <row r="139" spans="1:2" s="73" customFormat="1" x14ac:dyDescent="0.25">
      <c r="A139" s="26" t="s">
        <v>234</v>
      </c>
      <c r="B139" s="72">
        <v>834494.14936000039</v>
      </c>
    </row>
    <row r="140" spans="1:2" x14ac:dyDescent="0.25">
      <c r="A140" s="8"/>
      <c r="B140" s="29"/>
    </row>
    <row r="141" spans="1:2" x14ac:dyDescent="0.25">
      <c r="A141" s="8" t="s">
        <v>124</v>
      </c>
      <c r="B141" s="8"/>
    </row>
    <row r="142" spans="1:2" x14ac:dyDescent="0.25">
      <c r="A142" s="8" t="s">
        <v>291</v>
      </c>
      <c r="B142" s="29">
        <v>347678.1030960005</v>
      </c>
    </row>
    <row r="143" spans="1:2" x14ac:dyDescent="0.25">
      <c r="A143" s="8" t="s">
        <v>290</v>
      </c>
      <c r="B143" s="29">
        <v>7335.9999999999991</v>
      </c>
    </row>
    <row r="144" spans="1:2" x14ac:dyDescent="0.25">
      <c r="A144" s="8" t="s">
        <v>215</v>
      </c>
      <c r="B144" s="29">
        <v>15531.999999999991</v>
      </c>
    </row>
    <row r="145" spans="1:2" x14ac:dyDescent="0.25">
      <c r="A145" s="8" t="s">
        <v>293</v>
      </c>
      <c r="B145" s="29">
        <v>39608.800000000003</v>
      </c>
    </row>
    <row r="146" spans="1:2" x14ac:dyDescent="0.25">
      <c r="A146" s="8" t="s">
        <v>294</v>
      </c>
      <c r="B146" s="29">
        <v>1405.97</v>
      </c>
    </row>
    <row r="147" spans="1:2" s="73" customFormat="1" x14ac:dyDescent="0.25">
      <c r="A147" s="26" t="s">
        <v>235</v>
      </c>
      <c r="B147" s="72">
        <v>411560.87309600046</v>
      </c>
    </row>
    <row r="148" spans="1:2" x14ac:dyDescent="0.25">
      <c r="A148" s="8"/>
      <c r="B148" s="29"/>
    </row>
    <row r="149" spans="1:2" x14ac:dyDescent="0.25">
      <c r="A149" s="8" t="s">
        <v>125</v>
      </c>
      <c r="B149" s="8"/>
    </row>
    <row r="150" spans="1:2" x14ac:dyDescent="0.25">
      <c r="A150" s="8" t="s">
        <v>291</v>
      </c>
      <c r="B150" s="29">
        <v>1889778.4606840014</v>
      </c>
    </row>
    <row r="151" spans="1:2" x14ac:dyDescent="0.25">
      <c r="A151" s="8" t="s">
        <v>290</v>
      </c>
      <c r="B151" s="29">
        <v>4437269.9996000007</v>
      </c>
    </row>
    <row r="152" spans="1:2" x14ac:dyDescent="0.25">
      <c r="A152" s="8" t="s">
        <v>215</v>
      </c>
      <c r="B152" s="29">
        <v>580545</v>
      </c>
    </row>
    <row r="153" spans="1:2" x14ac:dyDescent="0.25">
      <c r="A153" s="8" t="s">
        <v>293</v>
      </c>
      <c r="B153" s="29">
        <v>201509.8</v>
      </c>
    </row>
    <row r="154" spans="1:2" x14ac:dyDescent="0.25">
      <c r="A154" s="8" t="s">
        <v>223</v>
      </c>
      <c r="B154" s="29">
        <v>79999.999999999985</v>
      </c>
    </row>
    <row r="155" spans="1:2" x14ac:dyDescent="0.25">
      <c r="A155" s="8" t="s">
        <v>294</v>
      </c>
      <c r="B155" s="29">
        <v>120813.31</v>
      </c>
    </row>
    <row r="156" spans="1:2" s="73" customFormat="1" x14ac:dyDescent="0.25">
      <c r="A156" s="26" t="s">
        <v>236</v>
      </c>
      <c r="B156" s="72">
        <v>7309916.5702840015</v>
      </c>
    </row>
    <row r="157" spans="1:2" x14ac:dyDescent="0.25">
      <c r="A157" s="8"/>
      <c r="B157" s="29"/>
    </row>
    <row r="158" spans="1:2" x14ac:dyDescent="0.25">
      <c r="A158" s="8" t="s">
        <v>126</v>
      </c>
      <c r="B158" s="8"/>
    </row>
    <row r="159" spans="1:2" x14ac:dyDescent="0.25">
      <c r="A159" s="8" t="s">
        <v>291</v>
      </c>
      <c r="B159" s="29">
        <v>3698990.7028339948</v>
      </c>
    </row>
    <row r="160" spans="1:2" x14ac:dyDescent="0.25">
      <c r="A160" s="8" t="s">
        <v>290</v>
      </c>
      <c r="B160" s="29">
        <v>1391624.9999699993</v>
      </c>
    </row>
    <row r="161" spans="1:2" x14ac:dyDescent="0.25">
      <c r="A161" s="8" t="s">
        <v>215</v>
      </c>
      <c r="B161" s="29">
        <v>389214.99999999983</v>
      </c>
    </row>
    <row r="162" spans="1:2" x14ac:dyDescent="0.25">
      <c r="A162" s="8" t="s">
        <v>293</v>
      </c>
      <c r="B162" s="29">
        <v>543878.69999999995</v>
      </c>
    </row>
    <row r="163" spans="1:2" x14ac:dyDescent="0.25">
      <c r="A163" s="8" t="s">
        <v>223</v>
      </c>
      <c r="B163" s="29">
        <v>18000</v>
      </c>
    </row>
    <row r="164" spans="1:2" x14ac:dyDescent="0.25">
      <c r="A164" s="8" t="s">
        <v>294</v>
      </c>
      <c r="B164" s="29">
        <v>429469.35</v>
      </c>
    </row>
    <row r="165" spans="1:2" s="73" customFormat="1" x14ac:dyDescent="0.25">
      <c r="A165" s="26" t="s">
        <v>237</v>
      </c>
      <c r="B165" s="72">
        <v>6471178.7528039934</v>
      </c>
    </row>
    <row r="166" spans="1:2" x14ac:dyDescent="0.25">
      <c r="A166" s="8"/>
      <c r="B166" s="29"/>
    </row>
    <row r="167" spans="1:2" x14ac:dyDescent="0.25">
      <c r="A167" s="8" t="s">
        <v>127</v>
      </c>
      <c r="B167" s="8"/>
    </row>
    <row r="168" spans="1:2" x14ac:dyDescent="0.25">
      <c r="A168" s="8" t="s">
        <v>291</v>
      </c>
      <c r="B168" s="29">
        <v>2509844.2327510011</v>
      </c>
    </row>
    <row r="169" spans="1:2" x14ac:dyDescent="0.25">
      <c r="A169" s="8" t="s">
        <v>290</v>
      </c>
      <c r="B169" s="29">
        <v>1275911.9999999993</v>
      </c>
    </row>
    <row r="170" spans="1:2" x14ac:dyDescent="0.25">
      <c r="A170" s="8" t="s">
        <v>215</v>
      </c>
      <c r="B170" s="29">
        <v>428182.00000000035</v>
      </c>
    </row>
    <row r="171" spans="1:2" x14ac:dyDescent="0.25">
      <c r="A171" s="8" t="s">
        <v>293</v>
      </c>
      <c r="B171" s="29">
        <v>866046.41000000015</v>
      </c>
    </row>
    <row r="172" spans="1:2" x14ac:dyDescent="0.25">
      <c r="A172" s="8" t="s">
        <v>238</v>
      </c>
      <c r="B172" s="29">
        <v>0</v>
      </c>
    </row>
    <row r="173" spans="1:2" x14ac:dyDescent="0.25">
      <c r="A173" s="8" t="s">
        <v>294</v>
      </c>
      <c r="B173" s="29">
        <v>233068.7</v>
      </c>
    </row>
    <row r="174" spans="1:2" s="73" customFormat="1" x14ac:dyDescent="0.25">
      <c r="A174" s="26" t="s">
        <v>239</v>
      </c>
      <c r="B174" s="72">
        <v>5313053.342751001</v>
      </c>
    </row>
    <row r="175" spans="1:2" x14ac:dyDescent="0.25">
      <c r="A175" s="8"/>
      <c r="B175" s="29"/>
    </row>
    <row r="176" spans="1:2" x14ac:dyDescent="0.25">
      <c r="A176" s="8" t="s">
        <v>128</v>
      </c>
      <c r="B176" s="8"/>
    </row>
    <row r="177" spans="1:2" x14ac:dyDescent="0.25">
      <c r="A177" s="8" t="s">
        <v>290</v>
      </c>
      <c r="B177" s="29">
        <v>279779.93999999989</v>
      </c>
    </row>
    <row r="178" spans="1:2" x14ac:dyDescent="0.25">
      <c r="A178" s="8" t="s">
        <v>215</v>
      </c>
      <c r="B178" s="29">
        <v>4750</v>
      </c>
    </row>
    <row r="179" spans="1:2" x14ac:dyDescent="0.25">
      <c r="A179" s="8" t="s">
        <v>293</v>
      </c>
      <c r="B179" s="29">
        <v>49</v>
      </c>
    </row>
    <row r="180" spans="1:2" s="73" customFormat="1" x14ac:dyDescent="0.25">
      <c r="A180" s="26" t="s">
        <v>240</v>
      </c>
      <c r="B180" s="72">
        <v>284578.93999999989</v>
      </c>
    </row>
    <row r="181" spans="1:2" x14ac:dyDescent="0.25">
      <c r="A181" s="8"/>
      <c r="B181" s="29"/>
    </row>
    <row r="182" spans="1:2" x14ac:dyDescent="0.25">
      <c r="A182" s="8" t="s">
        <v>181</v>
      </c>
      <c r="B182" s="8"/>
    </row>
    <row r="183" spans="1:2" x14ac:dyDescent="0.25">
      <c r="A183" s="8" t="s">
        <v>291</v>
      </c>
      <c r="B183" s="29">
        <v>3694272.0820759987</v>
      </c>
    </row>
    <row r="184" spans="1:2" x14ac:dyDescent="0.25">
      <c r="A184" s="8" t="s">
        <v>290</v>
      </c>
      <c r="B184" s="29">
        <v>331662.87000000005</v>
      </c>
    </row>
    <row r="185" spans="1:2" x14ac:dyDescent="0.25">
      <c r="A185" s="8" t="s">
        <v>215</v>
      </c>
      <c r="B185" s="29">
        <v>103991.74999999999</v>
      </c>
    </row>
    <row r="186" spans="1:2" x14ac:dyDescent="0.25">
      <c r="A186" s="8" t="s">
        <v>293</v>
      </c>
      <c r="B186" s="29">
        <v>282829.96000000002</v>
      </c>
    </row>
    <row r="187" spans="1:2" x14ac:dyDescent="0.25">
      <c r="A187" s="8" t="s">
        <v>223</v>
      </c>
      <c r="B187" s="29">
        <v>5000</v>
      </c>
    </row>
    <row r="188" spans="1:2" x14ac:dyDescent="0.25">
      <c r="A188" s="8" t="s">
        <v>238</v>
      </c>
      <c r="B188" s="29">
        <v>0</v>
      </c>
    </row>
    <row r="189" spans="1:2" x14ac:dyDescent="0.25">
      <c r="A189" s="8" t="s">
        <v>294</v>
      </c>
      <c r="B189" s="29">
        <v>42178.879999999997</v>
      </c>
    </row>
    <row r="190" spans="1:2" s="73" customFormat="1" x14ac:dyDescent="0.25">
      <c r="A190" s="26" t="s">
        <v>241</v>
      </c>
      <c r="B190" s="72">
        <v>4459935.5420759991</v>
      </c>
    </row>
    <row r="191" spans="1:2" x14ac:dyDescent="0.25">
      <c r="A191" s="8"/>
      <c r="B191" s="29"/>
    </row>
    <row r="192" spans="1:2" x14ac:dyDescent="0.25">
      <c r="A192" s="8" t="s">
        <v>185</v>
      </c>
      <c r="B192" s="8"/>
    </row>
    <row r="193" spans="1:4" x14ac:dyDescent="0.25">
      <c r="A193" s="8" t="s">
        <v>291</v>
      </c>
      <c r="B193" s="29">
        <v>344527.00797200022</v>
      </c>
    </row>
    <row r="194" spans="1:4" x14ac:dyDescent="0.25">
      <c r="A194" s="8" t="s">
        <v>290</v>
      </c>
      <c r="B194" s="29">
        <v>51113.700000000019</v>
      </c>
    </row>
    <row r="195" spans="1:4" x14ac:dyDescent="0.25">
      <c r="A195" s="8" t="s">
        <v>215</v>
      </c>
      <c r="B195" s="29">
        <v>11414.250000000002</v>
      </c>
    </row>
    <row r="196" spans="1:4" x14ac:dyDescent="0.25">
      <c r="A196" s="8" t="s">
        <v>293</v>
      </c>
      <c r="B196" s="29">
        <v>7400.28</v>
      </c>
    </row>
    <row r="197" spans="1:4" s="73" customFormat="1" x14ac:dyDescent="0.25">
      <c r="A197" s="26" t="s">
        <v>242</v>
      </c>
      <c r="B197" s="72">
        <v>414455.23797200026</v>
      </c>
    </row>
    <row r="198" spans="1:4" x14ac:dyDescent="0.25">
      <c r="A198" s="8"/>
      <c r="B198" s="29"/>
    </row>
    <row r="199" spans="1:4" x14ac:dyDescent="0.25">
      <c r="A199" s="8" t="s">
        <v>129</v>
      </c>
      <c r="B199" s="8"/>
    </row>
    <row r="200" spans="1:4" x14ac:dyDescent="0.25">
      <c r="A200" s="8" t="s">
        <v>291</v>
      </c>
      <c r="B200" s="29">
        <v>342907.70576699992</v>
      </c>
    </row>
    <row r="201" spans="1:4" x14ac:dyDescent="0.25">
      <c r="A201" s="8" t="s">
        <v>290</v>
      </c>
      <c r="B201" s="29">
        <v>22799.000005000002</v>
      </c>
      <c r="D201" s="74"/>
    </row>
    <row r="202" spans="1:4" x14ac:dyDescent="0.25">
      <c r="A202" s="8" t="s">
        <v>215</v>
      </c>
      <c r="B202" s="29">
        <v>5877.65</v>
      </c>
    </row>
    <row r="203" spans="1:4" x14ac:dyDescent="0.25">
      <c r="A203" s="8" t="s">
        <v>293</v>
      </c>
      <c r="B203" s="29">
        <v>12172.35</v>
      </c>
    </row>
    <row r="204" spans="1:4" x14ac:dyDescent="0.25">
      <c r="A204" s="8" t="s">
        <v>294</v>
      </c>
      <c r="B204" s="29">
        <v>0</v>
      </c>
    </row>
    <row r="205" spans="1:4" s="73" customFormat="1" x14ac:dyDescent="0.25">
      <c r="A205" s="26" t="s">
        <v>243</v>
      </c>
      <c r="B205" s="72">
        <v>383756.7057719999</v>
      </c>
    </row>
    <row r="206" spans="1:4" x14ac:dyDescent="0.25">
      <c r="A206" s="8"/>
      <c r="B206" s="29"/>
    </row>
    <row r="207" spans="1:4" x14ac:dyDescent="0.25">
      <c r="A207" s="8" t="s">
        <v>130</v>
      </c>
      <c r="B207" s="8"/>
    </row>
    <row r="208" spans="1:4" x14ac:dyDescent="0.25">
      <c r="A208" s="8" t="s">
        <v>290</v>
      </c>
      <c r="B208" s="29">
        <v>0</v>
      </c>
    </row>
    <row r="209" spans="1:7" x14ac:dyDescent="0.25">
      <c r="A209" s="8" t="s">
        <v>293</v>
      </c>
      <c r="B209" s="29">
        <v>0</v>
      </c>
    </row>
    <row r="210" spans="1:7" s="73" customFormat="1" x14ac:dyDescent="0.25">
      <c r="A210" s="26" t="s">
        <v>244</v>
      </c>
      <c r="B210" s="72">
        <v>0</v>
      </c>
      <c r="G210" s="73" t="s">
        <v>289</v>
      </c>
    </row>
    <row r="211" spans="1:7" x14ac:dyDescent="0.25">
      <c r="A211" s="8"/>
      <c r="B211" s="29"/>
    </row>
    <row r="212" spans="1:7" x14ac:dyDescent="0.25">
      <c r="A212" s="8" t="s">
        <v>131</v>
      </c>
      <c r="B212" s="8"/>
    </row>
    <row r="213" spans="1:7" x14ac:dyDescent="0.25">
      <c r="A213" s="8" t="s">
        <v>291</v>
      </c>
      <c r="B213" s="29">
        <v>380561.30223999999</v>
      </c>
    </row>
    <row r="214" spans="1:7" x14ac:dyDescent="0.25">
      <c r="A214" s="8" t="s">
        <v>290</v>
      </c>
      <c r="B214" s="29">
        <v>68393.159999999974</v>
      </c>
    </row>
    <row r="215" spans="1:7" x14ac:dyDescent="0.25">
      <c r="A215" s="8" t="s">
        <v>215</v>
      </c>
      <c r="B215" s="29">
        <v>17641.499999999993</v>
      </c>
    </row>
    <row r="216" spans="1:7" x14ac:dyDescent="0.25">
      <c r="A216" s="8" t="s">
        <v>293</v>
      </c>
      <c r="B216" s="29">
        <v>106125.1</v>
      </c>
    </row>
    <row r="217" spans="1:7" x14ac:dyDescent="0.25">
      <c r="A217" s="8" t="s">
        <v>294</v>
      </c>
      <c r="B217" s="29">
        <v>7523.29</v>
      </c>
    </row>
    <row r="218" spans="1:7" s="73" customFormat="1" x14ac:dyDescent="0.25">
      <c r="A218" s="26" t="s">
        <v>245</v>
      </c>
      <c r="B218" s="72">
        <v>580244.35224000004</v>
      </c>
    </row>
    <row r="219" spans="1:7" x14ac:dyDescent="0.25">
      <c r="A219" s="8"/>
      <c r="B219" s="29"/>
    </row>
    <row r="220" spans="1:7" x14ac:dyDescent="0.25">
      <c r="A220" s="8" t="s">
        <v>132</v>
      </c>
      <c r="B220" s="8"/>
    </row>
    <row r="221" spans="1:7" x14ac:dyDescent="0.25">
      <c r="A221" s="8" t="s">
        <v>291</v>
      </c>
      <c r="B221" s="29">
        <v>0</v>
      </c>
    </row>
    <row r="222" spans="1:7" x14ac:dyDescent="0.25">
      <c r="A222" s="8" t="s">
        <v>290</v>
      </c>
      <c r="B222" s="29">
        <v>0</v>
      </c>
    </row>
    <row r="223" spans="1:7" x14ac:dyDescent="0.25">
      <c r="A223" s="8" t="s">
        <v>215</v>
      </c>
      <c r="B223" s="29">
        <v>0</v>
      </c>
    </row>
    <row r="224" spans="1:7" x14ac:dyDescent="0.25">
      <c r="A224" s="8" t="s">
        <v>293</v>
      </c>
      <c r="B224" s="29">
        <v>0</v>
      </c>
    </row>
    <row r="225" spans="1:2" x14ac:dyDescent="0.25">
      <c r="A225" s="8" t="s">
        <v>294</v>
      </c>
      <c r="B225" s="29">
        <v>0</v>
      </c>
    </row>
    <row r="226" spans="1:2" s="73" customFormat="1" x14ac:dyDescent="0.25">
      <c r="A226" s="26" t="s">
        <v>246</v>
      </c>
      <c r="B226" s="72">
        <v>0</v>
      </c>
    </row>
    <row r="227" spans="1:2" x14ac:dyDescent="0.25">
      <c r="A227" s="8"/>
      <c r="B227" s="29"/>
    </row>
    <row r="228" spans="1:2" x14ac:dyDescent="0.25">
      <c r="A228" s="8" t="s">
        <v>133</v>
      </c>
      <c r="B228" s="8"/>
    </row>
    <row r="229" spans="1:2" x14ac:dyDescent="0.25">
      <c r="A229" s="8" t="s">
        <v>291</v>
      </c>
      <c r="B229" s="29">
        <v>85802.907008999973</v>
      </c>
    </row>
    <row r="230" spans="1:2" x14ac:dyDescent="0.25">
      <c r="A230" s="8" t="s">
        <v>290</v>
      </c>
      <c r="B230" s="29">
        <v>18889.000000000011</v>
      </c>
    </row>
    <row r="231" spans="1:2" x14ac:dyDescent="0.25">
      <c r="A231" s="8" t="s">
        <v>215</v>
      </c>
      <c r="B231" s="29">
        <v>12444</v>
      </c>
    </row>
    <row r="232" spans="1:2" x14ac:dyDescent="0.25">
      <c r="A232" s="8" t="s">
        <v>293</v>
      </c>
      <c r="B232" s="29">
        <v>14422.36</v>
      </c>
    </row>
    <row r="233" spans="1:2" s="73" customFormat="1" x14ac:dyDescent="0.25">
      <c r="A233" s="26" t="s">
        <v>247</v>
      </c>
      <c r="B233" s="72">
        <v>131558.267009</v>
      </c>
    </row>
    <row r="234" spans="1:2" x14ac:dyDescent="0.25">
      <c r="A234" s="8"/>
      <c r="B234" s="29"/>
    </row>
    <row r="235" spans="1:2" x14ac:dyDescent="0.25">
      <c r="A235" s="8" t="s">
        <v>134</v>
      </c>
      <c r="B235" s="8"/>
    </row>
    <row r="236" spans="1:2" x14ac:dyDescent="0.25">
      <c r="A236" s="8" t="s">
        <v>291</v>
      </c>
      <c r="B236" s="29">
        <v>146203.01342799992</v>
      </c>
    </row>
    <row r="237" spans="1:2" x14ac:dyDescent="0.25">
      <c r="A237" s="8" t="s">
        <v>290</v>
      </c>
      <c r="B237" s="29">
        <v>3465</v>
      </c>
    </row>
    <row r="238" spans="1:2" x14ac:dyDescent="0.25">
      <c r="A238" s="8" t="s">
        <v>215</v>
      </c>
      <c r="B238" s="29">
        <v>949.99999999999955</v>
      </c>
    </row>
    <row r="239" spans="1:2" x14ac:dyDescent="0.25">
      <c r="A239" s="8" t="s">
        <v>293</v>
      </c>
      <c r="B239" s="29">
        <v>56494.080000000002</v>
      </c>
    </row>
    <row r="240" spans="1:2" s="73" customFormat="1" x14ac:dyDescent="0.25">
      <c r="A240" s="26" t="s">
        <v>248</v>
      </c>
      <c r="B240" s="72">
        <v>207112.09342799991</v>
      </c>
    </row>
    <row r="241" spans="1:2" x14ac:dyDescent="0.25">
      <c r="A241" s="8"/>
      <c r="B241" s="29"/>
    </row>
    <row r="242" spans="1:2" x14ac:dyDescent="0.25">
      <c r="A242" s="8" t="s">
        <v>135</v>
      </c>
      <c r="B242" s="8"/>
    </row>
    <row r="243" spans="1:2" x14ac:dyDescent="0.25">
      <c r="A243" s="8" t="s">
        <v>291</v>
      </c>
      <c r="B243" s="29">
        <v>412858.24120300042</v>
      </c>
    </row>
    <row r="244" spans="1:2" x14ac:dyDescent="0.25">
      <c r="A244" s="8" t="s">
        <v>290</v>
      </c>
      <c r="B244" s="29">
        <v>49234.6</v>
      </c>
    </row>
    <row r="245" spans="1:2" x14ac:dyDescent="0.25">
      <c r="A245" s="8" t="s">
        <v>215</v>
      </c>
      <c r="B245" s="29">
        <v>9595</v>
      </c>
    </row>
    <row r="246" spans="1:2" x14ac:dyDescent="0.25">
      <c r="A246" s="8" t="s">
        <v>293</v>
      </c>
      <c r="B246" s="29">
        <v>16733.75</v>
      </c>
    </row>
    <row r="247" spans="1:2" s="73" customFormat="1" x14ac:dyDescent="0.25">
      <c r="A247" s="26" t="s">
        <v>249</v>
      </c>
      <c r="B247" s="72">
        <v>488421.5912030004</v>
      </c>
    </row>
    <row r="248" spans="1:2" x14ac:dyDescent="0.25">
      <c r="A248" s="8"/>
      <c r="B248" s="29"/>
    </row>
    <row r="249" spans="1:2" x14ac:dyDescent="0.25">
      <c r="A249" s="8" t="s">
        <v>136</v>
      </c>
      <c r="B249" s="8"/>
    </row>
    <row r="250" spans="1:2" x14ac:dyDescent="0.25">
      <c r="A250" s="8" t="s">
        <v>291</v>
      </c>
      <c r="B250" s="29">
        <v>293775.39437100047</v>
      </c>
    </row>
    <row r="251" spans="1:2" x14ac:dyDescent="0.25">
      <c r="A251" s="8" t="s">
        <v>293</v>
      </c>
      <c r="B251" s="29">
        <v>0</v>
      </c>
    </row>
    <row r="252" spans="1:2" s="73" customFormat="1" x14ac:dyDescent="0.25">
      <c r="A252" s="26" t="s">
        <v>250</v>
      </c>
      <c r="B252" s="72">
        <v>293775.39437100047</v>
      </c>
    </row>
    <row r="253" spans="1:2" x14ac:dyDescent="0.25">
      <c r="A253" s="8"/>
      <c r="B253" s="29"/>
    </row>
    <row r="254" spans="1:2" x14ac:dyDescent="0.25">
      <c r="A254" s="8" t="s">
        <v>137</v>
      </c>
      <c r="B254" s="8"/>
    </row>
    <row r="255" spans="1:2" x14ac:dyDescent="0.25">
      <c r="A255" s="8" t="s">
        <v>291</v>
      </c>
      <c r="B255" s="29">
        <v>244027.17045199999</v>
      </c>
    </row>
    <row r="256" spans="1:2" x14ac:dyDescent="0.25">
      <c r="A256" s="8" t="s">
        <v>290</v>
      </c>
      <c r="B256" s="29">
        <v>314075.34999999998</v>
      </c>
    </row>
    <row r="257" spans="1:2" x14ac:dyDescent="0.25">
      <c r="A257" s="8" t="s">
        <v>215</v>
      </c>
      <c r="B257" s="29">
        <v>2926</v>
      </c>
    </row>
    <row r="258" spans="1:2" x14ac:dyDescent="0.25">
      <c r="A258" s="8" t="s">
        <v>293</v>
      </c>
      <c r="B258" s="29">
        <v>26431.7</v>
      </c>
    </row>
    <row r="259" spans="1:2" x14ac:dyDescent="0.25">
      <c r="A259" s="8" t="s">
        <v>294</v>
      </c>
      <c r="B259" s="29">
        <v>1839.01</v>
      </c>
    </row>
    <row r="260" spans="1:2" s="73" customFormat="1" x14ac:dyDescent="0.25">
      <c r="A260" s="26" t="s">
        <v>251</v>
      </c>
      <c r="B260" s="72">
        <v>589299.23045199993</v>
      </c>
    </row>
    <row r="261" spans="1:2" x14ac:dyDescent="0.25">
      <c r="A261" s="8"/>
      <c r="B261" s="29"/>
    </row>
    <row r="262" spans="1:2" x14ac:dyDescent="0.25">
      <c r="A262" s="8" t="s">
        <v>186</v>
      </c>
      <c r="B262" s="8"/>
    </row>
    <row r="263" spans="1:2" x14ac:dyDescent="0.25">
      <c r="A263" s="8" t="s">
        <v>291</v>
      </c>
      <c r="B263" s="29">
        <v>157832.00667600002</v>
      </c>
    </row>
    <row r="264" spans="1:2" x14ac:dyDescent="0.25">
      <c r="A264" s="8" t="s">
        <v>290</v>
      </c>
      <c r="B264" s="29">
        <v>117168</v>
      </c>
    </row>
    <row r="265" spans="1:2" x14ac:dyDescent="0.25">
      <c r="A265" s="8" t="s">
        <v>215</v>
      </c>
      <c r="B265" s="29">
        <v>0</v>
      </c>
    </row>
    <row r="266" spans="1:2" s="73" customFormat="1" x14ac:dyDescent="0.25">
      <c r="A266" s="26" t="s">
        <v>252</v>
      </c>
      <c r="B266" s="72">
        <v>275000.00667600002</v>
      </c>
    </row>
    <row r="267" spans="1:2" x14ac:dyDescent="0.25">
      <c r="A267" s="8"/>
      <c r="B267" s="29"/>
    </row>
    <row r="268" spans="1:2" x14ac:dyDescent="0.25">
      <c r="A268" s="8" t="s">
        <v>138</v>
      </c>
      <c r="B268" s="8"/>
    </row>
    <row r="269" spans="1:2" x14ac:dyDescent="0.25">
      <c r="A269" s="8" t="s">
        <v>291</v>
      </c>
      <c r="B269" s="29">
        <v>366048.91248600045</v>
      </c>
    </row>
    <row r="270" spans="1:2" x14ac:dyDescent="0.25">
      <c r="A270" s="8" t="s">
        <v>290</v>
      </c>
      <c r="B270" s="29">
        <v>53200.269999999982</v>
      </c>
    </row>
    <row r="271" spans="1:2" x14ac:dyDescent="0.25">
      <c r="A271" s="8" t="s">
        <v>215</v>
      </c>
      <c r="B271" s="29">
        <v>4749.9999999999991</v>
      </c>
    </row>
    <row r="272" spans="1:2" x14ac:dyDescent="0.25">
      <c r="A272" s="8" t="s">
        <v>293</v>
      </c>
      <c r="B272" s="29">
        <v>16713.099999999999</v>
      </c>
    </row>
    <row r="273" spans="1:2" s="73" customFormat="1" x14ac:dyDescent="0.25">
      <c r="A273" s="26" t="s">
        <v>253</v>
      </c>
      <c r="B273" s="72">
        <v>440712.28248600045</v>
      </c>
    </row>
    <row r="274" spans="1:2" x14ac:dyDescent="0.25">
      <c r="A274" s="8"/>
      <c r="B274" s="29"/>
    </row>
    <row r="275" spans="1:2" x14ac:dyDescent="0.25">
      <c r="A275" s="8" t="s">
        <v>139</v>
      </c>
      <c r="B275" s="8"/>
    </row>
    <row r="276" spans="1:2" x14ac:dyDescent="0.25">
      <c r="A276" s="8" t="s">
        <v>291</v>
      </c>
      <c r="B276" s="29">
        <v>1526181.6878140003</v>
      </c>
    </row>
    <row r="277" spans="1:2" x14ac:dyDescent="0.25">
      <c r="A277" s="8" t="s">
        <v>290</v>
      </c>
      <c r="B277" s="29">
        <v>306223.99999999983</v>
      </c>
    </row>
    <row r="278" spans="1:2" x14ac:dyDescent="0.25">
      <c r="A278" s="8" t="s">
        <v>215</v>
      </c>
      <c r="B278" s="29">
        <v>83014.8</v>
      </c>
    </row>
    <row r="279" spans="1:2" x14ac:dyDescent="0.25">
      <c r="A279" s="8" t="s">
        <v>293</v>
      </c>
      <c r="B279" s="29">
        <v>161133.32999999999</v>
      </c>
    </row>
    <row r="280" spans="1:2" x14ac:dyDescent="0.25">
      <c r="A280" s="8" t="s">
        <v>294</v>
      </c>
      <c r="B280" s="29">
        <v>68181.600000000006</v>
      </c>
    </row>
    <row r="281" spans="1:2" s="73" customFormat="1" x14ac:dyDescent="0.25">
      <c r="A281" s="26" t="s">
        <v>254</v>
      </c>
      <c r="B281" s="72">
        <v>2144735.417814</v>
      </c>
    </row>
    <row r="282" spans="1:2" x14ac:dyDescent="0.25">
      <c r="A282" s="8"/>
      <c r="B282" s="29"/>
    </row>
    <row r="283" spans="1:2" x14ac:dyDescent="0.25">
      <c r="A283" s="8" t="s">
        <v>140</v>
      </c>
      <c r="B283" s="8"/>
    </row>
    <row r="284" spans="1:2" x14ac:dyDescent="0.25">
      <c r="A284" s="8" t="s">
        <v>291</v>
      </c>
      <c r="B284" s="29">
        <v>31724048.279534999</v>
      </c>
    </row>
    <row r="285" spans="1:2" x14ac:dyDescent="0.25">
      <c r="A285" s="8" t="s">
        <v>290</v>
      </c>
      <c r="B285" s="29">
        <v>1227032.9999300006</v>
      </c>
    </row>
    <row r="286" spans="1:2" x14ac:dyDescent="0.25">
      <c r="A286" s="8" t="s">
        <v>215</v>
      </c>
      <c r="B286" s="29">
        <v>1062405.9999700002</v>
      </c>
    </row>
    <row r="287" spans="1:2" x14ac:dyDescent="0.25">
      <c r="A287" s="8" t="s">
        <v>293</v>
      </c>
      <c r="B287" s="29">
        <v>3169441.89</v>
      </c>
    </row>
    <row r="288" spans="1:2" x14ac:dyDescent="0.25">
      <c r="A288" s="8" t="s">
        <v>223</v>
      </c>
      <c r="B288" s="29">
        <v>14023.999999999998</v>
      </c>
    </row>
    <row r="289" spans="1:2" x14ac:dyDescent="0.25">
      <c r="A289" s="8" t="s">
        <v>294</v>
      </c>
      <c r="B289" s="29">
        <v>2388779.7399999993</v>
      </c>
    </row>
    <row r="290" spans="1:2" s="73" customFormat="1" x14ac:dyDescent="0.25">
      <c r="A290" s="26" t="s">
        <v>255</v>
      </c>
      <c r="B290" s="72">
        <v>39585732.909435004</v>
      </c>
    </row>
    <row r="291" spans="1:2" x14ac:dyDescent="0.25">
      <c r="A291" s="8"/>
      <c r="B291" s="29"/>
    </row>
    <row r="292" spans="1:2" x14ac:dyDescent="0.25">
      <c r="A292" s="8" t="s">
        <v>141</v>
      </c>
      <c r="B292" s="8"/>
    </row>
    <row r="293" spans="1:2" x14ac:dyDescent="0.25">
      <c r="A293" s="8" t="s">
        <v>291</v>
      </c>
      <c r="B293" s="29">
        <v>6477025.4805669999</v>
      </c>
    </row>
    <row r="294" spans="1:2" x14ac:dyDescent="0.25">
      <c r="A294" s="8" t="s">
        <v>290</v>
      </c>
      <c r="B294" s="29">
        <v>154335.99999999997</v>
      </c>
    </row>
    <row r="295" spans="1:2" x14ac:dyDescent="0.25">
      <c r="A295" s="8" t="s">
        <v>215</v>
      </c>
      <c r="B295" s="29">
        <v>273219.00003</v>
      </c>
    </row>
    <row r="296" spans="1:2" x14ac:dyDescent="0.25">
      <c r="A296" s="8" t="s">
        <v>293</v>
      </c>
      <c r="B296" s="29">
        <v>527144.48</v>
      </c>
    </row>
    <row r="297" spans="1:2" x14ac:dyDescent="0.25">
      <c r="A297" s="8" t="s">
        <v>294</v>
      </c>
      <c r="B297" s="29">
        <v>303476.45</v>
      </c>
    </row>
    <row r="298" spans="1:2" s="73" customFormat="1" x14ac:dyDescent="0.25">
      <c r="A298" s="26" t="s">
        <v>256</v>
      </c>
      <c r="B298" s="72">
        <v>7735201.4105970003</v>
      </c>
    </row>
    <row r="299" spans="1:2" x14ac:dyDescent="0.25">
      <c r="A299" s="8"/>
      <c r="B299" s="29"/>
    </row>
    <row r="300" spans="1:2" x14ac:dyDescent="0.25">
      <c r="A300" s="8" t="s">
        <v>142</v>
      </c>
      <c r="B300" s="8"/>
    </row>
    <row r="301" spans="1:2" x14ac:dyDescent="0.25">
      <c r="A301" s="8" t="s">
        <v>291</v>
      </c>
      <c r="B301" s="29">
        <v>1227252.1996570013</v>
      </c>
    </row>
    <row r="302" spans="1:2" x14ac:dyDescent="0.25">
      <c r="A302" s="8" t="s">
        <v>290</v>
      </c>
      <c r="B302" s="29">
        <v>62802.000000000022</v>
      </c>
    </row>
    <row r="303" spans="1:2" x14ac:dyDescent="0.25">
      <c r="A303" s="8" t="s">
        <v>215</v>
      </c>
      <c r="B303" s="29">
        <v>33050.000000000007</v>
      </c>
    </row>
    <row r="304" spans="1:2" x14ac:dyDescent="0.25">
      <c r="A304" s="8" t="s">
        <v>293</v>
      </c>
      <c r="B304" s="29">
        <v>86752.11</v>
      </c>
    </row>
    <row r="305" spans="1:2" x14ac:dyDescent="0.25">
      <c r="A305" s="8" t="s">
        <v>294</v>
      </c>
      <c r="B305" s="29">
        <v>22590.27</v>
      </c>
    </row>
    <row r="306" spans="1:2" s="73" customFormat="1" x14ac:dyDescent="0.25">
      <c r="A306" s="26" t="s">
        <v>257</v>
      </c>
      <c r="B306" s="72">
        <v>1432446.5796570014</v>
      </c>
    </row>
    <row r="307" spans="1:2" x14ac:dyDescent="0.25">
      <c r="A307" s="8"/>
      <c r="B307" s="29"/>
    </row>
    <row r="308" spans="1:2" x14ac:dyDescent="0.25">
      <c r="A308" s="8" t="s">
        <v>143</v>
      </c>
      <c r="B308" s="8"/>
    </row>
    <row r="309" spans="1:2" x14ac:dyDescent="0.25">
      <c r="A309" s="8" t="s">
        <v>291</v>
      </c>
      <c r="B309" s="29">
        <v>1542006.2705030008</v>
      </c>
    </row>
    <row r="310" spans="1:2" x14ac:dyDescent="0.25">
      <c r="A310" s="8" t="s">
        <v>290</v>
      </c>
      <c r="B310" s="29">
        <v>89297</v>
      </c>
    </row>
    <row r="311" spans="1:2" x14ac:dyDescent="0.25">
      <c r="A311" s="8" t="s">
        <v>215</v>
      </c>
      <c r="B311" s="29">
        <v>71923</v>
      </c>
    </row>
    <row r="312" spans="1:2" x14ac:dyDescent="0.25">
      <c r="A312" s="8" t="s">
        <v>293</v>
      </c>
      <c r="B312" s="29">
        <v>130666.76</v>
      </c>
    </row>
    <row r="313" spans="1:2" x14ac:dyDescent="0.25">
      <c r="A313" s="8" t="s">
        <v>223</v>
      </c>
      <c r="B313" s="29">
        <v>0</v>
      </c>
    </row>
    <row r="314" spans="1:2" x14ac:dyDescent="0.25">
      <c r="A314" s="8" t="s">
        <v>294</v>
      </c>
      <c r="B314" s="29">
        <v>67373.259999999995</v>
      </c>
    </row>
    <row r="315" spans="1:2" s="73" customFormat="1" x14ac:dyDescent="0.25">
      <c r="A315" s="26" t="s">
        <v>258</v>
      </c>
      <c r="B315" s="72">
        <v>1901266.2905030008</v>
      </c>
    </row>
    <row r="316" spans="1:2" x14ac:dyDescent="0.25">
      <c r="A316" s="8"/>
      <c r="B316" s="29"/>
    </row>
    <row r="317" spans="1:2" x14ac:dyDescent="0.25">
      <c r="A317" s="8" t="s">
        <v>144</v>
      </c>
      <c r="B317" s="8"/>
    </row>
    <row r="318" spans="1:2" x14ac:dyDescent="0.25">
      <c r="A318" s="8" t="s">
        <v>291</v>
      </c>
      <c r="B318" s="29">
        <v>0</v>
      </c>
    </row>
    <row r="319" spans="1:2" x14ac:dyDescent="0.25">
      <c r="A319" s="8" t="s">
        <v>290</v>
      </c>
      <c r="B319" s="29">
        <v>0</v>
      </c>
    </row>
    <row r="320" spans="1:2" x14ac:dyDescent="0.25">
      <c r="A320" s="8" t="s">
        <v>215</v>
      </c>
      <c r="B320" s="29">
        <v>0</v>
      </c>
    </row>
    <row r="321" spans="1:2" x14ac:dyDescent="0.25">
      <c r="A321" s="8" t="s">
        <v>293</v>
      </c>
      <c r="B321" s="29">
        <v>0</v>
      </c>
    </row>
    <row r="322" spans="1:2" x14ac:dyDescent="0.25">
      <c r="A322" s="8" t="s">
        <v>223</v>
      </c>
      <c r="B322" s="29">
        <v>0</v>
      </c>
    </row>
    <row r="323" spans="1:2" x14ac:dyDescent="0.25">
      <c r="A323" s="8" t="s">
        <v>294</v>
      </c>
      <c r="B323" s="29">
        <v>0</v>
      </c>
    </row>
    <row r="324" spans="1:2" s="73" customFormat="1" x14ac:dyDescent="0.25">
      <c r="A324" s="26" t="s">
        <v>259</v>
      </c>
      <c r="B324" s="72">
        <v>0</v>
      </c>
    </row>
    <row r="325" spans="1:2" x14ac:dyDescent="0.25">
      <c r="A325" s="8"/>
      <c r="B325" s="29"/>
    </row>
    <row r="326" spans="1:2" x14ac:dyDescent="0.25">
      <c r="A326" s="8" t="s">
        <v>145</v>
      </c>
      <c r="B326" s="8"/>
    </row>
    <row r="327" spans="1:2" x14ac:dyDescent="0.25">
      <c r="A327" s="8" t="s">
        <v>291</v>
      </c>
      <c r="B327" s="29">
        <v>455504.29035300011</v>
      </c>
    </row>
    <row r="328" spans="1:2" x14ac:dyDescent="0.25">
      <c r="A328" s="8" t="s">
        <v>290</v>
      </c>
      <c r="B328" s="29">
        <v>39312.999999999993</v>
      </c>
    </row>
    <row r="329" spans="1:2" x14ac:dyDescent="0.25">
      <c r="A329" s="8" t="s">
        <v>215</v>
      </c>
      <c r="B329" s="29">
        <v>48845</v>
      </c>
    </row>
    <row r="330" spans="1:2" x14ac:dyDescent="0.25">
      <c r="A330" s="8" t="s">
        <v>293</v>
      </c>
      <c r="B330" s="29">
        <v>32556.15</v>
      </c>
    </row>
    <row r="331" spans="1:2" x14ac:dyDescent="0.25">
      <c r="A331" s="8" t="s">
        <v>294</v>
      </c>
      <c r="B331" s="29">
        <v>23679.9</v>
      </c>
    </row>
    <row r="332" spans="1:2" s="73" customFormat="1" x14ac:dyDescent="0.25">
      <c r="A332" s="26" t="s">
        <v>260</v>
      </c>
      <c r="B332" s="72">
        <v>599898.34035300009</v>
      </c>
    </row>
    <row r="333" spans="1:2" x14ac:dyDescent="0.25">
      <c r="A333" s="8"/>
      <c r="B333" s="29"/>
    </row>
    <row r="334" spans="1:2" x14ac:dyDescent="0.25">
      <c r="A334" s="8" t="s">
        <v>146</v>
      </c>
      <c r="B334" s="8"/>
    </row>
    <row r="335" spans="1:2" x14ac:dyDescent="0.25">
      <c r="A335" s="8" t="s">
        <v>291</v>
      </c>
      <c r="B335" s="29">
        <v>455779.11270000035</v>
      </c>
    </row>
    <row r="336" spans="1:2" x14ac:dyDescent="0.25">
      <c r="A336" s="8" t="s">
        <v>290</v>
      </c>
      <c r="B336" s="29">
        <v>11077.999999999998</v>
      </c>
    </row>
    <row r="337" spans="1:2" x14ac:dyDescent="0.25">
      <c r="A337" s="8" t="s">
        <v>215</v>
      </c>
      <c r="B337" s="29">
        <v>29038.000000000004</v>
      </c>
    </row>
    <row r="338" spans="1:2" x14ac:dyDescent="0.25">
      <c r="A338" s="8" t="s">
        <v>293</v>
      </c>
      <c r="B338" s="29">
        <v>31068.16</v>
      </c>
    </row>
    <row r="339" spans="1:2" x14ac:dyDescent="0.25">
      <c r="A339" s="8" t="s">
        <v>223</v>
      </c>
      <c r="B339" s="29">
        <v>10000</v>
      </c>
    </row>
    <row r="340" spans="1:2" x14ac:dyDescent="0.25">
      <c r="A340" s="8" t="s">
        <v>294</v>
      </c>
      <c r="B340" s="29">
        <v>35931.96</v>
      </c>
    </row>
    <row r="341" spans="1:2" s="73" customFormat="1" x14ac:dyDescent="0.25">
      <c r="A341" s="26" t="s">
        <v>261</v>
      </c>
      <c r="B341" s="72">
        <v>572895.23270000028</v>
      </c>
    </row>
    <row r="342" spans="1:2" x14ac:dyDescent="0.25">
      <c r="A342" s="8"/>
      <c r="B342" s="29"/>
    </row>
    <row r="343" spans="1:2" x14ac:dyDescent="0.25">
      <c r="A343" s="8" t="s">
        <v>147</v>
      </c>
      <c r="B343" s="8"/>
    </row>
    <row r="344" spans="1:2" x14ac:dyDescent="0.25">
      <c r="A344" s="8" t="s">
        <v>291</v>
      </c>
      <c r="B344" s="29">
        <v>0</v>
      </c>
    </row>
    <row r="345" spans="1:2" x14ac:dyDescent="0.25">
      <c r="A345" s="8" t="s">
        <v>290</v>
      </c>
      <c r="B345" s="29">
        <v>0</v>
      </c>
    </row>
    <row r="346" spans="1:2" x14ac:dyDescent="0.25">
      <c r="A346" s="8" t="s">
        <v>215</v>
      </c>
      <c r="B346" s="29">
        <v>0</v>
      </c>
    </row>
    <row r="347" spans="1:2" x14ac:dyDescent="0.25">
      <c r="A347" s="8" t="s">
        <v>293</v>
      </c>
      <c r="B347" s="29">
        <v>0</v>
      </c>
    </row>
    <row r="348" spans="1:2" x14ac:dyDescent="0.25">
      <c r="A348" s="8" t="s">
        <v>294</v>
      </c>
      <c r="B348" s="29">
        <v>0</v>
      </c>
    </row>
    <row r="349" spans="1:2" s="73" customFormat="1" x14ac:dyDescent="0.25">
      <c r="A349" s="26" t="s">
        <v>262</v>
      </c>
      <c r="B349" s="72">
        <v>0</v>
      </c>
    </row>
    <row r="350" spans="1:2" x14ac:dyDescent="0.25">
      <c r="A350" s="8"/>
      <c r="B350" s="29"/>
    </row>
    <row r="351" spans="1:2" x14ac:dyDescent="0.25">
      <c r="A351" s="8" t="s">
        <v>148</v>
      </c>
      <c r="B351" s="8"/>
    </row>
    <row r="352" spans="1:2" x14ac:dyDescent="0.25">
      <c r="A352" s="8" t="s">
        <v>291</v>
      </c>
      <c r="B352" s="29">
        <v>785336.6274279994</v>
      </c>
    </row>
    <row r="353" spans="1:2" x14ac:dyDescent="0.25">
      <c r="A353" s="8" t="s">
        <v>290</v>
      </c>
      <c r="B353" s="29">
        <v>1177196.0000599993</v>
      </c>
    </row>
    <row r="354" spans="1:2" x14ac:dyDescent="0.25">
      <c r="A354" s="8" t="s">
        <v>215</v>
      </c>
      <c r="B354" s="29">
        <v>624356.99996999989</v>
      </c>
    </row>
    <row r="355" spans="1:2" x14ac:dyDescent="0.25">
      <c r="A355" s="8" t="s">
        <v>293</v>
      </c>
      <c r="B355" s="29">
        <v>171625.17</v>
      </c>
    </row>
    <row r="356" spans="1:2" x14ac:dyDescent="0.25">
      <c r="A356" s="8" t="s">
        <v>294</v>
      </c>
      <c r="B356" s="29">
        <v>28237.95</v>
      </c>
    </row>
    <row r="357" spans="1:2" s="73" customFormat="1" x14ac:dyDescent="0.25">
      <c r="A357" s="26" t="s">
        <v>263</v>
      </c>
      <c r="B357" s="72">
        <v>2786752.7474579983</v>
      </c>
    </row>
    <row r="358" spans="1:2" x14ac:dyDescent="0.25">
      <c r="A358" s="8"/>
      <c r="B358" s="29"/>
    </row>
    <row r="359" spans="1:2" x14ac:dyDescent="0.25">
      <c r="A359" s="8" t="s">
        <v>187</v>
      </c>
      <c r="B359" s="8"/>
    </row>
    <row r="360" spans="1:2" x14ac:dyDescent="0.25">
      <c r="A360" s="8" t="s">
        <v>291</v>
      </c>
      <c r="B360" s="29">
        <v>896496.15180700098</v>
      </c>
    </row>
    <row r="361" spans="1:2" x14ac:dyDescent="0.25">
      <c r="A361" s="8" t="s">
        <v>290</v>
      </c>
      <c r="B361" s="29">
        <v>477672.00000000047</v>
      </c>
    </row>
    <row r="362" spans="1:2" x14ac:dyDescent="0.25">
      <c r="A362" s="8" t="s">
        <v>215</v>
      </c>
      <c r="B362" s="29">
        <v>244149.99999999997</v>
      </c>
    </row>
    <row r="363" spans="1:2" x14ac:dyDescent="0.25">
      <c r="A363" s="8" t="s">
        <v>293</v>
      </c>
      <c r="B363" s="29">
        <v>31439.67</v>
      </c>
    </row>
    <row r="364" spans="1:2" x14ac:dyDescent="0.25">
      <c r="A364" s="8" t="s">
        <v>294</v>
      </c>
      <c r="B364" s="29">
        <v>33596.890000000007</v>
      </c>
    </row>
    <row r="365" spans="1:2" s="73" customFormat="1" x14ac:dyDescent="0.25">
      <c r="A365" s="26" t="s">
        <v>264</v>
      </c>
      <c r="B365" s="72">
        <v>1683354.7118070011</v>
      </c>
    </row>
    <row r="366" spans="1:2" x14ac:dyDescent="0.25">
      <c r="A366" s="8"/>
      <c r="B366" s="29"/>
    </row>
    <row r="367" spans="1:2" x14ac:dyDescent="0.25">
      <c r="A367" s="8" t="s">
        <v>149</v>
      </c>
      <c r="B367" s="8"/>
    </row>
    <row r="368" spans="1:2" x14ac:dyDescent="0.25">
      <c r="A368" s="8" t="s">
        <v>291</v>
      </c>
      <c r="B368" s="29">
        <v>1289501.3031040006</v>
      </c>
    </row>
    <row r="369" spans="1:2" x14ac:dyDescent="0.25">
      <c r="A369" s="8" t="s">
        <v>290</v>
      </c>
      <c r="B369" s="29">
        <v>1644</v>
      </c>
    </row>
    <row r="370" spans="1:2" x14ac:dyDescent="0.25">
      <c r="A370" s="8" t="s">
        <v>215</v>
      </c>
      <c r="B370" s="29">
        <v>24274.999999999989</v>
      </c>
    </row>
    <row r="371" spans="1:2" x14ac:dyDescent="0.25">
      <c r="A371" s="8" t="s">
        <v>293</v>
      </c>
      <c r="B371" s="29">
        <v>137221.01</v>
      </c>
    </row>
    <row r="372" spans="1:2" x14ac:dyDescent="0.25">
      <c r="A372" s="8" t="s">
        <v>294</v>
      </c>
      <c r="B372" s="29">
        <v>18784.11</v>
      </c>
    </row>
    <row r="373" spans="1:2" s="73" customFormat="1" x14ac:dyDescent="0.25">
      <c r="A373" s="26" t="s">
        <v>265</v>
      </c>
      <c r="B373" s="72">
        <v>1471425.4231040007</v>
      </c>
    </row>
    <row r="374" spans="1:2" x14ac:dyDescent="0.25">
      <c r="A374" s="8"/>
      <c r="B374" s="29"/>
    </row>
    <row r="375" spans="1:2" x14ac:dyDescent="0.25">
      <c r="A375" s="8" t="s">
        <v>150</v>
      </c>
      <c r="B375" s="8"/>
    </row>
    <row r="376" spans="1:2" x14ac:dyDescent="0.25">
      <c r="A376" s="8" t="s">
        <v>291</v>
      </c>
      <c r="B376" s="29">
        <v>2341183.2513559987</v>
      </c>
    </row>
    <row r="377" spans="1:2" x14ac:dyDescent="0.25">
      <c r="A377" s="8" t="s">
        <v>290</v>
      </c>
      <c r="B377" s="29">
        <v>0</v>
      </c>
    </row>
    <row r="378" spans="1:2" x14ac:dyDescent="0.25">
      <c r="A378" s="8" t="s">
        <v>215</v>
      </c>
      <c r="B378" s="29">
        <v>33499.999999999993</v>
      </c>
    </row>
    <row r="379" spans="1:2" x14ac:dyDescent="0.25">
      <c r="A379" s="8" t="s">
        <v>293</v>
      </c>
      <c r="B379" s="29">
        <v>0</v>
      </c>
    </row>
    <row r="380" spans="1:2" x14ac:dyDescent="0.25">
      <c r="A380" s="8" t="s">
        <v>294</v>
      </c>
      <c r="B380" s="29">
        <v>0</v>
      </c>
    </row>
    <row r="381" spans="1:2" s="73" customFormat="1" x14ac:dyDescent="0.25">
      <c r="A381" s="26" t="s">
        <v>266</v>
      </c>
      <c r="B381" s="72">
        <v>2374683.2513559987</v>
      </c>
    </row>
    <row r="382" spans="1:2" x14ac:dyDescent="0.25">
      <c r="A382" s="8"/>
      <c r="B382" s="29"/>
    </row>
    <row r="383" spans="1:2" x14ac:dyDescent="0.25">
      <c r="A383" s="8" t="s">
        <v>151</v>
      </c>
      <c r="B383" s="8"/>
    </row>
    <row r="384" spans="1:2" x14ac:dyDescent="0.25">
      <c r="A384" s="8" t="s">
        <v>291</v>
      </c>
      <c r="B384" s="29">
        <v>730099.80344099959</v>
      </c>
    </row>
    <row r="385" spans="1:2" x14ac:dyDescent="0.25">
      <c r="A385" s="8" t="s">
        <v>290</v>
      </c>
      <c r="B385" s="29">
        <v>14952.000000000002</v>
      </c>
    </row>
    <row r="386" spans="1:2" x14ac:dyDescent="0.25">
      <c r="A386" s="8" t="s">
        <v>215</v>
      </c>
      <c r="B386" s="29">
        <v>13455.999999999989</v>
      </c>
    </row>
    <row r="387" spans="1:2" x14ac:dyDescent="0.25">
      <c r="A387" s="8" t="s">
        <v>293</v>
      </c>
      <c r="B387" s="29">
        <v>48177.440000000002</v>
      </c>
    </row>
    <row r="388" spans="1:2" x14ac:dyDescent="0.25">
      <c r="A388" s="8" t="s">
        <v>294</v>
      </c>
      <c r="B388" s="29">
        <v>2734.45</v>
      </c>
    </row>
    <row r="389" spans="1:2" s="73" customFormat="1" x14ac:dyDescent="0.25">
      <c r="A389" s="26" t="s">
        <v>267</v>
      </c>
      <c r="B389" s="72">
        <v>809419.69344099949</v>
      </c>
    </row>
    <row r="390" spans="1:2" x14ac:dyDescent="0.25">
      <c r="A390" s="8"/>
      <c r="B390" s="29"/>
    </row>
    <row r="391" spans="1:2" x14ac:dyDescent="0.25">
      <c r="A391" s="8" t="s">
        <v>152</v>
      </c>
      <c r="B391" s="8"/>
    </row>
    <row r="392" spans="1:2" x14ac:dyDescent="0.25">
      <c r="A392" s="8" t="s">
        <v>291</v>
      </c>
      <c r="B392" s="29">
        <v>1009801.1167659997</v>
      </c>
    </row>
    <row r="393" spans="1:2" x14ac:dyDescent="0.25">
      <c r="A393" s="8" t="s">
        <v>290</v>
      </c>
      <c r="B393" s="29">
        <v>100812.00000000001</v>
      </c>
    </row>
    <row r="394" spans="1:2" x14ac:dyDescent="0.25">
      <c r="A394" s="8" t="s">
        <v>215</v>
      </c>
      <c r="B394" s="29">
        <v>52914.999999999993</v>
      </c>
    </row>
    <row r="395" spans="1:2" x14ac:dyDescent="0.25">
      <c r="A395" s="8" t="s">
        <v>293</v>
      </c>
      <c r="B395" s="29">
        <v>109848.34</v>
      </c>
    </row>
    <row r="396" spans="1:2" x14ac:dyDescent="0.25">
      <c r="A396" s="8" t="s">
        <v>294</v>
      </c>
      <c r="B396" s="29">
        <v>20297.849999999999</v>
      </c>
    </row>
    <row r="397" spans="1:2" s="73" customFormat="1" x14ac:dyDescent="0.25">
      <c r="A397" s="26" t="s">
        <v>268</v>
      </c>
      <c r="B397" s="72">
        <v>1293674.3067659996</v>
      </c>
    </row>
    <row r="398" spans="1:2" x14ac:dyDescent="0.25">
      <c r="A398" s="8"/>
      <c r="B398" s="29"/>
    </row>
    <row r="399" spans="1:2" x14ac:dyDescent="0.25">
      <c r="A399" s="8" t="s">
        <v>153</v>
      </c>
      <c r="B399" s="8"/>
    </row>
    <row r="400" spans="1:2" x14ac:dyDescent="0.25">
      <c r="A400" s="8" t="s">
        <v>291</v>
      </c>
      <c r="B400" s="29">
        <v>158473.20460399997</v>
      </c>
    </row>
    <row r="401" spans="1:2" x14ac:dyDescent="0.25">
      <c r="A401" s="8" t="s">
        <v>290</v>
      </c>
      <c r="B401" s="29">
        <v>32228.999999999971</v>
      </c>
    </row>
    <row r="402" spans="1:2" x14ac:dyDescent="0.25">
      <c r="A402" s="8" t="s">
        <v>215</v>
      </c>
      <c r="B402" s="29">
        <v>3800</v>
      </c>
    </row>
    <row r="403" spans="1:2" x14ac:dyDescent="0.25">
      <c r="A403" s="8" t="s">
        <v>293</v>
      </c>
      <c r="B403" s="29">
        <v>9459.41</v>
      </c>
    </row>
    <row r="404" spans="1:2" s="73" customFormat="1" x14ac:dyDescent="0.25">
      <c r="A404" s="26" t="s">
        <v>269</v>
      </c>
      <c r="B404" s="72">
        <v>203961.61460399997</v>
      </c>
    </row>
    <row r="405" spans="1:2" x14ac:dyDescent="0.25">
      <c r="A405" s="8"/>
      <c r="B405" s="29"/>
    </row>
    <row r="406" spans="1:2" x14ac:dyDescent="0.25">
      <c r="A406" s="8" t="s">
        <v>154</v>
      </c>
      <c r="B406" s="8"/>
    </row>
    <row r="407" spans="1:2" x14ac:dyDescent="0.25">
      <c r="A407" s="8" t="s">
        <v>291</v>
      </c>
      <c r="B407" s="29">
        <v>113411.86363300007</v>
      </c>
    </row>
    <row r="408" spans="1:2" x14ac:dyDescent="0.25">
      <c r="A408" s="8" t="s">
        <v>290</v>
      </c>
      <c r="B408" s="29">
        <v>168699.99997</v>
      </c>
    </row>
    <row r="409" spans="1:2" x14ac:dyDescent="0.25">
      <c r="A409" s="8" t="s">
        <v>215</v>
      </c>
      <c r="B409" s="29">
        <v>26799.999999999996</v>
      </c>
    </row>
    <row r="410" spans="1:2" x14ac:dyDescent="0.25">
      <c r="A410" s="8" t="s">
        <v>293</v>
      </c>
      <c r="B410" s="29">
        <v>45774.59</v>
      </c>
    </row>
    <row r="411" spans="1:2" x14ac:dyDescent="0.25">
      <c r="A411" s="8" t="s">
        <v>294</v>
      </c>
      <c r="B411" s="29">
        <v>12564</v>
      </c>
    </row>
    <row r="412" spans="1:2" s="73" customFormat="1" x14ac:dyDescent="0.25">
      <c r="A412" s="26" t="s">
        <v>270</v>
      </c>
      <c r="B412" s="72">
        <v>367250.45360300003</v>
      </c>
    </row>
    <row r="413" spans="1:2" x14ac:dyDescent="0.25">
      <c r="A413" s="8"/>
      <c r="B413" s="29"/>
    </row>
    <row r="414" spans="1:2" x14ac:dyDescent="0.25">
      <c r="A414" s="11" t="s">
        <v>271</v>
      </c>
      <c r="B414" s="8"/>
    </row>
    <row r="415" spans="1:2" x14ac:dyDescent="0.25">
      <c r="A415" s="8" t="s">
        <v>291</v>
      </c>
      <c r="B415" s="29">
        <v>993332.5163440007</v>
      </c>
    </row>
    <row r="416" spans="1:2" x14ac:dyDescent="0.25">
      <c r="A416" s="8" t="s">
        <v>290</v>
      </c>
      <c r="B416" s="29">
        <v>37892.000000000007</v>
      </c>
    </row>
    <row r="417" spans="1:2" x14ac:dyDescent="0.25">
      <c r="A417" s="8" t="s">
        <v>215</v>
      </c>
      <c r="B417" s="29">
        <v>69701.000000000015</v>
      </c>
    </row>
    <row r="418" spans="1:2" x14ac:dyDescent="0.25">
      <c r="A418" s="8" t="s">
        <v>293</v>
      </c>
      <c r="B418" s="29">
        <v>26462.97</v>
      </c>
    </row>
    <row r="419" spans="1:2" x14ac:dyDescent="0.25">
      <c r="A419" s="8" t="s">
        <v>223</v>
      </c>
      <c r="B419" s="29">
        <v>0</v>
      </c>
    </row>
    <row r="420" spans="1:2" x14ac:dyDescent="0.25">
      <c r="A420" s="8" t="s">
        <v>238</v>
      </c>
      <c r="B420" s="29">
        <v>0</v>
      </c>
    </row>
    <row r="421" spans="1:2" x14ac:dyDescent="0.25">
      <c r="A421" s="8" t="s">
        <v>294</v>
      </c>
      <c r="B421" s="29">
        <v>5024.57</v>
      </c>
    </row>
    <row r="422" spans="1:2" s="73" customFormat="1" x14ac:dyDescent="0.25">
      <c r="A422" s="26" t="s">
        <v>272</v>
      </c>
      <c r="B422" s="72">
        <v>1132413.0563440006</v>
      </c>
    </row>
    <row r="423" spans="1:2" x14ac:dyDescent="0.25">
      <c r="A423" s="8"/>
      <c r="B423" s="29"/>
    </row>
    <row r="424" spans="1:2" x14ac:dyDescent="0.25">
      <c r="A424" s="8" t="s">
        <v>155</v>
      </c>
      <c r="B424" s="8"/>
    </row>
    <row r="425" spans="1:2" x14ac:dyDescent="0.25">
      <c r="A425" s="8" t="s">
        <v>291</v>
      </c>
      <c r="B425" s="29">
        <v>1786863.8624020005</v>
      </c>
    </row>
    <row r="426" spans="1:2" x14ac:dyDescent="0.25">
      <c r="A426" s="8" t="s">
        <v>290</v>
      </c>
      <c r="B426" s="29">
        <v>793325.00002999988</v>
      </c>
    </row>
    <row r="427" spans="1:2" x14ac:dyDescent="0.25">
      <c r="A427" s="8" t="s">
        <v>215</v>
      </c>
      <c r="B427" s="29">
        <v>893593.99996999931</v>
      </c>
    </row>
    <row r="428" spans="1:2" x14ac:dyDescent="0.25">
      <c r="A428" s="8" t="s">
        <v>293</v>
      </c>
      <c r="B428" s="29">
        <v>2042119.79</v>
      </c>
    </row>
    <row r="429" spans="1:2" x14ac:dyDescent="0.25">
      <c r="A429" s="8" t="s">
        <v>223</v>
      </c>
      <c r="B429" s="29">
        <v>31000.000000000004</v>
      </c>
    </row>
    <row r="430" spans="1:2" x14ac:dyDescent="0.25">
      <c r="A430" s="8" t="s">
        <v>238</v>
      </c>
      <c r="B430" s="29">
        <v>0</v>
      </c>
    </row>
    <row r="431" spans="1:2" x14ac:dyDescent="0.25">
      <c r="A431" s="8" t="s">
        <v>294</v>
      </c>
      <c r="B431" s="29">
        <v>1841462.12</v>
      </c>
    </row>
    <row r="432" spans="1:2" s="73" customFormat="1" x14ac:dyDescent="0.25">
      <c r="A432" s="26" t="s">
        <v>273</v>
      </c>
      <c r="B432" s="72">
        <v>7388364.7724020006</v>
      </c>
    </row>
    <row r="433" spans="1:2" x14ac:dyDescent="0.25">
      <c r="A433" s="8"/>
      <c r="B433" s="29"/>
    </row>
    <row r="434" spans="1:2" x14ac:dyDescent="0.25">
      <c r="A434" s="8" t="s">
        <v>156</v>
      </c>
      <c r="B434" s="8"/>
    </row>
    <row r="435" spans="1:2" x14ac:dyDescent="0.25">
      <c r="A435" s="8" t="s">
        <v>291</v>
      </c>
      <c r="B435" s="29">
        <v>94724.309596000021</v>
      </c>
    </row>
    <row r="436" spans="1:2" x14ac:dyDescent="0.25">
      <c r="A436" s="8" t="s">
        <v>290</v>
      </c>
      <c r="B436" s="29">
        <v>59025</v>
      </c>
    </row>
    <row r="437" spans="1:2" x14ac:dyDescent="0.25">
      <c r="A437" s="8" t="s">
        <v>215</v>
      </c>
      <c r="B437" s="29">
        <v>15499.999999999998</v>
      </c>
    </row>
    <row r="438" spans="1:2" x14ac:dyDescent="0.25">
      <c r="A438" s="8" t="s">
        <v>293</v>
      </c>
      <c r="B438" s="29">
        <v>8071.67</v>
      </c>
    </row>
    <row r="439" spans="1:2" x14ac:dyDescent="0.25">
      <c r="A439" s="8" t="s">
        <v>294</v>
      </c>
      <c r="B439" s="29">
        <v>1004.91</v>
      </c>
    </row>
    <row r="440" spans="1:2" s="73" customFormat="1" x14ac:dyDescent="0.25">
      <c r="A440" s="26" t="s">
        <v>274</v>
      </c>
      <c r="B440" s="72">
        <v>178325.88959600002</v>
      </c>
    </row>
    <row r="441" spans="1:2" x14ac:dyDescent="0.25">
      <c r="A441" s="8"/>
      <c r="B441" s="29"/>
    </row>
    <row r="442" spans="1:2" x14ac:dyDescent="0.25">
      <c r="A442" s="8" t="s">
        <v>157</v>
      </c>
      <c r="B442" s="8"/>
    </row>
    <row r="443" spans="1:2" x14ac:dyDescent="0.25">
      <c r="A443" s="8" t="s">
        <v>291</v>
      </c>
      <c r="B443" s="29">
        <v>21837086.757773008</v>
      </c>
    </row>
    <row r="444" spans="1:2" x14ac:dyDescent="0.25">
      <c r="A444" s="8" t="s">
        <v>290</v>
      </c>
      <c r="B444" s="29">
        <v>0</v>
      </c>
    </row>
    <row r="445" spans="1:2" x14ac:dyDescent="0.25">
      <c r="A445" s="8" t="s">
        <v>215</v>
      </c>
      <c r="B445" s="29">
        <v>97850</v>
      </c>
    </row>
    <row r="446" spans="1:2" x14ac:dyDescent="0.25">
      <c r="A446" s="8" t="s">
        <v>294</v>
      </c>
      <c r="B446" s="29">
        <v>0</v>
      </c>
    </row>
    <row r="447" spans="1:2" s="73" customFormat="1" x14ac:dyDescent="0.25">
      <c r="A447" s="26" t="s">
        <v>275</v>
      </c>
      <c r="B447" s="72">
        <v>21934936.757773008</v>
      </c>
    </row>
    <row r="448" spans="1:2" x14ac:dyDescent="0.25">
      <c r="A448" s="8"/>
      <c r="B448" s="29"/>
    </row>
    <row r="449" spans="1:2" x14ac:dyDescent="0.25">
      <c r="A449" s="8" t="s">
        <v>198</v>
      </c>
      <c r="B449" s="8"/>
    </row>
    <row r="450" spans="1:2" x14ac:dyDescent="0.25">
      <c r="A450" s="8" t="s">
        <v>291</v>
      </c>
      <c r="B450" s="29">
        <v>707679.83674799884</v>
      </c>
    </row>
    <row r="451" spans="1:2" x14ac:dyDescent="0.25">
      <c r="A451" s="8" t="s">
        <v>290</v>
      </c>
      <c r="B451" s="29">
        <v>14997.999999999991</v>
      </c>
    </row>
    <row r="452" spans="1:2" x14ac:dyDescent="0.25">
      <c r="A452" s="8" t="s">
        <v>215</v>
      </c>
      <c r="B452" s="29">
        <v>13774.999999999991</v>
      </c>
    </row>
    <row r="453" spans="1:2" x14ac:dyDescent="0.25">
      <c r="A453" s="8" t="s">
        <v>293</v>
      </c>
      <c r="B453" s="29">
        <v>46956.68</v>
      </c>
    </row>
    <row r="454" spans="1:2" x14ac:dyDescent="0.25">
      <c r="A454" s="8" t="s">
        <v>294</v>
      </c>
      <c r="B454" s="29">
        <v>572.46</v>
      </c>
    </row>
    <row r="455" spans="1:2" s="73" customFormat="1" x14ac:dyDescent="0.25">
      <c r="A455" s="26" t="s">
        <v>276</v>
      </c>
      <c r="B455" s="72">
        <v>783981.97674799885</v>
      </c>
    </row>
    <row r="456" spans="1:2" x14ac:dyDescent="0.25">
      <c r="A456" s="8"/>
      <c r="B456" s="29"/>
    </row>
    <row r="457" spans="1:2" x14ac:dyDescent="0.25">
      <c r="A457" s="8" t="s">
        <v>158</v>
      </c>
      <c r="B457" s="8"/>
    </row>
    <row r="458" spans="1:2" x14ac:dyDescent="0.25">
      <c r="A458" s="8" t="s">
        <v>291</v>
      </c>
      <c r="B458" s="29">
        <v>519409.19062399998</v>
      </c>
    </row>
    <row r="459" spans="1:2" x14ac:dyDescent="0.25">
      <c r="A459" s="8" t="s">
        <v>290</v>
      </c>
      <c r="B459" s="29">
        <v>193527.99999999988</v>
      </c>
    </row>
    <row r="460" spans="1:2" x14ac:dyDescent="0.25">
      <c r="A460" s="8" t="s">
        <v>215</v>
      </c>
      <c r="B460" s="29">
        <v>34152.000000000007</v>
      </c>
    </row>
    <row r="461" spans="1:2" x14ac:dyDescent="0.25">
      <c r="A461" s="8" t="s">
        <v>293</v>
      </c>
      <c r="B461" s="29">
        <v>24193.56</v>
      </c>
    </row>
    <row r="462" spans="1:2" x14ac:dyDescent="0.25">
      <c r="A462" s="8" t="s">
        <v>294</v>
      </c>
      <c r="B462" s="29">
        <v>0</v>
      </c>
    </row>
    <row r="463" spans="1:2" s="73" customFormat="1" x14ac:dyDescent="0.25">
      <c r="A463" s="26" t="s">
        <v>277</v>
      </c>
      <c r="B463" s="72">
        <v>771282.75062399986</v>
      </c>
    </row>
    <row r="464" spans="1:2" x14ac:dyDescent="0.25">
      <c r="A464" s="8"/>
      <c r="B464" s="29"/>
    </row>
    <row r="465" spans="1:2" x14ac:dyDescent="0.25">
      <c r="A465" s="8" t="s">
        <v>159</v>
      </c>
      <c r="B465" s="8"/>
    </row>
    <row r="466" spans="1:2" x14ac:dyDescent="0.25">
      <c r="A466" s="8" t="s">
        <v>290</v>
      </c>
      <c r="B466" s="29">
        <v>0</v>
      </c>
    </row>
    <row r="467" spans="1:2" x14ac:dyDescent="0.25">
      <c r="A467" s="8" t="s">
        <v>215</v>
      </c>
      <c r="B467" s="29">
        <v>0</v>
      </c>
    </row>
    <row r="468" spans="1:2" s="73" customFormat="1" x14ac:dyDescent="0.25">
      <c r="A468" s="26" t="s">
        <v>278</v>
      </c>
      <c r="B468" s="72">
        <v>0</v>
      </c>
    </row>
    <row r="469" spans="1:2" x14ac:dyDescent="0.25">
      <c r="A469" s="8"/>
      <c r="B469" s="29"/>
    </row>
    <row r="470" spans="1:2" x14ac:dyDescent="0.25">
      <c r="A470" s="8" t="s">
        <v>160</v>
      </c>
      <c r="B470" s="8"/>
    </row>
    <row r="471" spans="1:2" x14ac:dyDescent="0.25">
      <c r="A471" s="8" t="s">
        <v>291</v>
      </c>
      <c r="B471" s="29">
        <v>3297812.6950440048</v>
      </c>
    </row>
    <row r="472" spans="1:2" x14ac:dyDescent="0.25">
      <c r="A472" s="8" t="s">
        <v>290</v>
      </c>
      <c r="B472" s="29">
        <v>574492.04999999923</v>
      </c>
    </row>
    <row r="473" spans="1:2" x14ac:dyDescent="0.25">
      <c r="A473" s="8" t="s">
        <v>215</v>
      </c>
      <c r="B473" s="29">
        <v>144463.64999999997</v>
      </c>
    </row>
    <row r="474" spans="1:2" x14ac:dyDescent="0.25">
      <c r="A474" s="8" t="s">
        <v>293</v>
      </c>
      <c r="B474" s="29">
        <v>194747.75</v>
      </c>
    </row>
    <row r="475" spans="1:2" x14ac:dyDescent="0.25">
      <c r="A475" s="8" t="s">
        <v>223</v>
      </c>
      <c r="B475" s="29">
        <v>10000</v>
      </c>
    </row>
    <row r="476" spans="1:2" x14ac:dyDescent="0.25">
      <c r="A476" s="8" t="s">
        <v>294</v>
      </c>
      <c r="B476" s="29">
        <v>28292.19</v>
      </c>
    </row>
    <row r="477" spans="1:2" s="73" customFormat="1" x14ac:dyDescent="0.25">
      <c r="A477" s="26" t="s">
        <v>279</v>
      </c>
      <c r="B477" s="72">
        <v>4249808.335044004</v>
      </c>
    </row>
    <row r="478" spans="1:2" x14ac:dyDescent="0.25">
      <c r="A478" s="8"/>
      <c r="B478" s="29"/>
    </row>
    <row r="479" spans="1:2" x14ac:dyDescent="0.25">
      <c r="A479" s="8" t="s">
        <v>161</v>
      </c>
      <c r="B479" s="8"/>
    </row>
    <row r="480" spans="1:2" x14ac:dyDescent="0.25">
      <c r="A480" s="8" t="s">
        <v>291</v>
      </c>
      <c r="B480" s="29">
        <v>763564.87436800008</v>
      </c>
    </row>
    <row r="481" spans="1:2" x14ac:dyDescent="0.25">
      <c r="A481" s="8" t="s">
        <v>290</v>
      </c>
      <c r="B481" s="29">
        <v>314738.81999999983</v>
      </c>
    </row>
    <row r="482" spans="1:2" x14ac:dyDescent="0.25">
      <c r="A482" s="8" t="s">
        <v>215</v>
      </c>
      <c r="B482" s="29">
        <v>88017.5</v>
      </c>
    </row>
    <row r="483" spans="1:2" x14ac:dyDescent="0.25">
      <c r="A483" s="8" t="s">
        <v>293</v>
      </c>
      <c r="B483" s="29">
        <v>37601.25</v>
      </c>
    </row>
    <row r="484" spans="1:2" x14ac:dyDescent="0.25">
      <c r="A484" s="8" t="s">
        <v>294</v>
      </c>
      <c r="B484" s="29">
        <v>11062.720000000005</v>
      </c>
    </row>
    <row r="485" spans="1:2" s="73" customFormat="1" x14ac:dyDescent="0.25">
      <c r="A485" s="26" t="s">
        <v>280</v>
      </c>
      <c r="B485" s="72">
        <v>1214985.1643679999</v>
      </c>
    </row>
    <row r="486" spans="1:2" x14ac:dyDescent="0.25">
      <c r="A486" s="8"/>
      <c r="B486" s="29"/>
    </row>
    <row r="487" spans="1:2" x14ac:dyDescent="0.25">
      <c r="A487" s="8" t="s">
        <v>162</v>
      </c>
      <c r="B487" s="8"/>
    </row>
    <row r="488" spans="1:2" x14ac:dyDescent="0.25">
      <c r="A488" s="8" t="s">
        <v>291</v>
      </c>
      <c r="B488" s="29">
        <v>1429986.0018120005</v>
      </c>
    </row>
    <row r="489" spans="1:2" x14ac:dyDescent="0.25">
      <c r="A489" s="8" t="s">
        <v>290</v>
      </c>
      <c r="B489" s="29">
        <v>630455.75999999989</v>
      </c>
    </row>
    <row r="490" spans="1:2" x14ac:dyDescent="0.25">
      <c r="A490" s="8" t="s">
        <v>215</v>
      </c>
      <c r="B490" s="29">
        <v>53955.249999999978</v>
      </c>
    </row>
    <row r="491" spans="1:2" x14ac:dyDescent="0.25">
      <c r="A491" s="8" t="s">
        <v>293</v>
      </c>
      <c r="B491" s="29">
        <v>59171.32</v>
      </c>
    </row>
    <row r="492" spans="1:2" x14ac:dyDescent="0.25">
      <c r="A492" s="8" t="s">
        <v>294</v>
      </c>
      <c r="B492" s="29">
        <v>12727.09</v>
      </c>
    </row>
    <row r="493" spans="1:2" s="73" customFormat="1" x14ac:dyDescent="0.25">
      <c r="A493" s="26" t="s">
        <v>281</v>
      </c>
      <c r="B493" s="72">
        <v>2186295.4218120007</v>
      </c>
    </row>
    <row r="494" spans="1:2" x14ac:dyDescent="0.25">
      <c r="A494" s="8"/>
      <c r="B494" s="29"/>
    </row>
    <row r="495" spans="1:2" x14ac:dyDescent="0.25">
      <c r="A495" s="8" t="s">
        <v>163</v>
      </c>
      <c r="B495" s="8"/>
    </row>
    <row r="496" spans="1:2" x14ac:dyDescent="0.25">
      <c r="A496" s="8" t="s">
        <v>291</v>
      </c>
      <c r="B496" s="29">
        <v>235748.78581099966</v>
      </c>
    </row>
    <row r="497" spans="1:2" x14ac:dyDescent="0.25">
      <c r="A497" s="8" t="s">
        <v>290</v>
      </c>
      <c r="B497" s="29">
        <v>12662.100000000004</v>
      </c>
    </row>
    <row r="498" spans="1:2" x14ac:dyDescent="0.25">
      <c r="A498" s="8" t="s">
        <v>215</v>
      </c>
      <c r="B498" s="29">
        <v>3348.75</v>
      </c>
    </row>
    <row r="499" spans="1:2" x14ac:dyDescent="0.25">
      <c r="A499" s="8" t="s">
        <v>293</v>
      </c>
      <c r="B499" s="29">
        <v>5212.2299999999996</v>
      </c>
    </row>
    <row r="500" spans="1:2" s="73" customFormat="1" x14ac:dyDescent="0.25">
      <c r="A500" s="26" t="s">
        <v>282</v>
      </c>
      <c r="B500" s="72">
        <v>256971.86581099965</v>
      </c>
    </row>
    <row r="501" spans="1:2" x14ac:dyDescent="0.25">
      <c r="A501" s="8"/>
      <c r="B501" s="29"/>
    </row>
    <row r="502" spans="1:2" x14ac:dyDescent="0.25">
      <c r="A502" s="8" t="s">
        <v>164</v>
      </c>
      <c r="B502" s="8"/>
    </row>
    <row r="503" spans="1:2" x14ac:dyDescent="0.25">
      <c r="A503" s="8" t="s">
        <v>291</v>
      </c>
      <c r="B503" s="29">
        <v>0</v>
      </c>
    </row>
    <row r="504" spans="1:2" x14ac:dyDescent="0.25">
      <c r="A504" s="8" t="s">
        <v>290</v>
      </c>
      <c r="B504" s="29">
        <v>0</v>
      </c>
    </row>
    <row r="505" spans="1:2" x14ac:dyDescent="0.25">
      <c r="A505" s="8" t="s">
        <v>215</v>
      </c>
      <c r="B505" s="29">
        <v>0</v>
      </c>
    </row>
    <row r="506" spans="1:2" x14ac:dyDescent="0.25">
      <c r="A506" s="8" t="s">
        <v>293</v>
      </c>
      <c r="B506" s="29">
        <v>0</v>
      </c>
    </row>
    <row r="507" spans="1:2" x14ac:dyDescent="0.25">
      <c r="A507" s="8" t="s">
        <v>294</v>
      </c>
      <c r="B507" s="29">
        <v>0</v>
      </c>
    </row>
    <row r="508" spans="1:2" s="73" customFormat="1" x14ac:dyDescent="0.25">
      <c r="A508" s="26" t="s">
        <v>283</v>
      </c>
      <c r="B508" s="72">
        <v>0</v>
      </c>
    </row>
    <row r="509" spans="1:2" x14ac:dyDescent="0.25">
      <c r="A509" s="8"/>
      <c r="B509" s="29"/>
    </row>
    <row r="510" spans="1:2" x14ac:dyDescent="0.25">
      <c r="A510" s="8" t="s">
        <v>165</v>
      </c>
      <c r="B510" s="8"/>
    </row>
    <row r="511" spans="1:2" x14ac:dyDescent="0.25">
      <c r="A511" s="8" t="s">
        <v>291</v>
      </c>
      <c r="B511" s="29">
        <v>2299771.8148090006</v>
      </c>
    </row>
    <row r="512" spans="1:2" x14ac:dyDescent="0.25">
      <c r="A512" s="8" t="s">
        <v>290</v>
      </c>
      <c r="B512" s="29">
        <v>885768.99997000024</v>
      </c>
    </row>
    <row r="513" spans="1:2" x14ac:dyDescent="0.25">
      <c r="A513" s="8" t="s">
        <v>215</v>
      </c>
      <c r="B513" s="29">
        <v>463249.99999999919</v>
      </c>
    </row>
    <row r="514" spans="1:2" x14ac:dyDescent="0.25">
      <c r="A514" s="8" t="s">
        <v>293</v>
      </c>
      <c r="B514" s="29">
        <v>519999.99</v>
      </c>
    </row>
    <row r="515" spans="1:2" x14ac:dyDescent="0.25">
      <c r="A515" s="8" t="s">
        <v>223</v>
      </c>
      <c r="B515" s="29">
        <v>128999.99999999996</v>
      </c>
    </row>
    <row r="516" spans="1:2" x14ac:dyDescent="0.25">
      <c r="A516" s="8" t="s">
        <v>238</v>
      </c>
      <c r="B516" s="29">
        <v>0</v>
      </c>
    </row>
    <row r="517" spans="1:2" x14ac:dyDescent="0.25">
      <c r="A517" s="8" t="s">
        <v>294</v>
      </c>
      <c r="B517" s="29">
        <v>131252.72</v>
      </c>
    </row>
    <row r="518" spans="1:2" s="73" customFormat="1" x14ac:dyDescent="0.25">
      <c r="A518" s="26" t="s">
        <v>284</v>
      </c>
      <c r="B518" s="72">
        <v>4429043.5247790003</v>
      </c>
    </row>
    <row r="519" spans="1:2" x14ac:dyDescent="0.25">
      <c r="A519" s="8"/>
      <c r="B519" s="29"/>
    </row>
    <row r="520" spans="1:2" x14ac:dyDescent="0.25">
      <c r="A520" s="8" t="s">
        <v>166</v>
      </c>
      <c r="B520" s="8"/>
    </row>
    <row r="521" spans="1:2" x14ac:dyDescent="0.25">
      <c r="A521" s="8" t="s">
        <v>291</v>
      </c>
      <c r="B521" s="29">
        <v>1084966.7697009991</v>
      </c>
    </row>
    <row r="522" spans="1:2" x14ac:dyDescent="0.25">
      <c r="A522" s="8" t="s">
        <v>290</v>
      </c>
      <c r="B522" s="29">
        <v>167359.49999999997</v>
      </c>
    </row>
    <row r="523" spans="1:2" x14ac:dyDescent="0.25">
      <c r="A523" s="8" t="s">
        <v>215</v>
      </c>
      <c r="B523" s="29">
        <v>128078.05</v>
      </c>
    </row>
    <row r="524" spans="1:2" x14ac:dyDescent="0.25">
      <c r="A524" s="8" t="s">
        <v>293</v>
      </c>
      <c r="B524" s="29">
        <v>116378.78</v>
      </c>
    </row>
    <row r="525" spans="1:2" x14ac:dyDescent="0.25">
      <c r="A525" s="8" t="s">
        <v>294</v>
      </c>
      <c r="B525" s="29">
        <v>45554.77</v>
      </c>
    </row>
    <row r="526" spans="1:2" s="73" customFormat="1" x14ac:dyDescent="0.25">
      <c r="A526" s="26" t="s">
        <v>285</v>
      </c>
      <c r="B526" s="72">
        <v>1542337.8697009992</v>
      </c>
    </row>
    <row r="527" spans="1:2" x14ac:dyDescent="0.25">
      <c r="A527" s="8"/>
      <c r="B527" s="29"/>
    </row>
    <row r="528" spans="1:2" x14ac:dyDescent="0.25">
      <c r="A528" s="8" t="s">
        <v>167</v>
      </c>
      <c r="B528" s="8"/>
    </row>
    <row r="529" spans="1:2" x14ac:dyDescent="0.25">
      <c r="A529" s="8" t="s">
        <v>291</v>
      </c>
      <c r="B529" s="29">
        <v>3873918.344493004</v>
      </c>
    </row>
    <row r="530" spans="1:2" x14ac:dyDescent="0.25">
      <c r="A530" s="8" t="s">
        <v>290</v>
      </c>
      <c r="B530" s="29">
        <v>1078173.0000600002</v>
      </c>
    </row>
    <row r="531" spans="1:2" x14ac:dyDescent="0.25">
      <c r="A531" s="8" t="s">
        <v>215</v>
      </c>
      <c r="B531" s="29">
        <v>355884.25</v>
      </c>
    </row>
    <row r="532" spans="1:2" x14ac:dyDescent="0.25">
      <c r="A532" s="8" t="s">
        <v>293</v>
      </c>
      <c r="B532" s="29">
        <v>741303.67000000027</v>
      </c>
    </row>
    <row r="533" spans="1:2" x14ac:dyDescent="0.25">
      <c r="A533" s="8" t="s">
        <v>223</v>
      </c>
      <c r="B533" s="29">
        <v>1500</v>
      </c>
    </row>
    <row r="534" spans="1:2" x14ac:dyDescent="0.25">
      <c r="A534" s="8" t="s">
        <v>294</v>
      </c>
      <c r="B534" s="29">
        <v>421552.61</v>
      </c>
    </row>
    <row r="535" spans="1:2" s="73" customFormat="1" x14ac:dyDescent="0.25">
      <c r="A535" s="26" t="s">
        <v>286</v>
      </c>
      <c r="B535" s="72">
        <v>6472331.8745530043</v>
      </c>
    </row>
    <row r="536" spans="1:2" x14ac:dyDescent="0.25">
      <c r="A536" s="8"/>
      <c r="B536" s="29"/>
    </row>
    <row r="537" spans="1:2" x14ac:dyDescent="0.25">
      <c r="A537" s="8" t="s">
        <v>168</v>
      </c>
      <c r="B537" s="8"/>
    </row>
    <row r="538" spans="1:2" x14ac:dyDescent="0.25">
      <c r="A538" s="8" t="s">
        <v>291</v>
      </c>
      <c r="B538" s="29">
        <v>1255167.7818790025</v>
      </c>
    </row>
    <row r="539" spans="1:2" x14ac:dyDescent="0.25">
      <c r="A539" s="8" t="s">
        <v>290</v>
      </c>
      <c r="B539" s="29">
        <v>226024.99999999977</v>
      </c>
    </row>
    <row r="540" spans="1:2" x14ac:dyDescent="0.25">
      <c r="A540" s="8" t="s">
        <v>215</v>
      </c>
      <c r="B540" s="29">
        <v>72170.999999999971</v>
      </c>
    </row>
    <row r="541" spans="1:2" x14ac:dyDescent="0.25">
      <c r="A541" s="8" t="s">
        <v>293</v>
      </c>
      <c r="B541" s="29">
        <v>146559.31</v>
      </c>
    </row>
    <row r="542" spans="1:2" x14ac:dyDescent="0.25">
      <c r="A542" s="8" t="s">
        <v>294</v>
      </c>
      <c r="B542" s="29">
        <v>102653.13</v>
      </c>
    </row>
    <row r="543" spans="1:2" s="73" customFormat="1" x14ac:dyDescent="0.25">
      <c r="A543" s="26" t="s">
        <v>287</v>
      </c>
      <c r="B543" s="72">
        <v>1802576.2218790022</v>
      </c>
    </row>
    <row r="544" spans="1:2" x14ac:dyDescent="0.25">
      <c r="A544" s="8"/>
      <c r="B544" s="29"/>
    </row>
    <row r="545" spans="1:2" x14ac:dyDescent="0.25">
      <c r="A545" s="8" t="s">
        <v>296</v>
      </c>
      <c r="B545" s="72">
        <v>26180646</v>
      </c>
    </row>
    <row r="546" spans="1:2" s="73" customFormat="1" x14ac:dyDescent="0.25">
      <c r="A546" s="26" t="s">
        <v>288</v>
      </c>
      <c r="B546" s="72">
        <v>188894830</v>
      </c>
    </row>
  </sheetData>
  <autoFilter ref="A1:B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CoSDepartmentName xmlns="http://schemas.microsoft.com/sharepoint/v3" xsi:nil="true"/>
    <Grouping xmlns="79f0a52c-b23b-4da7-bfc1-beed5dfaa564">Expenditures</Grouping>
    <Category_x0020_Name xmlns="79f0a52c-b23b-4da7-bfc1-beed5dfaa564">Budgeting</Category_x0020_Name>
    <Record_x0020_Title_x0020_IT xmlns="79f0a52c-b23b-4da7-bfc1-beed5dfaa564">2013 Proposed</Record_x0020_Title_x0020_IT>
    <File_x0020_COmments xmlns="79f0a52c-b23b-4da7-bfc1-beed5dfaa564" xsi:nil="true"/>
    <TemplateUrl xmlns="http://schemas.microsoft.com/sharepoint/v3" xsi:nil="true"/>
    <ShowRepairView xmlns="http://schemas.microsoft.com/sharepoint/v3" xsi:nil="true"/>
    <xd_ProgID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preadsheet" ma:contentTypeID="0x01010100B11F53432FDF02438FB080E399D7CC5C00BE210BD81BE0FC46BCDDFDD8A3CECFA5" ma:contentTypeVersion="8" ma:contentTypeDescription="Create a new Spreadsheet" ma:contentTypeScope="" ma:versionID="314d19e56256f4bb2f1fdfe009917987">
  <xsd:schema xmlns:xsd="http://www.w3.org/2001/XMLSchema" xmlns:p="http://schemas.microsoft.com/office/2006/metadata/properties" xmlns:ns1="http://schemas.microsoft.com/sharepoint/v3" xmlns:ns2="79f0a52c-b23b-4da7-bfc1-beed5dfaa564" targetNamespace="http://schemas.microsoft.com/office/2006/metadata/properties" ma:root="true" ma:fieldsID="612ee8534d84904b1e9911dbfd3a586d" ns1:_="" ns2:_="">
    <xsd:import namespace="http://schemas.microsoft.com/sharepoint/v3"/>
    <xsd:import namespace="79f0a52c-b23b-4da7-bfc1-beed5dfaa564"/>
    <xsd:element name="properties">
      <xsd:complexType>
        <xsd:sequence>
          <xsd:element name="documentManagement">
            <xsd:complexType>
              <xsd:all>
                <xsd:element ref="ns2:Category_x0020_Name"/>
                <xsd:element ref="ns2:Record_x0020_Title_x0020_IT"/>
                <xsd:element ref="ns2:Grouping"/>
                <xsd:element ref="ns1:CoSDepartmentName" minOccurs="0"/>
                <xsd:element ref="ns2:File_x0020_COmments" minOccurs="0"/>
                <xsd:element ref="ns1:ShowRepairView" minOccurs="0"/>
                <xsd:element ref="ns1:TemplateUrl" minOccurs="0"/>
                <xsd:element ref="ns1:xd_ProgI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CoSDepartmentName" ma:index="4" nillable="true" ma:displayName="Department Name" ma:format="Dropdown" ma:internalName="CoSDepartmentName">
      <xsd:simpleType>
        <xsd:restriction base="dms:Choice">
          <xsd:enumeration value="Auditing"/>
          <xsd:enumeration value="Buildings &amp; Electrical Maintenance"/>
          <xsd:enumeration value="Buildings &amp; Grounds"/>
          <xsd:enumeration value="Cemeteries"/>
          <xsd:enumeration value="Central Services"/>
          <xsd:enumeration value="Citizen's Office"/>
          <xsd:enumeration value="City Manager's Office"/>
          <xsd:enumeration value="City-Wide Emergency Management"/>
          <xsd:enumeration value="Civic Center"/>
          <xsd:enumeration value="Clerk of Council"/>
          <xsd:enumeration value="Coastal Workforce"/>
          <xsd:enumeration value="Commercial Refuse Collection"/>
          <xsd:enumeration value="Communications"/>
          <xsd:enumeration value="Community Services &amp; Planning"/>
          <xsd:enumeration value="Counter Narcotics Team"/>
          <xsd:enumeration value="CrimeStoppers"/>
          <xsd:enumeration value="Criminal Investigations"/>
          <xsd:enumeration value="Cultural Affairs"/>
          <xsd:enumeration value="Development Services"/>
          <xsd:enumeration value="Economic Development"/>
          <xsd:enumeration value="Entrepreneurial Center"/>
          <xsd:enumeration value="Finance"/>
          <xsd:enumeration value="Fire Communications"/>
          <xsd:enumeration value="Fire Logistics"/>
          <xsd:enumeration value="Fire Operations"/>
          <xsd:enumeration value="Housing"/>
          <xsd:enumeration value="Human Resources"/>
          <xsd:enumeration value="Industrial &amp; Domestic Water"/>
          <xsd:enumeration value="Information Management"/>
          <xsd:enumeration value="Information Technology"/>
          <xsd:enumeration value="Landbank Authority"/>
          <xsd:enumeration value="Mayor's Office"/>
          <xsd:enumeration value="Mobility &amp; Parking Services"/>
          <xsd:enumeration value="Office Of Professional Standards"/>
          <xsd:enumeration value="Park &amp; Tree"/>
          <xsd:enumeration value="Patrol"/>
          <xsd:enumeration value="Property Maintenance"/>
          <xsd:enumeration value="Public Information"/>
          <xsd:enumeration value="Purchasing"/>
          <xsd:enumeration value="Real Property Services"/>
          <xsd:enumeration value="Recreation Services"/>
          <xsd:enumeration value="Recorder's Court"/>
          <xsd:enumeration value="Recycling &amp; Litter Services"/>
          <xsd:enumeration value="Refuse Disposal"/>
          <xsd:enumeration value="Research &amp; Budget"/>
          <xsd:enumeration value="Research Library"/>
          <xsd:enumeration value="Residential Refuse Collection"/>
          <xsd:enumeration value="Revenue"/>
          <xsd:enumeration value="Risk Administration"/>
          <xsd:enumeration value="Savannah Impact"/>
          <xsd:enumeration value="Special Operations"/>
          <xsd:enumeration value="Stormwater"/>
          <xsd:enumeration value="Street Cleaning"/>
          <xsd:enumeration value="Streets"/>
          <xsd:enumeration value="Support Services"/>
          <xsd:enumeration value="Tourism &amp; Film"/>
          <xsd:enumeration value="Traffic"/>
          <xsd:enumeration value="Traffic Engineering"/>
          <xsd:enumeration value="Vehicle Maintenance"/>
          <xsd:enumeration value="Wastewater Conveyance"/>
          <xsd:enumeration value="Water  Supply &amp; Treatment"/>
          <xsd:enumeration value="Water &amp; Sewer Planning"/>
          <xsd:enumeration value="Water Distribution"/>
          <xsd:enumeration value="Water Reclamation"/>
        </xsd:restriction>
      </xsd:simpleType>
    </xsd:element>
    <xsd:element name="ShowRepairView" ma:index="8" nillable="true" ma:displayName="Show Repair View" ma:hidden="true" ma:internalName="ShowRepairView">
      <xsd:simpleType>
        <xsd:restriction base="dms:Text"/>
      </xsd:simpleType>
    </xsd:element>
    <xsd:element name="TemplateUrl" ma:index="9" nillable="true" ma:displayName="Template Link" ma:hidden="true" ma:internalName="TemplateUrl">
      <xsd:simpleType>
        <xsd:restriction base="dms:Text"/>
      </xsd:simpleType>
    </xsd:element>
    <xsd:element name="xd_ProgID" ma:index="10" nillable="true" ma:displayName="Html File Link" ma:hidden="true" ma:internalName="xd_ProgID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79f0a52c-b23b-4da7-bfc1-beed5dfaa564" elementFormDefault="qualified">
    <xsd:import namespace="http://schemas.microsoft.com/office/2006/documentManagement/types"/>
    <xsd:element name="Category_x0020_Name" ma:index="1" ma:displayName="Category Name" ma:default="Administration" ma:format="Dropdown" ma:internalName="Category_x0020_Name">
      <xsd:simpleType>
        <xsd:union memberTypes="dms:Text">
          <xsd:simpleType>
            <xsd:restriction base="dms:Choice">
              <xsd:enumeration value="Accounting"/>
              <xsd:enumeration value="Administration"/>
              <xsd:enumeration value="Administrative Support"/>
              <xsd:enumeration value="Audits"/>
              <xsd:enumeration value="Budgeting"/>
              <xsd:enumeration value="Information Technology"/>
              <xsd:enumeration value="Legal"/>
              <xsd:enumeration value="Payroll"/>
              <xsd:enumeration value="Personnel"/>
              <xsd:enumeration value="Property"/>
              <xsd:enumeration value="Public Safety"/>
              <xsd:enumeration value="Records Management"/>
              <xsd:enumeration value="Recreation"/>
              <xsd:enumeration value="Tourism"/>
            </xsd:restriction>
          </xsd:simpleType>
        </xsd:union>
      </xsd:simpleType>
    </xsd:element>
    <xsd:element name="Record_x0020_Title_x0020_IT" ma:index="2" ma:displayName="Record Title" ma:default="General Correspondence" ma:format="Dropdown" ma:internalName="Record_x0020_Title_x0020_IT">
      <xsd:simpleType>
        <xsd:union memberTypes="dms:Text">
          <xsd:simpleType>
            <xsd:restriction base="dms:Choice">
              <xsd:enumeration value="Acquisition Records"/>
              <xsd:enumeration value="Affirmative Action Plans"/>
              <xsd:enumeration value="Annexations"/>
              <xsd:enumeration value="Annual &amp; Adhoc Reports"/>
              <xsd:enumeration value="Annual Financial Statements"/>
              <xsd:enumeration value="Ante Litem"/>
              <xsd:enumeration value="Audit Reports"/>
              <xsd:enumeration value="Budget Reports"/>
              <xsd:enumeration value="Budget Request Records"/>
              <xsd:enumeration value="Crisis / Disaster Records"/>
              <xsd:enumeration value="Contracts &amp; Agreements"/>
              <xsd:enumeration value="Computer Inventory Records"/>
              <xsd:enumeration value="Computer System Documentation"/>
              <xsd:enumeration value="Daily / Monthly Activity Reports"/>
              <xsd:enumeration value="Data Input Forms"/>
              <xsd:enumeration value="e-Certified Mail &amp; Return Receipts"/>
              <xsd:enumeration value="Email Messages"/>
              <xsd:enumeration value="Emails, Administrative Support"/>
              <xsd:enumeration value="Emails, Policy &amp; Program"/>
              <xsd:enumeration value="Emails, Transitory"/>
              <xsd:enumeration value="Employee Contracts"/>
              <xsd:enumeration value="Employee Handbooks"/>
              <xsd:enumeration value="Emergency Preparedness Plans"/>
              <xsd:enumeration value="Emergency Relief Records"/>
              <xsd:enumeration value="Equipment and Network Usage"/>
              <xsd:enumeration value="Equipment Records"/>
              <xsd:enumeration value="Federal &amp; State Files"/>
              <xsd:enumeration value="Federal &amp; State Grant Final Reports"/>
              <xsd:enumeration value="Federal Revenue Sharing Records"/>
              <xsd:enumeration value="Fiscal Correspondence"/>
              <xsd:enumeration value="Franchise Records"/>
              <xsd:enumeration value="General Correspondence"/>
              <xsd:enumeration value="Historic Preservation Files"/>
              <xsd:enumeration value="Indexes"/>
              <xsd:enumeration value="Internal Auditing Records"/>
              <xsd:enumeration value="Lawsuits"/>
              <xsd:enumeration value="Mailing Lists"/>
              <xsd:enumeration value="Meeting Notices"/>
              <xsd:enumeration value="Minutes &amp; Agendas"/>
              <xsd:enumeration value="Network &amp; PC Passwords"/>
              <xsd:enumeration value="Open Records Act Requests &amp; Correspondence"/>
              <xsd:enumeration value="Policies &amp; Procedures"/>
              <xsd:enumeration value="Position Classification"/>
              <xsd:enumeration value="Publications"/>
              <xsd:enumeration value="Reference Files"/>
              <xsd:enumeration value="Reimbursement Records"/>
              <xsd:enumeration value="Reports"/>
              <xsd:enumeration value="Resolutions &amp; Ordinances"/>
              <xsd:enumeration value="Right-of-Way Agreements"/>
              <xsd:enumeration value="Speeches"/>
              <xsd:enumeration value="System Architecture Documents"/>
              <xsd:enumeration value="Training Records"/>
              <xsd:enumeration value="Travel Authorization"/>
              <xsd:enumeration value="Wiring Schemas"/>
            </xsd:restriction>
          </xsd:simpleType>
        </xsd:union>
      </xsd:simpleType>
    </xsd:element>
    <xsd:element name="Grouping" ma:index="3" ma:displayName="Grouping" ma:internalName="Grouping">
      <xsd:simpleType>
        <xsd:restriction base="dms:Text">
          <xsd:maxLength value="255"/>
        </xsd:restriction>
      </xsd:simpleType>
    </xsd:element>
    <xsd:element name="File_x0020_COmments" ma:index="5" nillable="true" ma:displayName="File Comments" ma:internalName="File_x0020_COmments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88E159-D911-4CC4-A18B-6FB20002E22C}">
  <ds:schemaRefs>
    <ds:schemaRef ds:uri="http://schemas.microsoft.com/sharepoint/v3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79f0a52c-b23b-4da7-bfc1-beed5dfaa564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D3B1CB3-27A0-4378-9EFB-7B228E4AA2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f0a52c-b23b-4da7-bfc1-beed5dfaa56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4C231EC-5A2A-4F3A-9065-043BCFEDD8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General Fund Exp by Dept</vt:lpstr>
      <vt:lpstr>General Fund by Dept Major Code</vt:lpstr>
      <vt:lpstr>'General Fund Exp by Dept'!Print_Area</vt:lpstr>
      <vt:lpstr>'General Fund Exp by Dept'!Print_Titles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lrambow</dc:creator>
  <cp:lastModifiedBy>Michelle Bonilla</cp:lastModifiedBy>
  <cp:lastPrinted>2016-11-29T13:31:58Z</cp:lastPrinted>
  <dcterms:created xsi:type="dcterms:W3CDTF">2012-06-29T18:34:16Z</dcterms:created>
  <dcterms:modified xsi:type="dcterms:W3CDTF">2017-06-21T21:24:34Z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0x01010100B11F53432FDF02438FB080E399D7CC5C00BE210BD81BE0FC46BCDDFDD8A3CECFA5</vt:lpwstr>
  </property>
</Properties>
</file>