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D525F93A-D435-48C3-908E-6CE885C25BFF}" xr6:coauthVersionLast="47" xr6:coauthVersionMax="47" xr10:uidLastSave="{00000000-0000-0000-0000-000000000000}"/>
  <bookViews>
    <workbookView xWindow="410" yWindow="1140" windowWidth="18790" windowHeight="9460" activeTab="2" xr2:uid="{726BA5CB-03EF-4BFF-90D1-A26922DC8445}"/>
  </bookViews>
  <sheets>
    <sheet name="Level Calibrations" sheetId="1" r:id="rId1"/>
    <sheet name="Cal New 6-18" sheetId="3" r:id="rId2"/>
    <sheet name="PWM" sheetId="4" r:id="rId3"/>
    <sheet name="Juml" sheetId="5" r:id="rId4"/>
    <sheet name="Cal_4-30" sheetId="2" r:id="rId5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B7" i="4" l="1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B4" i="4" l="1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E4" i="4" l="1"/>
  <c r="D4" i="4"/>
  <c r="F4" i="4" l="1"/>
  <c r="G4" i="4" s="1"/>
  <c r="H4" i="4"/>
</calcChain>
</file>

<file path=xl/sharedStrings.xml><?xml version="1.0" encoding="utf-8"?>
<sst xmlns="http://schemas.openxmlformats.org/spreadsheetml/2006/main" count="64" uniqueCount="48">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</sst>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3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3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3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3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3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3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tabSelected="1" zoomScaleNormal="100" workbookViewId="0">
      <selection activeCell="G14" sqref="G14"/>
    </sheetView>
  </sheetViews>
  <sheetFormatPr defaultRowHeight="14.5" x14ac:dyDescent="0.35"/>
  <cols>
    <col min="1" max="1" width="9.26953125" bestFit="1" customWidth="1"/>
    <col min="2" max="2" width="10.54296875" bestFit="1" customWidth="1"/>
    <col min="3" max="3" width="10.1796875" bestFit="1" customWidth="1"/>
    <col min="4" max="4" width="10.54296875" bestFit="1" customWidth="1"/>
    <col min="7" max="7" width="12.54296875" style="10" bestFit="1" customWidth="1"/>
  </cols>
  <sheetData>
    <row r="1" spans="1:8" x14ac:dyDescent="0.3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3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35">
      <c r="A3" s="8">
        <v>10000</v>
      </c>
      <c r="B3" s="8">
        <v>100000</v>
      </c>
      <c r="C3" s="8"/>
      <c r="D3" s="8">
        <f t="shared" ref="D3:D4" si="0">0.693*(A3+B3)*$C$2</f>
        <v>7.6230000000000007E-5</v>
      </c>
      <c r="E3" s="8">
        <f t="shared" ref="E3:E4" si="1">0.693*B3*$C$2</f>
        <v>6.9300000000000004E-5</v>
      </c>
      <c r="F3" s="8">
        <f t="shared" ref="F3:F4" si="2">D3+E3</f>
        <v>1.4553E-4</v>
      </c>
      <c r="G3" s="10">
        <f t="shared" ref="G3:G4" si="3">1/F3</f>
        <v>6871.4354428640145</v>
      </c>
      <c r="H3" s="11">
        <f t="shared" ref="H3:H4" si="4">D3/(D3+E3)*100</f>
        <v>52.380952380952387</v>
      </c>
    </row>
    <row r="4" spans="1:8" x14ac:dyDescent="0.35">
      <c r="A4" s="8">
        <f>A7</f>
        <v>28799.999999999996</v>
      </c>
      <c r="B4" s="8">
        <f>B7</f>
        <v>28799.999999999996</v>
      </c>
      <c r="C4" s="8"/>
      <c r="D4" s="8">
        <f t="shared" si="0"/>
        <v>3.9916799999999997E-5</v>
      </c>
      <c r="E4" s="8">
        <f t="shared" si="1"/>
        <v>1.9958399999999999E-5</v>
      </c>
      <c r="F4" s="8">
        <f t="shared" si="2"/>
        <v>5.9875199999999992E-5</v>
      </c>
      <c r="G4" s="10">
        <f t="shared" si="3"/>
        <v>16701.405590294482</v>
      </c>
      <c r="H4" s="11">
        <f t="shared" si="4"/>
        <v>66.666666666666671</v>
      </c>
    </row>
    <row r="6" spans="1:8" x14ac:dyDescent="0.35">
      <c r="A6">
        <v>2</v>
      </c>
      <c r="D6" t="s">
        <v>40</v>
      </c>
      <c r="E6" s="8">
        <f>1/C2</f>
        <v>999999999.99999988</v>
      </c>
    </row>
    <row r="7" spans="1:8" x14ac:dyDescent="0.3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35">
      <c r="A9">
        <v>0</v>
      </c>
      <c r="B9">
        <v>100</v>
      </c>
      <c r="D9" s="12">
        <f>(A9+B9)/(A9+2*B9)</f>
        <v>0.5</v>
      </c>
    </row>
    <row r="10" spans="1:8" x14ac:dyDescent="0.35">
      <c r="A10">
        <v>10</v>
      </c>
      <c r="B10">
        <v>100</v>
      </c>
      <c r="D10" s="12">
        <f t="shared" ref="D10:D20" si="5">(A10+B10)/(A10+2*B10)</f>
        <v>0.52380952380952384</v>
      </c>
    </row>
    <row r="11" spans="1:8" x14ac:dyDescent="0.35">
      <c r="A11">
        <v>50</v>
      </c>
      <c r="B11">
        <v>100</v>
      </c>
      <c r="D11" s="12">
        <f t="shared" si="5"/>
        <v>0.6</v>
      </c>
    </row>
    <row r="12" spans="1:8" x14ac:dyDescent="0.35">
      <c r="A12">
        <v>90</v>
      </c>
      <c r="B12">
        <v>100</v>
      </c>
      <c r="D12" s="12">
        <f t="shared" si="5"/>
        <v>0.65517241379310343</v>
      </c>
    </row>
    <row r="13" spans="1:8" x14ac:dyDescent="0.35">
      <c r="A13">
        <v>130</v>
      </c>
      <c r="B13">
        <v>100</v>
      </c>
      <c r="D13" s="12">
        <f t="shared" si="5"/>
        <v>0.69696969696969702</v>
      </c>
    </row>
    <row r="14" spans="1:8" x14ac:dyDescent="0.35">
      <c r="A14">
        <v>170</v>
      </c>
      <c r="B14">
        <v>100</v>
      </c>
      <c r="D14" s="12">
        <f t="shared" si="5"/>
        <v>0.72972972972972971</v>
      </c>
    </row>
    <row r="15" spans="1:8" x14ac:dyDescent="0.35">
      <c r="A15">
        <v>210</v>
      </c>
      <c r="B15">
        <v>100</v>
      </c>
      <c r="D15" s="12">
        <f t="shared" si="5"/>
        <v>0.75609756097560976</v>
      </c>
    </row>
    <row r="16" spans="1:8" x14ac:dyDescent="0.35">
      <c r="A16">
        <v>250</v>
      </c>
      <c r="B16">
        <v>100</v>
      </c>
      <c r="D16" s="12">
        <f t="shared" si="5"/>
        <v>0.77777777777777779</v>
      </c>
    </row>
    <row r="17" spans="1:7" x14ac:dyDescent="0.35">
      <c r="A17">
        <v>290</v>
      </c>
      <c r="B17">
        <v>100</v>
      </c>
      <c r="D17" s="12">
        <f t="shared" si="5"/>
        <v>0.79591836734693877</v>
      </c>
    </row>
    <row r="18" spans="1:7" x14ac:dyDescent="0.35">
      <c r="A18">
        <v>330</v>
      </c>
      <c r="B18">
        <v>100</v>
      </c>
      <c r="D18" s="12">
        <f t="shared" si="5"/>
        <v>0.81132075471698117</v>
      </c>
    </row>
    <row r="19" spans="1:7" x14ac:dyDescent="0.35">
      <c r="A19">
        <v>370</v>
      </c>
      <c r="B19">
        <v>100</v>
      </c>
      <c r="D19" s="12">
        <f t="shared" si="5"/>
        <v>0.82456140350877194</v>
      </c>
    </row>
    <row r="20" spans="1:7" x14ac:dyDescent="0.35">
      <c r="A20">
        <v>100000000</v>
      </c>
      <c r="B20">
        <v>100</v>
      </c>
      <c r="D20" s="12">
        <f t="shared" si="5"/>
        <v>0.99999900000200004</v>
      </c>
    </row>
    <row r="25" spans="1:7" x14ac:dyDescent="0.35">
      <c r="G25"/>
    </row>
    <row r="26" spans="1:7" x14ac:dyDescent="0.3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3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35">
      <c r="B28" t="s">
        <v>45</v>
      </c>
      <c r="C28">
        <v>750</v>
      </c>
      <c r="D28">
        <v>10000</v>
      </c>
      <c r="E28" s="13">
        <f t="shared" ref="E28:E30" si="6">C28+D28</f>
        <v>10750</v>
      </c>
      <c r="F28">
        <f t="shared" ref="F28:F30" si="7">C28+2*D28</f>
        <v>20750</v>
      </c>
      <c r="G28">
        <f t="shared" ref="G28:G30" si="8">E28/F28</f>
        <v>0.51807228915662651</v>
      </c>
    </row>
    <row r="29" spans="1:7" x14ac:dyDescent="0.35">
      <c r="B29" t="s">
        <v>46</v>
      </c>
      <c r="C29">
        <v>0</v>
      </c>
      <c r="D29">
        <v>4777</v>
      </c>
      <c r="E29" s="13">
        <f t="shared" si="6"/>
        <v>4777</v>
      </c>
      <c r="F29">
        <f t="shared" si="7"/>
        <v>9554</v>
      </c>
      <c r="G29">
        <f t="shared" si="8"/>
        <v>0.5</v>
      </c>
    </row>
    <row r="30" spans="1:7" x14ac:dyDescent="0.35">
      <c r="B30" t="s">
        <v>47</v>
      </c>
      <c r="C30">
        <v>4700</v>
      </c>
      <c r="E30" s="13">
        <f t="shared" si="6"/>
        <v>4700</v>
      </c>
      <c r="F30">
        <f t="shared" si="7"/>
        <v>4700</v>
      </c>
      <c r="G30">
        <f t="shared" si="8"/>
        <v>1</v>
      </c>
    </row>
    <row r="31" spans="1:7" x14ac:dyDescent="0.3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Level Calibrations</vt:lpstr>
      <vt:lpstr>Cal New 6-18</vt:lpstr>
      <vt:lpstr>PWM</vt:lpstr>
      <vt:lpstr>Juml</vt:lpstr>
      <vt:lpstr>Cal_4-30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2024-08-14T15:26:10Z</dcterms:modified>
</cp:coreProperties>
</file>