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13_ncr:1_{90C64128-CDAE-429B-9B28-37D244852BBB}" xr6:coauthVersionLast="34" xr6:coauthVersionMax="34" xr10:uidLastSave="{00000000-0000-0000-0000-000000000000}"/>
  <bookViews>
    <workbookView xWindow="0" yWindow="0" windowWidth="28800" windowHeight="11400" xr2:uid="{FA474792-90D7-4356-966B-5FD000165F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W6" i="1"/>
  <c r="X6" i="1" s="1"/>
  <c r="V6" i="1"/>
  <c r="T6" i="1"/>
  <c r="U6" i="1" s="1"/>
  <c r="S6" i="1"/>
  <c r="Q6" i="1"/>
  <c r="R6" i="1" s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L6" i="1"/>
  <c r="M6" i="1" s="1"/>
  <c r="N6" i="1" s="1"/>
  <c r="O6" i="1" s="1"/>
  <c r="P6" i="1" s="1"/>
  <c r="I6" i="1"/>
  <c r="J6" i="1" s="1"/>
  <c r="H6" i="1"/>
  <c r="C19" i="1"/>
</calcChain>
</file>

<file path=xl/sharedStrings.xml><?xml version="1.0" encoding="utf-8"?>
<sst xmlns="http://schemas.openxmlformats.org/spreadsheetml/2006/main" count="16" uniqueCount="13">
  <si>
    <t>Balance (projected)</t>
  </si>
  <si>
    <t>FAU</t>
  </si>
  <si>
    <t>Austin Peay</t>
  </si>
  <si>
    <t>Paycheck</t>
  </si>
  <si>
    <t>Car</t>
  </si>
  <si>
    <t>Rent</t>
  </si>
  <si>
    <t>Mortgage</t>
  </si>
  <si>
    <t>Condo rent</t>
  </si>
  <si>
    <t>Assessmnt</t>
  </si>
  <si>
    <t>HOA</t>
  </si>
  <si>
    <t>Balance (projected at 9/7)</t>
  </si>
  <si>
    <t>ATT</t>
  </si>
  <si>
    <t>Other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</si>
</sst>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m/d;@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1" fillId="0" borderId="0" xfId="0" applyNumberFormat="1" applyFont="1"/>
    <xf numFmtId="41" fontId="1" fillId="0" borderId="0" xfId="0" applyNumberFormat="1" applyFont="1"/>
    <xf numFmtId="0" fontId="1" fillId="0" borderId="0" xfId="0" applyFont="1"/>
    <xf numFmtId="16" fontId="0" fillId="0" borderId="0" xfId="0" applyNumberFormat="1"/>
    <xf numFmtId="41" fontId="0" fillId="0" borderId="0" xfId="0" applyNumberFormat="1"/>
    <xf numFmtId="16" fontId="2" fillId="0" borderId="0" xfId="0" applyNumberFormat="1" applyFont="1"/>
    <xf numFmtId="41" fontId="2" fillId="0" borderId="0" xfId="0" applyNumberFormat="1" applyFont="1"/>
    <xf numFmtId="0" fontId="2" fillId="0" borderId="0" xfId="0" applyFont="1"/>
    <xf numFmtId="16" fontId="3" fillId="0" borderId="0" xfId="0" applyNumberFormat="1" applyFont="1"/>
    <xf numFmtId="41" fontId="3" fillId="0" borderId="0" xfId="0" applyNumberFormat="1" applyFo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41" fontId="0" fillId="2" borderId="0" xfId="0" applyNumberFormat="1" applyFill="1"/>
    <xf numFmtId="0" fontId="0" fillId="2" borderId="0" xfId="0" applyFill="1"/>
    <xf numFmtId="164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Sheet1!$H$5:$AM$5</c:f>
              <c:numCache>
                <c:formatCode>m/d;@</c:formatCode>
                <c:ptCount val="32"/>
                <c:pt idx="0">
                  <c:v>43333</c:v>
                </c:pt>
                <c:pt idx="1">
                  <c:v>43334</c:v>
                </c:pt>
                <c:pt idx="2">
                  <c:v>43335</c:v>
                </c:pt>
                <c:pt idx="3">
                  <c:v>43336</c:v>
                </c:pt>
                <c:pt idx="4">
                  <c:v>43337</c:v>
                </c:pt>
                <c:pt idx="5">
                  <c:v>43338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  <c:pt idx="11">
                  <c:v>43344</c:v>
                </c:pt>
                <c:pt idx="12">
                  <c:v>43345</c:v>
                </c:pt>
                <c:pt idx="13">
                  <c:v>43346</c:v>
                </c:pt>
                <c:pt idx="14">
                  <c:v>43347</c:v>
                </c:pt>
                <c:pt idx="15">
                  <c:v>43348</c:v>
                </c:pt>
                <c:pt idx="16">
                  <c:v>43349</c:v>
                </c:pt>
                <c:pt idx="17">
                  <c:v>43350</c:v>
                </c:pt>
                <c:pt idx="18">
                  <c:v>43351</c:v>
                </c:pt>
                <c:pt idx="19">
                  <c:v>43352</c:v>
                </c:pt>
                <c:pt idx="20">
                  <c:v>43353</c:v>
                </c:pt>
                <c:pt idx="21">
                  <c:v>43354</c:v>
                </c:pt>
                <c:pt idx="22">
                  <c:v>43355</c:v>
                </c:pt>
                <c:pt idx="23">
                  <c:v>43356</c:v>
                </c:pt>
                <c:pt idx="24">
                  <c:v>43357</c:v>
                </c:pt>
                <c:pt idx="25">
                  <c:v>43358</c:v>
                </c:pt>
                <c:pt idx="26">
                  <c:v>43359</c:v>
                </c:pt>
                <c:pt idx="27">
                  <c:v>43360</c:v>
                </c:pt>
                <c:pt idx="28">
                  <c:v>43361</c:v>
                </c:pt>
                <c:pt idx="29">
                  <c:v>43362</c:v>
                </c:pt>
                <c:pt idx="30">
                  <c:v>43363</c:v>
                </c:pt>
                <c:pt idx="31">
                  <c:v>43364</c:v>
                </c:pt>
              </c:numCache>
            </c:numRef>
          </c:cat>
          <c:val>
            <c:numRef>
              <c:f>Sheet1!$H$6:$AM$6</c:f>
              <c:numCache>
                <c:formatCode>_(* #,##0_);_(* \(#,##0\);_(* "-"_);_(@_)</c:formatCode>
                <c:ptCount val="32"/>
                <c:pt idx="0">
                  <c:v>9500</c:v>
                </c:pt>
                <c:pt idx="1">
                  <c:v>7706</c:v>
                </c:pt>
                <c:pt idx="2">
                  <c:v>7706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10795</c:v>
                </c:pt>
                <c:pt idx="7">
                  <c:v>10795</c:v>
                </c:pt>
                <c:pt idx="8">
                  <c:v>10795</c:v>
                </c:pt>
                <c:pt idx="9">
                  <c:v>10257.459999999999</c:v>
                </c:pt>
                <c:pt idx="10">
                  <c:v>10257.459999999999</c:v>
                </c:pt>
                <c:pt idx="11">
                  <c:v>9157.4599999999991</c:v>
                </c:pt>
                <c:pt idx="12">
                  <c:v>8329.4599999999991</c:v>
                </c:pt>
                <c:pt idx="13">
                  <c:v>8329.4599999999991</c:v>
                </c:pt>
                <c:pt idx="14">
                  <c:v>9479.4599999999991</c:v>
                </c:pt>
                <c:pt idx="15">
                  <c:v>9181.4599999999991</c:v>
                </c:pt>
                <c:pt idx="16">
                  <c:v>9181.4599999999991</c:v>
                </c:pt>
                <c:pt idx="17">
                  <c:v>12636.46</c:v>
                </c:pt>
                <c:pt idx="18">
                  <c:v>12636.46</c:v>
                </c:pt>
                <c:pt idx="19">
                  <c:v>12636.46</c:v>
                </c:pt>
                <c:pt idx="20">
                  <c:v>12636.46</c:v>
                </c:pt>
                <c:pt idx="21">
                  <c:v>12636.46</c:v>
                </c:pt>
                <c:pt idx="22">
                  <c:v>12636.46</c:v>
                </c:pt>
                <c:pt idx="23">
                  <c:v>12636.46</c:v>
                </c:pt>
                <c:pt idx="24">
                  <c:v>12636.46</c:v>
                </c:pt>
                <c:pt idx="25">
                  <c:v>12636.46</c:v>
                </c:pt>
                <c:pt idx="26">
                  <c:v>12636.46</c:v>
                </c:pt>
                <c:pt idx="27">
                  <c:v>12636.46</c:v>
                </c:pt>
                <c:pt idx="28">
                  <c:v>12636.46</c:v>
                </c:pt>
                <c:pt idx="29">
                  <c:v>12636.46</c:v>
                </c:pt>
                <c:pt idx="30">
                  <c:v>12636.46</c:v>
                </c:pt>
                <c:pt idx="31">
                  <c:v>16091.46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91C-8590-A1AC2262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03679"/>
        <c:axId val="708505103"/>
      </c:lineChart>
      <c:dateAx>
        <c:axId val="609003679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05103"/>
        <c:crosses val="autoZero"/>
        <c:auto val="1"/>
        <c:lblOffset val="100"/>
        <c:baseTimeUnit val="days"/>
      </c:dateAx>
      <c:valAx>
        <c:axId val="7085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367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169332</xdr:colOff>
      <xdr:row>8</xdr:row>
      <xdr:rowOff>9521</xdr:rowOff>
    </xdr:from>
    <xdr:to>
      <xdr:col>24</xdr:col>
      <xdr:colOff>391583</xdr:colOff>
      <xdr:row>29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32C55-9913-44A9-A633-E38613E0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169334</xdr:colOff>
      <xdr:row>16</xdr:row>
      <xdr:rowOff>179917</xdr:rowOff>
    </xdr:from>
    <xdr:to>
      <xdr:col>24</xdr:col>
      <xdr:colOff>254000</xdr:colOff>
      <xdr:row>16</xdr:row>
      <xdr:rowOff>179917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D1C5C13-EAA2-4514-B4AB-238DAEDE6D7C}"/>
            </a:ext>
          </a:extLst>
        </xdr:cNvPr>
        <xdr:cNvCxnSpPr/>
      </xdr:nvCxnSpPr>
      <xdr:spPr>
        <a:xfrm>
          <a:off x="5577417" y="3259667"/>
          <a:ext cx="6995583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179917</xdr:colOff>
      <xdr:row>17</xdr:row>
      <xdr:rowOff>0</xdr:rowOff>
    </xdr:from>
    <xdr:to>
      <xdr:col>24</xdr:col>
      <xdr:colOff>243417</xdr:colOff>
      <xdr:row>27</xdr:row>
      <xdr:rowOff>21167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0BF919-3F87-46F5-BBD4-ACBC3673E05E}"/>
            </a:ext>
          </a:extLst>
        </xdr:cNvPr>
        <xdr:cNvSpPr/>
      </xdr:nvSpPr>
      <xdr:spPr>
        <a:xfrm>
          <a:off x="5588000" y="3270250"/>
          <a:ext cx="6974417" cy="1926167"/>
        </a:xfrm>
        <a:prstGeom prst="rect">
          <a:avLst/>
        </a:prstGeom>
        <a:solidFill>
          <a:schemeClr val="accent4">
            <a:lumMod val="20000"/>
            <a:lumOff val="80000"/>
            <a:alpha val="2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1E4F-11CF-40AE-9843-FEB4E181C284}">
  <dimension ref="B2:AM26"/>
  <sheetViews>
    <sheetView showGridLines="0" tabSelected="1" zoomScale="90" zoomScaleNormal="90" workbookViewId="0">
      <selection activeCell="K1" sqref="K1"/>
    </sheetView>
  </sheetViews>
  <sheetFormatPr defaultRowHeight="15" x14ac:dyDescent="0.25"/>
  <cols>
    <col min="1" max="1" width="4.140625" customWidth="1"/>
    <col min="2" max="2" width="8.140625" customWidth="1"/>
    <col min="4" max="7" width="7" customWidth="1"/>
    <col min="8" max="10" width="7.7109375" customWidth="1"/>
    <col min="11" max="11" width="8.42578125" customWidth="1"/>
    <col min="12" max="19" width="8.140625" customWidth="1"/>
    <col min="20" max="24" width="7.7109375" customWidth="1"/>
    <col min="25" max="25" width="8.28515625" customWidth="1"/>
    <col min="26" max="39" width="8.140625" customWidth="1"/>
  </cols>
  <sheetData>
    <row r="2" spans="2:39" x14ac:dyDescent="0.25">
      <c r="B2" s="1">
        <v>43333</v>
      </c>
      <c r="C2" s="2">
        <v>9500</v>
      </c>
      <c r="D2" s="3" t="s">
        <v>0</v>
      </c>
      <c r="E2" s="3"/>
      <c r="F2" s="3"/>
      <c r="G2" s="3"/>
    </row>
    <row r="3" spans="2:39" x14ac:dyDescent="0.25">
      <c r="B3" s="4">
        <v>43334</v>
      </c>
      <c r="C3" s="13">
        <v>-625</v>
      </c>
      <c r="D3" s="14" t="s">
        <v>1</v>
      </c>
      <c r="E3" s="14"/>
    </row>
    <row r="4" spans="2:39" x14ac:dyDescent="0.25">
      <c r="B4" s="4">
        <v>43334</v>
      </c>
      <c r="C4" s="13">
        <v>-1169</v>
      </c>
      <c r="D4" s="14" t="s">
        <v>2</v>
      </c>
      <c r="E4" s="14"/>
    </row>
    <row r="5" spans="2:39" ht="17.25" x14ac:dyDescent="0.4">
      <c r="B5" s="6">
        <v>43336</v>
      </c>
      <c r="C5" s="7">
        <v>3455</v>
      </c>
      <c r="D5" s="8" t="s">
        <v>3</v>
      </c>
      <c r="F5" s="8"/>
      <c r="G5" s="8"/>
      <c r="H5" s="12">
        <v>43333</v>
      </c>
      <c r="I5" s="12">
        <v>43334</v>
      </c>
      <c r="J5" s="12">
        <v>43335</v>
      </c>
      <c r="K5" s="15">
        <v>43336</v>
      </c>
      <c r="L5" s="12">
        <v>43337</v>
      </c>
      <c r="M5" s="12">
        <v>43338</v>
      </c>
      <c r="N5" s="12">
        <v>43339</v>
      </c>
      <c r="O5" s="12">
        <v>43340</v>
      </c>
      <c r="P5" s="12">
        <v>43341</v>
      </c>
      <c r="Q5" s="12">
        <v>43342</v>
      </c>
      <c r="R5" s="12">
        <v>43343</v>
      </c>
      <c r="S5" s="12">
        <v>43344</v>
      </c>
      <c r="T5" s="12">
        <v>43345</v>
      </c>
      <c r="U5" s="12">
        <v>43346</v>
      </c>
      <c r="V5" s="12">
        <v>43347</v>
      </c>
      <c r="W5" s="12">
        <v>43348</v>
      </c>
      <c r="X5" s="12">
        <f>W5+1</f>
        <v>43349</v>
      </c>
      <c r="Y5" s="15">
        <f t="shared" ref="Y5:AE5" si="0">X5+1</f>
        <v>43350</v>
      </c>
      <c r="Z5" s="12">
        <f t="shared" si="0"/>
        <v>43351</v>
      </c>
      <c r="AA5" s="12">
        <f t="shared" si="0"/>
        <v>43352</v>
      </c>
      <c r="AB5" s="12">
        <f t="shared" si="0"/>
        <v>43353</v>
      </c>
      <c r="AC5" s="12">
        <f t="shared" si="0"/>
        <v>43354</v>
      </c>
      <c r="AD5" s="12">
        <f t="shared" si="0"/>
        <v>43355</v>
      </c>
      <c r="AE5" s="12">
        <f t="shared" si="0"/>
        <v>43356</v>
      </c>
      <c r="AF5" s="12">
        <f t="shared" ref="AF5:AM5" si="1">AE5+1</f>
        <v>43357</v>
      </c>
      <c r="AG5" s="12">
        <f t="shared" si="1"/>
        <v>43358</v>
      </c>
      <c r="AH5" s="12">
        <f t="shared" si="1"/>
        <v>43359</v>
      </c>
      <c r="AI5" s="12">
        <f t="shared" si="1"/>
        <v>43360</v>
      </c>
      <c r="AJ5" s="12">
        <f t="shared" si="1"/>
        <v>43361</v>
      </c>
      <c r="AK5" s="12">
        <f t="shared" si="1"/>
        <v>43362</v>
      </c>
      <c r="AL5" s="12">
        <f t="shared" si="1"/>
        <v>43363</v>
      </c>
      <c r="AM5" s="12">
        <f t="shared" si="1"/>
        <v>43364</v>
      </c>
    </row>
    <row r="6" spans="2:39" x14ac:dyDescent="0.25">
      <c r="B6" s="4">
        <v>43336</v>
      </c>
      <c r="C6" s="5">
        <v>-151</v>
      </c>
      <c r="D6" t="s">
        <v>11</v>
      </c>
      <c r="H6" s="5">
        <f>C2</f>
        <v>9500</v>
      </c>
      <c r="I6" s="5">
        <f>SUM($C$2:$C4)</f>
        <v>7706</v>
      </c>
      <c r="J6" s="5">
        <f>I6</f>
        <v>7706</v>
      </c>
      <c r="K6" s="5">
        <f>SUM($C$2:$C7)</f>
        <v>10795</v>
      </c>
      <c r="L6" s="5">
        <f>K6</f>
        <v>10795</v>
      </c>
      <c r="M6" s="5">
        <f t="shared" ref="M6:R6" si="2">L6</f>
        <v>10795</v>
      </c>
      <c r="N6" s="5">
        <f t="shared" si="2"/>
        <v>10795</v>
      </c>
      <c r="O6" s="5">
        <f t="shared" si="2"/>
        <v>10795</v>
      </c>
      <c r="P6" s="5">
        <f t="shared" si="2"/>
        <v>10795</v>
      </c>
      <c r="Q6" s="5">
        <f>SUM($C$2:$C10)</f>
        <v>10257.459999999999</v>
      </c>
      <c r="R6" s="5">
        <f t="shared" si="2"/>
        <v>10257.459999999999</v>
      </c>
      <c r="S6" s="5">
        <f>SUM($C$2:$C11)</f>
        <v>9157.4599999999991</v>
      </c>
      <c r="T6" s="5">
        <f>SUM($C$2:$C12)</f>
        <v>8329.4599999999991</v>
      </c>
      <c r="U6" s="5">
        <f t="shared" ref="U6" si="3">T6</f>
        <v>8329.4599999999991</v>
      </c>
      <c r="V6" s="5">
        <f>SUM($C$2:$C14)</f>
        <v>9479.4599999999991</v>
      </c>
      <c r="W6" s="5">
        <f>SUM($C$2:$C15)</f>
        <v>9181.4599999999991</v>
      </c>
      <c r="X6" s="5">
        <f t="shared" ref="X6" si="4">W6</f>
        <v>9181.4599999999991</v>
      </c>
      <c r="Y6" s="5">
        <f>SUM($C$2:$C16)</f>
        <v>12636.46</v>
      </c>
      <c r="Z6" s="5">
        <f t="shared" ref="Z6:AL6" si="5">Y6</f>
        <v>12636.46</v>
      </c>
      <c r="AA6" s="5">
        <f t="shared" si="5"/>
        <v>12636.46</v>
      </c>
      <c r="AB6" s="5">
        <f t="shared" si="5"/>
        <v>12636.46</v>
      </c>
      <c r="AC6" s="5">
        <f t="shared" si="5"/>
        <v>12636.46</v>
      </c>
      <c r="AD6" s="5">
        <f t="shared" si="5"/>
        <v>12636.46</v>
      </c>
      <c r="AE6" s="5">
        <f t="shared" si="5"/>
        <v>12636.46</v>
      </c>
      <c r="AF6" s="5">
        <f t="shared" si="5"/>
        <v>12636.46</v>
      </c>
      <c r="AG6" s="5">
        <f t="shared" si="5"/>
        <v>12636.46</v>
      </c>
      <c r="AH6" s="5">
        <f t="shared" si="5"/>
        <v>12636.46</v>
      </c>
      <c r="AI6" s="5">
        <f t="shared" si="5"/>
        <v>12636.46</v>
      </c>
      <c r="AJ6" s="5">
        <f t="shared" si="5"/>
        <v>12636.46</v>
      </c>
      <c r="AK6" s="5">
        <f t="shared" si="5"/>
        <v>12636.46</v>
      </c>
      <c r="AL6" s="5">
        <f t="shared" si="5"/>
        <v>12636.46</v>
      </c>
      <c r="AM6" s="5">
        <f>AL6+3455</f>
        <v>16091.46</v>
      </c>
    </row>
    <row r="7" spans="2:39" x14ac:dyDescent="0.25">
      <c r="B7" s="4">
        <v>43336</v>
      </c>
      <c r="C7" s="5">
        <v>-215</v>
      </c>
      <c r="D7" t="s">
        <v>12</v>
      </c>
    </row>
    <row r="8" spans="2:39" x14ac:dyDescent="0.25">
      <c r="B8" s="4">
        <v>43337</v>
      </c>
      <c r="C8" s="5">
        <v>-60</v>
      </c>
    </row>
    <row r="9" spans="2:39" x14ac:dyDescent="0.25">
      <c r="B9" s="4">
        <v>43337</v>
      </c>
      <c r="C9" s="5">
        <v>-40</v>
      </c>
      <c r="F9" s="11"/>
      <c r="G9" s="11"/>
    </row>
    <row r="10" spans="2:39" x14ac:dyDescent="0.25">
      <c r="B10" s="4">
        <v>43342</v>
      </c>
      <c r="C10" s="5">
        <v>-437.54</v>
      </c>
      <c r="D10" t="s">
        <v>4</v>
      </c>
      <c r="E10" s="11"/>
    </row>
    <row r="11" spans="2:39" x14ac:dyDescent="0.25">
      <c r="B11" s="4">
        <v>43344</v>
      </c>
      <c r="C11" s="5">
        <v>-1100</v>
      </c>
      <c r="D11" t="s">
        <v>5</v>
      </c>
    </row>
    <row r="12" spans="2:39" x14ac:dyDescent="0.25">
      <c r="B12" s="4">
        <v>43345</v>
      </c>
      <c r="C12" s="5">
        <v>-828</v>
      </c>
      <c r="D12" t="s">
        <v>6</v>
      </c>
      <c r="F12" s="8"/>
      <c r="G12" s="8"/>
    </row>
    <row r="13" spans="2:39" x14ac:dyDescent="0.25">
      <c r="B13" s="9">
        <v>43347</v>
      </c>
      <c r="C13" s="10">
        <v>1250</v>
      </c>
      <c r="D13" s="11" t="s">
        <v>7</v>
      </c>
      <c r="E13" s="8"/>
      <c r="F13" s="3"/>
      <c r="G13" s="3"/>
    </row>
    <row r="14" spans="2:39" x14ac:dyDescent="0.25">
      <c r="B14" s="4">
        <v>43347</v>
      </c>
      <c r="C14" s="5">
        <v>-100</v>
      </c>
      <c r="D14" t="s">
        <v>8</v>
      </c>
      <c r="E14" s="3"/>
    </row>
    <row r="15" spans="2:39" x14ac:dyDescent="0.25">
      <c r="B15" s="4">
        <v>43348</v>
      </c>
      <c r="C15" s="5">
        <v>-298</v>
      </c>
      <c r="D15" t="s">
        <v>9</v>
      </c>
    </row>
    <row r="16" spans="2:39" x14ac:dyDescent="0.25">
      <c r="B16" s="6">
        <v>43350</v>
      </c>
      <c r="C16" s="7">
        <v>3455</v>
      </c>
      <c r="D16" s="8" t="s">
        <v>3</v>
      </c>
    </row>
    <row r="19" spans="2:4" x14ac:dyDescent="0.25">
      <c r="B19" s="1">
        <v>43350</v>
      </c>
      <c r="C19" s="2">
        <f>SUM(C2:C16)</f>
        <v>12636.46</v>
      </c>
      <c r="D19" s="3" t="s">
        <v>10</v>
      </c>
    </row>
    <row r="23" spans="2:4" x14ac:dyDescent="0.25">
      <c r="B23" s="6">
        <v>43364</v>
      </c>
      <c r="C23" s="7">
        <v>3455</v>
      </c>
      <c r="D23" s="8" t="s">
        <v>3</v>
      </c>
    </row>
    <row r="26" spans="2:4" x14ac:dyDescent="0.25">
      <c r="B26" s="4">
        <v>43370</v>
      </c>
      <c r="C26" s="5">
        <v>-598</v>
      </c>
      <c r="D2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2018-08-13T19:45:30Z</dcterms:created>
  <dcterms:modified xsi:type="dcterms:W3CDTF">2018-08-24T20:04:31Z</dcterms:modified>
</cp:coreProperties>
</file>