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activeTab="4"/>
  </bookViews>
  <sheets>
    <sheet name="全包" sheetId="1" r:id="rId1"/>
    <sheet name="承包" sheetId="4" r:id="rId2"/>
    <sheet name="半包" sheetId="5" r:id="rId3"/>
    <sheet name="分期" sheetId="3" r:id="rId4"/>
    <sheet name="直营" sheetId="2" r:id="rId5"/>
  </sheets>
  <definedNames>
    <definedName name="_xlnm._FilterDatabase" localSheetId="1" hidden="1">承包!$A$2:$M$26</definedName>
    <definedName name="_xlnm._FilterDatabase" localSheetId="0" hidden="1">全包!$2:$51</definedName>
    <definedName name="_xlnm.Print_Titles" localSheetId="0">全包!$1:$2</definedName>
  </definedNames>
  <calcPr calcId="144525"/>
</workbook>
</file>

<file path=xl/sharedStrings.xml><?xml version="1.0" encoding="utf-8"?>
<sst xmlns="http://schemas.openxmlformats.org/spreadsheetml/2006/main" count="587" uniqueCount="270">
  <si>
    <t>二、6月科三场外分成明细表(全包)</t>
  </si>
  <si>
    <t>序号</t>
  </si>
  <si>
    <t>姓名</t>
  </si>
  <si>
    <t>次数</t>
  </si>
  <si>
    <t>身份证</t>
  </si>
  <si>
    <t>报名校区</t>
  </si>
  <si>
    <t>车型</t>
  </si>
  <si>
    <t>班别</t>
  </si>
  <si>
    <t>推荐人</t>
  </si>
  <si>
    <t>报名时间</t>
  </si>
  <si>
    <t>科三教练</t>
  </si>
  <si>
    <t>分成</t>
  </si>
  <si>
    <t>计数</t>
  </si>
  <si>
    <t>备注</t>
  </si>
  <si>
    <t>曾帅美</t>
  </si>
  <si>
    <t>432524199412174623</t>
  </si>
  <si>
    <t>星沙总校区</t>
  </si>
  <si>
    <t>C1</t>
  </si>
  <si>
    <t>普通班</t>
  </si>
  <si>
    <t>陈飞翔</t>
  </si>
  <si>
    <t>2018-03-27</t>
  </si>
  <si>
    <t>康广德</t>
  </si>
  <si>
    <t>432524198010187718</t>
  </si>
  <si>
    <t>2018-07-16</t>
  </si>
  <si>
    <t>刘俊</t>
  </si>
  <si>
    <t>430381199103028854</t>
  </si>
  <si>
    <t>2018-05-05</t>
  </si>
  <si>
    <t>陈飞翔 汇总</t>
  </si>
  <si>
    <t>王吉强</t>
  </si>
  <si>
    <t>650108198309051417</t>
  </si>
  <si>
    <t>郭尚志</t>
  </si>
  <si>
    <t>2018-11-07</t>
  </si>
  <si>
    <t>郭尚志 汇总</t>
  </si>
  <si>
    <t>栗阳</t>
  </si>
  <si>
    <t>430121198210043628</t>
  </si>
  <si>
    <t>郭特</t>
  </si>
  <si>
    <t>2019-02-17</t>
  </si>
  <si>
    <t>郭特 汇总</t>
  </si>
  <si>
    <t>李志辉</t>
  </si>
  <si>
    <t>411528199201042912</t>
  </si>
  <si>
    <t>便河边校区</t>
  </si>
  <si>
    <t>钟飞</t>
  </si>
  <si>
    <t>2018-04-19</t>
  </si>
  <si>
    <t>何勇飞</t>
  </si>
  <si>
    <t>何勇飞 汇总</t>
  </si>
  <si>
    <t>文滟</t>
  </si>
  <si>
    <t>430481199909089707</t>
  </si>
  <si>
    <t>胡志明</t>
  </si>
  <si>
    <t>2019-02-18</t>
  </si>
  <si>
    <t>胡志明 汇总</t>
  </si>
  <si>
    <t>邓小梅</t>
  </si>
  <si>
    <t>431121199312308768</t>
  </si>
  <si>
    <t>黄华</t>
  </si>
  <si>
    <t>2018-04-21</t>
  </si>
  <si>
    <t>黄华 汇总</t>
  </si>
  <si>
    <t>林芳</t>
  </si>
  <si>
    <t>450330198810042726</t>
  </si>
  <si>
    <t>C2</t>
  </si>
  <si>
    <t>蒋勇</t>
  </si>
  <si>
    <t>2018-10-16</t>
  </si>
  <si>
    <t>童聪慧</t>
  </si>
  <si>
    <t>430722199809291015</t>
  </si>
  <si>
    <t>经济班</t>
  </si>
  <si>
    <t>2018-09-25</t>
  </si>
  <si>
    <t>蒋勇 汇总</t>
  </si>
  <si>
    <t>周梦兰</t>
  </si>
  <si>
    <t>430923198812021481</t>
  </si>
  <si>
    <t>檀香山校区</t>
  </si>
  <si>
    <t>李福</t>
  </si>
  <si>
    <t>2018-04-20</t>
  </si>
  <si>
    <t>李福 汇总</t>
  </si>
  <si>
    <t>付艳</t>
  </si>
  <si>
    <t>430623198510251648</t>
  </si>
  <si>
    <t>李文韬</t>
  </si>
  <si>
    <t>2018-09-12</t>
  </si>
  <si>
    <t>向东</t>
  </si>
  <si>
    <t>420122198101224029</t>
  </si>
  <si>
    <t>2019-02-19</t>
  </si>
  <si>
    <t>杨笑</t>
  </si>
  <si>
    <t>430121198509173662</t>
  </si>
  <si>
    <t>赵曙光</t>
  </si>
  <si>
    <t>430521198909194974</t>
  </si>
  <si>
    <t>2018-08-23</t>
  </si>
  <si>
    <t>李文韬 汇总</t>
  </si>
  <si>
    <t>张真源</t>
  </si>
  <si>
    <t>430104200012134610</t>
  </si>
  <si>
    <t>东风路校区</t>
  </si>
  <si>
    <t>苏剑</t>
  </si>
  <si>
    <t>2019-03-18</t>
  </si>
  <si>
    <t>罗军粮</t>
  </si>
  <si>
    <t>罗军粮 汇总</t>
  </si>
  <si>
    <t>胡春姣</t>
  </si>
  <si>
    <t>430626199503187389</t>
  </si>
  <si>
    <t>孙立祥1</t>
  </si>
  <si>
    <t>2018-10-17</t>
  </si>
  <si>
    <t>孙立祥1 汇总</t>
  </si>
  <si>
    <t>胡金枝</t>
  </si>
  <si>
    <t>430626199509198548</t>
  </si>
  <si>
    <t>肖湘黔</t>
  </si>
  <si>
    <t>肖湘黔 汇总</t>
  </si>
  <si>
    <t>张亚豪</t>
  </si>
  <si>
    <t>433122199911011016</t>
  </si>
  <si>
    <t>许蓓</t>
  </si>
  <si>
    <t>2018-09-08</t>
  </si>
  <si>
    <t>许蓓 汇总</t>
  </si>
  <si>
    <t>饶创</t>
  </si>
  <si>
    <t>430121198810145214</t>
  </si>
  <si>
    <t>杨洪武</t>
  </si>
  <si>
    <t>2018-03-08</t>
  </si>
  <si>
    <t>王述平</t>
  </si>
  <si>
    <t>431027199411030717</t>
  </si>
  <si>
    <t>2018-03-11</t>
  </si>
  <si>
    <t>杨洪武 汇总</t>
  </si>
  <si>
    <t>周驰策</t>
  </si>
  <si>
    <t>431221200005052011</t>
  </si>
  <si>
    <t>杨剑</t>
  </si>
  <si>
    <t>2019-02-14</t>
  </si>
  <si>
    <t>杨剑 汇总</t>
  </si>
  <si>
    <t>甘艳红</t>
  </si>
  <si>
    <t>430322197703306054</t>
  </si>
  <si>
    <t>易臣志</t>
  </si>
  <si>
    <t>2018-12-25</t>
  </si>
  <si>
    <t>王波</t>
  </si>
  <si>
    <t>522124200008064014</t>
  </si>
  <si>
    <t>速成班</t>
  </si>
  <si>
    <t>许传秋</t>
  </si>
  <si>
    <t>430281198512157737</t>
  </si>
  <si>
    <t>2019-03-04</t>
  </si>
  <si>
    <t>易臣志 汇总</t>
  </si>
  <si>
    <t>肖华凯</t>
  </si>
  <si>
    <t>430921198405290032</t>
  </si>
  <si>
    <t>航空报名点</t>
  </si>
  <si>
    <t>钟义</t>
  </si>
  <si>
    <t>2018-03-10</t>
  </si>
  <si>
    <t>钟义 汇总</t>
  </si>
  <si>
    <t>李贻江</t>
  </si>
  <si>
    <t>431129199910284218</t>
  </si>
  <si>
    <t>易功礼</t>
  </si>
  <si>
    <t>周炼</t>
  </si>
  <si>
    <t>周炼 汇总</t>
  </si>
  <si>
    <t>鲁玲娅</t>
  </si>
  <si>
    <t>430721199007201608</t>
  </si>
  <si>
    <t>周钊</t>
  </si>
  <si>
    <t>2019-03-20</t>
  </si>
  <si>
    <t>鲁琦</t>
  </si>
  <si>
    <t>421081199705063000</t>
  </si>
  <si>
    <t>裴凡</t>
  </si>
  <si>
    <t>421022199107296621</t>
  </si>
  <si>
    <t>精英班</t>
  </si>
  <si>
    <t>2019-03-16</t>
  </si>
  <si>
    <t>蒲琳</t>
  </si>
  <si>
    <t>431221199412030201</t>
  </si>
  <si>
    <t>周钊 汇总</t>
  </si>
  <si>
    <t>毕德鹏</t>
  </si>
  <si>
    <t>232303198505290813</t>
  </si>
  <si>
    <t>王威</t>
  </si>
  <si>
    <t>2018-03-24</t>
  </si>
  <si>
    <t>王威 汇总</t>
  </si>
  <si>
    <t>总计</t>
  </si>
  <si>
    <t>二、6月科三场外分成明细表(承包)</t>
  </si>
  <si>
    <t>刘静</t>
  </si>
  <si>
    <t>430721198606184008</t>
  </si>
  <si>
    <t>罗辉</t>
  </si>
  <si>
    <t>2018-09-17</t>
  </si>
  <si>
    <t>闫丹丹</t>
  </si>
  <si>
    <t>412725198701039144</t>
  </si>
  <si>
    <t>2018-10-01</t>
  </si>
  <si>
    <t>罗辉 汇总</t>
  </si>
  <si>
    <t>侯静</t>
  </si>
  <si>
    <t>430624199412169668</t>
  </si>
  <si>
    <t>欧阳涛</t>
  </si>
  <si>
    <t>2018-09-13</t>
  </si>
  <si>
    <t>胡丹</t>
  </si>
  <si>
    <t>430981198711065665</t>
  </si>
  <si>
    <t>2018-06-04</t>
  </si>
  <si>
    <t>张云峰</t>
  </si>
  <si>
    <t>230183198306054614</t>
  </si>
  <si>
    <t>2018-06-13</t>
  </si>
  <si>
    <t>欧阳涛 汇总</t>
  </si>
  <si>
    <t>胡浩林</t>
  </si>
  <si>
    <t>430121200102123612</t>
  </si>
  <si>
    <t>王光明</t>
  </si>
  <si>
    <t>2018-12-24</t>
  </si>
  <si>
    <t>刘娜</t>
  </si>
  <si>
    <t>430923199106042941</t>
  </si>
  <si>
    <t>2018-09-14</t>
  </si>
  <si>
    <t>罗长清</t>
  </si>
  <si>
    <t>432524197901024635</t>
  </si>
  <si>
    <t>2019-02-13</t>
  </si>
  <si>
    <t>潘颖</t>
  </si>
  <si>
    <t>430621199109257017</t>
  </si>
  <si>
    <t>2018-07-30</t>
  </si>
  <si>
    <t>文锋</t>
  </si>
  <si>
    <t>430122198505082823</t>
  </si>
  <si>
    <t>2019-02-28</t>
  </si>
  <si>
    <t>吴香</t>
  </si>
  <si>
    <t>43138219950807002X</t>
  </si>
  <si>
    <t>2018-11-04</t>
  </si>
  <si>
    <t>易响华</t>
  </si>
  <si>
    <t>430221199608255620</t>
  </si>
  <si>
    <t>2018-09-02</t>
  </si>
  <si>
    <t>张俊</t>
  </si>
  <si>
    <t>532128199812206337</t>
  </si>
  <si>
    <t>王光明 汇总</t>
  </si>
  <si>
    <t>欧阳林</t>
  </si>
  <si>
    <t>430626198509191026</t>
  </si>
  <si>
    <t>肖志文</t>
  </si>
  <si>
    <t>2018-03-30</t>
  </si>
  <si>
    <t>邬乐</t>
  </si>
  <si>
    <t>430921198807270894</t>
  </si>
  <si>
    <t>2019-03-27</t>
  </si>
  <si>
    <t>肖志文 汇总</t>
  </si>
  <si>
    <t>袁静</t>
  </si>
  <si>
    <t>431081198209231105</t>
  </si>
  <si>
    <t>尹华霞1</t>
  </si>
  <si>
    <t>袁瑞梅</t>
  </si>
  <si>
    <t>430407199102053048</t>
  </si>
  <si>
    <t>尹华霞1 汇总</t>
  </si>
  <si>
    <t>李宁</t>
  </si>
  <si>
    <t>430923199906118537</t>
  </si>
  <si>
    <t>祖艳勤</t>
  </si>
  <si>
    <t>2018-09-18</t>
  </si>
  <si>
    <t>柳钢</t>
  </si>
  <si>
    <t>柳钢 汇总</t>
  </si>
  <si>
    <t>二、6月科三场外分成明细表(半包)</t>
  </si>
  <si>
    <t>及格率</t>
  </si>
  <si>
    <t>实发分成</t>
  </si>
  <si>
    <t>徐松保</t>
  </si>
  <si>
    <t>430626199801163035</t>
  </si>
  <si>
    <t>易小宇</t>
  </si>
  <si>
    <t>2018-10-04</t>
  </si>
  <si>
    <t>易小宇 汇总</t>
  </si>
  <si>
    <t>共3人考试</t>
  </si>
  <si>
    <t>范军</t>
  </si>
  <si>
    <t>430722199610103654</t>
  </si>
  <si>
    <t>柳云</t>
  </si>
  <si>
    <t>2018-07-12</t>
  </si>
  <si>
    <t>刘安华</t>
  </si>
  <si>
    <t>430322197408187240</t>
  </si>
  <si>
    <t>2019-03-19</t>
  </si>
  <si>
    <t>刘琼</t>
  </si>
  <si>
    <t>430304198211160302</t>
  </si>
  <si>
    <t>2018-07-10</t>
  </si>
  <si>
    <t>杨少莲</t>
  </si>
  <si>
    <t>440981199105168820</t>
  </si>
  <si>
    <t>柳云 汇总</t>
  </si>
  <si>
    <t>共7人考试</t>
  </si>
  <si>
    <t>二、6月科三场内分成明细表(分期)</t>
  </si>
  <si>
    <t>吕津</t>
  </si>
  <si>
    <t>431102200103190050</t>
  </si>
  <si>
    <t>中茂城校区</t>
  </si>
  <si>
    <t>刘丁华</t>
  </si>
  <si>
    <t>刘丁华 汇总</t>
  </si>
  <si>
    <t>姚翠</t>
  </si>
  <si>
    <t>411324198505243843</t>
  </si>
  <si>
    <t>2018-03-28</t>
  </si>
  <si>
    <t>方友明</t>
  </si>
  <si>
    <t>方友明 汇总</t>
  </si>
  <si>
    <t>二、6月科三场内分成明细表(直营)</t>
  </si>
  <si>
    <t>谢盛有</t>
  </si>
  <si>
    <t>430527199004205117</t>
  </si>
  <si>
    <t>何亚运</t>
  </si>
  <si>
    <t>2019-02-27</t>
  </si>
  <si>
    <t>何亚运 汇总</t>
  </si>
  <si>
    <t>共1人考试</t>
  </si>
  <si>
    <t>欧雁</t>
  </si>
  <si>
    <t>430421199511218226</t>
  </si>
  <si>
    <t>孔帅</t>
  </si>
  <si>
    <t>2019-02-24</t>
  </si>
  <si>
    <t>孔帅 汇总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</si>
</sst>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name val="Arial"/>
      <charset val="0"/>
    </font>
    <font>
      <sz val="11"/>
      <name val="宋体"/>
      <charset val="134"/>
      <scheme val="minor"/>
    </font>
    <font>
      <b/>
      <sz val="16"/>
      <name val="微软雅黑"/>
      <charset val="134"/>
    </font>
    <font>
      <sz val="10"/>
      <name val="微软雅黑"/>
      <charset val="134"/>
    </font>
    <font>
      <sz val="10"/>
      <name val="宋体"/>
      <charset val="0"/>
    </font>
    <font>
      <b/>
      <sz val="10"/>
      <name val="微软雅黑"/>
      <charset val="134"/>
    </font>
    <font>
      <b/>
      <sz val="18"/>
      <name val="微软雅黑"/>
      <charset val="0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22" fillId="19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0" xfId="0" applyFont="1">
      <alignment vertical="center"/>
    </xf>
    <xf numFmtId="9" fontId="3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opLeftCell="A37" workbookViewId="0">
      <selection activeCell="I62" sqref="I62"/>
    </sheetView>
  </sheetViews>
  <sheetFormatPr defaultColWidth="8" defaultRowHeight="13.5"/>
  <cols>
    <col min="1" max="1" width="3.5" style="9" customWidth="1"/>
    <col min="2" max="2" width="6.875" style="9" customWidth="1"/>
    <col min="3" max="3" width="3.5" style="9" customWidth="1"/>
    <col min="4" max="4" width="19.375" style="9" customWidth="1"/>
    <col min="5" max="5" width="10.125" style="9" customWidth="1"/>
    <col min="6" max="6" width="5" style="9" customWidth="1"/>
    <col min="7" max="7" width="6.875" style="9" customWidth="1"/>
    <col min="8" max="8" width="8.125" style="9" customWidth="1"/>
    <col min="9" max="9" width="11.5" style="9" customWidth="1"/>
    <col min="10" max="10" width="11.25" style="9" customWidth="1"/>
    <col min="11" max="11" width="6.125" style="9" customWidth="1"/>
    <col min="12" max="12" width="4" style="9" customWidth="1"/>
    <col min="13" max="13" width="5.875" style="9" customWidth="1"/>
    <col min="14" max="16361" width="8" style="9"/>
    <col min="16362" max="16384" width="8" style="10"/>
  </cols>
  <sheetData>
    <row r="1" ht="24.75" spans="1:1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9" customFormat="1" ht="27" customHeight="1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5" t="s">
        <v>13</v>
      </c>
    </row>
    <row r="3" s="9" customFormat="1" ht="16.5" outlineLevel="2" spans="1:13">
      <c r="A3" s="4">
        <v>1</v>
      </c>
      <c r="B3" s="4" t="s">
        <v>14</v>
      </c>
      <c r="C3" s="4">
        <v>2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4" t="s">
        <v>20</v>
      </c>
      <c r="J3" s="4" t="s">
        <v>19</v>
      </c>
      <c r="K3" s="6">
        <v>600</v>
      </c>
      <c r="L3" s="6">
        <v>1</v>
      </c>
      <c r="M3" s="6"/>
    </row>
    <row r="4" s="9" customFormat="1" ht="16.5" outlineLevel="2" spans="1:13">
      <c r="A4" s="4">
        <v>2</v>
      </c>
      <c r="B4" s="4" t="s">
        <v>21</v>
      </c>
      <c r="C4" s="4">
        <v>2</v>
      </c>
      <c r="D4" s="4" t="s">
        <v>22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23</v>
      </c>
      <c r="J4" s="4" t="s">
        <v>19</v>
      </c>
      <c r="K4" s="6">
        <v>600</v>
      </c>
      <c r="L4" s="6">
        <v>1</v>
      </c>
      <c r="M4" s="6"/>
    </row>
    <row r="5" s="9" customFormat="1" ht="16.5" outlineLevel="2" spans="1:13">
      <c r="A5" s="4">
        <v>3</v>
      </c>
      <c r="B5" s="4" t="s">
        <v>24</v>
      </c>
      <c r="C5" s="4">
        <v>1</v>
      </c>
      <c r="D5" s="4" t="s">
        <v>25</v>
      </c>
      <c r="E5" s="4" t="s">
        <v>16</v>
      </c>
      <c r="F5" s="4" t="s">
        <v>17</v>
      </c>
      <c r="G5" s="4" t="s">
        <v>18</v>
      </c>
      <c r="H5" s="4" t="s">
        <v>19</v>
      </c>
      <c r="I5" s="4" t="s">
        <v>26</v>
      </c>
      <c r="J5" s="4" t="s">
        <v>19</v>
      </c>
      <c r="K5" s="6">
        <v>600</v>
      </c>
      <c r="L5" s="6">
        <v>1</v>
      </c>
      <c r="M5" s="6"/>
    </row>
    <row r="6" s="9" customFormat="1" ht="16.5" outlineLevel="1" spans="1:13">
      <c r="A6" s="4"/>
      <c r="B6" s="4"/>
      <c r="C6" s="4"/>
      <c r="D6" s="4"/>
      <c r="E6" s="4"/>
      <c r="F6" s="4"/>
      <c r="G6" s="4"/>
      <c r="H6" s="4"/>
      <c r="I6" s="4"/>
      <c r="J6" s="7" t="s">
        <v>27</v>
      </c>
      <c r="K6" s="6">
        <f>SUBTOTAL(9,K3:K5)</f>
        <v>1800</v>
      </c>
      <c r="L6" s="6">
        <f>SUBTOTAL(9,L3:L5)</f>
        <v>3</v>
      </c>
      <c r="M6" s="6"/>
    </row>
    <row r="7" s="9" customFormat="1" ht="16.5" outlineLevel="2" spans="1:13">
      <c r="A7" s="4">
        <v>4</v>
      </c>
      <c r="B7" s="4" t="s">
        <v>28</v>
      </c>
      <c r="C7" s="4">
        <v>5</v>
      </c>
      <c r="D7" s="4" t="s">
        <v>29</v>
      </c>
      <c r="E7" s="4" t="s">
        <v>16</v>
      </c>
      <c r="F7" s="4" t="s">
        <v>17</v>
      </c>
      <c r="G7" s="4" t="s">
        <v>18</v>
      </c>
      <c r="H7" s="4" t="s">
        <v>30</v>
      </c>
      <c r="I7" s="4" t="s">
        <v>31</v>
      </c>
      <c r="J7" s="4" t="s">
        <v>30</v>
      </c>
      <c r="K7" s="6">
        <v>600</v>
      </c>
      <c r="L7" s="6">
        <v>1</v>
      </c>
      <c r="M7" s="6"/>
    </row>
    <row r="8" s="9" customFormat="1" ht="16.5" outlineLevel="1" spans="1:13">
      <c r="A8" s="4"/>
      <c r="B8" s="4"/>
      <c r="C8" s="4"/>
      <c r="D8" s="4"/>
      <c r="E8" s="4"/>
      <c r="F8" s="4"/>
      <c r="G8" s="4"/>
      <c r="H8" s="4"/>
      <c r="I8" s="4"/>
      <c r="J8" s="7" t="s">
        <v>32</v>
      </c>
      <c r="K8" s="6">
        <f>SUBTOTAL(9,K7)</f>
        <v>600</v>
      </c>
      <c r="L8" s="6">
        <f>SUBTOTAL(9,L7)</f>
        <v>1</v>
      </c>
      <c r="M8" s="6"/>
    </row>
    <row r="9" s="9" customFormat="1" ht="16.5" outlineLevel="2" spans="1:13">
      <c r="A9" s="4">
        <v>5</v>
      </c>
      <c r="B9" s="4" t="s">
        <v>33</v>
      </c>
      <c r="C9" s="4">
        <v>1</v>
      </c>
      <c r="D9" s="4" t="s">
        <v>34</v>
      </c>
      <c r="E9" s="4" t="s">
        <v>16</v>
      </c>
      <c r="F9" s="4" t="s">
        <v>17</v>
      </c>
      <c r="G9" s="4" t="s">
        <v>18</v>
      </c>
      <c r="H9" s="4" t="s">
        <v>35</v>
      </c>
      <c r="I9" s="4" t="s">
        <v>36</v>
      </c>
      <c r="J9" s="4" t="s">
        <v>35</v>
      </c>
      <c r="K9" s="6">
        <v>600</v>
      </c>
      <c r="L9" s="6">
        <v>1</v>
      </c>
      <c r="M9" s="6"/>
    </row>
    <row r="10" s="9" customFormat="1" ht="16.5" outlineLevel="1" spans="1:13">
      <c r="A10" s="4"/>
      <c r="B10" s="4"/>
      <c r="C10" s="4"/>
      <c r="D10" s="4"/>
      <c r="E10" s="4"/>
      <c r="F10" s="4"/>
      <c r="G10" s="4"/>
      <c r="H10" s="4"/>
      <c r="I10" s="4"/>
      <c r="J10" s="7" t="s">
        <v>37</v>
      </c>
      <c r="K10" s="6">
        <f>SUBTOTAL(9,K9)</f>
        <v>600</v>
      </c>
      <c r="L10" s="6">
        <f>SUBTOTAL(9,L9)</f>
        <v>1</v>
      </c>
      <c r="M10" s="6"/>
    </row>
    <row r="11" s="9" customFormat="1" ht="16.5" outlineLevel="2" spans="1:13">
      <c r="A11" s="4">
        <v>6</v>
      </c>
      <c r="B11" s="4" t="s">
        <v>38</v>
      </c>
      <c r="C11" s="4">
        <v>5</v>
      </c>
      <c r="D11" s="4" t="s">
        <v>39</v>
      </c>
      <c r="E11" s="4" t="s">
        <v>40</v>
      </c>
      <c r="F11" s="4" t="s">
        <v>17</v>
      </c>
      <c r="G11" s="4" t="s">
        <v>18</v>
      </c>
      <c r="H11" s="4" t="s">
        <v>41</v>
      </c>
      <c r="I11" s="4" t="s">
        <v>42</v>
      </c>
      <c r="J11" s="4" t="s">
        <v>43</v>
      </c>
      <c r="K11" s="6">
        <v>600</v>
      </c>
      <c r="L11" s="6">
        <v>1</v>
      </c>
      <c r="M11" s="6"/>
    </row>
    <row r="12" s="9" customFormat="1" ht="16.5" outlineLevel="1" spans="1:13">
      <c r="A12" s="4"/>
      <c r="B12" s="4"/>
      <c r="C12" s="4"/>
      <c r="D12" s="4"/>
      <c r="E12" s="4"/>
      <c r="F12" s="4"/>
      <c r="G12" s="4"/>
      <c r="H12" s="4"/>
      <c r="I12" s="4"/>
      <c r="J12" s="7" t="s">
        <v>44</v>
      </c>
      <c r="K12" s="6">
        <f>SUBTOTAL(9,K11)</f>
        <v>600</v>
      </c>
      <c r="L12" s="6">
        <f>SUBTOTAL(9,L11)</f>
        <v>1</v>
      </c>
      <c r="M12" s="6"/>
    </row>
    <row r="13" s="9" customFormat="1" ht="16.5" outlineLevel="2" spans="1:13">
      <c r="A13" s="4">
        <v>7</v>
      </c>
      <c r="B13" s="4" t="s">
        <v>45</v>
      </c>
      <c r="C13" s="4">
        <v>2</v>
      </c>
      <c r="D13" s="4" t="s">
        <v>46</v>
      </c>
      <c r="E13" s="4" t="s">
        <v>16</v>
      </c>
      <c r="F13" s="4" t="s">
        <v>17</v>
      </c>
      <c r="G13" s="4" t="s">
        <v>18</v>
      </c>
      <c r="H13" s="4" t="s">
        <v>47</v>
      </c>
      <c r="I13" s="4" t="s">
        <v>48</v>
      </c>
      <c r="J13" s="4" t="s">
        <v>47</v>
      </c>
      <c r="K13" s="6">
        <v>600</v>
      </c>
      <c r="L13" s="6">
        <v>1</v>
      </c>
      <c r="M13" s="6"/>
    </row>
    <row r="14" s="9" customFormat="1" ht="16.5" outlineLevel="1" spans="1:13">
      <c r="A14" s="4"/>
      <c r="B14" s="4"/>
      <c r="C14" s="4"/>
      <c r="D14" s="4"/>
      <c r="E14" s="4"/>
      <c r="F14" s="4"/>
      <c r="G14" s="4"/>
      <c r="H14" s="4"/>
      <c r="I14" s="4"/>
      <c r="J14" s="7" t="s">
        <v>49</v>
      </c>
      <c r="K14" s="6">
        <f>SUBTOTAL(9,K13)</f>
        <v>600</v>
      </c>
      <c r="L14" s="6">
        <f>SUBTOTAL(9,L13)</f>
        <v>1</v>
      </c>
      <c r="M14" s="6"/>
    </row>
    <row r="15" s="9" customFormat="1" ht="16.5" outlineLevel="2" spans="1:13">
      <c r="A15" s="4">
        <v>8</v>
      </c>
      <c r="B15" s="4" t="s">
        <v>50</v>
      </c>
      <c r="C15" s="4">
        <v>2</v>
      </c>
      <c r="D15" s="4" t="s">
        <v>51</v>
      </c>
      <c r="E15" s="4" t="s">
        <v>40</v>
      </c>
      <c r="F15" s="4" t="s">
        <v>17</v>
      </c>
      <c r="G15" s="4" t="s">
        <v>18</v>
      </c>
      <c r="H15" s="4" t="s">
        <v>52</v>
      </c>
      <c r="I15" s="4" t="s">
        <v>53</v>
      </c>
      <c r="J15" s="4" t="s">
        <v>52</v>
      </c>
      <c r="K15" s="6">
        <v>600</v>
      </c>
      <c r="L15" s="6">
        <v>1</v>
      </c>
      <c r="M15" s="6"/>
    </row>
    <row r="16" s="9" customFormat="1" ht="16.5" outlineLevel="1" spans="1:13">
      <c r="A16" s="4"/>
      <c r="B16" s="4"/>
      <c r="C16" s="4"/>
      <c r="D16" s="4"/>
      <c r="E16" s="4"/>
      <c r="F16" s="4"/>
      <c r="G16" s="4"/>
      <c r="H16" s="4"/>
      <c r="I16" s="4"/>
      <c r="J16" s="7" t="s">
        <v>54</v>
      </c>
      <c r="K16" s="6">
        <f>SUBTOTAL(9,K15)</f>
        <v>600</v>
      </c>
      <c r="L16" s="6">
        <f>SUBTOTAL(9,L15)</f>
        <v>1</v>
      </c>
      <c r="M16" s="6"/>
    </row>
    <row r="17" s="9" customFormat="1" ht="16.5" outlineLevel="2" spans="1:13">
      <c r="A17" s="4">
        <v>9</v>
      </c>
      <c r="B17" s="4" t="s">
        <v>55</v>
      </c>
      <c r="C17" s="4">
        <v>2</v>
      </c>
      <c r="D17" s="4" t="s">
        <v>56</v>
      </c>
      <c r="E17" s="4" t="s">
        <v>16</v>
      </c>
      <c r="F17" s="4" t="s">
        <v>57</v>
      </c>
      <c r="G17" s="4" t="s">
        <v>18</v>
      </c>
      <c r="H17" s="4" t="s">
        <v>58</v>
      </c>
      <c r="I17" s="4" t="s">
        <v>59</v>
      </c>
      <c r="J17" s="4" t="s">
        <v>58</v>
      </c>
      <c r="K17" s="6">
        <v>750</v>
      </c>
      <c r="L17" s="6">
        <v>1</v>
      </c>
      <c r="M17" s="6"/>
    </row>
    <row r="18" s="9" customFormat="1" ht="16.5" outlineLevel="2" spans="1:13">
      <c r="A18" s="4">
        <v>10</v>
      </c>
      <c r="B18" s="4" t="s">
        <v>60</v>
      </c>
      <c r="C18" s="4">
        <v>2</v>
      </c>
      <c r="D18" s="4" t="s">
        <v>61</v>
      </c>
      <c r="E18" s="4" t="s">
        <v>16</v>
      </c>
      <c r="F18" s="4" t="s">
        <v>17</v>
      </c>
      <c r="G18" s="4" t="s">
        <v>62</v>
      </c>
      <c r="H18" s="4" t="s">
        <v>58</v>
      </c>
      <c r="I18" s="4" t="s">
        <v>63</v>
      </c>
      <c r="J18" s="4" t="s">
        <v>58</v>
      </c>
      <c r="K18" s="6">
        <v>600</v>
      </c>
      <c r="L18" s="6">
        <v>1</v>
      </c>
      <c r="M18" s="6"/>
    </row>
    <row r="19" s="9" customFormat="1" ht="16.5" outlineLevel="1" spans="1:13">
      <c r="A19" s="4"/>
      <c r="B19" s="4"/>
      <c r="C19" s="4"/>
      <c r="D19" s="4"/>
      <c r="E19" s="4"/>
      <c r="F19" s="4"/>
      <c r="G19" s="4"/>
      <c r="H19" s="4"/>
      <c r="I19" s="4"/>
      <c r="J19" s="7" t="s">
        <v>64</v>
      </c>
      <c r="K19" s="6">
        <f>SUBTOTAL(9,K17:K18)</f>
        <v>1350</v>
      </c>
      <c r="L19" s="6">
        <f>SUBTOTAL(9,L17:L18)</f>
        <v>2</v>
      </c>
      <c r="M19" s="6"/>
    </row>
    <row r="20" s="9" customFormat="1" ht="16.5" outlineLevel="2" spans="1:13">
      <c r="A20" s="4">
        <v>11</v>
      </c>
      <c r="B20" s="4" t="s">
        <v>65</v>
      </c>
      <c r="C20" s="4">
        <v>2</v>
      </c>
      <c r="D20" s="4" t="s">
        <v>66</v>
      </c>
      <c r="E20" s="4" t="s">
        <v>67</v>
      </c>
      <c r="F20" s="4" t="s">
        <v>17</v>
      </c>
      <c r="G20" s="4" t="s">
        <v>18</v>
      </c>
      <c r="H20" s="4" t="s">
        <v>68</v>
      </c>
      <c r="I20" s="4" t="s">
        <v>69</v>
      </c>
      <c r="J20" s="4" t="s">
        <v>68</v>
      </c>
      <c r="K20" s="6">
        <v>600</v>
      </c>
      <c r="L20" s="6">
        <v>1</v>
      </c>
      <c r="M20" s="6"/>
    </row>
    <row r="21" s="9" customFormat="1" ht="16.5" outlineLevel="1" spans="1:13">
      <c r="A21" s="4"/>
      <c r="B21" s="4"/>
      <c r="C21" s="4"/>
      <c r="D21" s="4"/>
      <c r="E21" s="4"/>
      <c r="F21" s="4"/>
      <c r="G21" s="4"/>
      <c r="H21" s="4"/>
      <c r="I21" s="4"/>
      <c r="J21" s="7" t="s">
        <v>70</v>
      </c>
      <c r="K21" s="6">
        <f>SUBTOTAL(9,K20)</f>
        <v>600</v>
      </c>
      <c r="L21" s="6">
        <f>SUBTOTAL(9,L20)</f>
        <v>1</v>
      </c>
      <c r="M21" s="6"/>
    </row>
    <row r="22" s="9" customFormat="1" ht="16.5" outlineLevel="2" spans="1:13">
      <c r="A22" s="4">
        <v>12</v>
      </c>
      <c r="B22" s="4" t="s">
        <v>71</v>
      </c>
      <c r="C22" s="4">
        <v>1</v>
      </c>
      <c r="D22" s="4" t="s">
        <v>72</v>
      </c>
      <c r="E22" s="4" t="s">
        <v>16</v>
      </c>
      <c r="F22" s="4" t="s">
        <v>17</v>
      </c>
      <c r="G22" s="4" t="s">
        <v>18</v>
      </c>
      <c r="H22" s="4" t="s">
        <v>73</v>
      </c>
      <c r="I22" s="4" t="s">
        <v>74</v>
      </c>
      <c r="J22" s="4" t="s">
        <v>73</v>
      </c>
      <c r="K22" s="6">
        <v>600</v>
      </c>
      <c r="L22" s="6">
        <v>1</v>
      </c>
      <c r="M22" s="6"/>
    </row>
    <row r="23" s="9" customFormat="1" ht="16.5" outlineLevel="2" spans="1:13">
      <c r="A23" s="4">
        <v>13</v>
      </c>
      <c r="B23" s="4" t="s">
        <v>75</v>
      </c>
      <c r="C23" s="4">
        <v>2</v>
      </c>
      <c r="D23" s="4" t="s">
        <v>76</v>
      </c>
      <c r="E23" s="4" t="s">
        <v>16</v>
      </c>
      <c r="F23" s="4" t="s">
        <v>57</v>
      </c>
      <c r="G23" s="4" t="s">
        <v>18</v>
      </c>
      <c r="H23" s="4" t="s">
        <v>73</v>
      </c>
      <c r="I23" s="4" t="s">
        <v>77</v>
      </c>
      <c r="J23" s="4" t="s">
        <v>73</v>
      </c>
      <c r="K23" s="6">
        <v>750</v>
      </c>
      <c r="L23" s="6">
        <v>1</v>
      </c>
      <c r="M23" s="6"/>
    </row>
    <row r="24" s="9" customFormat="1" ht="16.5" outlineLevel="2" spans="1:13">
      <c r="A24" s="4">
        <v>14</v>
      </c>
      <c r="B24" s="4" t="s">
        <v>78</v>
      </c>
      <c r="C24" s="4">
        <v>2</v>
      </c>
      <c r="D24" s="4" t="s">
        <v>79</v>
      </c>
      <c r="E24" s="4" t="s">
        <v>16</v>
      </c>
      <c r="F24" s="4" t="s">
        <v>57</v>
      </c>
      <c r="G24" s="4" t="s">
        <v>18</v>
      </c>
      <c r="H24" s="4" t="s">
        <v>73</v>
      </c>
      <c r="I24" s="4" t="s">
        <v>48</v>
      </c>
      <c r="J24" s="4" t="s">
        <v>73</v>
      </c>
      <c r="K24" s="6">
        <v>750</v>
      </c>
      <c r="L24" s="6">
        <v>1</v>
      </c>
      <c r="M24" s="6"/>
    </row>
    <row r="25" s="9" customFormat="1" ht="16.5" outlineLevel="2" spans="1:13">
      <c r="A25" s="4">
        <v>15</v>
      </c>
      <c r="B25" s="4" t="s">
        <v>80</v>
      </c>
      <c r="C25" s="4">
        <v>2</v>
      </c>
      <c r="D25" s="4" t="s">
        <v>81</v>
      </c>
      <c r="E25" s="4" t="s">
        <v>16</v>
      </c>
      <c r="F25" s="4" t="s">
        <v>17</v>
      </c>
      <c r="G25" s="4" t="s">
        <v>18</v>
      </c>
      <c r="H25" s="4" t="s">
        <v>73</v>
      </c>
      <c r="I25" s="4" t="s">
        <v>82</v>
      </c>
      <c r="J25" s="4" t="s">
        <v>73</v>
      </c>
      <c r="K25" s="6">
        <v>600</v>
      </c>
      <c r="L25" s="6">
        <v>1</v>
      </c>
      <c r="M25" s="6"/>
    </row>
    <row r="26" s="9" customFormat="1" ht="16.5" outlineLevel="1" spans="1:13">
      <c r="A26" s="4"/>
      <c r="B26" s="4"/>
      <c r="C26" s="4"/>
      <c r="D26" s="4"/>
      <c r="E26" s="4"/>
      <c r="F26" s="4"/>
      <c r="G26" s="4"/>
      <c r="H26" s="4"/>
      <c r="I26" s="4"/>
      <c r="J26" s="7" t="s">
        <v>83</v>
      </c>
      <c r="K26" s="6">
        <f>SUBTOTAL(9,K22:K25)</f>
        <v>2700</v>
      </c>
      <c r="L26" s="6">
        <f>SUBTOTAL(9,L22:L25)</f>
        <v>4</v>
      </c>
      <c r="M26" s="6"/>
    </row>
    <row r="27" s="9" customFormat="1" ht="16.5" outlineLevel="2" spans="1:13">
      <c r="A27" s="4">
        <v>16</v>
      </c>
      <c r="B27" s="4" t="s">
        <v>84</v>
      </c>
      <c r="C27" s="4">
        <v>1</v>
      </c>
      <c r="D27" s="4" t="s">
        <v>85</v>
      </c>
      <c r="E27" s="4" t="s">
        <v>86</v>
      </c>
      <c r="F27" s="4" t="s">
        <v>17</v>
      </c>
      <c r="G27" s="4" t="s">
        <v>18</v>
      </c>
      <c r="H27" s="4" t="s">
        <v>87</v>
      </c>
      <c r="I27" s="4" t="s">
        <v>88</v>
      </c>
      <c r="J27" s="4" t="s">
        <v>89</v>
      </c>
      <c r="K27" s="6">
        <v>600</v>
      </c>
      <c r="L27" s="6">
        <v>1</v>
      </c>
      <c r="M27" s="6"/>
    </row>
    <row r="28" s="9" customFormat="1" ht="16.5" outlineLevel="1" spans="1:13">
      <c r="A28" s="4"/>
      <c r="B28" s="4"/>
      <c r="C28" s="4"/>
      <c r="D28" s="4"/>
      <c r="E28" s="4"/>
      <c r="F28" s="4"/>
      <c r="G28" s="4"/>
      <c r="H28" s="4"/>
      <c r="I28" s="4"/>
      <c r="J28" s="7" t="s">
        <v>90</v>
      </c>
      <c r="K28" s="6">
        <f>SUBTOTAL(9,K27)</f>
        <v>600</v>
      </c>
      <c r="L28" s="6">
        <f>SUBTOTAL(9,L27)</f>
        <v>1</v>
      </c>
      <c r="M28" s="6"/>
    </row>
    <row r="29" s="9" customFormat="1" ht="16.5" outlineLevel="2" spans="1:13">
      <c r="A29" s="4">
        <v>17</v>
      </c>
      <c r="B29" s="4" t="s">
        <v>91</v>
      </c>
      <c r="C29" s="4">
        <v>3</v>
      </c>
      <c r="D29" s="4" t="s">
        <v>92</v>
      </c>
      <c r="E29" s="4" t="s">
        <v>16</v>
      </c>
      <c r="F29" s="4" t="s">
        <v>17</v>
      </c>
      <c r="G29" s="4" t="s">
        <v>18</v>
      </c>
      <c r="H29" s="4" t="s">
        <v>93</v>
      </c>
      <c r="I29" s="4" t="s">
        <v>94</v>
      </c>
      <c r="J29" s="4" t="s">
        <v>93</v>
      </c>
      <c r="K29" s="6">
        <v>600</v>
      </c>
      <c r="L29" s="6">
        <v>1</v>
      </c>
      <c r="M29" s="6"/>
    </row>
    <row r="30" s="9" customFormat="1" ht="16.5" outlineLevel="1" spans="1:13">
      <c r="A30" s="4"/>
      <c r="B30" s="4"/>
      <c r="C30" s="4"/>
      <c r="D30" s="4"/>
      <c r="E30" s="4"/>
      <c r="F30" s="4"/>
      <c r="G30" s="4"/>
      <c r="H30" s="4"/>
      <c r="I30" s="4"/>
      <c r="J30" s="7" t="s">
        <v>95</v>
      </c>
      <c r="K30" s="6">
        <f>SUBTOTAL(9,K29)</f>
        <v>600</v>
      </c>
      <c r="L30" s="6">
        <f>SUBTOTAL(9,L29)</f>
        <v>1</v>
      </c>
      <c r="M30" s="6"/>
    </row>
    <row r="31" s="9" customFormat="1" ht="16.5" outlineLevel="2" spans="1:13">
      <c r="A31" s="4">
        <v>18</v>
      </c>
      <c r="B31" s="4" t="s">
        <v>96</v>
      </c>
      <c r="C31" s="4">
        <v>2</v>
      </c>
      <c r="D31" s="4" t="s">
        <v>97</v>
      </c>
      <c r="E31" s="4" t="s">
        <v>16</v>
      </c>
      <c r="F31" s="4" t="s">
        <v>17</v>
      </c>
      <c r="G31" s="4" t="s">
        <v>18</v>
      </c>
      <c r="H31" s="4" t="s">
        <v>98</v>
      </c>
      <c r="I31" s="4" t="s">
        <v>94</v>
      </c>
      <c r="J31" s="4" t="s">
        <v>98</v>
      </c>
      <c r="K31" s="6">
        <v>600</v>
      </c>
      <c r="L31" s="6">
        <v>1</v>
      </c>
      <c r="M31" s="6"/>
    </row>
    <row r="32" s="9" customFormat="1" ht="16.5" outlineLevel="1" spans="1:13">
      <c r="A32" s="4"/>
      <c r="B32" s="4"/>
      <c r="C32" s="4"/>
      <c r="D32" s="4"/>
      <c r="E32" s="4"/>
      <c r="F32" s="4"/>
      <c r="G32" s="4"/>
      <c r="H32" s="4"/>
      <c r="I32" s="4"/>
      <c r="J32" s="7" t="s">
        <v>99</v>
      </c>
      <c r="K32" s="6">
        <f>SUBTOTAL(9,K31)</f>
        <v>600</v>
      </c>
      <c r="L32" s="6">
        <f>SUBTOTAL(9,L31)</f>
        <v>1</v>
      </c>
      <c r="M32" s="6"/>
    </row>
    <row r="33" s="9" customFormat="1" ht="16.5" outlineLevel="2" spans="1:13">
      <c r="A33" s="4">
        <v>19</v>
      </c>
      <c r="B33" s="4" t="s">
        <v>100</v>
      </c>
      <c r="C33" s="4">
        <v>2</v>
      </c>
      <c r="D33" s="4" t="s">
        <v>101</v>
      </c>
      <c r="E33" s="4" t="s">
        <v>16</v>
      </c>
      <c r="F33" s="4" t="s">
        <v>17</v>
      </c>
      <c r="G33" s="4" t="s">
        <v>18</v>
      </c>
      <c r="H33" s="4" t="s">
        <v>102</v>
      </c>
      <c r="I33" s="4" t="s">
        <v>103</v>
      </c>
      <c r="J33" s="4" t="s">
        <v>102</v>
      </c>
      <c r="K33" s="6">
        <v>600</v>
      </c>
      <c r="L33" s="6">
        <v>1</v>
      </c>
      <c r="M33" s="6"/>
    </row>
    <row r="34" s="9" customFormat="1" ht="16.5" outlineLevel="1" spans="1:13">
      <c r="A34" s="4"/>
      <c r="B34" s="4"/>
      <c r="C34" s="4"/>
      <c r="D34" s="4"/>
      <c r="E34" s="4"/>
      <c r="F34" s="4"/>
      <c r="G34" s="4"/>
      <c r="H34" s="4"/>
      <c r="I34" s="4"/>
      <c r="J34" s="7" t="s">
        <v>104</v>
      </c>
      <c r="K34" s="6">
        <f>SUBTOTAL(9,K33)</f>
        <v>600</v>
      </c>
      <c r="L34" s="6">
        <f>SUBTOTAL(9,L33)</f>
        <v>1</v>
      </c>
      <c r="M34" s="6"/>
    </row>
    <row r="35" s="9" customFormat="1" ht="16.5" outlineLevel="2" spans="1:13">
      <c r="A35" s="4">
        <v>20</v>
      </c>
      <c r="B35" s="4" t="s">
        <v>105</v>
      </c>
      <c r="C35" s="4">
        <v>2</v>
      </c>
      <c r="D35" s="4" t="s">
        <v>106</v>
      </c>
      <c r="E35" s="4" t="s">
        <v>67</v>
      </c>
      <c r="F35" s="4" t="s">
        <v>17</v>
      </c>
      <c r="G35" s="4" t="s">
        <v>18</v>
      </c>
      <c r="H35" s="4" t="s">
        <v>107</v>
      </c>
      <c r="I35" s="4" t="s">
        <v>108</v>
      </c>
      <c r="J35" s="4" t="s">
        <v>107</v>
      </c>
      <c r="K35" s="6">
        <v>600</v>
      </c>
      <c r="L35" s="6">
        <v>1</v>
      </c>
      <c r="M35" s="6"/>
    </row>
    <row r="36" s="9" customFormat="1" ht="16.5" outlineLevel="2" spans="1:13">
      <c r="A36" s="4">
        <v>21</v>
      </c>
      <c r="B36" s="4" t="s">
        <v>109</v>
      </c>
      <c r="C36" s="4">
        <v>1</v>
      </c>
      <c r="D36" s="4" t="s">
        <v>110</v>
      </c>
      <c r="E36" s="4" t="s">
        <v>67</v>
      </c>
      <c r="F36" s="4" t="s">
        <v>17</v>
      </c>
      <c r="G36" s="4" t="s">
        <v>18</v>
      </c>
      <c r="H36" s="4" t="s">
        <v>107</v>
      </c>
      <c r="I36" s="4" t="s">
        <v>111</v>
      </c>
      <c r="J36" s="4" t="s">
        <v>107</v>
      </c>
      <c r="K36" s="6">
        <v>600</v>
      </c>
      <c r="L36" s="6">
        <v>1</v>
      </c>
      <c r="M36" s="6"/>
    </row>
    <row r="37" s="9" customFormat="1" ht="16.5" outlineLevel="1" spans="1:13">
      <c r="A37" s="4"/>
      <c r="B37" s="4"/>
      <c r="C37" s="4"/>
      <c r="D37" s="4"/>
      <c r="E37" s="4"/>
      <c r="F37" s="4"/>
      <c r="G37" s="4"/>
      <c r="H37" s="4"/>
      <c r="I37" s="4"/>
      <c r="J37" s="7" t="s">
        <v>112</v>
      </c>
      <c r="K37" s="6">
        <f>SUBTOTAL(9,K35:K36)</f>
        <v>1200</v>
      </c>
      <c r="L37" s="6">
        <f>SUBTOTAL(9,L35:L36)</f>
        <v>2</v>
      </c>
      <c r="M37" s="6"/>
    </row>
    <row r="38" s="9" customFormat="1" ht="16.5" outlineLevel="2" spans="1:13">
      <c r="A38" s="4">
        <v>22</v>
      </c>
      <c r="B38" s="4" t="s">
        <v>113</v>
      </c>
      <c r="C38" s="4">
        <v>1</v>
      </c>
      <c r="D38" s="4" t="s">
        <v>114</v>
      </c>
      <c r="E38" s="4" t="s">
        <v>16</v>
      </c>
      <c r="F38" s="4" t="s">
        <v>17</v>
      </c>
      <c r="G38" s="4" t="s">
        <v>18</v>
      </c>
      <c r="H38" s="4" t="s">
        <v>115</v>
      </c>
      <c r="I38" s="4" t="s">
        <v>116</v>
      </c>
      <c r="J38" s="4" t="s">
        <v>115</v>
      </c>
      <c r="K38" s="6">
        <v>600</v>
      </c>
      <c r="L38" s="6">
        <v>1</v>
      </c>
      <c r="M38" s="6"/>
    </row>
    <row r="39" s="9" customFormat="1" ht="16.5" outlineLevel="1" spans="1:13">
      <c r="A39" s="4"/>
      <c r="B39" s="4"/>
      <c r="C39" s="4"/>
      <c r="D39" s="4"/>
      <c r="E39" s="4"/>
      <c r="F39" s="4"/>
      <c r="G39" s="4"/>
      <c r="H39" s="4"/>
      <c r="I39" s="4"/>
      <c r="J39" s="7" t="s">
        <v>117</v>
      </c>
      <c r="K39" s="6">
        <f>SUBTOTAL(9,K38)</f>
        <v>600</v>
      </c>
      <c r="L39" s="6">
        <f>SUBTOTAL(9,L38)</f>
        <v>1</v>
      </c>
      <c r="M39" s="6"/>
    </row>
    <row r="40" s="9" customFormat="1" ht="16.5" outlineLevel="2" spans="1:13">
      <c r="A40" s="4">
        <v>23</v>
      </c>
      <c r="B40" s="4" t="s">
        <v>118</v>
      </c>
      <c r="C40" s="4">
        <v>1</v>
      </c>
      <c r="D40" s="4" t="s">
        <v>119</v>
      </c>
      <c r="E40" s="4" t="s">
        <v>16</v>
      </c>
      <c r="F40" s="4" t="s">
        <v>17</v>
      </c>
      <c r="G40" s="4" t="s">
        <v>18</v>
      </c>
      <c r="H40" s="4" t="s">
        <v>120</v>
      </c>
      <c r="I40" s="4" t="s">
        <v>121</v>
      </c>
      <c r="J40" s="4" t="s">
        <v>120</v>
      </c>
      <c r="K40" s="6">
        <v>600</v>
      </c>
      <c r="L40" s="6">
        <v>1</v>
      </c>
      <c r="M40" s="6"/>
    </row>
    <row r="41" s="9" customFormat="1" ht="16.5" outlineLevel="2" spans="1:13">
      <c r="A41" s="4">
        <v>24</v>
      </c>
      <c r="B41" s="4" t="s">
        <v>122</v>
      </c>
      <c r="C41" s="4">
        <v>2</v>
      </c>
      <c r="D41" s="4" t="s">
        <v>123</v>
      </c>
      <c r="E41" s="4" t="s">
        <v>16</v>
      </c>
      <c r="F41" s="4" t="s">
        <v>17</v>
      </c>
      <c r="G41" s="4" t="s">
        <v>124</v>
      </c>
      <c r="H41" s="4" t="s">
        <v>120</v>
      </c>
      <c r="I41" s="4" t="s">
        <v>48</v>
      </c>
      <c r="J41" s="4" t="s">
        <v>120</v>
      </c>
      <c r="K41" s="6">
        <v>600</v>
      </c>
      <c r="L41" s="6">
        <v>1</v>
      </c>
      <c r="M41" s="6"/>
    </row>
    <row r="42" s="9" customFormat="1" ht="16.5" outlineLevel="2" spans="1:13">
      <c r="A42" s="4">
        <v>25</v>
      </c>
      <c r="B42" s="4" t="s">
        <v>125</v>
      </c>
      <c r="C42" s="4">
        <v>1</v>
      </c>
      <c r="D42" s="4" t="s">
        <v>126</v>
      </c>
      <c r="E42" s="4" t="s">
        <v>16</v>
      </c>
      <c r="F42" s="4" t="s">
        <v>17</v>
      </c>
      <c r="G42" s="4" t="s">
        <v>18</v>
      </c>
      <c r="H42" s="4" t="s">
        <v>120</v>
      </c>
      <c r="I42" s="4" t="s">
        <v>127</v>
      </c>
      <c r="J42" s="4" t="s">
        <v>120</v>
      </c>
      <c r="K42" s="6">
        <v>600</v>
      </c>
      <c r="L42" s="6">
        <v>1</v>
      </c>
      <c r="M42" s="6"/>
    </row>
    <row r="43" s="9" customFormat="1" ht="16.5" outlineLevel="1" spans="1:13">
      <c r="A43" s="4"/>
      <c r="B43" s="4"/>
      <c r="C43" s="4"/>
      <c r="D43" s="4"/>
      <c r="E43" s="4"/>
      <c r="F43" s="4"/>
      <c r="G43" s="4"/>
      <c r="H43" s="4"/>
      <c r="I43" s="4"/>
      <c r="J43" s="7" t="s">
        <v>128</v>
      </c>
      <c r="K43" s="6">
        <f>SUBTOTAL(9,K40:K42)</f>
        <v>1800</v>
      </c>
      <c r="L43" s="6">
        <f>SUBTOTAL(9,L40:L42)</f>
        <v>3</v>
      </c>
      <c r="M43" s="6"/>
    </row>
    <row r="44" s="9" customFormat="1" ht="16.5" outlineLevel="2" spans="1:13">
      <c r="A44" s="4">
        <v>26</v>
      </c>
      <c r="B44" s="4" t="s">
        <v>129</v>
      </c>
      <c r="C44" s="4">
        <v>1</v>
      </c>
      <c r="D44" s="4" t="s">
        <v>130</v>
      </c>
      <c r="E44" s="4" t="s">
        <v>131</v>
      </c>
      <c r="F44" s="4" t="s">
        <v>17</v>
      </c>
      <c r="G44" s="4" t="s">
        <v>18</v>
      </c>
      <c r="H44" s="4" t="s">
        <v>132</v>
      </c>
      <c r="I44" s="4" t="s">
        <v>133</v>
      </c>
      <c r="J44" s="4" t="s">
        <v>132</v>
      </c>
      <c r="K44" s="6">
        <v>600</v>
      </c>
      <c r="L44" s="6">
        <v>1</v>
      </c>
      <c r="M44" s="6"/>
    </row>
    <row r="45" s="9" customFormat="1" ht="16.5" outlineLevel="1" spans="1:13">
      <c r="A45" s="4"/>
      <c r="B45" s="4"/>
      <c r="C45" s="4"/>
      <c r="D45" s="4"/>
      <c r="E45" s="4"/>
      <c r="F45" s="4"/>
      <c r="G45" s="4"/>
      <c r="H45" s="4"/>
      <c r="I45" s="4"/>
      <c r="J45" s="7" t="s">
        <v>134</v>
      </c>
      <c r="K45" s="6">
        <f>SUBTOTAL(9,K44)</f>
        <v>600</v>
      </c>
      <c r="L45" s="6">
        <f>SUBTOTAL(9,L44)</f>
        <v>1</v>
      </c>
      <c r="M45" s="6"/>
    </row>
    <row r="46" s="9" customFormat="1" ht="16.5" outlineLevel="2" spans="1:13">
      <c r="A46" s="4">
        <v>27</v>
      </c>
      <c r="B46" s="4" t="s">
        <v>135</v>
      </c>
      <c r="C46" s="4">
        <v>2</v>
      </c>
      <c r="D46" s="4" t="s">
        <v>136</v>
      </c>
      <c r="E46" s="4" t="s">
        <v>16</v>
      </c>
      <c r="F46" s="4" t="s">
        <v>17</v>
      </c>
      <c r="G46" s="4" t="s">
        <v>18</v>
      </c>
      <c r="H46" s="4" t="s">
        <v>137</v>
      </c>
      <c r="I46" s="4" t="s">
        <v>133</v>
      </c>
      <c r="J46" s="4" t="s">
        <v>138</v>
      </c>
      <c r="K46" s="6">
        <v>600</v>
      </c>
      <c r="L46" s="6">
        <v>1</v>
      </c>
      <c r="M46" s="6"/>
    </row>
    <row r="47" s="9" customFormat="1" ht="16.5" outlineLevel="1" spans="1:13">
      <c r="A47" s="4"/>
      <c r="B47" s="4"/>
      <c r="C47" s="4"/>
      <c r="D47" s="4"/>
      <c r="E47" s="4"/>
      <c r="F47" s="4"/>
      <c r="G47" s="4"/>
      <c r="H47" s="4"/>
      <c r="I47" s="4"/>
      <c r="J47" s="7" t="s">
        <v>139</v>
      </c>
      <c r="K47" s="6">
        <f>SUBTOTAL(9,K46)</f>
        <v>600</v>
      </c>
      <c r="L47" s="6">
        <f>SUBTOTAL(9,L46)</f>
        <v>1</v>
      </c>
      <c r="M47" s="6"/>
    </row>
    <row r="48" s="9" customFormat="1" ht="16.5" outlineLevel="2" spans="1:13">
      <c r="A48" s="4">
        <v>28</v>
      </c>
      <c r="B48" s="4" t="s">
        <v>140</v>
      </c>
      <c r="C48" s="4">
        <v>1</v>
      </c>
      <c r="D48" s="4" t="s">
        <v>141</v>
      </c>
      <c r="E48" s="4" t="s">
        <v>16</v>
      </c>
      <c r="F48" s="4" t="s">
        <v>17</v>
      </c>
      <c r="G48" s="4" t="s">
        <v>18</v>
      </c>
      <c r="H48" s="4" t="s">
        <v>142</v>
      </c>
      <c r="I48" s="4" t="s">
        <v>143</v>
      </c>
      <c r="J48" s="4" t="s">
        <v>142</v>
      </c>
      <c r="K48" s="6">
        <v>600</v>
      </c>
      <c r="L48" s="6">
        <v>1</v>
      </c>
      <c r="M48" s="6"/>
    </row>
    <row r="49" s="9" customFormat="1" ht="16.5" outlineLevel="2" spans="1:13">
      <c r="A49" s="4">
        <v>29</v>
      </c>
      <c r="B49" s="4" t="s">
        <v>144</v>
      </c>
      <c r="C49" s="4">
        <v>1</v>
      </c>
      <c r="D49" s="4" t="s">
        <v>145</v>
      </c>
      <c r="E49" s="4" t="s">
        <v>16</v>
      </c>
      <c r="F49" s="4" t="s">
        <v>17</v>
      </c>
      <c r="G49" s="4" t="s">
        <v>18</v>
      </c>
      <c r="H49" s="4" t="s">
        <v>142</v>
      </c>
      <c r="I49" s="4" t="s">
        <v>143</v>
      </c>
      <c r="J49" s="4" t="s">
        <v>142</v>
      </c>
      <c r="K49" s="6">
        <v>600</v>
      </c>
      <c r="L49" s="6">
        <v>1</v>
      </c>
      <c r="M49" s="6"/>
    </row>
    <row r="50" s="9" customFormat="1" ht="16.5" outlineLevel="2" spans="1:13">
      <c r="A50" s="4">
        <v>30</v>
      </c>
      <c r="B50" s="4" t="s">
        <v>146</v>
      </c>
      <c r="C50" s="4">
        <v>1</v>
      </c>
      <c r="D50" s="4" t="s">
        <v>147</v>
      </c>
      <c r="E50" s="4" t="s">
        <v>16</v>
      </c>
      <c r="F50" s="4" t="s">
        <v>17</v>
      </c>
      <c r="G50" s="4" t="s">
        <v>148</v>
      </c>
      <c r="H50" s="4" t="s">
        <v>142</v>
      </c>
      <c r="I50" s="4" t="s">
        <v>149</v>
      </c>
      <c r="J50" s="4" t="s">
        <v>142</v>
      </c>
      <c r="K50" s="6">
        <v>600</v>
      </c>
      <c r="L50" s="6">
        <v>1</v>
      </c>
      <c r="M50" s="6"/>
    </row>
    <row r="51" s="9" customFormat="1" ht="16.5" outlineLevel="2" spans="1:13">
      <c r="A51" s="4">
        <v>31</v>
      </c>
      <c r="B51" s="4" t="s">
        <v>150</v>
      </c>
      <c r="C51" s="4">
        <v>3</v>
      </c>
      <c r="D51" s="4" t="s">
        <v>151</v>
      </c>
      <c r="E51" s="4" t="s">
        <v>16</v>
      </c>
      <c r="F51" s="4" t="s">
        <v>17</v>
      </c>
      <c r="G51" s="4" t="s">
        <v>18</v>
      </c>
      <c r="H51" s="4" t="s">
        <v>142</v>
      </c>
      <c r="I51" s="4" t="s">
        <v>26</v>
      </c>
      <c r="J51" s="4" t="s">
        <v>142</v>
      </c>
      <c r="K51" s="6">
        <v>600</v>
      </c>
      <c r="L51" s="6">
        <v>1</v>
      </c>
      <c r="M51" s="6"/>
    </row>
    <row r="52" s="9" customFormat="1" ht="16.5" outlineLevel="1" spans="1:13">
      <c r="A52" s="4"/>
      <c r="B52" s="4"/>
      <c r="C52" s="4"/>
      <c r="D52" s="4"/>
      <c r="E52" s="4"/>
      <c r="F52" s="4"/>
      <c r="G52" s="4"/>
      <c r="H52" s="4"/>
      <c r="I52" s="4"/>
      <c r="J52" s="7" t="s">
        <v>152</v>
      </c>
      <c r="K52" s="6">
        <f>SUBTOTAL(9,K48:K51)</f>
        <v>2400</v>
      </c>
      <c r="L52" s="6">
        <f>SUBTOTAL(9,L48:L51)</f>
        <v>4</v>
      </c>
      <c r="M52" s="6"/>
    </row>
    <row r="53" s="9" customFormat="1" ht="16.5" outlineLevel="2" spans="1:13">
      <c r="A53" s="4">
        <v>32</v>
      </c>
      <c r="B53" s="4" t="s">
        <v>153</v>
      </c>
      <c r="C53" s="4">
        <v>4</v>
      </c>
      <c r="D53" s="4" t="s">
        <v>154</v>
      </c>
      <c r="E53" s="4" t="s">
        <v>40</v>
      </c>
      <c r="F53" s="4" t="s">
        <v>17</v>
      </c>
      <c r="G53" s="4" t="s">
        <v>18</v>
      </c>
      <c r="H53" s="4" t="s">
        <v>155</v>
      </c>
      <c r="I53" s="4" t="s">
        <v>156</v>
      </c>
      <c r="J53" s="4" t="s">
        <v>155</v>
      </c>
      <c r="K53" s="6">
        <v>600</v>
      </c>
      <c r="L53" s="6">
        <v>1</v>
      </c>
      <c r="M53" s="6"/>
    </row>
    <row r="54" s="9" customFormat="1" ht="16.5" outlineLevel="1" spans="1:13">
      <c r="A54" s="4"/>
      <c r="B54" s="4"/>
      <c r="C54" s="4"/>
      <c r="D54" s="4"/>
      <c r="E54" s="4"/>
      <c r="F54" s="4"/>
      <c r="G54" s="4"/>
      <c r="H54" s="4"/>
      <c r="I54" s="4"/>
      <c r="J54" s="7" t="s">
        <v>157</v>
      </c>
      <c r="K54" s="6">
        <f>SUBTOTAL(9,K53)</f>
        <v>600</v>
      </c>
      <c r="L54" s="6">
        <f>SUBTOTAL(9,L53)</f>
        <v>1</v>
      </c>
      <c r="M54" s="6"/>
    </row>
    <row r="55" s="9" customFormat="1" ht="16.5" spans="1:13">
      <c r="A55" s="4"/>
      <c r="B55" s="4"/>
      <c r="C55" s="4"/>
      <c r="D55" s="4"/>
      <c r="E55" s="4"/>
      <c r="F55" s="4"/>
      <c r="G55" s="4"/>
      <c r="H55" s="4"/>
      <c r="I55" s="4"/>
      <c r="J55" s="7" t="s">
        <v>158</v>
      </c>
      <c r="K55" s="6">
        <f>SUBTOTAL(9,K3:K53)</f>
        <v>19650</v>
      </c>
      <c r="L55" s="6">
        <f>SUBTOTAL(9,L3:L53)</f>
        <v>32</v>
      </c>
      <c r="M55" s="6"/>
    </row>
  </sheetData>
  <sortState ref="A2:M60">
    <sortCondition ref="J2:J60"/>
    <sortCondition ref="B2:B60"/>
  </sortState>
  <mergeCells count="1">
    <mergeCell ref="A1:M1"/>
  </mergeCells>
  <printOptions horizontalCentered="1"/>
  <pageMargins left="0.161111111111111" right="0.161111111111111" top="0.409027777777778" bottom="0.409027777777778" header="0.5" footer="0.5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G42" sqref="G42"/>
    </sheetView>
  </sheetViews>
  <sheetFormatPr defaultColWidth="9" defaultRowHeight="13.5"/>
  <cols>
    <col min="1" max="1" width="3.5" style="10" customWidth="1"/>
    <col min="2" max="2" width="6.5" style="10" customWidth="1"/>
    <col min="3" max="3" width="3.875" style="10" customWidth="1"/>
    <col min="4" max="4" width="19.625" style="10" customWidth="1"/>
    <col min="5" max="5" width="9.875" style="10" customWidth="1"/>
    <col min="6" max="6" width="3.875" style="10" customWidth="1"/>
    <col min="7" max="7" width="7" style="10" customWidth="1"/>
    <col min="8" max="8" width="7.25" style="10" customWidth="1"/>
    <col min="9" max="9" width="11.25" style="10" customWidth="1"/>
    <col min="10" max="10" width="10.25" style="10" customWidth="1"/>
    <col min="11" max="11" width="5.75" style="10" customWidth="1"/>
    <col min="12" max="13" width="4.625" style="10" customWidth="1"/>
    <col min="14" max="16384" width="9" style="10"/>
  </cols>
  <sheetData>
    <row r="1" ht="24.75" spans="1:13">
      <c r="A1" s="12" t="s">
        <v>159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="9" customFormat="1" ht="29" customHeight="1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5" t="s">
        <v>13</v>
      </c>
    </row>
    <row r="3" s="9" customFormat="1" ht="16.5" outlineLevel="2" spans="1:13">
      <c r="A3" s="4">
        <v>1</v>
      </c>
      <c r="B3" s="4" t="s">
        <v>160</v>
      </c>
      <c r="C3" s="4">
        <v>1</v>
      </c>
      <c r="D3" s="4" t="s">
        <v>161</v>
      </c>
      <c r="E3" s="4" t="s">
        <v>16</v>
      </c>
      <c r="F3" s="4" t="s">
        <v>17</v>
      </c>
      <c r="G3" s="4" t="s">
        <v>18</v>
      </c>
      <c r="H3" s="4" t="s">
        <v>162</v>
      </c>
      <c r="I3" s="4" t="s">
        <v>163</v>
      </c>
      <c r="J3" s="4" t="s">
        <v>162</v>
      </c>
      <c r="K3" s="6">
        <v>600</v>
      </c>
      <c r="L3" s="6">
        <v>1</v>
      </c>
      <c r="M3" s="6"/>
    </row>
    <row r="4" s="9" customFormat="1" ht="16.5" outlineLevel="2" spans="1:13">
      <c r="A4" s="4">
        <v>2</v>
      </c>
      <c r="B4" s="4" t="s">
        <v>164</v>
      </c>
      <c r="C4" s="4">
        <v>1</v>
      </c>
      <c r="D4" s="4" t="s">
        <v>165</v>
      </c>
      <c r="E4" s="4" t="s">
        <v>16</v>
      </c>
      <c r="F4" s="4" t="s">
        <v>17</v>
      </c>
      <c r="G4" s="4" t="s">
        <v>18</v>
      </c>
      <c r="H4" s="4" t="s">
        <v>162</v>
      </c>
      <c r="I4" s="4" t="s">
        <v>166</v>
      </c>
      <c r="J4" s="4" t="s">
        <v>162</v>
      </c>
      <c r="K4" s="6">
        <v>600</v>
      </c>
      <c r="L4" s="6">
        <v>1</v>
      </c>
      <c r="M4" s="6"/>
    </row>
    <row r="5" s="9" customFormat="1" ht="16.5" outlineLevel="1" spans="1:13">
      <c r="A5" s="4"/>
      <c r="B5" s="4"/>
      <c r="C5" s="4"/>
      <c r="D5" s="4"/>
      <c r="E5" s="4"/>
      <c r="F5" s="4"/>
      <c r="G5" s="4"/>
      <c r="H5" s="4"/>
      <c r="I5" s="4"/>
      <c r="J5" s="7" t="s">
        <v>167</v>
      </c>
      <c r="K5" s="6">
        <f>SUBTOTAL(9,K3:K4)</f>
        <v>1200</v>
      </c>
      <c r="L5" s="6">
        <f>SUBTOTAL(9,L3:L4)</f>
        <v>2</v>
      </c>
      <c r="M5" s="6"/>
    </row>
    <row r="6" s="9" customFormat="1" ht="16.5" outlineLevel="2" spans="1:13">
      <c r="A6" s="4">
        <v>3</v>
      </c>
      <c r="B6" s="4" t="s">
        <v>168</v>
      </c>
      <c r="C6" s="4">
        <v>3</v>
      </c>
      <c r="D6" s="4" t="s">
        <v>169</v>
      </c>
      <c r="E6" s="4" t="s">
        <v>16</v>
      </c>
      <c r="F6" s="4" t="s">
        <v>17</v>
      </c>
      <c r="G6" s="4" t="s">
        <v>18</v>
      </c>
      <c r="H6" s="4" t="s">
        <v>170</v>
      </c>
      <c r="I6" s="4" t="s">
        <v>171</v>
      </c>
      <c r="J6" s="4" t="s">
        <v>170</v>
      </c>
      <c r="K6" s="6">
        <v>600</v>
      </c>
      <c r="L6" s="6">
        <v>1</v>
      </c>
      <c r="M6" s="6"/>
    </row>
    <row r="7" s="9" customFormat="1" ht="16.5" outlineLevel="2" spans="1:13">
      <c r="A7" s="4">
        <v>4</v>
      </c>
      <c r="B7" s="4" t="s">
        <v>172</v>
      </c>
      <c r="C7" s="4">
        <v>3</v>
      </c>
      <c r="D7" s="4" t="s">
        <v>173</v>
      </c>
      <c r="E7" s="4" t="s">
        <v>16</v>
      </c>
      <c r="F7" s="4" t="s">
        <v>17</v>
      </c>
      <c r="G7" s="4" t="s">
        <v>18</v>
      </c>
      <c r="H7" s="4" t="s">
        <v>170</v>
      </c>
      <c r="I7" s="4" t="s">
        <v>174</v>
      </c>
      <c r="J7" s="4" t="s">
        <v>170</v>
      </c>
      <c r="K7" s="6">
        <v>600</v>
      </c>
      <c r="L7" s="6">
        <v>1</v>
      </c>
      <c r="M7" s="6"/>
    </row>
    <row r="8" s="9" customFormat="1" ht="16.5" outlineLevel="2" spans="1:13">
      <c r="A8" s="4">
        <v>5</v>
      </c>
      <c r="B8" s="4" t="s">
        <v>175</v>
      </c>
      <c r="C8" s="4">
        <v>1</v>
      </c>
      <c r="D8" s="4" t="s">
        <v>176</v>
      </c>
      <c r="E8" s="4" t="s">
        <v>16</v>
      </c>
      <c r="F8" s="4" t="s">
        <v>17</v>
      </c>
      <c r="G8" s="4" t="s">
        <v>18</v>
      </c>
      <c r="H8" s="4" t="s">
        <v>170</v>
      </c>
      <c r="I8" s="4" t="s">
        <v>177</v>
      </c>
      <c r="J8" s="4" t="s">
        <v>170</v>
      </c>
      <c r="K8" s="6">
        <v>600</v>
      </c>
      <c r="L8" s="6">
        <v>1</v>
      </c>
      <c r="M8" s="6"/>
    </row>
    <row r="9" s="9" customFormat="1" ht="16.5" outlineLevel="1" spans="1:13">
      <c r="A9" s="4"/>
      <c r="B9" s="4"/>
      <c r="C9" s="4"/>
      <c r="D9" s="4"/>
      <c r="E9" s="4"/>
      <c r="F9" s="4"/>
      <c r="G9" s="4"/>
      <c r="H9" s="4"/>
      <c r="I9" s="4"/>
      <c r="J9" s="7" t="s">
        <v>178</v>
      </c>
      <c r="K9" s="6">
        <f>SUBTOTAL(9,K6:K8)</f>
        <v>1800</v>
      </c>
      <c r="L9" s="6">
        <f>SUBTOTAL(9,L6:L8)</f>
        <v>3</v>
      </c>
      <c r="M9" s="6"/>
    </row>
    <row r="10" s="9" customFormat="1" ht="16.5" outlineLevel="2" spans="1:13">
      <c r="A10" s="4">
        <v>6</v>
      </c>
      <c r="B10" s="4" t="s">
        <v>179</v>
      </c>
      <c r="C10" s="4">
        <v>1</v>
      </c>
      <c r="D10" s="4" t="s">
        <v>180</v>
      </c>
      <c r="E10" s="4" t="s">
        <v>16</v>
      </c>
      <c r="F10" s="4" t="s">
        <v>17</v>
      </c>
      <c r="G10" s="4" t="s">
        <v>18</v>
      </c>
      <c r="H10" s="4" t="s">
        <v>181</v>
      </c>
      <c r="I10" s="4" t="s">
        <v>182</v>
      </c>
      <c r="J10" s="4" t="s">
        <v>181</v>
      </c>
      <c r="K10" s="6">
        <v>600</v>
      </c>
      <c r="L10" s="6">
        <v>1</v>
      </c>
      <c r="M10" s="6"/>
    </row>
    <row r="11" s="9" customFormat="1" ht="16.5" outlineLevel="2" spans="1:13">
      <c r="A11" s="4">
        <v>7</v>
      </c>
      <c r="B11" s="4" t="s">
        <v>183</v>
      </c>
      <c r="C11" s="4">
        <v>1</v>
      </c>
      <c r="D11" s="4" t="s">
        <v>184</v>
      </c>
      <c r="E11" s="4" t="s">
        <v>16</v>
      </c>
      <c r="F11" s="4" t="s">
        <v>17</v>
      </c>
      <c r="G11" s="4" t="s">
        <v>18</v>
      </c>
      <c r="H11" s="4" t="s">
        <v>181</v>
      </c>
      <c r="I11" s="4" t="s">
        <v>185</v>
      </c>
      <c r="J11" s="4" t="s">
        <v>181</v>
      </c>
      <c r="K11" s="6">
        <v>600</v>
      </c>
      <c r="L11" s="6">
        <v>1</v>
      </c>
      <c r="M11" s="6"/>
    </row>
    <row r="12" s="9" customFormat="1" ht="16.5" outlineLevel="2" spans="1:13">
      <c r="A12" s="4">
        <v>8</v>
      </c>
      <c r="B12" s="4" t="s">
        <v>186</v>
      </c>
      <c r="C12" s="4">
        <v>3</v>
      </c>
      <c r="D12" s="4" t="s">
        <v>187</v>
      </c>
      <c r="E12" s="4" t="s">
        <v>16</v>
      </c>
      <c r="F12" s="4" t="s">
        <v>17</v>
      </c>
      <c r="G12" s="4" t="s">
        <v>18</v>
      </c>
      <c r="H12" s="4" t="s">
        <v>181</v>
      </c>
      <c r="I12" s="4" t="s">
        <v>188</v>
      </c>
      <c r="J12" s="4" t="s">
        <v>181</v>
      </c>
      <c r="K12" s="6">
        <v>600</v>
      </c>
      <c r="L12" s="6">
        <v>1</v>
      </c>
      <c r="M12" s="6"/>
    </row>
    <row r="13" s="9" customFormat="1" ht="16.5" outlineLevel="2" spans="1:13">
      <c r="A13" s="4">
        <v>9</v>
      </c>
      <c r="B13" s="4" t="s">
        <v>189</v>
      </c>
      <c r="C13" s="4">
        <v>1</v>
      </c>
      <c r="D13" s="4" t="s">
        <v>190</v>
      </c>
      <c r="E13" s="4" t="s">
        <v>16</v>
      </c>
      <c r="F13" s="4" t="s">
        <v>17</v>
      </c>
      <c r="G13" s="4" t="s">
        <v>18</v>
      </c>
      <c r="H13" s="4" t="s">
        <v>181</v>
      </c>
      <c r="I13" s="4" t="s">
        <v>191</v>
      </c>
      <c r="J13" s="4" t="s">
        <v>181</v>
      </c>
      <c r="K13" s="6">
        <v>600</v>
      </c>
      <c r="L13" s="6">
        <v>1</v>
      </c>
      <c r="M13" s="6"/>
    </row>
    <row r="14" s="9" customFormat="1" ht="16.5" outlineLevel="2" spans="1:13">
      <c r="A14" s="4">
        <v>10</v>
      </c>
      <c r="B14" s="4" t="s">
        <v>192</v>
      </c>
      <c r="C14" s="4">
        <v>1</v>
      </c>
      <c r="D14" s="4" t="s">
        <v>193</v>
      </c>
      <c r="E14" s="4" t="s">
        <v>16</v>
      </c>
      <c r="F14" s="4" t="s">
        <v>17</v>
      </c>
      <c r="G14" s="4" t="s">
        <v>18</v>
      </c>
      <c r="H14" s="4" t="s">
        <v>181</v>
      </c>
      <c r="I14" s="4" t="s">
        <v>194</v>
      </c>
      <c r="J14" s="4" t="s">
        <v>181</v>
      </c>
      <c r="K14" s="6">
        <v>600</v>
      </c>
      <c r="L14" s="6">
        <v>1</v>
      </c>
      <c r="M14" s="6"/>
    </row>
    <row r="15" s="9" customFormat="1" ht="16.5" outlineLevel="2" spans="1:13">
      <c r="A15" s="4">
        <v>11</v>
      </c>
      <c r="B15" s="4" t="s">
        <v>195</v>
      </c>
      <c r="C15" s="4">
        <v>1</v>
      </c>
      <c r="D15" s="4" t="s">
        <v>196</v>
      </c>
      <c r="E15" s="4" t="s">
        <v>16</v>
      </c>
      <c r="F15" s="4" t="s">
        <v>17</v>
      </c>
      <c r="G15" s="4" t="s">
        <v>18</v>
      </c>
      <c r="H15" s="4" t="s">
        <v>58</v>
      </c>
      <c r="I15" s="4" t="s">
        <v>197</v>
      </c>
      <c r="J15" s="4" t="s">
        <v>181</v>
      </c>
      <c r="K15" s="6">
        <v>600</v>
      </c>
      <c r="L15" s="6">
        <v>1</v>
      </c>
      <c r="M15" s="6"/>
    </row>
    <row r="16" s="9" customFormat="1" ht="16.5" outlineLevel="2" spans="1:13">
      <c r="A16" s="4">
        <v>12</v>
      </c>
      <c r="B16" s="4" t="s">
        <v>198</v>
      </c>
      <c r="C16" s="4">
        <v>3</v>
      </c>
      <c r="D16" s="4" t="s">
        <v>199</v>
      </c>
      <c r="E16" s="4" t="s">
        <v>16</v>
      </c>
      <c r="F16" s="4" t="s">
        <v>17</v>
      </c>
      <c r="G16" s="4" t="s">
        <v>18</v>
      </c>
      <c r="H16" s="4" t="s">
        <v>181</v>
      </c>
      <c r="I16" s="4" t="s">
        <v>200</v>
      </c>
      <c r="J16" s="4" t="s">
        <v>181</v>
      </c>
      <c r="K16" s="6">
        <v>600</v>
      </c>
      <c r="L16" s="6">
        <v>1</v>
      </c>
      <c r="M16" s="6"/>
    </row>
    <row r="17" s="9" customFormat="1" ht="16.5" outlineLevel="2" spans="1:13">
      <c r="A17" s="4">
        <v>13</v>
      </c>
      <c r="B17" s="4" t="s">
        <v>201</v>
      </c>
      <c r="C17" s="4">
        <v>2</v>
      </c>
      <c r="D17" s="4" t="s">
        <v>202</v>
      </c>
      <c r="E17" s="4" t="s">
        <v>16</v>
      </c>
      <c r="F17" s="4" t="s">
        <v>17</v>
      </c>
      <c r="G17" s="4" t="s">
        <v>18</v>
      </c>
      <c r="H17" s="4" t="s">
        <v>181</v>
      </c>
      <c r="I17" s="4" t="s">
        <v>36</v>
      </c>
      <c r="J17" s="4" t="s">
        <v>181</v>
      </c>
      <c r="K17" s="6">
        <v>600</v>
      </c>
      <c r="L17" s="6">
        <v>1</v>
      </c>
      <c r="M17" s="6"/>
    </row>
    <row r="18" s="9" customFormat="1" ht="16.5" outlineLevel="1" spans="1:13">
      <c r="A18" s="4"/>
      <c r="B18" s="4"/>
      <c r="C18" s="4"/>
      <c r="D18" s="4"/>
      <c r="E18" s="4"/>
      <c r="F18" s="4"/>
      <c r="G18" s="4"/>
      <c r="H18" s="4"/>
      <c r="I18" s="4"/>
      <c r="J18" s="7" t="s">
        <v>203</v>
      </c>
      <c r="K18" s="6">
        <f>SUBTOTAL(9,K10:K17)</f>
        <v>4800</v>
      </c>
      <c r="L18" s="6">
        <f>SUBTOTAL(9,L10:L17)</f>
        <v>8</v>
      </c>
      <c r="M18" s="6"/>
    </row>
    <row r="19" s="9" customFormat="1" ht="16.5" outlineLevel="2" spans="1:13">
      <c r="A19" s="4">
        <v>14</v>
      </c>
      <c r="B19" s="4" t="s">
        <v>204</v>
      </c>
      <c r="C19" s="4">
        <v>1</v>
      </c>
      <c r="D19" s="4" t="s">
        <v>205</v>
      </c>
      <c r="E19" s="4" t="s">
        <v>16</v>
      </c>
      <c r="F19" s="4" t="s">
        <v>17</v>
      </c>
      <c r="G19" s="4" t="s">
        <v>18</v>
      </c>
      <c r="H19" s="4" t="s">
        <v>206</v>
      </c>
      <c r="I19" s="4" t="s">
        <v>207</v>
      </c>
      <c r="J19" s="4" t="s">
        <v>206</v>
      </c>
      <c r="K19" s="6">
        <v>600</v>
      </c>
      <c r="L19" s="6">
        <v>1</v>
      </c>
      <c r="M19" s="6"/>
    </row>
    <row r="20" s="9" customFormat="1" ht="16.5" outlineLevel="2" spans="1:13">
      <c r="A20" s="4">
        <v>15</v>
      </c>
      <c r="B20" s="4" t="s">
        <v>208</v>
      </c>
      <c r="C20" s="4">
        <v>1</v>
      </c>
      <c r="D20" s="4" t="s">
        <v>209</v>
      </c>
      <c r="E20" s="4" t="s">
        <v>16</v>
      </c>
      <c r="F20" s="4" t="s">
        <v>17</v>
      </c>
      <c r="G20" s="4" t="s">
        <v>18</v>
      </c>
      <c r="H20" s="4" t="s">
        <v>206</v>
      </c>
      <c r="I20" s="4" t="s">
        <v>210</v>
      </c>
      <c r="J20" s="4" t="s">
        <v>206</v>
      </c>
      <c r="K20" s="6">
        <v>600</v>
      </c>
      <c r="L20" s="6">
        <v>1</v>
      </c>
      <c r="M20" s="6"/>
    </row>
    <row r="21" s="9" customFormat="1" ht="16.5" outlineLevel="1" spans="1:13">
      <c r="A21" s="4"/>
      <c r="B21" s="4"/>
      <c r="C21" s="4"/>
      <c r="D21" s="4"/>
      <c r="E21" s="4"/>
      <c r="F21" s="4"/>
      <c r="G21" s="4"/>
      <c r="H21" s="4"/>
      <c r="I21" s="4"/>
      <c r="J21" s="7" t="s">
        <v>211</v>
      </c>
      <c r="K21" s="6">
        <f>SUBTOTAL(9,K19:K20)</f>
        <v>1200</v>
      </c>
      <c r="L21" s="6">
        <f>SUBTOTAL(9,L19:L20)</f>
        <v>2</v>
      </c>
      <c r="M21" s="6"/>
    </row>
    <row r="22" s="9" customFormat="1" ht="16.5" outlineLevel="2" spans="1:13">
      <c r="A22" s="4">
        <v>16</v>
      </c>
      <c r="B22" s="4" t="s">
        <v>212</v>
      </c>
      <c r="C22" s="4">
        <v>2</v>
      </c>
      <c r="D22" s="4" t="s">
        <v>213</v>
      </c>
      <c r="E22" s="4" t="s">
        <v>16</v>
      </c>
      <c r="F22" s="4" t="s">
        <v>57</v>
      </c>
      <c r="G22" s="4" t="s">
        <v>18</v>
      </c>
      <c r="H22" s="4" t="s">
        <v>214</v>
      </c>
      <c r="I22" s="4" t="s">
        <v>48</v>
      </c>
      <c r="J22" s="4" t="s">
        <v>214</v>
      </c>
      <c r="K22" s="6">
        <v>600</v>
      </c>
      <c r="L22" s="6">
        <v>1</v>
      </c>
      <c r="M22" s="6"/>
    </row>
    <row r="23" s="9" customFormat="1" ht="16.5" outlineLevel="2" spans="1:13">
      <c r="A23" s="4">
        <v>17</v>
      </c>
      <c r="B23" s="4" t="s">
        <v>215</v>
      </c>
      <c r="C23" s="4">
        <v>1</v>
      </c>
      <c r="D23" s="4" t="s">
        <v>216</v>
      </c>
      <c r="E23" s="4" t="s">
        <v>16</v>
      </c>
      <c r="F23" s="4" t="s">
        <v>57</v>
      </c>
      <c r="G23" s="4" t="s">
        <v>18</v>
      </c>
      <c r="H23" s="4" t="s">
        <v>214</v>
      </c>
      <c r="I23" s="4" t="s">
        <v>48</v>
      </c>
      <c r="J23" s="4" t="s">
        <v>214</v>
      </c>
      <c r="K23" s="6">
        <v>600</v>
      </c>
      <c r="L23" s="6">
        <v>1</v>
      </c>
      <c r="M23" s="6"/>
    </row>
    <row r="24" s="9" customFormat="1" ht="16.5" outlineLevel="1" spans="1:13">
      <c r="A24" s="4"/>
      <c r="B24" s="4"/>
      <c r="C24" s="4"/>
      <c r="D24" s="4"/>
      <c r="E24" s="4"/>
      <c r="F24" s="4"/>
      <c r="G24" s="4"/>
      <c r="H24" s="4"/>
      <c r="I24" s="4"/>
      <c r="J24" s="7" t="s">
        <v>217</v>
      </c>
      <c r="K24" s="6">
        <f>SUBTOTAL(9,K22:K23)</f>
        <v>1200</v>
      </c>
      <c r="L24" s="6">
        <f>SUBTOTAL(9,L22:L23)</f>
        <v>2</v>
      </c>
      <c r="M24" s="6"/>
    </row>
    <row r="25" s="9" customFormat="1" ht="16.5" outlineLevel="2" spans="1:13">
      <c r="A25" s="4">
        <v>18</v>
      </c>
      <c r="B25" s="4" t="s">
        <v>218</v>
      </c>
      <c r="C25" s="4">
        <v>3</v>
      </c>
      <c r="D25" s="4" t="s">
        <v>219</v>
      </c>
      <c r="E25" s="4" t="s">
        <v>16</v>
      </c>
      <c r="F25" s="4" t="s">
        <v>17</v>
      </c>
      <c r="G25" s="4" t="s">
        <v>18</v>
      </c>
      <c r="H25" s="4" t="s">
        <v>220</v>
      </c>
      <c r="I25" s="4" t="s">
        <v>221</v>
      </c>
      <c r="J25" s="4" t="s">
        <v>222</v>
      </c>
      <c r="K25" s="6">
        <v>600</v>
      </c>
      <c r="L25" s="6">
        <v>1</v>
      </c>
      <c r="M25" s="6"/>
    </row>
    <row r="26" s="9" customFormat="1" ht="16.5" outlineLevel="1" spans="1:13">
      <c r="A26" s="4"/>
      <c r="B26" s="4"/>
      <c r="C26" s="4"/>
      <c r="D26" s="4"/>
      <c r="E26" s="4"/>
      <c r="F26" s="4"/>
      <c r="G26" s="4"/>
      <c r="H26" s="4"/>
      <c r="I26" s="4"/>
      <c r="J26" s="7" t="s">
        <v>223</v>
      </c>
      <c r="K26" s="6">
        <f>SUBTOTAL(9,K25)</f>
        <v>600</v>
      </c>
      <c r="L26" s="6">
        <f>SUBTOTAL(9,L25)</f>
        <v>1</v>
      </c>
      <c r="M26" s="6"/>
    </row>
    <row r="27" s="9" customFormat="1" ht="16.5" spans="1:13">
      <c r="A27" s="4"/>
      <c r="B27" s="4"/>
      <c r="C27" s="4"/>
      <c r="D27" s="4"/>
      <c r="E27" s="4"/>
      <c r="F27" s="4"/>
      <c r="G27" s="4"/>
      <c r="H27" s="4"/>
      <c r="I27" s="4"/>
      <c r="J27" s="7" t="s">
        <v>158</v>
      </c>
      <c r="K27" s="6">
        <f>SUBTOTAL(9,K3:K25)</f>
        <v>10800</v>
      </c>
      <c r="L27" s="6">
        <f>SUBTOTAL(9,L3:L25)</f>
        <v>18</v>
      </c>
      <c r="M27" s="6"/>
    </row>
  </sheetData>
  <autoFilter ref="A2:M26">
    <extLst/>
  </autoFilter>
  <mergeCells count="1">
    <mergeCell ref="A1:M1"/>
  </mergeCells>
  <printOptions horizontalCentered="1"/>
  <pageMargins left="0.161111111111111" right="0.161111111111111" top="0.409027777777778" bottom="0.409027777777778" header="0.5" footer="0.5"/>
  <pageSetup paperSize="9" orientation="portrait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G17" sqref="G17"/>
    </sheetView>
  </sheetViews>
  <sheetFormatPr defaultColWidth="9" defaultRowHeight="21" customHeight="1"/>
  <cols>
    <col min="1" max="1" width="4.375" style="10" customWidth="1"/>
    <col min="2" max="2" width="7.25" style="10" customWidth="1"/>
    <col min="3" max="3" width="5.75" style="10" customWidth="1"/>
    <col min="4" max="4" width="22.375" style="10" customWidth="1"/>
    <col min="5" max="5" width="12.625" style="10" customWidth="1"/>
    <col min="6" max="6" width="5.25" style="10" customWidth="1"/>
    <col min="7" max="8" width="10.25" style="10" customWidth="1"/>
    <col min="9" max="9" width="11.75" style="10" customWidth="1"/>
    <col min="10" max="10" width="15.125" style="10" customWidth="1"/>
    <col min="11" max="11" width="6.75" style="10" customWidth="1"/>
    <col min="12" max="12" width="8" style="2" customWidth="1"/>
    <col min="13" max="13" width="9" style="2"/>
    <col min="14" max="14" width="4.625" style="10" customWidth="1"/>
    <col min="15" max="16384" width="9" style="10"/>
  </cols>
  <sheetData>
    <row r="1" ht="27" customHeight="1" spans="1:15">
      <c r="A1" s="12" t="s">
        <v>224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="9" customFormat="1" customHeight="1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225</v>
      </c>
      <c r="M2" s="5" t="s">
        <v>226</v>
      </c>
      <c r="N2" s="5" t="s">
        <v>12</v>
      </c>
      <c r="O2" s="5" t="s">
        <v>13</v>
      </c>
    </row>
    <row r="3" s="9" customFormat="1" customHeight="1" outlineLevel="2" spans="1:15">
      <c r="A3" s="4">
        <v>1</v>
      </c>
      <c r="B3" s="4" t="s">
        <v>227</v>
      </c>
      <c r="C3" s="4">
        <v>3</v>
      </c>
      <c r="D3" s="4" t="s">
        <v>228</v>
      </c>
      <c r="E3" s="4" t="s">
        <v>16</v>
      </c>
      <c r="F3" s="4" t="s">
        <v>17</v>
      </c>
      <c r="G3" s="4" t="s">
        <v>18</v>
      </c>
      <c r="H3" s="4" t="s">
        <v>229</v>
      </c>
      <c r="I3" s="4" t="s">
        <v>230</v>
      </c>
      <c r="J3" s="4" t="s">
        <v>229</v>
      </c>
      <c r="K3" s="6">
        <v>600</v>
      </c>
      <c r="L3" s="6"/>
      <c r="M3" s="6"/>
      <c r="N3" s="6">
        <v>1</v>
      </c>
      <c r="O3" s="13"/>
    </row>
    <row r="4" s="9" customFormat="1" customHeight="1" outlineLevel="1" spans="1:15">
      <c r="A4" s="4"/>
      <c r="B4" s="4"/>
      <c r="C4" s="4"/>
      <c r="D4" s="4"/>
      <c r="E4" s="4"/>
      <c r="F4" s="4"/>
      <c r="G4" s="4"/>
      <c r="H4" s="4"/>
      <c r="I4" s="4"/>
      <c r="J4" s="7" t="s">
        <v>231</v>
      </c>
      <c r="K4" s="6">
        <f>SUBTOTAL(9,K3)</f>
        <v>600</v>
      </c>
      <c r="L4" s="8">
        <v>0.33</v>
      </c>
      <c r="M4" s="6">
        <f>K4*0.8</f>
        <v>480</v>
      </c>
      <c r="N4" s="6">
        <f>SUBTOTAL(9,N3)</f>
        <v>1</v>
      </c>
      <c r="O4" s="5" t="s">
        <v>232</v>
      </c>
    </row>
    <row r="5" s="9" customFormat="1" customHeight="1" outlineLevel="2" spans="1:15">
      <c r="A5" s="4">
        <v>2</v>
      </c>
      <c r="B5" s="4" t="s">
        <v>233</v>
      </c>
      <c r="C5" s="4">
        <v>4</v>
      </c>
      <c r="D5" s="4" t="s">
        <v>234</v>
      </c>
      <c r="E5" s="4" t="s">
        <v>16</v>
      </c>
      <c r="F5" s="4" t="s">
        <v>17</v>
      </c>
      <c r="G5" s="4" t="s">
        <v>18</v>
      </c>
      <c r="H5" s="4" t="s">
        <v>235</v>
      </c>
      <c r="I5" s="4" t="s">
        <v>236</v>
      </c>
      <c r="J5" s="4" t="s">
        <v>235</v>
      </c>
      <c r="K5" s="6">
        <v>600</v>
      </c>
      <c r="L5" s="6"/>
      <c r="M5" s="6"/>
      <c r="N5" s="6">
        <v>1</v>
      </c>
      <c r="O5" s="13"/>
    </row>
    <row r="6" s="9" customFormat="1" customHeight="1" outlineLevel="2" spans="1:15">
      <c r="A6" s="4">
        <v>3</v>
      </c>
      <c r="B6" s="4" t="s">
        <v>237</v>
      </c>
      <c r="C6" s="4">
        <v>1</v>
      </c>
      <c r="D6" s="4" t="s">
        <v>238</v>
      </c>
      <c r="E6" s="4" t="s">
        <v>16</v>
      </c>
      <c r="F6" s="4" t="s">
        <v>57</v>
      </c>
      <c r="G6" s="4" t="s">
        <v>148</v>
      </c>
      <c r="H6" s="4" t="s">
        <v>235</v>
      </c>
      <c r="I6" s="4" t="s">
        <v>239</v>
      </c>
      <c r="J6" s="4" t="s">
        <v>235</v>
      </c>
      <c r="K6" s="6">
        <v>750</v>
      </c>
      <c r="L6" s="6"/>
      <c r="M6" s="6"/>
      <c r="N6" s="6">
        <v>1</v>
      </c>
      <c r="O6" s="13"/>
    </row>
    <row r="7" s="9" customFormat="1" customHeight="1" outlineLevel="2" spans="1:15">
      <c r="A7" s="4">
        <v>4</v>
      </c>
      <c r="B7" s="4" t="s">
        <v>240</v>
      </c>
      <c r="C7" s="4">
        <v>2</v>
      </c>
      <c r="D7" s="4" t="s">
        <v>241</v>
      </c>
      <c r="E7" s="4" t="s">
        <v>16</v>
      </c>
      <c r="F7" s="4" t="s">
        <v>57</v>
      </c>
      <c r="G7" s="4" t="s">
        <v>18</v>
      </c>
      <c r="H7" s="4" t="s">
        <v>235</v>
      </c>
      <c r="I7" s="4" t="s">
        <v>242</v>
      </c>
      <c r="J7" s="4" t="s">
        <v>235</v>
      </c>
      <c r="K7" s="6">
        <v>750</v>
      </c>
      <c r="L7" s="6"/>
      <c r="M7" s="6"/>
      <c r="N7" s="6">
        <v>1</v>
      </c>
      <c r="O7" s="13"/>
    </row>
    <row r="8" s="9" customFormat="1" customHeight="1" outlineLevel="2" spans="1:15">
      <c r="A8" s="4">
        <v>5</v>
      </c>
      <c r="B8" s="4" t="s">
        <v>243</v>
      </c>
      <c r="C8" s="4">
        <v>1</v>
      </c>
      <c r="D8" s="4" t="s">
        <v>244</v>
      </c>
      <c r="E8" s="4" t="s">
        <v>16</v>
      </c>
      <c r="F8" s="4" t="s">
        <v>17</v>
      </c>
      <c r="G8" s="4" t="s">
        <v>18</v>
      </c>
      <c r="H8" s="4" t="s">
        <v>235</v>
      </c>
      <c r="I8" s="4" t="s">
        <v>116</v>
      </c>
      <c r="J8" s="4" t="s">
        <v>235</v>
      </c>
      <c r="K8" s="6">
        <v>600</v>
      </c>
      <c r="L8" s="6"/>
      <c r="M8" s="6"/>
      <c r="N8" s="6">
        <v>1</v>
      </c>
      <c r="O8" s="13"/>
    </row>
    <row r="9" s="9" customFormat="1" customHeight="1" outlineLevel="1" spans="1:15">
      <c r="A9" s="4"/>
      <c r="B9" s="4"/>
      <c r="C9" s="4"/>
      <c r="D9" s="4"/>
      <c r="E9" s="4"/>
      <c r="F9" s="4"/>
      <c r="G9" s="4"/>
      <c r="H9" s="4"/>
      <c r="I9" s="4"/>
      <c r="J9" s="7" t="s">
        <v>245</v>
      </c>
      <c r="K9" s="6">
        <f>SUBTOTAL(9,K5:K8)</f>
        <v>2700</v>
      </c>
      <c r="L9" s="8">
        <v>0.57</v>
      </c>
      <c r="M9" s="6">
        <f>K9</f>
        <v>2700</v>
      </c>
      <c r="N9" s="6">
        <f>SUBTOTAL(9,N5:N8)</f>
        <v>4</v>
      </c>
      <c r="O9" s="5" t="s">
        <v>246</v>
      </c>
    </row>
    <row r="10" s="9" customFormat="1" customHeight="1" spans="1:15">
      <c r="A10" s="4"/>
      <c r="B10" s="4"/>
      <c r="C10" s="4"/>
      <c r="D10" s="4"/>
      <c r="E10" s="4"/>
      <c r="F10" s="4"/>
      <c r="G10" s="4"/>
      <c r="H10" s="4"/>
      <c r="I10" s="4"/>
      <c r="J10" s="7" t="s">
        <v>158</v>
      </c>
      <c r="K10" s="6">
        <f>SUBTOTAL(9,K3:K8)</f>
        <v>3300</v>
      </c>
      <c r="L10" s="6"/>
      <c r="M10" s="6">
        <f>SUBTOTAL(9,M3:M9)</f>
        <v>3180</v>
      </c>
      <c r="N10" s="6">
        <f>SUBTOTAL(9,N3:N8)</f>
        <v>5</v>
      </c>
      <c r="O10" s="13"/>
    </row>
  </sheetData>
  <mergeCells count="1">
    <mergeCell ref="A1:O1"/>
  </mergeCells>
  <printOptions horizontalCentered="1"/>
  <pageMargins left="0.161111111111111" right="0.161111111111111" top="0.409027777777778" bottom="0.409027777777778" header="0.5" footer="0.5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H12" sqref="H12"/>
    </sheetView>
  </sheetViews>
  <sheetFormatPr defaultColWidth="17" defaultRowHeight="19" customHeight="1" outlineLevelRow="6"/>
  <cols>
    <col min="1" max="1" width="2.625" style="10" customWidth="1"/>
    <col min="2" max="2" width="5.5" style="10" customWidth="1"/>
    <col min="3" max="3" width="3" style="10" customWidth="1"/>
    <col min="4" max="4" width="20.625" style="10" customWidth="1"/>
    <col min="5" max="5" width="10.125" style="10" customWidth="1"/>
    <col min="6" max="6" width="3.75" style="10" customWidth="1"/>
    <col min="7" max="8" width="7.125" style="10" customWidth="1"/>
    <col min="9" max="9" width="12.75" style="10" customWidth="1"/>
    <col min="10" max="10" width="13" style="10" customWidth="1"/>
    <col min="11" max="11" width="6.5" style="10" customWidth="1"/>
    <col min="12" max="12" width="4.75" style="10" customWidth="1"/>
    <col min="13" max="13" width="5.5" style="10" customWidth="1"/>
    <col min="14" max="16376" width="17" style="10" customWidth="1"/>
    <col min="16377" max="16384" width="17" style="10"/>
  </cols>
  <sheetData>
    <row r="1" ht="27" customHeight="1" spans="1:13">
      <c r="A1" s="3" t="s">
        <v>247</v>
      </c>
      <c r="B1" s="3"/>
      <c r="C1" s="3"/>
      <c r="D1" s="3"/>
      <c r="E1" s="3"/>
      <c r="F1" s="3"/>
      <c r="G1" s="3"/>
      <c r="H1" s="3"/>
      <c r="I1" s="3"/>
      <c r="J1" s="3"/>
      <c r="K1" s="3"/>
      <c r="L1" s="11"/>
      <c r="M1" s="3"/>
    </row>
    <row r="2" s="9" customFormat="1" ht="33" customHeight="1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12</v>
      </c>
      <c r="M2" s="5" t="s">
        <v>13</v>
      </c>
    </row>
    <row r="3" s="9" customFormat="1" customHeight="1" outlineLevel="2" spans="1:13">
      <c r="A3" s="4">
        <v>1</v>
      </c>
      <c r="B3" s="4" t="s">
        <v>248</v>
      </c>
      <c r="C3" s="4">
        <v>2</v>
      </c>
      <c r="D3" s="4" t="s">
        <v>249</v>
      </c>
      <c r="E3" s="4" t="s">
        <v>250</v>
      </c>
      <c r="F3" s="4" t="s">
        <v>17</v>
      </c>
      <c r="G3" s="4" t="s">
        <v>148</v>
      </c>
      <c r="H3" s="4" t="s">
        <v>251</v>
      </c>
      <c r="I3" s="4" t="s">
        <v>239</v>
      </c>
      <c r="J3" s="4" t="s">
        <v>251</v>
      </c>
      <c r="K3" s="6">
        <v>500</v>
      </c>
      <c r="L3" s="6">
        <v>1</v>
      </c>
      <c r="M3" s="6"/>
    </row>
    <row r="4" s="9" customFormat="1" customHeight="1" outlineLevel="1" spans="1:13">
      <c r="A4" s="4"/>
      <c r="B4" s="4"/>
      <c r="C4" s="4"/>
      <c r="D4" s="4"/>
      <c r="E4" s="4"/>
      <c r="F4" s="4"/>
      <c r="G4" s="4"/>
      <c r="H4" s="4"/>
      <c r="I4" s="4"/>
      <c r="J4" s="7" t="s">
        <v>252</v>
      </c>
      <c r="K4" s="6">
        <f>SUBTOTAL(9,K3)</f>
        <v>500</v>
      </c>
      <c r="L4" s="6">
        <f>SUBTOTAL(9,L3)</f>
        <v>1</v>
      </c>
      <c r="M4" s="6"/>
    </row>
    <row r="5" s="9" customFormat="1" customHeight="1" outlineLevel="2" spans="1:13">
      <c r="A5" s="4">
        <v>2</v>
      </c>
      <c r="B5" s="4" t="s">
        <v>253</v>
      </c>
      <c r="C5" s="4">
        <v>1</v>
      </c>
      <c r="D5" s="4" t="s">
        <v>254</v>
      </c>
      <c r="E5" s="4" t="s">
        <v>16</v>
      </c>
      <c r="F5" s="4" t="s">
        <v>17</v>
      </c>
      <c r="G5" s="4" t="s">
        <v>18</v>
      </c>
      <c r="H5" s="4" t="s">
        <v>137</v>
      </c>
      <c r="I5" s="4" t="s">
        <v>255</v>
      </c>
      <c r="J5" s="4" t="s">
        <v>256</v>
      </c>
      <c r="K5" s="6">
        <v>500</v>
      </c>
      <c r="L5" s="6">
        <v>1</v>
      </c>
      <c r="M5" s="6"/>
    </row>
    <row r="6" s="9" customFormat="1" customHeight="1" outlineLevel="1" spans="1:13">
      <c r="A6" s="4"/>
      <c r="B6" s="4"/>
      <c r="C6" s="4"/>
      <c r="D6" s="4"/>
      <c r="E6" s="4"/>
      <c r="F6" s="4"/>
      <c r="G6" s="4"/>
      <c r="H6" s="4"/>
      <c r="I6" s="4"/>
      <c r="J6" s="7" t="s">
        <v>257</v>
      </c>
      <c r="K6" s="6">
        <f>SUBTOTAL(9,K5)</f>
        <v>500</v>
      </c>
      <c r="L6" s="6">
        <f>SUBTOTAL(9,L5)</f>
        <v>1</v>
      </c>
      <c r="M6" s="6"/>
    </row>
    <row r="7" s="9" customFormat="1" customHeight="1" spans="1:13">
      <c r="A7" s="4"/>
      <c r="B7" s="4"/>
      <c r="C7" s="4"/>
      <c r="D7" s="4"/>
      <c r="E7" s="4"/>
      <c r="F7" s="4"/>
      <c r="G7" s="4"/>
      <c r="H7" s="4"/>
      <c r="I7" s="4"/>
      <c r="J7" s="7" t="s">
        <v>158</v>
      </c>
      <c r="K7" s="6">
        <f>SUBTOTAL(9,K3:K5)</f>
        <v>1000</v>
      </c>
      <c r="L7" s="6">
        <f>SUBTOTAL(9,L3:L5)</f>
        <v>2</v>
      </c>
      <c r="M7" s="6"/>
    </row>
  </sheetData>
  <mergeCells count="1">
    <mergeCell ref="A1:M1"/>
  </mergeCells>
  <printOptions horizontalCentered="1"/>
  <pageMargins left="0.161111111111111" right="0.161111111111111" top="0.409027777777778" bottom="0.409027777777778" header="0.5" footer="0.5"/>
  <pageSetup paperSize="9" orientation="portrait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workbookViewId="0">
      <selection activeCell="B3" sqref="B3"/>
    </sheetView>
  </sheetViews>
  <sheetFormatPr defaultColWidth="9" defaultRowHeight="21" customHeight="1" outlineLevelRow="6"/>
  <cols>
    <col min="1" max="1" width="3.625" style="2" customWidth="1"/>
    <col min="2" max="2" width="7.125" style="2" customWidth="1"/>
    <col min="3" max="3" width="3.875" style="2" customWidth="1"/>
    <col min="4" max="4" width="23.625" style="2" customWidth="1"/>
    <col min="5" max="5" width="10.25" style="2" customWidth="1"/>
    <col min="6" max="6" width="5.125" style="2" customWidth="1"/>
    <col min="7" max="7" width="7.5" style="2" customWidth="1"/>
    <col min="8" max="8" width="6.875" style="2" customWidth="1"/>
    <col min="9" max="9" width="11.625" style="2" customWidth="1"/>
    <col min="10" max="10" width="15.375" style="2" customWidth="1"/>
    <col min="11" max="11" width="8.25" style="2" customWidth="1"/>
    <col min="12" max="16384" width="9" style="2"/>
  </cols>
  <sheetData>
    <row r="1" customHeight="1" spans="1:15">
      <c r="A1" s="3" t="s">
        <v>258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="1" customFormat="1" customHeight="1" spans="1: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 t="s">
        <v>11</v>
      </c>
      <c r="L2" s="5" t="s">
        <v>225</v>
      </c>
      <c r="M2" s="5" t="s">
        <v>226</v>
      </c>
      <c r="N2" s="5" t="s">
        <v>12</v>
      </c>
      <c r="O2" s="5" t="s">
        <v>13</v>
      </c>
    </row>
    <row r="3" s="1" customFormat="1" customHeight="1" outlineLevel="2" spans="1:15">
      <c r="A3" s="4">
        <v>1</v>
      </c>
      <c r="B3" s="4" t="s">
        <v>259</v>
      </c>
      <c r="C3" s="4">
        <v>1</v>
      </c>
      <c r="D3" s="4" t="s">
        <v>260</v>
      </c>
      <c r="E3" s="4" t="s">
        <v>250</v>
      </c>
      <c r="F3" s="4" t="s">
        <v>17</v>
      </c>
      <c r="G3" s="4" t="s">
        <v>148</v>
      </c>
      <c r="H3" s="4" t="s">
        <v>261</v>
      </c>
      <c r="I3" s="4" t="s">
        <v>262</v>
      </c>
      <c r="J3" s="4" t="s">
        <v>261</v>
      </c>
      <c r="K3" s="6">
        <v>500</v>
      </c>
      <c r="L3" s="6"/>
      <c r="M3" s="6"/>
      <c r="N3" s="6">
        <v>1</v>
      </c>
      <c r="O3" s="6"/>
    </row>
    <row r="4" s="1" customFormat="1" customHeight="1" outlineLevel="1" spans="1:15">
      <c r="A4" s="4"/>
      <c r="B4" s="4"/>
      <c r="C4" s="4"/>
      <c r="D4" s="4"/>
      <c r="E4" s="4"/>
      <c r="F4" s="4"/>
      <c r="G4" s="4"/>
      <c r="H4" s="4"/>
      <c r="I4" s="4"/>
      <c r="J4" s="7" t="s">
        <v>263</v>
      </c>
      <c r="K4" s="6">
        <f>SUBTOTAL(9,K3)</f>
        <v>500</v>
      </c>
      <c r="L4" s="8">
        <v>1</v>
      </c>
      <c r="M4" s="6">
        <v>500</v>
      </c>
      <c r="N4" s="6">
        <f>SUBTOTAL(9,N3)</f>
        <v>1</v>
      </c>
      <c r="O4" s="5" t="s">
        <v>264</v>
      </c>
    </row>
    <row r="5" s="1" customFormat="1" customHeight="1" outlineLevel="2" spans="1:15">
      <c r="A5" s="4">
        <v>2</v>
      </c>
      <c r="B5" s="4" t="s">
        <v>265</v>
      </c>
      <c r="C5" s="4">
        <v>1</v>
      </c>
      <c r="D5" s="4" t="s">
        <v>266</v>
      </c>
      <c r="E5" s="4" t="s">
        <v>250</v>
      </c>
      <c r="F5" s="4" t="s">
        <v>17</v>
      </c>
      <c r="G5" s="4" t="s">
        <v>18</v>
      </c>
      <c r="H5" s="4" t="s">
        <v>267</v>
      </c>
      <c r="I5" s="4" t="s">
        <v>268</v>
      </c>
      <c r="J5" s="4" t="s">
        <v>267</v>
      </c>
      <c r="K5" s="6">
        <v>500</v>
      </c>
      <c r="L5" s="6"/>
      <c r="M5" s="6"/>
      <c r="N5" s="6">
        <v>1</v>
      </c>
      <c r="O5" s="6"/>
    </row>
    <row r="6" s="1" customFormat="1" customHeight="1" outlineLevel="1" spans="1:15">
      <c r="A6" s="4"/>
      <c r="B6" s="4"/>
      <c r="C6" s="4"/>
      <c r="D6" s="4"/>
      <c r="E6" s="4"/>
      <c r="F6" s="4"/>
      <c r="G6" s="4"/>
      <c r="H6" s="4"/>
      <c r="I6" s="4"/>
      <c r="J6" s="7" t="s">
        <v>269</v>
      </c>
      <c r="K6" s="6">
        <f>SUBTOTAL(9,K5)</f>
        <v>500</v>
      </c>
      <c r="L6" s="8">
        <v>1</v>
      </c>
      <c r="M6" s="6">
        <v>500</v>
      </c>
      <c r="N6" s="6">
        <f>SUBTOTAL(9,N5)</f>
        <v>1</v>
      </c>
      <c r="O6" s="5" t="s">
        <v>264</v>
      </c>
    </row>
    <row r="7" s="1" customFormat="1" customHeight="1" spans="1:15">
      <c r="A7" s="4"/>
      <c r="B7" s="4"/>
      <c r="C7" s="4"/>
      <c r="D7" s="4"/>
      <c r="E7" s="4"/>
      <c r="F7" s="4"/>
      <c r="G7" s="4"/>
      <c r="H7" s="4"/>
      <c r="I7" s="4"/>
      <c r="J7" s="7" t="s">
        <v>158</v>
      </c>
      <c r="K7" s="6">
        <f>SUBTOTAL(9,K3:K5)</f>
        <v>1000</v>
      </c>
      <c r="L7" s="6"/>
      <c r="M7" s="6">
        <f>SUBTOTAL(9,M3:M6)</f>
        <v>1000</v>
      </c>
      <c r="N7" s="6">
        <f>SUBTOTAL(9,N3:N5)</f>
        <v>2</v>
      </c>
      <c r="O7" s="6"/>
    </row>
  </sheetData>
  <mergeCells count="1">
    <mergeCell ref="A1:O1"/>
  </mergeCells>
  <printOptions horizontalCentered="1"/>
  <pageMargins left="0.161111111111111" right="0.161111111111111" top="0.409027777777778" bottom="0.409027777777778" header="0.5" footer="0.5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全包</vt:lpstr>
      <vt:lpstr>承包</vt:lpstr>
      <vt:lpstr>半包</vt:lpstr>
      <vt:lpstr>分期</vt:lpstr>
      <vt:lpstr>直营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2019-07-04T07:57:00Z</dcterms:created>
  <dcterms:modified xsi:type="dcterms:W3CDTF">2019-07-11T09:18:18Z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