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FB\FbProjects\hydAccountChecking\BAK\1906\"/>
    </mc:Choice>
  </mc:AlternateContent>
  <xr:revisionPtr revIDLastSave="0" documentId="13_ncr:1_{4D278647-C373-4195-BE33-6B219C8F175B}" xr6:coauthVersionLast="47" xr6:coauthVersionMax="47" xr10:uidLastSave="{00000000-0000-0000-0000-000000000000}"/>
  <bookViews>
    <workbookView xWindow="3090" yWindow="4880" windowWidth="28800" windowHeight="15150" activeTab="4" xr2:uid="{00000000-000D-0000-FFFF-FFFF00000000}"/>
  </bookViews>
  <sheets>
    <sheet name="全包" sheetId="1" r:id="rId1"/>
    <sheet name="承包" sheetId="2" r:id="rId2"/>
    <sheet name="分期" sheetId="4" r:id="rId3"/>
    <sheet name="半包" sheetId="3" r:id="rId4"/>
    <sheet name="直营" sheetId="5" r:id="rId5"/>
  </sheets>
  <definedNames>
    <definedName name="_xlnm._FilterDatabase" localSheetId="3" hidden="1">半包!$A$2:$P$26</definedName>
    <definedName name="_xlnm._FilterDatabase" localSheetId="1" hidden="1">承包!$A$2:$M$2</definedName>
    <definedName name="_xlnm._FilterDatabase" localSheetId="2" hidden="1">分期!$A$2:$M$21</definedName>
    <definedName name="_xlnm._FilterDatabase" localSheetId="0" hidden="1">全包!$2:$87</definedName>
    <definedName name="_xlnm._FilterDatabase" localSheetId="4" hidden="1">直营!$A$2:$O$26</definedName>
    <definedName name="_xlnm.Print_Titles" localSheetId="0">全包!$1:$2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5" l="1"/>
  <c r="O27" i="5"/>
  <c r="K27" i="5"/>
  <c r="M27" i="5" s="1"/>
  <c r="O24" i="5"/>
  <c r="K24" i="5"/>
  <c r="M24" i="5" s="1"/>
  <c r="O22" i="5"/>
  <c r="M22" i="5"/>
  <c r="K22" i="5"/>
  <c r="O20" i="5"/>
  <c r="K20" i="5"/>
  <c r="M20" i="5" s="1"/>
  <c r="O18" i="5"/>
  <c r="K18" i="5"/>
  <c r="M18" i="5" s="1"/>
  <c r="O16" i="5"/>
  <c r="K16" i="5"/>
  <c r="O13" i="5"/>
  <c r="K13" i="5"/>
  <c r="O11" i="5"/>
  <c r="K11" i="5"/>
  <c r="O8" i="5"/>
  <c r="K8" i="5"/>
  <c r="M8" i="5" s="1"/>
  <c r="O6" i="5"/>
  <c r="K6" i="5"/>
  <c r="M6" i="5" s="1"/>
  <c r="M28" i="5" s="1"/>
  <c r="O4" i="5"/>
  <c r="O28" i="5" s="1"/>
  <c r="M4" i="5"/>
  <c r="K4" i="5"/>
  <c r="L22" i="4"/>
  <c r="K22" i="4"/>
  <c r="L19" i="4"/>
  <c r="K19" i="4"/>
  <c r="L16" i="4"/>
  <c r="K16" i="4"/>
  <c r="L14" i="4"/>
  <c r="K14" i="4"/>
  <c r="L11" i="4"/>
  <c r="K11" i="4"/>
  <c r="L9" i="4"/>
  <c r="K9" i="4"/>
  <c r="L7" i="4"/>
  <c r="K7" i="4"/>
  <c r="L4" i="4"/>
  <c r="L23" i="4" s="1"/>
  <c r="K4" i="4"/>
  <c r="K23" i="4" s="1"/>
  <c r="O27" i="3"/>
  <c r="K27" i="3"/>
  <c r="M27" i="3" s="1"/>
  <c r="O23" i="3"/>
  <c r="K23" i="3"/>
  <c r="O20" i="3"/>
  <c r="K20" i="3"/>
  <c r="O13" i="3"/>
  <c r="K13" i="3"/>
  <c r="O8" i="3"/>
  <c r="K8" i="3"/>
  <c r="M8" i="3" s="1"/>
  <c r="O6" i="3"/>
  <c r="K6" i="3"/>
  <c r="O4" i="3"/>
  <c r="O28" i="3" s="1"/>
  <c r="K4" i="3"/>
  <c r="M4" i="3" s="1"/>
  <c r="L46" i="2"/>
  <c r="K46" i="2"/>
  <c r="L44" i="2"/>
  <c r="K44" i="2"/>
  <c r="L42" i="2"/>
  <c r="K42" i="2"/>
  <c r="L39" i="2"/>
  <c r="K39" i="2"/>
  <c r="L37" i="2"/>
  <c r="K37" i="2"/>
  <c r="L35" i="2"/>
  <c r="K35" i="2"/>
  <c r="L20" i="2"/>
  <c r="K20" i="2"/>
  <c r="L17" i="2"/>
  <c r="K17" i="2"/>
  <c r="L11" i="2"/>
  <c r="K11" i="2"/>
  <c r="L8" i="2"/>
  <c r="K8" i="2"/>
  <c r="L4" i="2"/>
  <c r="L47" i="2" s="1"/>
  <c r="K4" i="2"/>
  <c r="K47" i="2" s="1"/>
  <c r="L87" i="1"/>
  <c r="K87" i="1"/>
  <c r="L85" i="1"/>
  <c r="K85" i="1"/>
  <c r="L83" i="1"/>
  <c r="K83" i="1"/>
  <c r="L80" i="1"/>
  <c r="K80" i="1"/>
  <c r="L73" i="1"/>
  <c r="K73" i="1"/>
  <c r="L68" i="1"/>
  <c r="K68" i="1"/>
  <c r="L66" i="1"/>
  <c r="K66" i="1"/>
  <c r="L59" i="1"/>
  <c r="K59" i="1"/>
  <c r="L57" i="1"/>
  <c r="K57" i="1"/>
  <c r="L54" i="1"/>
  <c r="K54" i="1"/>
  <c r="L51" i="1"/>
  <c r="K51" i="1"/>
  <c r="L49" i="1"/>
  <c r="K49" i="1"/>
  <c r="L47" i="1"/>
  <c r="K47" i="1"/>
  <c r="L44" i="1"/>
  <c r="K44" i="1"/>
  <c r="L42" i="1"/>
  <c r="K42" i="1"/>
  <c r="L37" i="1"/>
  <c r="K37" i="1"/>
  <c r="L35" i="1"/>
  <c r="K35" i="1"/>
  <c r="L33" i="1"/>
  <c r="K33" i="1"/>
  <c r="L29" i="1"/>
  <c r="K29" i="1"/>
  <c r="L27" i="1"/>
  <c r="K27" i="1"/>
  <c r="L19" i="1"/>
  <c r="K19" i="1"/>
  <c r="L17" i="1"/>
  <c r="K17" i="1"/>
  <c r="L15" i="1"/>
  <c r="K15" i="1"/>
  <c r="L11" i="1"/>
  <c r="L88" i="1" s="1"/>
  <c r="K11" i="1"/>
  <c r="L9" i="1"/>
  <c r="K9" i="1"/>
  <c r="L5" i="1"/>
  <c r="K5" i="1"/>
  <c r="K88" i="1" s="1"/>
  <c r="M28" i="3" l="1"/>
  <c r="K28" i="3"/>
</calcChain>
</file>

<file path=xl/sharedStrings.xml><?xml version="1.0" encoding="utf-8"?>
<sst xmlns="http://schemas.openxmlformats.org/spreadsheetml/2006/main" count="1258" uniqueCount="545">
  <si>
    <t>二、6月科二场内分成明细表(全包)</t>
  </si>
  <si>
    <t>序号</t>
  </si>
  <si>
    <t>姓名</t>
  </si>
  <si>
    <t>次数</t>
  </si>
  <si>
    <t>身份证</t>
  </si>
  <si>
    <t>报名校区</t>
  </si>
  <si>
    <t>车型</t>
  </si>
  <si>
    <t>班别</t>
  </si>
  <si>
    <t>推荐人</t>
  </si>
  <si>
    <t>报名时间</t>
  </si>
  <si>
    <t>科二教练</t>
  </si>
  <si>
    <t>分成</t>
  </si>
  <si>
    <t>计数</t>
  </si>
  <si>
    <t>备注</t>
  </si>
  <si>
    <t>刘超</t>
  </si>
  <si>
    <t>士字第16030333414</t>
  </si>
  <si>
    <t>东风路校区</t>
  </si>
  <si>
    <t>C1</t>
  </si>
  <si>
    <t>普通班</t>
  </si>
  <si>
    <t>曹玲</t>
  </si>
  <si>
    <t>2019-03-22</t>
  </si>
  <si>
    <t>刘肖</t>
  </si>
  <si>
    <t>430621199310195436</t>
  </si>
  <si>
    <t>便河边校区</t>
  </si>
  <si>
    <t>2019-03-21</t>
  </si>
  <si>
    <r>
      <t>补</t>
    </r>
    <r>
      <rPr>
        <sz val="10"/>
        <rFont val="Arial"/>
        <family val="2"/>
      </rPr>
      <t>5</t>
    </r>
    <r>
      <rPr>
        <sz val="10"/>
        <rFont val="宋体"/>
        <family val="2"/>
      </rPr>
      <t>月</t>
    </r>
  </si>
  <si>
    <t>曹玲 汇总</t>
  </si>
  <si>
    <t>秦略志</t>
  </si>
  <si>
    <t>432901198306075114</t>
  </si>
  <si>
    <t>刘骏</t>
  </si>
  <si>
    <t>2019-03-11</t>
  </si>
  <si>
    <t>莫左鸿</t>
  </si>
  <si>
    <t>43032120000714001X</t>
  </si>
  <si>
    <t>2019-03-14</t>
  </si>
  <si>
    <t>刘佩奇</t>
  </si>
  <si>
    <t>430121195005168831</t>
  </si>
  <si>
    <t>刘骏 汇总</t>
  </si>
  <si>
    <t>唐欣然</t>
  </si>
  <si>
    <t>432930198208091120</t>
  </si>
  <si>
    <t>C2</t>
  </si>
  <si>
    <t>苏剑</t>
  </si>
  <si>
    <t>2019-02-24</t>
  </si>
  <si>
    <t>刘永</t>
  </si>
  <si>
    <t>刘永 汇总</t>
  </si>
  <si>
    <t>杨花香</t>
  </si>
  <si>
    <t>432322197003094865</t>
  </si>
  <si>
    <t>张跃</t>
  </si>
  <si>
    <t>张国华</t>
  </si>
  <si>
    <t>433022198203023315</t>
  </si>
  <si>
    <t>2019-03-20</t>
  </si>
  <si>
    <t>刘敏</t>
  </si>
  <si>
    <t>522221198008121644</t>
  </si>
  <si>
    <t>2019-04-05</t>
  </si>
  <si>
    <t>张跃 汇总</t>
  </si>
  <si>
    <t>卿兰香</t>
  </si>
  <si>
    <t>430522198811024922</t>
  </si>
  <si>
    <t>佘茂</t>
  </si>
  <si>
    <t>2019-03-12</t>
  </si>
  <si>
    <t>佘茂 汇总</t>
  </si>
  <si>
    <t>李佳雄</t>
  </si>
  <si>
    <t>430521199407292376</t>
  </si>
  <si>
    <t>2019-03-02</t>
  </si>
  <si>
    <t>苏剑 汇总</t>
  </si>
  <si>
    <t>吴炯炯</t>
  </si>
  <si>
    <t>430121199003055225</t>
  </si>
  <si>
    <t>星沙总校区</t>
  </si>
  <si>
    <t>陈飞翔</t>
  </si>
  <si>
    <t>2018-03-15</t>
  </si>
  <si>
    <t>王玲琳</t>
  </si>
  <si>
    <t>430221198211305023</t>
  </si>
  <si>
    <t>2018-03-26</t>
  </si>
  <si>
    <t>颜永平</t>
  </si>
  <si>
    <t>432503199603103594</t>
  </si>
  <si>
    <t>2018-11-21</t>
  </si>
  <si>
    <t>赵姿姿</t>
  </si>
  <si>
    <t>430723199309217827</t>
  </si>
  <si>
    <t>2018-12-01</t>
  </si>
  <si>
    <t>吴永兰</t>
  </si>
  <si>
    <t>430626198212297727</t>
  </si>
  <si>
    <t>2019-03-10</t>
  </si>
  <si>
    <t>吴建新</t>
  </si>
  <si>
    <t>430181200101111050</t>
  </si>
  <si>
    <t>谭铁军</t>
  </si>
  <si>
    <t>430111197607160454</t>
  </si>
  <si>
    <t>2019-04-11</t>
  </si>
  <si>
    <t>陈飞翔 汇总</t>
  </si>
  <si>
    <t>曾江洁</t>
  </si>
  <si>
    <t>430524198111147772</t>
  </si>
  <si>
    <t>丁永胜</t>
  </si>
  <si>
    <t>2018-08-06</t>
  </si>
  <si>
    <t>丁永胜 汇总</t>
  </si>
  <si>
    <t>曾颖</t>
  </si>
  <si>
    <t>430626199710020020</t>
  </si>
  <si>
    <t>郭尚志</t>
  </si>
  <si>
    <t>2019-02-26</t>
  </si>
  <si>
    <t>肖彬辉</t>
  </si>
  <si>
    <t>432524200101251914</t>
  </si>
  <si>
    <t>2019-03-07</t>
  </si>
  <si>
    <t>刘蒙</t>
  </si>
  <si>
    <t>43012119971110282X</t>
  </si>
  <si>
    <t>2019-03-25</t>
  </si>
  <si>
    <t>郭尚志 汇总</t>
  </si>
  <si>
    <t>刘海云</t>
  </si>
  <si>
    <t>43032120000302373X</t>
  </si>
  <si>
    <t>郭特</t>
  </si>
  <si>
    <t>2019-02-23</t>
  </si>
  <si>
    <t>郭特 汇总</t>
  </si>
  <si>
    <t>曾雪梅</t>
  </si>
  <si>
    <t>430525198910197481</t>
  </si>
  <si>
    <t>李建美</t>
  </si>
  <si>
    <t>2018-12-02</t>
  </si>
  <si>
    <t>蒋勇</t>
  </si>
  <si>
    <t>蒋勇 汇总</t>
  </si>
  <si>
    <t>胡松桃</t>
  </si>
  <si>
    <t>430223198905104819</t>
  </si>
  <si>
    <t>李文韬</t>
  </si>
  <si>
    <t>2018-03-25</t>
  </si>
  <si>
    <t>金爱民</t>
  </si>
  <si>
    <t>430181198304202286</t>
  </si>
  <si>
    <t>2018-09-05</t>
  </si>
  <si>
    <t>鄢杰</t>
  </si>
  <si>
    <t>430724199105183932</t>
  </si>
  <si>
    <t>2018-10-10</t>
  </si>
  <si>
    <t>贺也</t>
  </si>
  <si>
    <t>430726198911081824</t>
  </si>
  <si>
    <t>2019-02-17</t>
  </si>
  <si>
    <t>李文韬 汇总</t>
  </si>
  <si>
    <t>吴畏</t>
  </si>
  <si>
    <t>430921199202243812</t>
  </si>
  <si>
    <t>中南院校区</t>
  </si>
  <si>
    <t>梅勇</t>
  </si>
  <si>
    <t>2018-03-11</t>
  </si>
  <si>
    <t>梅勇 汇总</t>
  </si>
  <si>
    <t>冉微林</t>
  </si>
  <si>
    <t>522227199403136021</t>
  </si>
  <si>
    <t>2018-06-23</t>
  </si>
  <si>
    <t>彭星辉</t>
  </si>
  <si>
    <t>刘杰</t>
  </si>
  <si>
    <t>43058119910220751X</t>
  </si>
  <si>
    <t>2019-02-18</t>
  </si>
  <si>
    <t>彭星辉 汇总</t>
  </si>
  <si>
    <t>苏晓雪</t>
  </si>
  <si>
    <t>43022319951120482X</t>
  </si>
  <si>
    <t>丁治华</t>
  </si>
  <si>
    <t>2018-03-04</t>
  </si>
  <si>
    <t>蒲康仪</t>
  </si>
  <si>
    <t>蒲康仪 汇总</t>
  </si>
  <si>
    <t>谭丽晴</t>
  </si>
  <si>
    <t>430224199809205821</t>
  </si>
  <si>
    <t>任毅</t>
  </si>
  <si>
    <t>2019-02-27</t>
  </si>
  <si>
    <t>任毅 汇总</t>
  </si>
  <si>
    <t>罗姣</t>
  </si>
  <si>
    <t>430424199607272728</t>
  </si>
  <si>
    <t>孙立祥1</t>
  </si>
  <si>
    <t>2018-08-29</t>
  </si>
  <si>
    <t>孙立祥</t>
  </si>
  <si>
    <t>杨诗佳</t>
  </si>
  <si>
    <t>430281199710097223</t>
  </si>
  <si>
    <t>2018-09-12</t>
  </si>
  <si>
    <t>孙立祥 汇总</t>
  </si>
  <si>
    <t>张慧霞</t>
  </si>
  <si>
    <t>642226198808202425</t>
  </si>
  <si>
    <t>王强</t>
  </si>
  <si>
    <t>2018-12-06</t>
  </si>
  <si>
    <t>杨琼</t>
  </si>
  <si>
    <t>430525199705153521</t>
  </si>
  <si>
    <t>2018-12-20</t>
  </si>
  <si>
    <t>王强 汇总</t>
  </si>
  <si>
    <t>刘新国</t>
  </si>
  <si>
    <t>430481199803261214</t>
  </si>
  <si>
    <t>松桂园分校</t>
  </si>
  <si>
    <t>肖湘黔</t>
  </si>
  <si>
    <t>2018-03-30</t>
  </si>
  <si>
    <t>肖湘黔 汇总</t>
  </si>
  <si>
    <t>杨伟华</t>
  </si>
  <si>
    <t>43312219981021851X</t>
  </si>
  <si>
    <t>许蓓</t>
  </si>
  <si>
    <t>陈欢</t>
  </si>
  <si>
    <t>430528200012193314</t>
  </si>
  <si>
    <t>2019-03-03</t>
  </si>
  <si>
    <t>郑孝伟</t>
  </si>
  <si>
    <t>431026200005060098</t>
  </si>
  <si>
    <t>江凯瑞</t>
  </si>
  <si>
    <t>430502200001141515</t>
  </si>
  <si>
    <t>罗广</t>
  </si>
  <si>
    <t>430503199805144026</t>
  </si>
  <si>
    <t>精英班</t>
  </si>
  <si>
    <t>易格格</t>
  </si>
  <si>
    <t>430726199811045425</t>
  </si>
  <si>
    <t>许蓓 汇总</t>
  </si>
  <si>
    <t>罗金芝</t>
  </si>
  <si>
    <t>430421198201260029</t>
  </si>
  <si>
    <t>檀香山校区</t>
  </si>
  <si>
    <t>杨洪武</t>
  </si>
  <si>
    <t>2018-03-10</t>
  </si>
  <si>
    <t>杨洪武 汇总</t>
  </si>
  <si>
    <t>邓西西</t>
  </si>
  <si>
    <t>431121198501026028</t>
  </si>
  <si>
    <t>杨剑</t>
  </si>
  <si>
    <t>2018-04-11</t>
  </si>
  <si>
    <t>周伯润</t>
  </si>
  <si>
    <t>431221199801011012</t>
  </si>
  <si>
    <t>2019-02-14</t>
  </si>
  <si>
    <t>刮建</t>
  </si>
  <si>
    <t>43072119920806251X</t>
  </si>
  <si>
    <t>2019-02-28</t>
  </si>
  <si>
    <t>曾超鸿</t>
  </si>
  <si>
    <t>430521200009126853</t>
  </si>
  <si>
    <t>杨剑 汇总</t>
  </si>
  <si>
    <t>徐花香</t>
  </si>
  <si>
    <t>430626197812151823</t>
  </si>
  <si>
    <t>易臣志</t>
  </si>
  <si>
    <t>考爆</t>
  </si>
  <si>
    <t>杨国鲜</t>
  </si>
  <si>
    <t>430722198610306924</t>
  </si>
  <si>
    <t>2018-04-08</t>
  </si>
  <si>
    <t>430722199509148188</t>
  </si>
  <si>
    <t>2018-09-21</t>
  </si>
  <si>
    <t>曾维杰</t>
  </si>
  <si>
    <t>43052319980624215X</t>
  </si>
  <si>
    <t>经济班</t>
  </si>
  <si>
    <t>2018-11-03</t>
  </si>
  <si>
    <t>汤义</t>
  </si>
  <si>
    <t>430121197908276621</t>
  </si>
  <si>
    <t>2018-12-24</t>
  </si>
  <si>
    <t>孔湘革</t>
  </si>
  <si>
    <t>430102196709262514</t>
  </si>
  <si>
    <t>易臣志 汇总</t>
  </si>
  <si>
    <t>肖毅</t>
  </si>
  <si>
    <t>430381200007280019</t>
  </si>
  <si>
    <t>张熊</t>
  </si>
  <si>
    <t>2018-06-05</t>
  </si>
  <si>
    <t>邹业梁</t>
  </si>
  <si>
    <t>430304199609160016</t>
  </si>
  <si>
    <t>张熊 汇总</t>
  </si>
  <si>
    <t>谭点</t>
  </si>
  <si>
    <t>430381199908194147</t>
  </si>
  <si>
    <t>周钊</t>
  </si>
  <si>
    <t>2018-03-31</t>
  </si>
  <si>
    <t>周钊 汇总</t>
  </si>
  <si>
    <t>文海利</t>
  </si>
  <si>
    <t>430122198108135522</t>
  </si>
  <si>
    <t>2018-05-10</t>
  </si>
  <si>
    <t>李建美 汇总</t>
  </si>
  <si>
    <t>总计</t>
  </si>
  <si>
    <t>二、6月科二场内分成明细表(承包)</t>
  </si>
  <si>
    <t>陈敬</t>
  </si>
  <si>
    <t>430102197508150510</t>
  </si>
  <si>
    <t>陈波</t>
  </si>
  <si>
    <t>2019-03-05</t>
  </si>
  <si>
    <t>陈波 汇总</t>
  </si>
  <si>
    <t>汤世安</t>
  </si>
  <si>
    <t>432302197410106215</t>
  </si>
  <si>
    <t>李卓</t>
  </si>
  <si>
    <t>谭灿</t>
  </si>
  <si>
    <t>430321199212126510</t>
  </si>
  <si>
    <t>2019-03-26</t>
  </si>
  <si>
    <t>王凯</t>
  </si>
  <si>
    <t>430523199605076618</t>
  </si>
  <si>
    <t>2019-04-16</t>
  </si>
  <si>
    <t>李卓 汇总</t>
  </si>
  <si>
    <t>成超</t>
  </si>
  <si>
    <t>430322197312218874</t>
  </si>
  <si>
    <t>卢深谊</t>
  </si>
  <si>
    <t>2018-12-22</t>
  </si>
  <si>
    <t>万汉葳</t>
  </si>
  <si>
    <t>430481200010138772</t>
  </si>
  <si>
    <t>2019-01-05</t>
  </si>
  <si>
    <t>卢深谊 汇总</t>
  </si>
  <si>
    <t>李玲波</t>
  </si>
  <si>
    <t>430281199002157766</t>
  </si>
  <si>
    <t>罗辉</t>
  </si>
  <si>
    <t>陈功伟</t>
  </si>
  <si>
    <t>433130198905203316</t>
  </si>
  <si>
    <t>2018-10-01</t>
  </si>
  <si>
    <t>罗莹莹</t>
  </si>
  <si>
    <t>430524200003226668</t>
  </si>
  <si>
    <t>李嫣然</t>
  </si>
  <si>
    <t>430682199006170026</t>
  </si>
  <si>
    <t>冯海兵</t>
  </si>
  <si>
    <t>620522198910193559</t>
  </si>
  <si>
    <t>罗辉 汇总</t>
  </si>
  <si>
    <t>刘诗诗</t>
  </si>
  <si>
    <t>430521200003237560</t>
  </si>
  <si>
    <t>欧阳涛</t>
  </si>
  <si>
    <t>2018-05-31</t>
  </si>
  <si>
    <t>李海燕</t>
  </si>
  <si>
    <t>450205198502070723</t>
  </si>
  <si>
    <t>2018-07-17</t>
  </si>
  <si>
    <t>欧阳涛 汇总</t>
  </si>
  <si>
    <t>吴香</t>
  </si>
  <si>
    <t>43138219950807002X</t>
  </si>
  <si>
    <t>2018-11-04</t>
  </si>
  <si>
    <t>王光明</t>
  </si>
  <si>
    <t>郑培</t>
  </si>
  <si>
    <t>430981199007035643</t>
  </si>
  <si>
    <t>2018-04-02</t>
  </si>
  <si>
    <t>马远国</t>
  </si>
  <si>
    <t>610431199003290359</t>
  </si>
  <si>
    <t>2018-06-13</t>
  </si>
  <si>
    <t>张优知</t>
  </si>
  <si>
    <t>43052819890413132X</t>
  </si>
  <si>
    <t>2018-10-07</t>
  </si>
  <si>
    <t>罗华桥</t>
  </si>
  <si>
    <t>430422198812156032</t>
  </si>
  <si>
    <t>2019-01-09</t>
  </si>
  <si>
    <t>江俊</t>
  </si>
  <si>
    <t>430626199907138532</t>
  </si>
  <si>
    <t>2019-02-12</t>
  </si>
  <si>
    <t>张欣</t>
  </si>
  <si>
    <t>430381198902137139</t>
  </si>
  <si>
    <t>陈旭</t>
  </si>
  <si>
    <t>430523200010274135</t>
  </si>
  <si>
    <t>张勇</t>
  </si>
  <si>
    <t>军字第0842769号</t>
  </si>
  <si>
    <t>2019-02-21</t>
  </si>
  <si>
    <t>梁朝业</t>
  </si>
  <si>
    <t>432503198708177472</t>
  </si>
  <si>
    <t>2019-03-04</t>
  </si>
  <si>
    <t>姚晶</t>
  </si>
  <si>
    <t>610525198901304621</t>
  </si>
  <si>
    <t>王心怡</t>
  </si>
  <si>
    <t>430121200007023621</t>
  </si>
  <si>
    <t>2019-03-13</t>
  </si>
  <si>
    <t>朱元香</t>
  </si>
  <si>
    <t>430423199312297825</t>
  </si>
  <si>
    <t>2019-03-18</t>
  </si>
  <si>
    <t>舒昌华</t>
  </si>
  <si>
    <t>431226199208065716</t>
  </si>
  <si>
    <t>2019-03-28</t>
  </si>
  <si>
    <r>
      <rPr>
        <sz val="10"/>
        <rFont val="Arial"/>
      </rPr>
      <t>6.17</t>
    </r>
    <r>
      <rPr>
        <sz val="10"/>
        <rFont val="宋体"/>
        <charset val="134"/>
      </rPr>
      <t>模</t>
    </r>
    <r>
      <rPr>
        <sz val="10"/>
        <rFont val="Arial"/>
      </rPr>
      <t>200</t>
    </r>
    <r>
      <rPr>
        <sz val="10"/>
        <rFont val="宋体"/>
        <charset val="134"/>
      </rPr>
      <t>元</t>
    </r>
  </si>
  <si>
    <t>王光明 汇总</t>
  </si>
  <si>
    <t>邬乐</t>
  </si>
  <si>
    <t>430921198807270894</t>
  </si>
  <si>
    <t>肖志文</t>
  </si>
  <si>
    <t>2019-03-27</t>
  </si>
  <si>
    <t>肖志文 汇总</t>
  </si>
  <si>
    <t>陈文</t>
  </si>
  <si>
    <t>43048219951003927X</t>
  </si>
  <si>
    <t>劳动路校区</t>
  </si>
  <si>
    <t>谢东红</t>
  </si>
  <si>
    <t>2019-04-15</t>
  </si>
  <si>
    <t>谢东红 汇总</t>
  </si>
  <si>
    <t>姚翔</t>
  </si>
  <si>
    <t>430381198407075014</t>
  </si>
  <si>
    <t>尹华霞1</t>
  </si>
  <si>
    <t>胡宇利</t>
  </si>
  <si>
    <t>430121198903207322</t>
  </si>
  <si>
    <t>尹华霞1 汇总</t>
  </si>
  <si>
    <t>曹波</t>
  </si>
  <si>
    <t>430422199502050018</t>
  </si>
  <si>
    <t>肖思华</t>
  </si>
  <si>
    <t>肖思华 汇总</t>
  </si>
  <si>
    <t>王艳</t>
  </si>
  <si>
    <t>430523198511270028</t>
  </si>
  <si>
    <t>任阳</t>
  </si>
  <si>
    <t>任阳 汇总</t>
  </si>
  <si>
    <t>二、6月科二场内分成明细表(半包)</t>
  </si>
  <si>
    <t>及格率</t>
  </si>
  <si>
    <t>实发分成</t>
  </si>
  <si>
    <t>当月考试人数</t>
  </si>
  <si>
    <t>刘婷</t>
  </si>
  <si>
    <t>430722199202037926</t>
  </si>
  <si>
    <t>中茂城校区</t>
  </si>
  <si>
    <t>曾锦涛</t>
  </si>
  <si>
    <t>2019-04-03</t>
  </si>
  <si>
    <t>曾锦涛 汇总</t>
  </si>
  <si>
    <r>
      <rPr>
        <sz val="10"/>
        <rFont val="宋体"/>
        <charset val="134"/>
      </rPr>
      <t>共</t>
    </r>
    <r>
      <rPr>
        <sz val="10"/>
        <rFont val="Arial"/>
      </rPr>
      <t>7</t>
    </r>
    <r>
      <rPr>
        <sz val="10"/>
        <rFont val="宋体"/>
        <charset val="134"/>
      </rPr>
      <t>人考试</t>
    </r>
  </si>
  <si>
    <t>刘勇</t>
  </si>
  <si>
    <t>522121198104152429</t>
  </si>
  <si>
    <t>刘宇周</t>
  </si>
  <si>
    <t>2019-04-25</t>
  </si>
  <si>
    <t>刘宇周 汇总</t>
  </si>
  <si>
    <t>共1人考试</t>
  </si>
  <si>
    <t>饶南</t>
  </si>
  <si>
    <t>430121199910055720</t>
  </si>
  <si>
    <t>刘武</t>
  </si>
  <si>
    <t>刘武 汇总</t>
  </si>
  <si>
    <t>共5人考试</t>
  </si>
  <si>
    <t>张慕</t>
  </si>
  <si>
    <t>432522200011232012</t>
  </si>
  <si>
    <t>柳云</t>
  </si>
  <si>
    <t>2019-01-26</t>
  </si>
  <si>
    <t>肖颂锋</t>
  </si>
  <si>
    <t>432325197908191706</t>
  </si>
  <si>
    <t>李柏花</t>
  </si>
  <si>
    <t>430424198504115020</t>
  </si>
  <si>
    <t>2019-02-19</t>
  </si>
  <si>
    <t>郑时米</t>
  </si>
  <si>
    <t>432524197011234016</t>
  </si>
  <si>
    <t>柳云 汇总</t>
  </si>
  <si>
    <t>共7人考试</t>
  </si>
  <si>
    <t>梅涛</t>
  </si>
  <si>
    <t>430725199501073571</t>
  </si>
  <si>
    <t>易小宇</t>
  </si>
  <si>
    <t>2018-09-25</t>
  </si>
  <si>
    <t>庞桂玲</t>
  </si>
  <si>
    <t>450702198703154841</t>
  </si>
  <si>
    <t>2018-12-25</t>
  </si>
  <si>
    <t>潘聪</t>
  </si>
  <si>
    <t>431102199602053872</t>
  </si>
  <si>
    <t>郭丽凤</t>
  </si>
  <si>
    <t>350583198503208925</t>
  </si>
  <si>
    <t>杨龙</t>
  </si>
  <si>
    <t>430681200102279418</t>
  </si>
  <si>
    <t>叶文俊</t>
  </si>
  <si>
    <t>431122199301255812</t>
  </si>
  <si>
    <t>2019-03-01</t>
  </si>
  <si>
    <t>易小宇 汇总</t>
  </si>
  <si>
    <t>共10人考试</t>
  </si>
  <si>
    <t>黎雨洋</t>
  </si>
  <si>
    <t>430111199805225027</t>
  </si>
  <si>
    <t>2019-01-23</t>
  </si>
  <si>
    <t>郑世杰</t>
  </si>
  <si>
    <t>胡武</t>
  </si>
  <si>
    <t>430281198612075624</t>
  </si>
  <si>
    <t>郑世杰 汇总</t>
  </si>
  <si>
    <t>共2人考试</t>
  </si>
  <si>
    <t>徐华</t>
  </si>
  <si>
    <t>430103196402281063</t>
  </si>
  <si>
    <t>蔡桂如</t>
  </si>
  <si>
    <t>周龙(劳)</t>
  </si>
  <si>
    <t>曹景厚</t>
  </si>
  <si>
    <t>430981200101254637</t>
  </si>
  <si>
    <t>吴铭子</t>
  </si>
  <si>
    <t>452123198708306200</t>
  </si>
  <si>
    <t>周龙(劳) 汇总</t>
  </si>
  <si>
    <t>共6人考试</t>
  </si>
  <si>
    <t>二、6月科二场内分成明细表(分期)</t>
  </si>
  <si>
    <t>李美林</t>
  </si>
  <si>
    <t>430521199306092367</t>
  </si>
  <si>
    <t>方友明</t>
  </si>
  <si>
    <t>2019-03-24</t>
  </si>
  <si>
    <t>方友明 汇总</t>
  </si>
  <si>
    <t>熊慧</t>
  </si>
  <si>
    <t>43032119891205172X</t>
  </si>
  <si>
    <t>高里</t>
  </si>
  <si>
    <t>2019-02-16</t>
  </si>
  <si>
    <t>高武</t>
  </si>
  <si>
    <t>430121199608231033</t>
  </si>
  <si>
    <t>2019-04-14</t>
  </si>
  <si>
    <t>高里 汇总</t>
  </si>
  <si>
    <t>李霞</t>
  </si>
  <si>
    <t>430921198612207043</t>
  </si>
  <si>
    <t>李凌飞</t>
  </si>
  <si>
    <t>李凌飞 汇总</t>
  </si>
  <si>
    <t>马健睿</t>
  </si>
  <si>
    <t>430105199606053026</t>
  </si>
  <si>
    <t>江才红</t>
  </si>
  <si>
    <t>梁利梅</t>
  </si>
  <si>
    <t>梁利梅 汇总</t>
  </si>
  <si>
    <t>卢小芳</t>
  </si>
  <si>
    <t>430721199909151902</t>
  </si>
  <si>
    <t>刘丁华</t>
  </si>
  <si>
    <t>2019-03-08</t>
  </si>
  <si>
    <t>沈意益</t>
  </si>
  <si>
    <t>430381199702084612</t>
  </si>
  <si>
    <t>刘丁华 汇总</t>
  </si>
  <si>
    <t>李双宝</t>
  </si>
  <si>
    <t>431022199712284233</t>
  </si>
  <si>
    <t>农大分校区</t>
  </si>
  <si>
    <t>刘强 一部</t>
  </si>
  <si>
    <t>2018-03-17</t>
  </si>
  <si>
    <t>刘强 一部 汇总</t>
  </si>
  <si>
    <t>刘洋</t>
  </si>
  <si>
    <t>500236199106152974</t>
  </si>
  <si>
    <t>王国华(星)</t>
  </si>
  <si>
    <t>2019-02-20</t>
  </si>
  <si>
    <r>
      <rPr>
        <sz val="10"/>
        <rFont val="Arial"/>
      </rPr>
      <t>5.17</t>
    </r>
    <r>
      <rPr>
        <sz val="10"/>
        <rFont val="宋体"/>
        <charset val="134"/>
      </rPr>
      <t>模</t>
    </r>
    <r>
      <rPr>
        <sz val="10"/>
        <rFont val="Arial"/>
      </rPr>
      <t>200</t>
    </r>
    <r>
      <rPr>
        <sz val="10"/>
        <rFont val="宋体"/>
        <charset val="134"/>
      </rPr>
      <t>元</t>
    </r>
  </si>
  <si>
    <t>刘颂魁</t>
  </si>
  <si>
    <t>430522199406026419</t>
  </si>
  <si>
    <t>2019-02-22</t>
  </si>
  <si>
    <r>
      <rPr>
        <sz val="10"/>
        <rFont val="Arial"/>
      </rPr>
      <t>4.30</t>
    </r>
    <r>
      <rPr>
        <sz val="10"/>
        <rFont val="宋体"/>
        <charset val="134"/>
      </rPr>
      <t>模</t>
    </r>
    <r>
      <rPr>
        <sz val="10"/>
        <rFont val="Arial"/>
      </rPr>
      <t>200</t>
    </r>
    <r>
      <rPr>
        <sz val="10"/>
        <rFont val="宋体"/>
        <charset val="134"/>
      </rPr>
      <t>元</t>
    </r>
  </si>
  <si>
    <t>王国华(星) 汇总</t>
  </si>
  <si>
    <t>杜峰</t>
  </si>
  <si>
    <t>520203199909060252</t>
  </si>
  <si>
    <t>王国华(自)</t>
  </si>
  <si>
    <t>2019-03-17</t>
  </si>
  <si>
    <r>
      <rPr>
        <sz val="10"/>
        <rFont val="Arial"/>
      </rPr>
      <t>6.6</t>
    </r>
    <r>
      <rPr>
        <sz val="10"/>
        <rFont val="宋体"/>
        <charset val="134"/>
      </rPr>
      <t>模</t>
    </r>
    <r>
      <rPr>
        <sz val="10"/>
        <rFont val="Arial"/>
      </rPr>
      <t>200</t>
    </r>
    <r>
      <rPr>
        <sz val="10"/>
        <rFont val="宋体"/>
        <charset val="134"/>
      </rPr>
      <t>元</t>
    </r>
  </si>
  <si>
    <t>刘莹莹</t>
  </si>
  <si>
    <t>341225199312021563</t>
  </si>
  <si>
    <t>王国华(自) 汇总</t>
  </si>
  <si>
    <t>二、6月科二场内分成明细表(直营)</t>
  </si>
  <si>
    <t>张滢</t>
  </si>
  <si>
    <t>430521200010150033</t>
  </si>
  <si>
    <t>彭礼泉</t>
  </si>
  <si>
    <t>付艳平</t>
  </si>
  <si>
    <t>付艳平 汇总</t>
  </si>
  <si>
    <r>
      <rPr>
        <sz val="10"/>
        <rFont val="宋体"/>
        <charset val="134"/>
      </rPr>
      <t>共</t>
    </r>
    <r>
      <rPr>
        <sz val="10"/>
        <rFont val="Arial"/>
      </rPr>
      <t>4</t>
    </r>
    <r>
      <rPr>
        <sz val="10"/>
        <rFont val="宋体"/>
        <charset val="134"/>
      </rPr>
      <t>人考试</t>
    </r>
  </si>
  <si>
    <t>陈国安</t>
  </si>
  <si>
    <t>432325197201276618</t>
  </si>
  <si>
    <t>龚彪</t>
  </si>
  <si>
    <t>2019-04-02</t>
  </si>
  <si>
    <t>龚彪 汇总</t>
  </si>
  <si>
    <t>蒋斌</t>
  </si>
  <si>
    <t>430923199202227233</t>
  </si>
  <si>
    <t>何亚运</t>
  </si>
  <si>
    <t>2019-03-19</t>
  </si>
  <si>
    <r>
      <rPr>
        <sz val="10"/>
        <rFont val="Arial"/>
      </rPr>
      <t>5.21</t>
    </r>
    <r>
      <rPr>
        <sz val="10"/>
        <rFont val="宋体"/>
        <charset val="134"/>
      </rPr>
      <t>模</t>
    </r>
    <r>
      <rPr>
        <sz val="10"/>
        <rFont val="Arial"/>
      </rPr>
      <t>200</t>
    </r>
    <r>
      <rPr>
        <sz val="10"/>
        <rFont val="宋体"/>
        <charset val="134"/>
      </rPr>
      <t>元</t>
    </r>
  </si>
  <si>
    <t>何亚运 汇总</t>
  </si>
  <si>
    <t>共9人考试</t>
  </si>
  <si>
    <t>周远飞</t>
  </si>
  <si>
    <t>431125199406290015</t>
  </si>
  <si>
    <t>李光</t>
  </si>
  <si>
    <t>郝慧</t>
  </si>
  <si>
    <t>430821199408017743</t>
  </si>
  <si>
    <t>李光 汇总</t>
  </si>
  <si>
    <t>宁登科</t>
  </si>
  <si>
    <t>430521199103147794</t>
  </si>
  <si>
    <t>李健良</t>
  </si>
  <si>
    <t>李健良 汇总</t>
  </si>
  <si>
    <t>郭嘉慧</t>
  </si>
  <si>
    <t>430624199905249420</t>
  </si>
  <si>
    <t>李理</t>
  </si>
  <si>
    <t>2019-04-01</t>
  </si>
  <si>
    <t>胡启娟</t>
  </si>
  <si>
    <t>430424199710174421</t>
  </si>
  <si>
    <t>李理 汇总</t>
  </si>
  <si>
    <t>李昌亮</t>
  </si>
  <si>
    <t>430524198904303237</t>
  </si>
  <si>
    <t>李维</t>
  </si>
  <si>
    <r>
      <rPr>
        <sz val="10"/>
        <rFont val="Arial"/>
      </rPr>
      <t>4.20</t>
    </r>
    <r>
      <rPr>
        <sz val="10"/>
        <rFont val="宋体"/>
        <charset val="134"/>
      </rPr>
      <t>模</t>
    </r>
    <r>
      <rPr>
        <sz val="10"/>
        <rFont val="Arial"/>
      </rPr>
      <t>200</t>
    </r>
    <r>
      <rPr>
        <sz val="10"/>
        <rFont val="宋体"/>
        <charset val="134"/>
      </rPr>
      <t>元</t>
    </r>
  </si>
  <si>
    <t>李维 汇总</t>
  </si>
  <si>
    <t>向礼佳</t>
  </si>
  <si>
    <t>430923199709074141</t>
  </si>
  <si>
    <t>刘旭锋</t>
  </si>
  <si>
    <t>2019-02-15</t>
  </si>
  <si>
    <t>刘旭锋 汇总</t>
  </si>
  <si>
    <t>高小娥</t>
  </si>
  <si>
    <t>610527198302104524</t>
  </si>
  <si>
    <t>罗武峰</t>
  </si>
  <si>
    <t>罗武峰 汇总</t>
  </si>
  <si>
    <t>共4人考试</t>
  </si>
  <si>
    <t>夏麒煜</t>
  </si>
  <si>
    <t>430581200009110516</t>
  </si>
  <si>
    <t>叶煌</t>
  </si>
  <si>
    <t>2019-02-25</t>
  </si>
  <si>
    <r>
      <rPr>
        <sz val="10"/>
        <rFont val="Arial"/>
      </rPr>
      <t>5.31</t>
    </r>
    <r>
      <rPr>
        <sz val="10"/>
        <rFont val="宋体"/>
        <charset val="134"/>
      </rPr>
      <t>模</t>
    </r>
    <r>
      <rPr>
        <sz val="10"/>
        <rFont val="Arial"/>
      </rPr>
      <t>200</t>
    </r>
    <r>
      <rPr>
        <sz val="10"/>
        <rFont val="宋体"/>
        <charset val="134"/>
      </rPr>
      <t>元</t>
    </r>
  </si>
  <si>
    <t>叶煌 汇总</t>
  </si>
  <si>
    <t>段锦珊</t>
  </si>
  <si>
    <t>430821199101163420</t>
  </si>
  <si>
    <t>陆博</t>
  </si>
  <si>
    <t>430121198311136778</t>
  </si>
  <si>
    <t>张勇 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</si>
</sst>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宋体"/>
      <charset val="134"/>
      <scheme val="minor"/>
    </font>
    <font>
      <sz val="10"/>
      <name val="Arial"/>
    </font>
    <font>
      <b/>
      <sz val="16"/>
      <name val="微软雅黑"/>
      <charset val="134"/>
    </font>
    <font>
      <sz val="10"/>
      <name val="微软雅黑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0"/>
      <name val="Arial"/>
    </font>
    <font>
      <sz val="10"/>
      <name val="Arial"/>
      <family val="2"/>
    </font>
    <font>
      <sz val="11"/>
      <name val="宋体"/>
      <charset val="134"/>
      <scheme val="minor"/>
    </font>
    <font>
      <sz val="10"/>
      <name val="微软雅黑"/>
      <family val="2"/>
      <charset val="134"/>
    </font>
    <font>
      <sz val="10"/>
      <name val="宋体"/>
      <family val="2"/>
    </font>
    <font>
      <sz val="10"/>
      <name val="宋体"/>
      <charset val="134"/>
      <scheme val="major"/>
    </font>
    <font>
      <b/>
      <sz val="10"/>
      <name val="微软雅黑"/>
      <family val="2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 shrinkToFi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0" fontId="0" fillId="0" borderId="0" xfId="0" applyAlignment="1">
      <alignment vertical="center" shrinkToFit="1"/>
    </xf>
    <xf numFmtId="9" fontId="0" fillId="0" borderId="0" xfId="0" applyNumberFormat="1">
      <alignment vertical="center"/>
    </xf>
    <xf numFmtId="0" fontId="7" fillId="0" borderId="0" xfId="0" applyFont="1">
      <alignment vertical="center"/>
    </xf>
    <xf numFmtId="9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0" fillId="0" borderId="0" xfId="0" applyFo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agon">
      <a:fillStyleLst>
        <a:solidFill>
          <a:schemeClr val="phClr">
            <a:tint val="100000"/>
            <a:shade val="100000"/>
            <a:hueMod val="100000"/>
            <a:satMod val="100000"/>
          </a:schemeClr>
        </a:solidFill>
        <a:gradFill rotWithShape="1">
          <a:gsLst>
            <a:gs pos="0">
              <a:schemeClr val="phClr">
                <a:tint val="100000"/>
                <a:shade val="50000"/>
                <a:hueMod val="100000"/>
                <a:satMod val="250000"/>
              </a:schemeClr>
            </a:gs>
            <a:gs pos="75000">
              <a:schemeClr val="phClr">
                <a:tint val="80000"/>
                <a:shade val="100000"/>
                <a:hueMod val="100000"/>
                <a:satMod val="375000"/>
              </a:schemeClr>
            </a:gs>
            <a:gs pos="100000">
              <a:schemeClr val="phClr">
                <a:tint val="50000"/>
                <a:shade val="100000"/>
                <a:hueMod val="100000"/>
                <a:satMod val="5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100000"/>
                <a:shade val="50000"/>
                <a:hueMod val="100000"/>
                <a:satMod val="100000"/>
              </a:schemeClr>
              <a:schemeClr val="phClr">
                <a:tint val="100000"/>
                <a:shade val="75000"/>
                <a:hueMod val="100000"/>
                <a:satMod val="100000"/>
              </a:schemeClr>
            </a:duotone>
          </a:blip>
          <a:tile tx="0" ty="0" sx="50000" sy="50000" flip="none" algn="ctr"/>
        </a:blipFill>
      </a:fillStyleLst>
      <a:lnStyleLst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>
              <a:schemeClr val="phClr">
                <a:tint val="100000"/>
                <a:shade val="100000"/>
                <a:hueMod val="100000"/>
                <a:satMod val="100000"/>
              </a:schemeClr>
            </a:glow>
          </a:effectLst>
        </a:effectStyle>
        <a:effectStyle>
          <a:effectLst>
            <a:glow>
              <a:schemeClr val="phClr">
                <a:tint val="100000"/>
                <a:shade val="100000"/>
                <a:hueMod val="100000"/>
                <a:satMod val="100000"/>
              </a:schemeClr>
            </a:glow>
          </a:effectLst>
          <a:scene3d>
            <a:camera prst="orthographicFront" fov="0">
              <a:rot lat="0" lon="0" rev="0"/>
            </a:camera>
            <a:lightRig rig="threePt" dir="tl">
              <a:rot lat="0" lon="0" rev="0"/>
            </a:lightRig>
          </a:scene3d>
          <a:sp3d prstMaterial="metal">
            <a:bevelT w="12700" h="12700" prst="relaxedInset"/>
            <a:contourClr>
              <a:schemeClr val="phClr">
                <a:tint val="100000"/>
                <a:shade val="100000"/>
                <a:hueMod val="100000"/>
                <a:satMod val="100000"/>
              </a:schemeClr>
            </a:contourClr>
          </a:sp3d>
        </a:effectStyle>
        <a:effectStyle>
          <a:effectLst>
            <a:glow>
              <a:schemeClr val="phClr">
                <a:tint val="100000"/>
                <a:shade val="100000"/>
                <a:hueMod val="100000"/>
                <a:satMod val="100000"/>
              </a:schemeClr>
            </a:glow>
            <a:outerShdw blurRad="44450" dist="50800" dir="3300000" sx="99000" sy="99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contrasting" dir="tl">
              <a:rot lat="0" lon="0" rev="14220000"/>
            </a:lightRig>
          </a:scene3d>
          <a:sp3d prstMaterial="dkEdge">
            <a:bevelT w="63500" h="63500"/>
            <a:bevelB w="0" h="0"/>
            <a:contourClr>
              <a:schemeClr val="phClr">
                <a:tint val="100000"/>
                <a:shade val="100000"/>
                <a:hueMod val="100000"/>
                <a:satMod val="100000"/>
              </a:schemeClr>
            </a:contourClr>
          </a:sp3d>
        </a:effectStyle>
      </a:effectStyleLst>
      <a:bgFillStyleLst>
        <a:noFill/>
        <a:noFill/>
        <a:noFill/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J88"/>
  <sheetViews>
    <sheetView workbookViewId="0">
      <selection activeCell="P9" sqref="P9"/>
    </sheetView>
  </sheetViews>
  <sheetFormatPr defaultColWidth="8" defaultRowHeight="14" outlineLevelRow="2"/>
  <cols>
    <col min="1" max="1" width="4.26953125" style="1" customWidth="1"/>
    <col min="2" max="2" width="6.6328125" style="1" customWidth="1"/>
    <col min="3" max="3" width="3.453125" style="1" customWidth="1"/>
    <col min="4" max="4" width="20" style="1" customWidth="1"/>
    <col min="5" max="5" width="10.453125" style="1" customWidth="1"/>
    <col min="6" max="6" width="3.08984375" style="1" customWidth="1"/>
    <col min="7" max="7" width="7" style="1" customWidth="1"/>
    <col min="8" max="8" width="6.7265625" style="1" customWidth="1"/>
    <col min="9" max="9" width="11.6328125" style="1" customWidth="1"/>
    <col min="10" max="10" width="11" style="1" customWidth="1"/>
    <col min="11" max="11" width="6.26953125" style="1" customWidth="1"/>
    <col min="12" max="12" width="4.08984375" style="1" customWidth="1"/>
    <col min="13" max="13" width="6.26953125" style="1" customWidth="1"/>
    <col min="14" max="16364" width="8" style="1"/>
    <col min="16365" max="16384" width="8" style="20"/>
  </cols>
  <sheetData>
    <row r="1" spans="1:13" ht="29" customHeight="1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1" customFormat="1" ht="2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  <c r="L2" s="3" t="s">
        <v>12</v>
      </c>
      <c r="M2" s="3" t="s">
        <v>13</v>
      </c>
    </row>
    <row r="3" spans="1:13" s="1" customFormat="1" ht="14.5" outlineLevel="2">
      <c r="A3" s="2">
        <v>1</v>
      </c>
      <c r="B3" s="2" t="s">
        <v>14</v>
      </c>
      <c r="C3" s="2">
        <v>1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19</v>
      </c>
      <c r="K3" s="6">
        <v>500</v>
      </c>
      <c r="L3" s="6">
        <v>1</v>
      </c>
      <c r="M3" s="6"/>
    </row>
    <row r="4" spans="1:13" s="19" customFormat="1" ht="29" outlineLevel="2">
      <c r="A4" s="21">
        <v>2</v>
      </c>
      <c r="B4" s="21" t="s">
        <v>21</v>
      </c>
      <c r="C4" s="21">
        <v>1</v>
      </c>
      <c r="D4" s="21" t="s">
        <v>22</v>
      </c>
      <c r="E4" s="21" t="s">
        <v>23</v>
      </c>
      <c r="F4" s="21" t="s">
        <v>17</v>
      </c>
      <c r="G4" s="21" t="s">
        <v>18</v>
      </c>
      <c r="H4" s="21" t="s">
        <v>19</v>
      </c>
      <c r="I4" s="21" t="s">
        <v>24</v>
      </c>
      <c r="J4" s="2" t="s">
        <v>19</v>
      </c>
      <c r="K4" s="6">
        <v>500</v>
      </c>
      <c r="L4" s="6">
        <v>1</v>
      </c>
      <c r="M4" s="22" t="s">
        <v>25</v>
      </c>
    </row>
    <row r="5" spans="1:13" s="19" customFormat="1" ht="14.5" outlineLevel="1">
      <c r="A5" s="21"/>
      <c r="B5" s="21"/>
      <c r="C5" s="21"/>
      <c r="D5" s="21"/>
      <c r="E5" s="21"/>
      <c r="F5" s="21"/>
      <c r="G5" s="21"/>
      <c r="H5" s="21"/>
      <c r="I5" s="21"/>
      <c r="J5" s="8" t="s">
        <v>26</v>
      </c>
      <c r="K5" s="6">
        <f>SUBTOTAL(9,K3:K4)</f>
        <v>1000</v>
      </c>
      <c r="L5" s="6">
        <f>SUBTOTAL(9,L3:L4)</f>
        <v>2</v>
      </c>
      <c r="M5" s="22"/>
    </row>
    <row r="6" spans="1:13" s="1" customFormat="1" ht="29" outlineLevel="2">
      <c r="A6" s="2">
        <v>3</v>
      </c>
      <c r="B6" s="2" t="s">
        <v>27</v>
      </c>
      <c r="C6" s="2">
        <v>2</v>
      </c>
      <c r="D6" s="2" t="s">
        <v>28</v>
      </c>
      <c r="E6" s="2" t="s">
        <v>16</v>
      </c>
      <c r="F6" s="2" t="s">
        <v>17</v>
      </c>
      <c r="G6" s="2" t="s">
        <v>18</v>
      </c>
      <c r="H6" s="2" t="s">
        <v>29</v>
      </c>
      <c r="I6" s="2" t="s">
        <v>30</v>
      </c>
      <c r="J6" s="2" t="s">
        <v>29</v>
      </c>
      <c r="K6" s="6">
        <v>500</v>
      </c>
      <c r="L6" s="6">
        <v>1</v>
      </c>
      <c r="M6" s="6"/>
    </row>
    <row r="7" spans="1:13" s="1" customFormat="1" ht="29" outlineLevel="2">
      <c r="A7" s="21">
        <v>4</v>
      </c>
      <c r="B7" s="2" t="s">
        <v>31</v>
      </c>
      <c r="C7" s="2">
        <v>2</v>
      </c>
      <c r="D7" s="2" t="s">
        <v>32</v>
      </c>
      <c r="E7" s="2" t="s">
        <v>16</v>
      </c>
      <c r="F7" s="2" t="s">
        <v>17</v>
      </c>
      <c r="G7" s="2" t="s">
        <v>18</v>
      </c>
      <c r="H7" s="2" t="s">
        <v>29</v>
      </c>
      <c r="I7" s="2" t="s">
        <v>33</v>
      </c>
      <c r="J7" s="2" t="s">
        <v>29</v>
      </c>
      <c r="K7" s="6">
        <v>500</v>
      </c>
      <c r="L7" s="6">
        <v>1</v>
      </c>
      <c r="M7" s="6"/>
    </row>
    <row r="8" spans="1:13" s="1" customFormat="1" ht="29" outlineLevel="2">
      <c r="A8" s="2">
        <v>5</v>
      </c>
      <c r="B8" s="2" t="s">
        <v>34</v>
      </c>
      <c r="C8" s="2">
        <v>2</v>
      </c>
      <c r="D8" s="2" t="s">
        <v>35</v>
      </c>
      <c r="E8" s="2" t="s">
        <v>16</v>
      </c>
      <c r="F8" s="2" t="s">
        <v>17</v>
      </c>
      <c r="G8" s="2" t="s">
        <v>18</v>
      </c>
      <c r="H8" s="2" t="s">
        <v>29</v>
      </c>
      <c r="I8" s="2" t="s">
        <v>33</v>
      </c>
      <c r="J8" s="2" t="s">
        <v>29</v>
      </c>
      <c r="K8" s="6">
        <v>500</v>
      </c>
      <c r="L8" s="6">
        <v>1</v>
      </c>
      <c r="M8" s="6"/>
    </row>
    <row r="9" spans="1:13" s="1" customFormat="1" ht="14.5" outlineLevel="1">
      <c r="A9" s="2"/>
      <c r="B9" s="2"/>
      <c r="C9" s="2"/>
      <c r="D9" s="2"/>
      <c r="E9" s="2"/>
      <c r="F9" s="2"/>
      <c r="G9" s="2"/>
      <c r="H9" s="2"/>
      <c r="I9" s="2"/>
      <c r="J9" s="8" t="s">
        <v>36</v>
      </c>
      <c r="K9" s="6">
        <f>SUBTOTAL(9,K6:K8)</f>
        <v>1500</v>
      </c>
      <c r="L9" s="6">
        <f>SUBTOTAL(9,L6:L8)</f>
        <v>3</v>
      </c>
      <c r="M9" s="6"/>
    </row>
    <row r="10" spans="1:13" s="1" customFormat="1" ht="29" outlineLevel="2">
      <c r="A10" s="21">
        <v>6</v>
      </c>
      <c r="B10" s="2" t="s">
        <v>37</v>
      </c>
      <c r="C10" s="2">
        <v>3</v>
      </c>
      <c r="D10" s="2" t="s">
        <v>38</v>
      </c>
      <c r="E10" s="2" t="s">
        <v>16</v>
      </c>
      <c r="F10" s="2" t="s">
        <v>39</v>
      </c>
      <c r="G10" s="2" t="s">
        <v>18</v>
      </c>
      <c r="H10" s="2" t="s">
        <v>40</v>
      </c>
      <c r="I10" s="2" t="s">
        <v>41</v>
      </c>
      <c r="J10" s="2" t="s">
        <v>42</v>
      </c>
      <c r="K10" s="6">
        <v>650</v>
      </c>
      <c r="L10" s="6">
        <v>1</v>
      </c>
      <c r="M10" s="6"/>
    </row>
    <row r="11" spans="1:13" s="1" customFormat="1" ht="14.5" outlineLevel="1">
      <c r="A11" s="21"/>
      <c r="B11" s="2"/>
      <c r="C11" s="2"/>
      <c r="D11" s="2"/>
      <c r="E11" s="2"/>
      <c r="F11" s="2"/>
      <c r="G11" s="2"/>
      <c r="H11" s="2"/>
      <c r="I11" s="2"/>
      <c r="J11" s="8" t="s">
        <v>43</v>
      </c>
      <c r="K11" s="6">
        <f>SUBTOTAL(9,K10)</f>
        <v>650</v>
      </c>
      <c r="L11" s="6">
        <f>SUBTOTAL(9,L10)</f>
        <v>1</v>
      </c>
      <c r="M11" s="6"/>
    </row>
    <row r="12" spans="1:13" s="1" customFormat="1" ht="29" outlineLevel="2">
      <c r="A12" s="2">
        <v>7</v>
      </c>
      <c r="B12" s="2" t="s">
        <v>44</v>
      </c>
      <c r="C12" s="2">
        <v>1</v>
      </c>
      <c r="D12" s="2" t="s">
        <v>45</v>
      </c>
      <c r="E12" s="2" t="s">
        <v>16</v>
      </c>
      <c r="F12" s="2" t="s">
        <v>39</v>
      </c>
      <c r="G12" s="2" t="s">
        <v>18</v>
      </c>
      <c r="H12" s="2" t="s">
        <v>46</v>
      </c>
      <c r="I12" s="2" t="s">
        <v>33</v>
      </c>
      <c r="J12" s="2" t="s">
        <v>46</v>
      </c>
      <c r="K12" s="6">
        <v>650</v>
      </c>
      <c r="L12" s="6">
        <v>1</v>
      </c>
      <c r="M12" s="6"/>
    </row>
    <row r="13" spans="1:13" s="1" customFormat="1" ht="29" outlineLevel="2">
      <c r="A13" s="21">
        <v>8</v>
      </c>
      <c r="B13" s="2" t="s">
        <v>47</v>
      </c>
      <c r="C13" s="2">
        <v>1</v>
      </c>
      <c r="D13" s="2" t="s">
        <v>48</v>
      </c>
      <c r="E13" s="2" t="s">
        <v>16</v>
      </c>
      <c r="F13" s="2" t="s">
        <v>17</v>
      </c>
      <c r="G13" s="2" t="s">
        <v>18</v>
      </c>
      <c r="H13" s="2" t="s">
        <v>46</v>
      </c>
      <c r="I13" s="2" t="s">
        <v>49</v>
      </c>
      <c r="J13" s="2" t="s">
        <v>46</v>
      </c>
      <c r="K13" s="6">
        <v>500</v>
      </c>
      <c r="L13" s="6">
        <v>1</v>
      </c>
      <c r="M13" s="6"/>
    </row>
    <row r="14" spans="1:13" s="1" customFormat="1" ht="29" outlineLevel="2">
      <c r="A14" s="2">
        <v>9</v>
      </c>
      <c r="B14" s="2" t="s">
        <v>50</v>
      </c>
      <c r="C14" s="2">
        <v>1</v>
      </c>
      <c r="D14" s="2" t="s">
        <v>51</v>
      </c>
      <c r="E14" s="2" t="s">
        <v>16</v>
      </c>
      <c r="F14" s="2" t="s">
        <v>39</v>
      </c>
      <c r="G14" s="2" t="s">
        <v>18</v>
      </c>
      <c r="H14" s="2" t="s">
        <v>46</v>
      </c>
      <c r="I14" s="2" t="s">
        <v>52</v>
      </c>
      <c r="J14" s="2" t="s">
        <v>46</v>
      </c>
      <c r="K14" s="6">
        <v>650</v>
      </c>
      <c r="L14" s="6">
        <v>1</v>
      </c>
      <c r="M14" s="6"/>
    </row>
    <row r="15" spans="1:13" s="1" customFormat="1" ht="14.5" outlineLevel="1">
      <c r="A15" s="2"/>
      <c r="B15" s="2"/>
      <c r="C15" s="2"/>
      <c r="D15" s="2"/>
      <c r="E15" s="2"/>
      <c r="F15" s="2"/>
      <c r="G15" s="2"/>
      <c r="H15" s="2"/>
      <c r="I15" s="2"/>
      <c r="J15" s="8" t="s">
        <v>53</v>
      </c>
      <c r="K15" s="6">
        <f>SUBTOTAL(9,K12:K14)</f>
        <v>1800</v>
      </c>
      <c r="L15" s="6">
        <f>SUBTOTAL(9,L12:L14)</f>
        <v>3</v>
      </c>
      <c r="M15" s="6"/>
    </row>
    <row r="16" spans="1:13" s="1" customFormat="1" ht="29" outlineLevel="2">
      <c r="A16" s="21">
        <v>10</v>
      </c>
      <c r="B16" s="2" t="s">
        <v>54</v>
      </c>
      <c r="C16" s="2">
        <v>2</v>
      </c>
      <c r="D16" s="2" t="s">
        <v>55</v>
      </c>
      <c r="E16" s="2" t="s">
        <v>16</v>
      </c>
      <c r="F16" s="2" t="s">
        <v>17</v>
      </c>
      <c r="G16" s="2" t="s">
        <v>18</v>
      </c>
      <c r="H16" s="2" t="s">
        <v>56</v>
      </c>
      <c r="I16" s="2" t="s">
        <v>57</v>
      </c>
      <c r="J16" s="2" t="s">
        <v>56</v>
      </c>
      <c r="K16" s="6">
        <v>500</v>
      </c>
      <c r="L16" s="6">
        <v>1</v>
      </c>
      <c r="M16" s="6"/>
    </row>
    <row r="17" spans="1:13" s="1" customFormat="1" ht="14.5" outlineLevel="1">
      <c r="A17" s="21"/>
      <c r="B17" s="2"/>
      <c r="C17" s="2"/>
      <c r="D17" s="2"/>
      <c r="E17" s="2"/>
      <c r="F17" s="2"/>
      <c r="G17" s="2"/>
      <c r="H17" s="2"/>
      <c r="I17" s="2"/>
      <c r="J17" s="8" t="s">
        <v>58</v>
      </c>
      <c r="K17" s="6">
        <f>SUBTOTAL(9,K16)</f>
        <v>500</v>
      </c>
      <c r="L17" s="6">
        <f>SUBTOTAL(9,L16)</f>
        <v>1</v>
      </c>
      <c r="M17" s="6"/>
    </row>
    <row r="18" spans="1:13" s="1" customFormat="1" ht="29" outlineLevel="2">
      <c r="A18" s="2">
        <v>11</v>
      </c>
      <c r="B18" s="2" t="s">
        <v>59</v>
      </c>
      <c r="C18" s="2">
        <v>1</v>
      </c>
      <c r="D18" s="2" t="s">
        <v>60</v>
      </c>
      <c r="E18" s="2" t="s">
        <v>16</v>
      </c>
      <c r="F18" s="2" t="s">
        <v>17</v>
      </c>
      <c r="G18" s="2" t="s">
        <v>18</v>
      </c>
      <c r="H18" s="2" t="s">
        <v>40</v>
      </c>
      <c r="I18" s="2" t="s">
        <v>61</v>
      </c>
      <c r="J18" s="2" t="s">
        <v>40</v>
      </c>
      <c r="K18" s="6">
        <v>500</v>
      </c>
      <c r="L18" s="6">
        <v>1</v>
      </c>
      <c r="M18" s="6"/>
    </row>
    <row r="19" spans="1:13" s="1" customFormat="1" ht="14.5" outlineLevel="1">
      <c r="A19" s="2"/>
      <c r="B19" s="2"/>
      <c r="C19" s="2"/>
      <c r="D19" s="2"/>
      <c r="E19" s="2"/>
      <c r="F19" s="2"/>
      <c r="G19" s="2"/>
      <c r="H19" s="2"/>
      <c r="I19" s="2"/>
      <c r="J19" s="8" t="s">
        <v>62</v>
      </c>
      <c r="K19" s="6">
        <f>SUBTOTAL(9,K18)</f>
        <v>500</v>
      </c>
      <c r="L19" s="6">
        <f>SUBTOTAL(9,L18)</f>
        <v>1</v>
      </c>
      <c r="M19" s="6"/>
    </row>
    <row r="20" spans="1:13" s="1" customFormat="1" ht="29" outlineLevel="2">
      <c r="A20" s="21">
        <v>12</v>
      </c>
      <c r="B20" s="2" t="s">
        <v>63</v>
      </c>
      <c r="C20" s="2">
        <v>1</v>
      </c>
      <c r="D20" s="2" t="s">
        <v>64</v>
      </c>
      <c r="E20" s="2" t="s">
        <v>65</v>
      </c>
      <c r="F20" s="2" t="s">
        <v>17</v>
      </c>
      <c r="G20" s="2" t="s">
        <v>18</v>
      </c>
      <c r="H20" s="2" t="s">
        <v>66</v>
      </c>
      <c r="I20" s="2" t="s">
        <v>67</v>
      </c>
      <c r="J20" s="2" t="s">
        <v>66</v>
      </c>
      <c r="K20" s="6">
        <v>500</v>
      </c>
      <c r="L20" s="6">
        <v>1</v>
      </c>
      <c r="M20" s="6"/>
    </row>
    <row r="21" spans="1:13" s="1" customFormat="1" ht="29" outlineLevel="2">
      <c r="A21" s="2">
        <v>13</v>
      </c>
      <c r="B21" s="2" t="s">
        <v>68</v>
      </c>
      <c r="C21" s="2">
        <v>1</v>
      </c>
      <c r="D21" s="2" t="s">
        <v>69</v>
      </c>
      <c r="E21" s="2" t="s">
        <v>65</v>
      </c>
      <c r="F21" s="2" t="s">
        <v>39</v>
      </c>
      <c r="G21" s="2" t="s">
        <v>18</v>
      </c>
      <c r="H21" s="2" t="s">
        <v>66</v>
      </c>
      <c r="I21" s="2" t="s">
        <v>70</v>
      </c>
      <c r="J21" s="2" t="s">
        <v>66</v>
      </c>
      <c r="K21" s="6">
        <v>650</v>
      </c>
      <c r="L21" s="6">
        <v>1</v>
      </c>
      <c r="M21" s="6"/>
    </row>
    <row r="22" spans="1:13" s="1" customFormat="1" ht="29" outlineLevel="2">
      <c r="A22" s="21">
        <v>14</v>
      </c>
      <c r="B22" s="2" t="s">
        <v>71</v>
      </c>
      <c r="C22" s="2">
        <v>3</v>
      </c>
      <c r="D22" s="2" t="s">
        <v>72</v>
      </c>
      <c r="E22" s="2" t="s">
        <v>65</v>
      </c>
      <c r="F22" s="2" t="s">
        <v>17</v>
      </c>
      <c r="G22" s="2" t="s">
        <v>18</v>
      </c>
      <c r="H22" s="2" t="s">
        <v>66</v>
      </c>
      <c r="I22" s="2" t="s">
        <v>73</v>
      </c>
      <c r="J22" s="2" t="s">
        <v>66</v>
      </c>
      <c r="K22" s="6">
        <v>500</v>
      </c>
      <c r="L22" s="6">
        <v>1</v>
      </c>
      <c r="M22" s="6"/>
    </row>
    <row r="23" spans="1:13" s="1" customFormat="1" ht="29" outlineLevel="2">
      <c r="A23" s="2">
        <v>15</v>
      </c>
      <c r="B23" s="2" t="s">
        <v>74</v>
      </c>
      <c r="C23" s="2">
        <v>1</v>
      </c>
      <c r="D23" s="2" t="s">
        <v>75</v>
      </c>
      <c r="E23" s="2" t="s">
        <v>65</v>
      </c>
      <c r="F23" s="2" t="s">
        <v>17</v>
      </c>
      <c r="G23" s="2" t="s">
        <v>18</v>
      </c>
      <c r="H23" s="2" t="s">
        <v>66</v>
      </c>
      <c r="I23" s="2" t="s">
        <v>76</v>
      </c>
      <c r="J23" s="2" t="s">
        <v>66</v>
      </c>
      <c r="K23" s="6">
        <v>500</v>
      </c>
      <c r="L23" s="6">
        <v>1</v>
      </c>
      <c r="M23" s="6"/>
    </row>
    <row r="24" spans="1:13" s="1" customFormat="1" ht="29" outlineLevel="2">
      <c r="A24" s="21">
        <v>16</v>
      </c>
      <c r="B24" s="2" t="s">
        <v>77</v>
      </c>
      <c r="C24" s="2">
        <v>1</v>
      </c>
      <c r="D24" s="2" t="s">
        <v>78</v>
      </c>
      <c r="E24" s="2" t="s">
        <v>65</v>
      </c>
      <c r="F24" s="2" t="s">
        <v>39</v>
      </c>
      <c r="G24" s="2" t="s">
        <v>18</v>
      </c>
      <c r="H24" s="2" t="s">
        <v>66</v>
      </c>
      <c r="I24" s="2" t="s">
        <v>79</v>
      </c>
      <c r="J24" s="2" t="s">
        <v>66</v>
      </c>
      <c r="K24" s="6">
        <v>650</v>
      </c>
      <c r="L24" s="6">
        <v>1</v>
      </c>
      <c r="M24" s="6"/>
    </row>
    <row r="25" spans="1:13" s="1" customFormat="1" ht="29" outlineLevel="2">
      <c r="A25" s="2">
        <v>17</v>
      </c>
      <c r="B25" s="2" t="s">
        <v>80</v>
      </c>
      <c r="C25" s="2">
        <v>1</v>
      </c>
      <c r="D25" s="2" t="s">
        <v>81</v>
      </c>
      <c r="E25" s="2" t="s">
        <v>65</v>
      </c>
      <c r="F25" s="2" t="s">
        <v>17</v>
      </c>
      <c r="G25" s="2" t="s">
        <v>18</v>
      </c>
      <c r="H25" s="2" t="s">
        <v>66</v>
      </c>
      <c r="I25" s="2" t="s">
        <v>49</v>
      </c>
      <c r="J25" s="2" t="s">
        <v>66</v>
      </c>
      <c r="K25" s="6">
        <v>500</v>
      </c>
      <c r="L25" s="6">
        <v>1</v>
      </c>
      <c r="M25" s="6"/>
    </row>
    <row r="26" spans="1:13" s="1" customFormat="1" ht="29" outlineLevel="2">
      <c r="A26" s="21">
        <v>18</v>
      </c>
      <c r="B26" s="2" t="s">
        <v>82</v>
      </c>
      <c r="C26" s="2">
        <v>1</v>
      </c>
      <c r="D26" s="2" t="s">
        <v>83</v>
      </c>
      <c r="E26" s="2" t="s">
        <v>65</v>
      </c>
      <c r="F26" s="2" t="s">
        <v>39</v>
      </c>
      <c r="G26" s="2" t="s">
        <v>18</v>
      </c>
      <c r="H26" s="2" t="s">
        <v>66</v>
      </c>
      <c r="I26" s="2" t="s">
        <v>84</v>
      </c>
      <c r="J26" s="2" t="s">
        <v>66</v>
      </c>
      <c r="K26" s="6">
        <v>650</v>
      </c>
      <c r="L26" s="6">
        <v>1</v>
      </c>
      <c r="M26" s="6"/>
    </row>
    <row r="27" spans="1:13" s="1" customFormat="1" ht="14.5" outlineLevel="1">
      <c r="A27" s="21"/>
      <c r="B27" s="2"/>
      <c r="C27" s="2"/>
      <c r="D27" s="2"/>
      <c r="E27" s="2"/>
      <c r="F27" s="2"/>
      <c r="G27" s="2"/>
      <c r="H27" s="2"/>
      <c r="I27" s="2"/>
      <c r="J27" s="8" t="s">
        <v>85</v>
      </c>
      <c r="K27" s="6">
        <f>SUBTOTAL(9,K20:K26)</f>
        <v>3950</v>
      </c>
      <c r="L27" s="6">
        <f>SUBTOTAL(9,L20:L26)</f>
        <v>7</v>
      </c>
      <c r="M27" s="6"/>
    </row>
    <row r="28" spans="1:13" s="1" customFormat="1" ht="29" outlineLevel="2">
      <c r="A28" s="2">
        <v>19</v>
      </c>
      <c r="B28" s="2" t="s">
        <v>86</v>
      </c>
      <c r="C28" s="2">
        <v>1</v>
      </c>
      <c r="D28" s="2" t="s">
        <v>87</v>
      </c>
      <c r="E28" s="2" t="s">
        <v>65</v>
      </c>
      <c r="F28" s="2" t="s">
        <v>17</v>
      </c>
      <c r="G28" s="2" t="s">
        <v>18</v>
      </c>
      <c r="H28" s="2" t="s">
        <v>88</v>
      </c>
      <c r="I28" s="2" t="s">
        <v>89</v>
      </c>
      <c r="J28" s="2" t="s">
        <v>88</v>
      </c>
      <c r="K28" s="6">
        <v>500</v>
      </c>
      <c r="L28" s="6">
        <v>1</v>
      </c>
      <c r="M28" s="6"/>
    </row>
    <row r="29" spans="1:13" s="1" customFormat="1" ht="14.5" outlineLevel="1">
      <c r="A29" s="2"/>
      <c r="B29" s="2"/>
      <c r="C29" s="2"/>
      <c r="D29" s="2"/>
      <c r="E29" s="2"/>
      <c r="F29" s="2"/>
      <c r="G29" s="2"/>
      <c r="H29" s="2"/>
      <c r="I29" s="2"/>
      <c r="J29" s="8" t="s">
        <v>90</v>
      </c>
      <c r="K29" s="6">
        <f>SUBTOTAL(9,K28)</f>
        <v>500</v>
      </c>
      <c r="L29" s="6">
        <f>SUBTOTAL(9,L28)</f>
        <v>1</v>
      </c>
      <c r="M29" s="6"/>
    </row>
    <row r="30" spans="1:13" s="1" customFormat="1" ht="29" outlineLevel="2">
      <c r="A30" s="21">
        <v>20</v>
      </c>
      <c r="B30" s="2" t="s">
        <v>91</v>
      </c>
      <c r="C30" s="2">
        <v>1</v>
      </c>
      <c r="D30" s="2" t="s">
        <v>92</v>
      </c>
      <c r="E30" s="2" t="s">
        <v>65</v>
      </c>
      <c r="F30" s="2" t="s">
        <v>17</v>
      </c>
      <c r="G30" s="2" t="s">
        <v>18</v>
      </c>
      <c r="H30" s="2" t="s">
        <v>93</v>
      </c>
      <c r="I30" s="2" t="s">
        <v>94</v>
      </c>
      <c r="J30" s="2" t="s">
        <v>93</v>
      </c>
      <c r="K30" s="6">
        <v>500</v>
      </c>
      <c r="L30" s="6">
        <v>1</v>
      </c>
      <c r="M30" s="6"/>
    </row>
    <row r="31" spans="1:13" s="1" customFormat="1" ht="29" outlineLevel="2">
      <c r="A31" s="2">
        <v>21</v>
      </c>
      <c r="B31" s="2" t="s">
        <v>95</v>
      </c>
      <c r="C31" s="2">
        <v>1</v>
      </c>
      <c r="D31" s="2" t="s">
        <v>96</v>
      </c>
      <c r="E31" s="2" t="s">
        <v>65</v>
      </c>
      <c r="F31" s="2" t="s">
        <v>17</v>
      </c>
      <c r="G31" s="2" t="s">
        <v>18</v>
      </c>
      <c r="H31" s="2" t="s">
        <v>93</v>
      </c>
      <c r="I31" s="2" t="s">
        <v>97</v>
      </c>
      <c r="J31" s="2" t="s">
        <v>93</v>
      </c>
      <c r="K31" s="6">
        <v>500</v>
      </c>
      <c r="L31" s="6">
        <v>1</v>
      </c>
      <c r="M31" s="6"/>
    </row>
    <row r="32" spans="1:13" s="1" customFormat="1" ht="29" outlineLevel="2">
      <c r="A32" s="21">
        <v>22</v>
      </c>
      <c r="B32" s="2" t="s">
        <v>98</v>
      </c>
      <c r="C32" s="2">
        <v>1</v>
      </c>
      <c r="D32" s="2" t="s">
        <v>99</v>
      </c>
      <c r="E32" s="2" t="s">
        <v>65</v>
      </c>
      <c r="F32" s="2" t="s">
        <v>39</v>
      </c>
      <c r="G32" s="2" t="s">
        <v>18</v>
      </c>
      <c r="H32" s="2" t="s">
        <v>93</v>
      </c>
      <c r="I32" s="2" t="s">
        <v>100</v>
      </c>
      <c r="J32" s="2" t="s">
        <v>93</v>
      </c>
      <c r="K32" s="6">
        <v>650</v>
      </c>
      <c r="L32" s="6">
        <v>1</v>
      </c>
      <c r="M32" s="6"/>
    </row>
    <row r="33" spans="1:13" s="1" customFormat="1" ht="14.5" outlineLevel="1">
      <c r="A33" s="21"/>
      <c r="B33" s="2"/>
      <c r="C33" s="2"/>
      <c r="D33" s="2"/>
      <c r="E33" s="2"/>
      <c r="F33" s="2"/>
      <c r="G33" s="2"/>
      <c r="H33" s="2"/>
      <c r="I33" s="2"/>
      <c r="J33" s="8" t="s">
        <v>101</v>
      </c>
      <c r="K33" s="6">
        <f>SUBTOTAL(9,K30:K32)</f>
        <v>1650</v>
      </c>
      <c r="L33" s="6">
        <f>SUBTOTAL(9,L30:L32)</f>
        <v>3</v>
      </c>
      <c r="M33" s="6"/>
    </row>
    <row r="34" spans="1:13" s="1" customFormat="1" ht="29" outlineLevel="2">
      <c r="A34" s="2">
        <v>23</v>
      </c>
      <c r="B34" s="2" t="s">
        <v>102</v>
      </c>
      <c r="C34" s="2">
        <v>1</v>
      </c>
      <c r="D34" s="2" t="s">
        <v>103</v>
      </c>
      <c r="E34" s="2" t="s">
        <v>65</v>
      </c>
      <c r="F34" s="2" t="s">
        <v>17</v>
      </c>
      <c r="G34" s="2" t="s">
        <v>18</v>
      </c>
      <c r="H34" s="2" t="s">
        <v>104</v>
      </c>
      <c r="I34" s="2" t="s">
        <v>105</v>
      </c>
      <c r="J34" s="2" t="s">
        <v>104</v>
      </c>
      <c r="K34" s="6">
        <v>500</v>
      </c>
      <c r="L34" s="6">
        <v>1</v>
      </c>
      <c r="M34" s="6"/>
    </row>
    <row r="35" spans="1:13" s="1" customFormat="1" ht="14.5" outlineLevel="1">
      <c r="A35" s="2"/>
      <c r="B35" s="2"/>
      <c r="C35" s="2"/>
      <c r="D35" s="2"/>
      <c r="E35" s="2"/>
      <c r="F35" s="2"/>
      <c r="G35" s="2"/>
      <c r="H35" s="2"/>
      <c r="I35" s="2"/>
      <c r="J35" s="8" t="s">
        <v>106</v>
      </c>
      <c r="K35" s="6">
        <f>SUBTOTAL(9,K34)</f>
        <v>500</v>
      </c>
      <c r="L35" s="6">
        <f>SUBTOTAL(9,L34)</f>
        <v>1</v>
      </c>
      <c r="M35" s="6"/>
    </row>
    <row r="36" spans="1:13" s="1" customFormat="1" ht="29" outlineLevel="2">
      <c r="A36" s="21">
        <v>24</v>
      </c>
      <c r="B36" s="2" t="s">
        <v>107</v>
      </c>
      <c r="C36" s="2">
        <v>2</v>
      </c>
      <c r="D36" s="2" t="s">
        <v>108</v>
      </c>
      <c r="E36" s="2" t="s">
        <v>65</v>
      </c>
      <c r="F36" s="2" t="s">
        <v>39</v>
      </c>
      <c r="G36" s="2" t="s">
        <v>18</v>
      </c>
      <c r="H36" s="2" t="s">
        <v>109</v>
      </c>
      <c r="I36" s="2" t="s">
        <v>110</v>
      </c>
      <c r="J36" s="2" t="s">
        <v>111</v>
      </c>
      <c r="K36" s="6">
        <v>650</v>
      </c>
      <c r="L36" s="6">
        <v>1</v>
      </c>
      <c r="M36" s="6"/>
    </row>
    <row r="37" spans="1:13" s="1" customFormat="1" ht="14.5" outlineLevel="1">
      <c r="A37" s="21"/>
      <c r="B37" s="2"/>
      <c r="C37" s="2"/>
      <c r="D37" s="2"/>
      <c r="E37" s="2"/>
      <c r="F37" s="2"/>
      <c r="G37" s="2"/>
      <c r="H37" s="2"/>
      <c r="I37" s="2"/>
      <c r="J37" s="8" t="s">
        <v>112</v>
      </c>
      <c r="K37" s="6">
        <f>SUBTOTAL(9,K36)</f>
        <v>650</v>
      </c>
      <c r="L37" s="6">
        <f>SUBTOTAL(9,L36)</f>
        <v>1</v>
      </c>
      <c r="M37" s="6"/>
    </row>
    <row r="38" spans="1:13" s="1" customFormat="1" ht="29" outlineLevel="2">
      <c r="A38" s="2">
        <v>25</v>
      </c>
      <c r="B38" s="2" t="s">
        <v>113</v>
      </c>
      <c r="C38" s="2">
        <v>4</v>
      </c>
      <c r="D38" s="2" t="s">
        <v>114</v>
      </c>
      <c r="E38" s="2" t="s">
        <v>65</v>
      </c>
      <c r="F38" s="2" t="s">
        <v>17</v>
      </c>
      <c r="G38" s="2" t="s">
        <v>18</v>
      </c>
      <c r="H38" s="2" t="s">
        <v>115</v>
      </c>
      <c r="I38" s="2" t="s">
        <v>116</v>
      </c>
      <c r="J38" s="2" t="s">
        <v>115</v>
      </c>
      <c r="K38" s="6">
        <v>500</v>
      </c>
      <c r="L38" s="6">
        <v>1</v>
      </c>
      <c r="M38" s="6"/>
    </row>
    <row r="39" spans="1:13" s="1" customFormat="1" ht="29" outlineLevel="2">
      <c r="A39" s="21">
        <v>26</v>
      </c>
      <c r="B39" s="2" t="s">
        <v>117</v>
      </c>
      <c r="C39" s="2">
        <v>4</v>
      </c>
      <c r="D39" s="2" t="s">
        <v>118</v>
      </c>
      <c r="E39" s="2" t="s">
        <v>65</v>
      </c>
      <c r="F39" s="2" t="s">
        <v>17</v>
      </c>
      <c r="G39" s="2" t="s">
        <v>18</v>
      </c>
      <c r="H39" s="2" t="s">
        <v>115</v>
      </c>
      <c r="I39" s="2" t="s">
        <v>119</v>
      </c>
      <c r="J39" s="2" t="s">
        <v>115</v>
      </c>
      <c r="K39" s="6">
        <v>500</v>
      </c>
      <c r="L39" s="6">
        <v>1</v>
      </c>
      <c r="M39" s="6"/>
    </row>
    <row r="40" spans="1:13" s="1" customFormat="1" ht="29" outlineLevel="2">
      <c r="A40" s="2">
        <v>27</v>
      </c>
      <c r="B40" s="2" t="s">
        <v>120</v>
      </c>
      <c r="C40" s="2">
        <v>3</v>
      </c>
      <c r="D40" s="2" t="s">
        <v>121</v>
      </c>
      <c r="E40" s="2" t="s">
        <v>65</v>
      </c>
      <c r="F40" s="2" t="s">
        <v>17</v>
      </c>
      <c r="G40" s="2" t="s">
        <v>18</v>
      </c>
      <c r="H40" s="2" t="s">
        <v>115</v>
      </c>
      <c r="I40" s="2" t="s">
        <v>122</v>
      </c>
      <c r="J40" s="2" t="s">
        <v>115</v>
      </c>
      <c r="K40" s="6">
        <v>500</v>
      </c>
      <c r="L40" s="6">
        <v>1</v>
      </c>
      <c r="M40" s="6"/>
    </row>
    <row r="41" spans="1:13" s="1" customFormat="1" ht="29" outlineLevel="2">
      <c r="A41" s="21">
        <v>28</v>
      </c>
      <c r="B41" s="2" t="s">
        <v>123</v>
      </c>
      <c r="C41" s="2">
        <v>2</v>
      </c>
      <c r="D41" s="2" t="s">
        <v>124</v>
      </c>
      <c r="E41" s="2" t="s">
        <v>65</v>
      </c>
      <c r="F41" s="2" t="s">
        <v>39</v>
      </c>
      <c r="G41" s="2" t="s">
        <v>18</v>
      </c>
      <c r="H41" s="2" t="s">
        <v>115</v>
      </c>
      <c r="I41" s="2" t="s">
        <v>125</v>
      </c>
      <c r="J41" s="2" t="s">
        <v>115</v>
      </c>
      <c r="K41" s="6">
        <v>650</v>
      </c>
      <c r="L41" s="6">
        <v>1</v>
      </c>
      <c r="M41" s="6"/>
    </row>
    <row r="42" spans="1:13" s="1" customFormat="1" ht="14.5" outlineLevel="1">
      <c r="A42" s="21"/>
      <c r="B42" s="2"/>
      <c r="C42" s="2"/>
      <c r="D42" s="2"/>
      <c r="E42" s="2"/>
      <c r="F42" s="2"/>
      <c r="G42" s="2"/>
      <c r="H42" s="2"/>
      <c r="I42" s="2"/>
      <c r="J42" s="8" t="s">
        <v>126</v>
      </c>
      <c r="K42" s="6">
        <f>SUBTOTAL(9,K38:K41)</f>
        <v>2150</v>
      </c>
      <c r="L42" s="6">
        <f>SUBTOTAL(9,L38:L41)</f>
        <v>4</v>
      </c>
      <c r="M42" s="6"/>
    </row>
    <row r="43" spans="1:13" s="1" customFormat="1" ht="29" outlineLevel="2">
      <c r="A43" s="2">
        <v>29</v>
      </c>
      <c r="B43" s="2" t="s">
        <v>127</v>
      </c>
      <c r="C43" s="2">
        <v>1</v>
      </c>
      <c r="D43" s="2" t="s">
        <v>128</v>
      </c>
      <c r="E43" s="2" t="s">
        <v>129</v>
      </c>
      <c r="F43" s="2" t="s">
        <v>39</v>
      </c>
      <c r="G43" s="2" t="s">
        <v>18</v>
      </c>
      <c r="H43" s="2" t="s">
        <v>130</v>
      </c>
      <c r="I43" s="2" t="s">
        <v>131</v>
      </c>
      <c r="J43" s="2" t="s">
        <v>130</v>
      </c>
      <c r="K43" s="6">
        <v>650</v>
      </c>
      <c r="L43" s="6">
        <v>1</v>
      </c>
      <c r="M43" s="6"/>
    </row>
    <row r="44" spans="1:13" s="1" customFormat="1" ht="14.5" outlineLevel="1">
      <c r="A44" s="2"/>
      <c r="B44" s="2"/>
      <c r="C44" s="2"/>
      <c r="D44" s="2"/>
      <c r="E44" s="2"/>
      <c r="F44" s="2"/>
      <c r="G44" s="2"/>
      <c r="H44" s="2"/>
      <c r="I44" s="2"/>
      <c r="J44" s="8" t="s">
        <v>132</v>
      </c>
      <c r="K44" s="6">
        <f>SUBTOTAL(9,K43)</f>
        <v>650</v>
      </c>
      <c r="L44" s="6">
        <f>SUBTOTAL(9,L43)</f>
        <v>1</v>
      </c>
      <c r="M44" s="6"/>
    </row>
    <row r="45" spans="1:13" s="1" customFormat="1" ht="29" outlineLevel="2">
      <c r="A45" s="21">
        <v>30</v>
      </c>
      <c r="B45" s="2" t="s">
        <v>133</v>
      </c>
      <c r="C45" s="2">
        <v>1</v>
      </c>
      <c r="D45" s="2" t="s">
        <v>134</v>
      </c>
      <c r="E45" s="2" t="s">
        <v>65</v>
      </c>
      <c r="F45" s="2" t="s">
        <v>17</v>
      </c>
      <c r="G45" s="2" t="s">
        <v>18</v>
      </c>
      <c r="H45" s="2" t="s">
        <v>111</v>
      </c>
      <c r="I45" s="2" t="s">
        <v>135</v>
      </c>
      <c r="J45" s="2" t="s">
        <v>136</v>
      </c>
      <c r="K45" s="6">
        <v>500</v>
      </c>
      <c r="L45" s="6">
        <v>1</v>
      </c>
      <c r="M45" s="6"/>
    </row>
    <row r="46" spans="1:13" s="1" customFormat="1" ht="29" outlineLevel="2">
      <c r="A46" s="2">
        <v>31</v>
      </c>
      <c r="B46" s="2" t="s">
        <v>137</v>
      </c>
      <c r="C46" s="2">
        <v>1</v>
      </c>
      <c r="D46" s="2" t="s">
        <v>138</v>
      </c>
      <c r="E46" s="2" t="s">
        <v>65</v>
      </c>
      <c r="F46" s="2" t="s">
        <v>17</v>
      </c>
      <c r="G46" s="2" t="s">
        <v>18</v>
      </c>
      <c r="H46" s="2" t="s">
        <v>136</v>
      </c>
      <c r="I46" s="2" t="s">
        <v>139</v>
      </c>
      <c r="J46" s="2" t="s">
        <v>136</v>
      </c>
      <c r="K46" s="6">
        <v>500</v>
      </c>
      <c r="L46" s="6">
        <v>1</v>
      </c>
      <c r="M46" s="6"/>
    </row>
    <row r="47" spans="1:13" s="1" customFormat="1" ht="14.5" outlineLevel="1">
      <c r="A47" s="2"/>
      <c r="B47" s="2"/>
      <c r="C47" s="2"/>
      <c r="D47" s="2"/>
      <c r="E47" s="2"/>
      <c r="F47" s="2"/>
      <c r="G47" s="2"/>
      <c r="H47" s="2"/>
      <c r="I47" s="2"/>
      <c r="J47" s="8" t="s">
        <v>140</v>
      </c>
      <c r="K47" s="6">
        <f>SUBTOTAL(9,K45:K46)</f>
        <v>1000</v>
      </c>
      <c r="L47" s="6">
        <f>SUBTOTAL(9,L45:L46)</f>
        <v>2</v>
      </c>
      <c r="M47" s="6"/>
    </row>
    <row r="48" spans="1:13" s="1" customFormat="1" ht="29" outlineLevel="2">
      <c r="A48" s="21">
        <v>32</v>
      </c>
      <c r="B48" s="2" t="s">
        <v>141</v>
      </c>
      <c r="C48" s="2">
        <v>3</v>
      </c>
      <c r="D48" s="2" t="s">
        <v>142</v>
      </c>
      <c r="E48" s="2" t="s">
        <v>23</v>
      </c>
      <c r="F48" s="2" t="s">
        <v>17</v>
      </c>
      <c r="G48" s="2" t="s">
        <v>18</v>
      </c>
      <c r="H48" s="2" t="s">
        <v>143</v>
      </c>
      <c r="I48" s="2" t="s">
        <v>144</v>
      </c>
      <c r="J48" s="2" t="s">
        <v>145</v>
      </c>
      <c r="K48" s="6">
        <v>500</v>
      </c>
      <c r="L48" s="6">
        <v>1</v>
      </c>
      <c r="M48" s="6"/>
    </row>
    <row r="49" spans="1:13" s="1" customFormat="1" ht="14.5" outlineLevel="1">
      <c r="A49" s="21"/>
      <c r="B49" s="2"/>
      <c r="C49" s="2"/>
      <c r="D49" s="2"/>
      <c r="E49" s="2"/>
      <c r="F49" s="2"/>
      <c r="G49" s="2"/>
      <c r="H49" s="2"/>
      <c r="I49" s="2"/>
      <c r="J49" s="8" t="s">
        <v>146</v>
      </c>
      <c r="K49" s="6">
        <f>SUBTOTAL(9,K48)</f>
        <v>500</v>
      </c>
      <c r="L49" s="6">
        <f>SUBTOTAL(9,L48)</f>
        <v>1</v>
      </c>
      <c r="M49" s="6"/>
    </row>
    <row r="50" spans="1:13" s="1" customFormat="1" ht="29" outlineLevel="2">
      <c r="A50" s="2">
        <v>33</v>
      </c>
      <c r="B50" s="2" t="s">
        <v>147</v>
      </c>
      <c r="C50" s="2">
        <v>2</v>
      </c>
      <c r="D50" s="2" t="s">
        <v>148</v>
      </c>
      <c r="E50" s="2" t="s">
        <v>65</v>
      </c>
      <c r="F50" s="2" t="s">
        <v>17</v>
      </c>
      <c r="G50" s="2" t="s">
        <v>18</v>
      </c>
      <c r="H50" s="2" t="s">
        <v>149</v>
      </c>
      <c r="I50" s="2" t="s">
        <v>150</v>
      </c>
      <c r="J50" s="2" t="s">
        <v>149</v>
      </c>
      <c r="K50" s="6">
        <v>500</v>
      </c>
      <c r="L50" s="6">
        <v>1</v>
      </c>
      <c r="M50" s="6"/>
    </row>
    <row r="51" spans="1:13" s="1" customFormat="1" ht="14.5" outlineLevel="1">
      <c r="A51" s="2"/>
      <c r="B51" s="2"/>
      <c r="C51" s="2"/>
      <c r="D51" s="2"/>
      <c r="E51" s="2"/>
      <c r="F51" s="2"/>
      <c r="G51" s="2"/>
      <c r="H51" s="2"/>
      <c r="I51" s="2"/>
      <c r="J51" s="8" t="s">
        <v>151</v>
      </c>
      <c r="K51" s="6">
        <f>SUBTOTAL(9,K50)</f>
        <v>500</v>
      </c>
      <c r="L51" s="6">
        <f>SUBTOTAL(9,L50)</f>
        <v>1</v>
      </c>
      <c r="M51" s="6"/>
    </row>
    <row r="52" spans="1:13" s="1" customFormat="1" ht="29" outlineLevel="2">
      <c r="A52" s="21">
        <v>34</v>
      </c>
      <c r="B52" s="2" t="s">
        <v>152</v>
      </c>
      <c r="C52" s="2">
        <v>1</v>
      </c>
      <c r="D52" s="2" t="s">
        <v>153</v>
      </c>
      <c r="E52" s="2" t="s">
        <v>65</v>
      </c>
      <c r="F52" s="2" t="s">
        <v>17</v>
      </c>
      <c r="G52" s="2" t="s">
        <v>18</v>
      </c>
      <c r="H52" s="2" t="s">
        <v>154</v>
      </c>
      <c r="I52" s="2" t="s">
        <v>155</v>
      </c>
      <c r="J52" s="2" t="s">
        <v>156</v>
      </c>
      <c r="K52" s="6">
        <v>500</v>
      </c>
      <c r="L52" s="6">
        <v>1</v>
      </c>
      <c r="M52" s="6"/>
    </row>
    <row r="53" spans="1:13" s="1" customFormat="1" ht="29" outlineLevel="2">
      <c r="A53" s="2">
        <v>35</v>
      </c>
      <c r="B53" s="2" t="s">
        <v>157</v>
      </c>
      <c r="C53" s="2">
        <v>3</v>
      </c>
      <c r="D53" s="2" t="s">
        <v>158</v>
      </c>
      <c r="E53" s="2" t="s">
        <v>65</v>
      </c>
      <c r="F53" s="2" t="s">
        <v>17</v>
      </c>
      <c r="G53" s="2" t="s">
        <v>18</v>
      </c>
      <c r="H53" s="2" t="s">
        <v>154</v>
      </c>
      <c r="I53" s="2" t="s">
        <v>159</v>
      </c>
      <c r="J53" s="2" t="s">
        <v>156</v>
      </c>
      <c r="K53" s="6">
        <v>500</v>
      </c>
      <c r="L53" s="6">
        <v>1</v>
      </c>
      <c r="M53" s="6"/>
    </row>
    <row r="54" spans="1:13" s="1" customFormat="1" ht="14.5" outlineLevel="1">
      <c r="A54" s="2"/>
      <c r="B54" s="2"/>
      <c r="C54" s="2"/>
      <c r="D54" s="2"/>
      <c r="E54" s="2"/>
      <c r="F54" s="2"/>
      <c r="G54" s="2"/>
      <c r="H54" s="2"/>
      <c r="I54" s="2"/>
      <c r="J54" s="8" t="s">
        <v>160</v>
      </c>
      <c r="K54" s="6">
        <f>SUBTOTAL(9,K52:K53)</f>
        <v>1000</v>
      </c>
      <c r="L54" s="6">
        <f>SUBTOTAL(9,L52:L53)</f>
        <v>2</v>
      </c>
      <c r="M54" s="6"/>
    </row>
    <row r="55" spans="1:13" s="1" customFormat="1" ht="29" outlineLevel="2">
      <c r="A55" s="21">
        <v>36</v>
      </c>
      <c r="B55" s="2" t="s">
        <v>161</v>
      </c>
      <c r="C55" s="2">
        <v>2</v>
      </c>
      <c r="D55" s="2" t="s">
        <v>162</v>
      </c>
      <c r="E55" s="2" t="s">
        <v>65</v>
      </c>
      <c r="F55" s="2" t="s">
        <v>39</v>
      </c>
      <c r="G55" s="2" t="s">
        <v>18</v>
      </c>
      <c r="H55" s="2" t="s">
        <v>163</v>
      </c>
      <c r="I55" s="2" t="s">
        <v>164</v>
      </c>
      <c r="J55" s="2" t="s">
        <v>163</v>
      </c>
      <c r="K55" s="6">
        <v>650</v>
      </c>
      <c r="L55" s="6">
        <v>1</v>
      </c>
      <c r="M55" s="6"/>
    </row>
    <row r="56" spans="1:13" s="1" customFormat="1" ht="29" outlineLevel="2">
      <c r="A56" s="2">
        <v>37</v>
      </c>
      <c r="B56" s="2" t="s">
        <v>165</v>
      </c>
      <c r="C56" s="2">
        <v>2</v>
      </c>
      <c r="D56" s="2" t="s">
        <v>166</v>
      </c>
      <c r="E56" s="2" t="s">
        <v>65</v>
      </c>
      <c r="F56" s="2" t="s">
        <v>17</v>
      </c>
      <c r="G56" s="2" t="s">
        <v>18</v>
      </c>
      <c r="H56" s="2" t="s">
        <v>163</v>
      </c>
      <c r="I56" s="2" t="s">
        <v>167</v>
      </c>
      <c r="J56" s="2" t="s">
        <v>163</v>
      </c>
      <c r="K56" s="6">
        <v>500</v>
      </c>
      <c r="L56" s="6">
        <v>1</v>
      </c>
      <c r="M56" s="6"/>
    </row>
    <row r="57" spans="1:13" s="1" customFormat="1" ht="14.5" outlineLevel="1">
      <c r="A57" s="2"/>
      <c r="B57" s="2"/>
      <c r="C57" s="2"/>
      <c r="D57" s="2"/>
      <c r="E57" s="2"/>
      <c r="F57" s="2"/>
      <c r="G57" s="2"/>
      <c r="H57" s="2"/>
      <c r="I57" s="2"/>
      <c r="J57" s="8" t="s">
        <v>168</v>
      </c>
      <c r="K57" s="6">
        <f>SUBTOTAL(9,K55:K56)</f>
        <v>1150</v>
      </c>
      <c r="L57" s="6">
        <f>SUBTOTAL(9,L55:L56)</f>
        <v>2</v>
      </c>
      <c r="M57" s="6"/>
    </row>
    <row r="58" spans="1:13" s="1" customFormat="1" ht="29" outlineLevel="2">
      <c r="A58" s="21">
        <v>38</v>
      </c>
      <c r="B58" s="2" t="s">
        <v>169</v>
      </c>
      <c r="C58" s="2">
        <v>5</v>
      </c>
      <c r="D58" s="2" t="s">
        <v>170</v>
      </c>
      <c r="E58" s="2" t="s">
        <v>171</v>
      </c>
      <c r="F58" s="2" t="s">
        <v>17</v>
      </c>
      <c r="G58" s="2" t="s">
        <v>18</v>
      </c>
      <c r="H58" s="2" t="s">
        <v>172</v>
      </c>
      <c r="I58" s="2" t="s">
        <v>173</v>
      </c>
      <c r="J58" s="2" t="s">
        <v>172</v>
      </c>
      <c r="K58" s="6">
        <v>500</v>
      </c>
      <c r="L58" s="6">
        <v>1</v>
      </c>
      <c r="M58" s="6"/>
    </row>
    <row r="59" spans="1:13" s="1" customFormat="1" ht="14.5" outlineLevel="1">
      <c r="A59" s="21"/>
      <c r="B59" s="2"/>
      <c r="C59" s="2"/>
      <c r="D59" s="2"/>
      <c r="E59" s="2"/>
      <c r="F59" s="2"/>
      <c r="G59" s="2"/>
      <c r="H59" s="2"/>
      <c r="I59" s="2"/>
      <c r="J59" s="8" t="s">
        <v>174</v>
      </c>
      <c r="K59" s="6">
        <f>SUBTOTAL(9,K58)</f>
        <v>500</v>
      </c>
      <c r="L59" s="6">
        <f>SUBTOTAL(9,L58)</f>
        <v>1</v>
      </c>
      <c r="M59" s="6"/>
    </row>
    <row r="60" spans="1:13" s="1" customFormat="1" ht="29" outlineLevel="2">
      <c r="A60" s="2">
        <v>39</v>
      </c>
      <c r="B60" s="2" t="s">
        <v>175</v>
      </c>
      <c r="C60" s="2">
        <v>1</v>
      </c>
      <c r="D60" s="2" t="s">
        <v>176</v>
      </c>
      <c r="E60" s="2" t="s">
        <v>65</v>
      </c>
      <c r="F60" s="2" t="s">
        <v>17</v>
      </c>
      <c r="G60" s="2" t="s">
        <v>18</v>
      </c>
      <c r="H60" s="2" t="s">
        <v>177</v>
      </c>
      <c r="I60" s="2" t="s">
        <v>94</v>
      </c>
      <c r="J60" s="2" t="s">
        <v>177</v>
      </c>
      <c r="K60" s="6">
        <v>500</v>
      </c>
      <c r="L60" s="6">
        <v>1</v>
      </c>
      <c r="M60" s="6"/>
    </row>
    <row r="61" spans="1:13" s="1" customFormat="1" ht="29" outlineLevel="2">
      <c r="A61" s="21">
        <v>40</v>
      </c>
      <c r="B61" s="2" t="s">
        <v>178</v>
      </c>
      <c r="C61" s="2">
        <v>1</v>
      </c>
      <c r="D61" s="2" t="s">
        <v>179</v>
      </c>
      <c r="E61" s="2" t="s">
        <v>65</v>
      </c>
      <c r="F61" s="2" t="s">
        <v>17</v>
      </c>
      <c r="G61" s="2" t="s">
        <v>18</v>
      </c>
      <c r="H61" s="2" t="s">
        <v>177</v>
      </c>
      <c r="I61" s="2" t="s">
        <v>180</v>
      </c>
      <c r="J61" s="2" t="s">
        <v>177</v>
      </c>
      <c r="K61" s="6">
        <v>500</v>
      </c>
      <c r="L61" s="6">
        <v>1</v>
      </c>
      <c r="M61" s="6"/>
    </row>
    <row r="62" spans="1:13" s="1" customFormat="1" ht="29" outlineLevel="2">
      <c r="A62" s="2">
        <v>41</v>
      </c>
      <c r="B62" s="2" t="s">
        <v>181</v>
      </c>
      <c r="C62" s="2">
        <v>1</v>
      </c>
      <c r="D62" s="2" t="s">
        <v>182</v>
      </c>
      <c r="E62" s="2" t="s">
        <v>65</v>
      </c>
      <c r="F62" s="2" t="s">
        <v>17</v>
      </c>
      <c r="G62" s="2" t="s">
        <v>18</v>
      </c>
      <c r="H62" s="2" t="s">
        <v>177</v>
      </c>
      <c r="I62" s="2" t="s">
        <v>79</v>
      </c>
      <c r="J62" s="2" t="s">
        <v>177</v>
      </c>
      <c r="K62" s="6">
        <v>500</v>
      </c>
      <c r="L62" s="6">
        <v>1</v>
      </c>
      <c r="M62" s="6"/>
    </row>
    <row r="63" spans="1:13" s="1" customFormat="1" ht="29" outlineLevel="2">
      <c r="A63" s="21">
        <v>42</v>
      </c>
      <c r="B63" s="2" t="s">
        <v>183</v>
      </c>
      <c r="C63" s="2">
        <v>1</v>
      </c>
      <c r="D63" s="2" t="s">
        <v>184</v>
      </c>
      <c r="E63" s="2" t="s">
        <v>65</v>
      </c>
      <c r="F63" s="2" t="s">
        <v>17</v>
      </c>
      <c r="G63" s="2" t="s">
        <v>18</v>
      </c>
      <c r="H63" s="2" t="s">
        <v>177</v>
      </c>
      <c r="I63" s="2" t="s">
        <v>30</v>
      </c>
      <c r="J63" s="2" t="s">
        <v>177</v>
      </c>
      <c r="K63" s="6">
        <v>500</v>
      </c>
      <c r="L63" s="6">
        <v>1</v>
      </c>
      <c r="M63" s="6"/>
    </row>
    <row r="64" spans="1:13" s="1" customFormat="1" ht="29" outlineLevel="2">
      <c r="A64" s="2">
        <v>43</v>
      </c>
      <c r="B64" s="2" t="s">
        <v>185</v>
      </c>
      <c r="C64" s="2">
        <v>1</v>
      </c>
      <c r="D64" s="2" t="s">
        <v>186</v>
      </c>
      <c r="E64" s="2" t="s">
        <v>65</v>
      </c>
      <c r="F64" s="2" t="s">
        <v>17</v>
      </c>
      <c r="G64" s="2" t="s">
        <v>187</v>
      </c>
      <c r="H64" s="2" t="s">
        <v>177</v>
      </c>
      <c r="I64" s="2" t="s">
        <v>24</v>
      </c>
      <c r="J64" s="2" t="s">
        <v>177</v>
      </c>
      <c r="K64" s="6">
        <v>500</v>
      </c>
      <c r="L64" s="6">
        <v>1</v>
      </c>
      <c r="M64" s="6"/>
    </row>
    <row r="65" spans="1:13" s="1" customFormat="1" ht="29" outlineLevel="2">
      <c r="A65" s="21">
        <v>44</v>
      </c>
      <c r="B65" s="2" t="s">
        <v>188</v>
      </c>
      <c r="C65" s="2">
        <v>1</v>
      </c>
      <c r="D65" s="2" t="s">
        <v>189</v>
      </c>
      <c r="E65" s="2" t="s">
        <v>65</v>
      </c>
      <c r="F65" s="2" t="s">
        <v>17</v>
      </c>
      <c r="G65" s="2" t="s">
        <v>187</v>
      </c>
      <c r="H65" s="2" t="s">
        <v>177</v>
      </c>
      <c r="I65" s="2" t="s">
        <v>24</v>
      </c>
      <c r="J65" s="2" t="s">
        <v>177</v>
      </c>
      <c r="K65" s="6">
        <v>500</v>
      </c>
      <c r="L65" s="6">
        <v>1</v>
      </c>
      <c r="M65" s="6"/>
    </row>
    <row r="66" spans="1:13" s="1" customFormat="1" ht="14.5" outlineLevel="1">
      <c r="A66" s="21"/>
      <c r="B66" s="2"/>
      <c r="C66" s="2"/>
      <c r="D66" s="2"/>
      <c r="E66" s="2"/>
      <c r="F66" s="2"/>
      <c r="G66" s="2"/>
      <c r="H66" s="2"/>
      <c r="I66" s="2"/>
      <c r="J66" s="8" t="s">
        <v>190</v>
      </c>
      <c r="K66" s="6">
        <f>SUBTOTAL(9,K60:K65)</f>
        <v>3000</v>
      </c>
      <c r="L66" s="6">
        <f>SUBTOTAL(9,L60:L65)</f>
        <v>6</v>
      </c>
      <c r="M66" s="6"/>
    </row>
    <row r="67" spans="1:13" s="1" customFormat="1" ht="29" outlineLevel="2">
      <c r="A67" s="2">
        <v>45</v>
      </c>
      <c r="B67" s="2" t="s">
        <v>191</v>
      </c>
      <c r="C67" s="2">
        <v>4</v>
      </c>
      <c r="D67" s="2" t="s">
        <v>192</v>
      </c>
      <c r="E67" s="2" t="s">
        <v>193</v>
      </c>
      <c r="F67" s="2" t="s">
        <v>17</v>
      </c>
      <c r="G67" s="2" t="s">
        <v>18</v>
      </c>
      <c r="H67" s="2" t="s">
        <v>194</v>
      </c>
      <c r="I67" s="2" t="s">
        <v>195</v>
      </c>
      <c r="J67" s="2" t="s">
        <v>194</v>
      </c>
      <c r="K67" s="6">
        <v>500</v>
      </c>
      <c r="L67" s="6">
        <v>1</v>
      </c>
      <c r="M67" s="6"/>
    </row>
    <row r="68" spans="1:13" s="1" customFormat="1" ht="14.5" outlineLevel="1">
      <c r="A68" s="2"/>
      <c r="B68" s="2"/>
      <c r="C68" s="2"/>
      <c r="D68" s="2"/>
      <c r="E68" s="2"/>
      <c r="F68" s="2"/>
      <c r="G68" s="2"/>
      <c r="H68" s="2"/>
      <c r="I68" s="2"/>
      <c r="J68" s="8" t="s">
        <v>196</v>
      </c>
      <c r="K68" s="6">
        <f>SUBTOTAL(9,K67)</f>
        <v>500</v>
      </c>
      <c r="L68" s="6">
        <f>SUBTOTAL(9,L67)</f>
        <v>1</v>
      </c>
      <c r="M68" s="6"/>
    </row>
    <row r="69" spans="1:13" s="1" customFormat="1" ht="29" outlineLevel="2">
      <c r="A69" s="21">
        <v>46</v>
      </c>
      <c r="B69" s="2" t="s">
        <v>197</v>
      </c>
      <c r="C69" s="2">
        <v>2</v>
      </c>
      <c r="D69" s="2" t="s">
        <v>198</v>
      </c>
      <c r="E69" s="2" t="s">
        <v>65</v>
      </c>
      <c r="F69" s="2" t="s">
        <v>39</v>
      </c>
      <c r="G69" s="2" t="s">
        <v>18</v>
      </c>
      <c r="H69" s="2" t="s">
        <v>199</v>
      </c>
      <c r="I69" s="2" t="s">
        <v>200</v>
      </c>
      <c r="J69" s="2" t="s">
        <v>199</v>
      </c>
      <c r="K69" s="6">
        <v>650</v>
      </c>
      <c r="L69" s="6">
        <v>1</v>
      </c>
      <c r="M69" s="6"/>
    </row>
    <row r="70" spans="1:13" s="1" customFormat="1" ht="29" outlineLevel="2">
      <c r="A70" s="2">
        <v>47</v>
      </c>
      <c r="B70" s="2" t="s">
        <v>201</v>
      </c>
      <c r="C70" s="2">
        <v>1</v>
      </c>
      <c r="D70" s="2" t="s">
        <v>202</v>
      </c>
      <c r="E70" s="2" t="s">
        <v>65</v>
      </c>
      <c r="F70" s="2" t="s">
        <v>17</v>
      </c>
      <c r="G70" s="2" t="s">
        <v>18</v>
      </c>
      <c r="H70" s="2" t="s">
        <v>199</v>
      </c>
      <c r="I70" s="2" t="s">
        <v>203</v>
      </c>
      <c r="J70" s="2" t="s">
        <v>199</v>
      </c>
      <c r="K70" s="6">
        <v>500</v>
      </c>
      <c r="L70" s="6">
        <v>1</v>
      </c>
      <c r="M70" s="6"/>
    </row>
    <row r="71" spans="1:13" s="1" customFormat="1" ht="29" outlineLevel="2">
      <c r="A71" s="21">
        <v>48</v>
      </c>
      <c r="B71" s="2" t="s">
        <v>204</v>
      </c>
      <c r="C71" s="2">
        <v>2</v>
      </c>
      <c r="D71" s="2" t="s">
        <v>205</v>
      </c>
      <c r="E71" s="2" t="s">
        <v>65</v>
      </c>
      <c r="F71" s="2" t="s">
        <v>17</v>
      </c>
      <c r="G71" s="2" t="s">
        <v>18</v>
      </c>
      <c r="H71" s="2" t="s">
        <v>199</v>
      </c>
      <c r="I71" s="2" t="s">
        <v>206</v>
      </c>
      <c r="J71" s="2" t="s">
        <v>199</v>
      </c>
      <c r="K71" s="6">
        <v>500</v>
      </c>
      <c r="L71" s="6">
        <v>1</v>
      </c>
      <c r="M71" s="6"/>
    </row>
    <row r="72" spans="1:13" s="1" customFormat="1" ht="29" outlineLevel="2">
      <c r="A72" s="2">
        <v>49</v>
      </c>
      <c r="B72" s="2" t="s">
        <v>207</v>
      </c>
      <c r="C72" s="2">
        <v>2</v>
      </c>
      <c r="D72" s="2" t="s">
        <v>208</v>
      </c>
      <c r="E72" s="2" t="s">
        <v>65</v>
      </c>
      <c r="F72" s="2" t="s">
        <v>17</v>
      </c>
      <c r="G72" s="2" t="s">
        <v>18</v>
      </c>
      <c r="H72" s="2" t="s">
        <v>199</v>
      </c>
      <c r="I72" s="2" t="s">
        <v>61</v>
      </c>
      <c r="J72" s="2" t="s">
        <v>199</v>
      </c>
      <c r="K72" s="6">
        <v>500</v>
      </c>
      <c r="L72" s="6">
        <v>1</v>
      </c>
      <c r="M72" s="6"/>
    </row>
    <row r="73" spans="1:13" s="1" customFormat="1" ht="14.5" outlineLevel="1">
      <c r="A73" s="2"/>
      <c r="B73" s="2"/>
      <c r="C73" s="2"/>
      <c r="D73" s="2"/>
      <c r="E73" s="2"/>
      <c r="F73" s="2"/>
      <c r="G73" s="2"/>
      <c r="H73" s="2"/>
      <c r="I73" s="2"/>
      <c r="J73" s="8" t="s">
        <v>209</v>
      </c>
      <c r="K73" s="6">
        <f>SUBTOTAL(9,K69:K72)</f>
        <v>2150</v>
      </c>
      <c r="L73" s="6">
        <f>SUBTOTAL(9,L69:L72)</f>
        <v>4</v>
      </c>
      <c r="M73" s="6"/>
    </row>
    <row r="74" spans="1:13" s="1" customFormat="1" ht="29" outlineLevel="2">
      <c r="A74" s="21">
        <v>50</v>
      </c>
      <c r="B74" s="23" t="s">
        <v>210</v>
      </c>
      <c r="C74" s="23">
        <v>5</v>
      </c>
      <c r="D74" s="2" t="s">
        <v>211</v>
      </c>
      <c r="E74" s="2" t="s">
        <v>65</v>
      </c>
      <c r="F74" s="2" t="s">
        <v>17</v>
      </c>
      <c r="G74" s="23" t="s">
        <v>18</v>
      </c>
      <c r="H74" s="23" t="s">
        <v>212</v>
      </c>
      <c r="I74" s="24">
        <v>43324</v>
      </c>
      <c r="J74" s="2" t="s">
        <v>212</v>
      </c>
      <c r="K74" s="6">
        <v>500</v>
      </c>
      <c r="L74" s="6">
        <v>1</v>
      </c>
      <c r="M74" s="3" t="s">
        <v>213</v>
      </c>
    </row>
    <row r="75" spans="1:13" s="1" customFormat="1" ht="29" outlineLevel="2">
      <c r="A75" s="2">
        <v>51</v>
      </c>
      <c r="B75" s="2" t="s">
        <v>214</v>
      </c>
      <c r="C75" s="2">
        <v>3</v>
      </c>
      <c r="D75" s="2" t="s">
        <v>215</v>
      </c>
      <c r="E75" s="2" t="s">
        <v>65</v>
      </c>
      <c r="F75" s="2" t="s">
        <v>17</v>
      </c>
      <c r="G75" s="2" t="s">
        <v>18</v>
      </c>
      <c r="H75" s="2" t="s">
        <v>212</v>
      </c>
      <c r="I75" s="2" t="s">
        <v>216</v>
      </c>
      <c r="J75" s="2" t="s">
        <v>212</v>
      </c>
      <c r="K75" s="6">
        <v>500</v>
      </c>
      <c r="L75" s="6">
        <v>1</v>
      </c>
      <c r="M75" s="6"/>
    </row>
    <row r="76" spans="1:13" s="1" customFormat="1" ht="29" outlineLevel="2">
      <c r="A76" s="21">
        <v>52</v>
      </c>
      <c r="B76" s="2" t="s">
        <v>50</v>
      </c>
      <c r="C76" s="2">
        <v>2</v>
      </c>
      <c r="D76" s="2" t="s">
        <v>217</v>
      </c>
      <c r="E76" s="2" t="s">
        <v>65</v>
      </c>
      <c r="F76" s="2" t="s">
        <v>17</v>
      </c>
      <c r="G76" s="2" t="s">
        <v>18</v>
      </c>
      <c r="H76" s="2" t="s">
        <v>212</v>
      </c>
      <c r="I76" s="2" t="s">
        <v>218</v>
      </c>
      <c r="J76" s="2" t="s">
        <v>212</v>
      </c>
      <c r="K76" s="6">
        <v>500</v>
      </c>
      <c r="L76" s="6">
        <v>1</v>
      </c>
      <c r="M76" s="6"/>
    </row>
    <row r="77" spans="1:13" s="1" customFormat="1" ht="29" outlineLevel="2">
      <c r="A77" s="2">
        <v>53</v>
      </c>
      <c r="B77" s="2" t="s">
        <v>219</v>
      </c>
      <c r="C77" s="2">
        <v>2</v>
      </c>
      <c r="D77" s="2" t="s">
        <v>220</v>
      </c>
      <c r="E77" s="2" t="s">
        <v>65</v>
      </c>
      <c r="F77" s="2" t="s">
        <v>17</v>
      </c>
      <c r="G77" s="2" t="s">
        <v>221</v>
      </c>
      <c r="H77" s="2" t="s">
        <v>212</v>
      </c>
      <c r="I77" s="2" t="s">
        <v>222</v>
      </c>
      <c r="J77" s="2" t="s">
        <v>212</v>
      </c>
      <c r="K77" s="6">
        <v>500</v>
      </c>
      <c r="L77" s="6">
        <v>1</v>
      </c>
      <c r="M77" s="6"/>
    </row>
    <row r="78" spans="1:13" s="1" customFormat="1" ht="29" outlineLevel="2">
      <c r="A78" s="21">
        <v>54</v>
      </c>
      <c r="B78" s="2" t="s">
        <v>223</v>
      </c>
      <c r="C78" s="2">
        <v>1</v>
      </c>
      <c r="D78" s="2" t="s">
        <v>224</v>
      </c>
      <c r="E78" s="2" t="s">
        <v>65</v>
      </c>
      <c r="F78" s="2" t="s">
        <v>39</v>
      </c>
      <c r="G78" s="2" t="s">
        <v>18</v>
      </c>
      <c r="H78" s="2" t="s">
        <v>212</v>
      </c>
      <c r="I78" s="2" t="s">
        <v>225</v>
      </c>
      <c r="J78" s="2" t="s">
        <v>212</v>
      </c>
      <c r="K78" s="6">
        <v>650</v>
      </c>
      <c r="L78" s="6">
        <v>1</v>
      </c>
      <c r="M78" s="6"/>
    </row>
    <row r="79" spans="1:13" s="1" customFormat="1" ht="29" outlineLevel="2">
      <c r="A79" s="2">
        <v>55</v>
      </c>
      <c r="B79" s="2" t="s">
        <v>226</v>
      </c>
      <c r="C79" s="2">
        <v>2</v>
      </c>
      <c r="D79" s="2" t="s">
        <v>227</v>
      </c>
      <c r="E79" s="2" t="s">
        <v>65</v>
      </c>
      <c r="F79" s="2" t="s">
        <v>17</v>
      </c>
      <c r="G79" s="2" t="s">
        <v>18</v>
      </c>
      <c r="H79" s="2" t="s">
        <v>212</v>
      </c>
      <c r="I79" s="2" t="s">
        <v>150</v>
      </c>
      <c r="J79" s="2" t="s">
        <v>212</v>
      </c>
      <c r="K79" s="6">
        <v>500</v>
      </c>
      <c r="L79" s="6">
        <v>1</v>
      </c>
      <c r="M79" s="6"/>
    </row>
    <row r="80" spans="1:13" s="1" customFormat="1" ht="14.5" outlineLevel="1">
      <c r="A80" s="2"/>
      <c r="B80" s="2"/>
      <c r="C80" s="2"/>
      <c r="D80" s="2"/>
      <c r="E80" s="2"/>
      <c r="F80" s="2"/>
      <c r="G80" s="2"/>
      <c r="H80" s="2"/>
      <c r="I80" s="2"/>
      <c r="J80" s="8" t="s">
        <v>228</v>
      </c>
      <c r="K80" s="6">
        <f>SUBTOTAL(9,K74:K79)</f>
        <v>3150</v>
      </c>
      <c r="L80" s="6">
        <f>SUBTOTAL(9,L74:L79)</f>
        <v>6</v>
      </c>
      <c r="M80" s="6"/>
    </row>
    <row r="81" spans="1:13" s="1" customFormat="1" ht="29" outlineLevel="2">
      <c r="A81" s="21">
        <v>56</v>
      </c>
      <c r="B81" s="2" t="s">
        <v>229</v>
      </c>
      <c r="C81" s="2">
        <v>3</v>
      </c>
      <c r="D81" s="2" t="s">
        <v>230</v>
      </c>
      <c r="E81" s="2" t="s">
        <v>65</v>
      </c>
      <c r="F81" s="2" t="s">
        <v>17</v>
      </c>
      <c r="G81" s="2" t="s">
        <v>18</v>
      </c>
      <c r="H81" s="2" t="s">
        <v>231</v>
      </c>
      <c r="I81" s="2" t="s">
        <v>232</v>
      </c>
      <c r="J81" s="2" t="s">
        <v>231</v>
      </c>
      <c r="K81" s="6">
        <v>500</v>
      </c>
      <c r="L81" s="6">
        <v>1</v>
      </c>
      <c r="M81" s="6"/>
    </row>
    <row r="82" spans="1:13" s="1" customFormat="1" ht="29" outlineLevel="2">
      <c r="A82" s="2">
        <v>57</v>
      </c>
      <c r="B82" s="2" t="s">
        <v>233</v>
      </c>
      <c r="C82" s="2">
        <v>1</v>
      </c>
      <c r="D82" s="2" t="s">
        <v>234</v>
      </c>
      <c r="E82" s="2" t="s">
        <v>65</v>
      </c>
      <c r="F82" s="2" t="s">
        <v>17</v>
      </c>
      <c r="G82" s="2" t="s">
        <v>18</v>
      </c>
      <c r="H82" s="2" t="s">
        <v>231</v>
      </c>
      <c r="I82" s="2" t="s">
        <v>100</v>
      </c>
      <c r="J82" s="2" t="s">
        <v>231</v>
      </c>
      <c r="K82" s="6">
        <v>500</v>
      </c>
      <c r="L82" s="6">
        <v>1</v>
      </c>
      <c r="M82" s="6"/>
    </row>
    <row r="83" spans="1:13" s="1" customFormat="1" ht="14.5" outlineLevel="1">
      <c r="A83" s="2"/>
      <c r="B83" s="2"/>
      <c r="C83" s="2"/>
      <c r="D83" s="2"/>
      <c r="E83" s="2"/>
      <c r="F83" s="2"/>
      <c r="G83" s="2"/>
      <c r="H83" s="2"/>
      <c r="I83" s="2"/>
      <c r="J83" s="8" t="s">
        <v>235</v>
      </c>
      <c r="K83" s="6">
        <f>SUBTOTAL(9,K81:K82)</f>
        <v>1000</v>
      </c>
      <c r="L83" s="6">
        <f>SUBTOTAL(9,L81:L82)</f>
        <v>2</v>
      </c>
      <c r="M83" s="6"/>
    </row>
    <row r="84" spans="1:13" s="1" customFormat="1" ht="29" outlineLevel="2">
      <c r="A84" s="21">
        <v>58</v>
      </c>
      <c r="B84" s="2" t="s">
        <v>236</v>
      </c>
      <c r="C84" s="2">
        <v>2</v>
      </c>
      <c r="D84" s="2" t="s">
        <v>237</v>
      </c>
      <c r="E84" s="2" t="s">
        <v>65</v>
      </c>
      <c r="F84" s="2" t="s">
        <v>17</v>
      </c>
      <c r="G84" s="2" t="s">
        <v>18</v>
      </c>
      <c r="H84" s="2" t="s">
        <v>238</v>
      </c>
      <c r="I84" s="2" t="s">
        <v>239</v>
      </c>
      <c r="J84" s="2" t="s">
        <v>238</v>
      </c>
      <c r="K84" s="6">
        <v>500</v>
      </c>
      <c r="L84" s="6">
        <v>1</v>
      </c>
      <c r="M84" s="6"/>
    </row>
    <row r="85" spans="1:13" s="1" customFormat="1" ht="14.5" outlineLevel="1">
      <c r="A85" s="21"/>
      <c r="B85" s="2"/>
      <c r="C85" s="2"/>
      <c r="D85" s="2"/>
      <c r="E85" s="2"/>
      <c r="F85" s="2"/>
      <c r="G85" s="2"/>
      <c r="H85" s="2"/>
      <c r="I85" s="2"/>
      <c r="J85" s="8" t="s">
        <v>240</v>
      </c>
      <c r="K85" s="6">
        <f>SUBTOTAL(9,K84)</f>
        <v>500</v>
      </c>
      <c r="L85" s="6">
        <f>SUBTOTAL(9,L84)</f>
        <v>1</v>
      </c>
      <c r="M85" s="6"/>
    </row>
    <row r="86" spans="1:13" s="19" customFormat="1" ht="19" customHeight="1" outlineLevel="2">
      <c r="A86" s="2">
        <v>59</v>
      </c>
      <c r="B86" s="21" t="s">
        <v>241</v>
      </c>
      <c r="C86" s="21">
        <v>2</v>
      </c>
      <c r="D86" s="21" t="s">
        <v>242</v>
      </c>
      <c r="E86" s="21" t="s">
        <v>65</v>
      </c>
      <c r="F86" s="21" t="s">
        <v>17</v>
      </c>
      <c r="G86" s="21" t="s">
        <v>18</v>
      </c>
      <c r="H86" s="21" t="s">
        <v>109</v>
      </c>
      <c r="I86" s="21" t="s">
        <v>243</v>
      </c>
      <c r="J86" s="21" t="s">
        <v>109</v>
      </c>
      <c r="K86" s="6">
        <v>500</v>
      </c>
      <c r="L86" s="6">
        <v>1</v>
      </c>
      <c r="M86" s="25"/>
    </row>
    <row r="87" spans="1:13" s="19" customFormat="1" ht="19" customHeight="1" outlineLevel="1">
      <c r="A87" s="2"/>
      <c r="B87" s="21"/>
      <c r="C87" s="21"/>
      <c r="D87" s="21"/>
      <c r="E87" s="21"/>
      <c r="F87" s="21"/>
      <c r="G87" s="21"/>
      <c r="H87" s="21"/>
      <c r="I87" s="21"/>
      <c r="J87" s="26" t="s">
        <v>244</v>
      </c>
      <c r="K87" s="6">
        <f>SUBTOTAL(9,K86)</f>
        <v>500</v>
      </c>
      <c r="L87" s="6">
        <f>SUBTOTAL(9,L86)</f>
        <v>1</v>
      </c>
      <c r="M87" s="25"/>
    </row>
    <row r="88" spans="1:13" s="19" customFormat="1" ht="19" customHeight="1">
      <c r="A88" s="2"/>
      <c r="B88" s="21"/>
      <c r="C88" s="21"/>
      <c r="D88" s="21"/>
      <c r="E88" s="21"/>
      <c r="F88" s="21"/>
      <c r="G88" s="21"/>
      <c r="H88" s="21"/>
      <c r="I88" s="21"/>
      <c r="J88" s="26" t="s">
        <v>245</v>
      </c>
      <c r="K88" s="6">
        <f>SUBTOTAL(9,K3:K86)</f>
        <v>31450</v>
      </c>
      <c r="L88" s="6">
        <f>SUBTOTAL(9,L3:L86)</f>
        <v>59</v>
      </c>
      <c r="M88" s="25"/>
    </row>
  </sheetData>
  <sortState xmlns:xlrd2="http://schemas.microsoft.com/office/spreadsheetml/2017/richdata2" ref="A2:M60">
    <sortCondition ref="J2:J135"/>
    <sortCondition ref="H2:H135"/>
    <sortCondition ref="I2:I135"/>
  </sortState>
  <mergeCells count="1">
    <mergeCell ref="A1:M1"/>
  </mergeCells>
  <phoneticPr fontId="15" type="noConversion"/>
  <printOptions horizontalCentered="1"/>
  <pageMargins left="0.16111111111111101" right="0.16111111111111101" top="0.40902777777777799" bottom="0.40902777777777799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7"/>
  <sheetViews>
    <sheetView workbookViewId="0">
      <selection sqref="A1:XFD1048576"/>
    </sheetView>
  </sheetViews>
  <sheetFormatPr defaultColWidth="9" defaultRowHeight="14" outlineLevelRow="2"/>
  <cols>
    <col min="1" max="1" width="3.7265625" customWidth="1"/>
    <col min="2" max="2" width="7.08984375" customWidth="1"/>
    <col min="3" max="3" width="2.90625" customWidth="1"/>
    <col min="4" max="4" width="20.453125" customWidth="1"/>
    <col min="5" max="5" width="10" customWidth="1"/>
    <col min="6" max="6" width="4.6328125" customWidth="1"/>
    <col min="7" max="7" width="6.90625" customWidth="1"/>
    <col min="8" max="8" width="7.26953125" customWidth="1"/>
    <col min="9" max="9" width="11.90625" customWidth="1"/>
    <col min="10" max="10" width="10.36328125" customWidth="1"/>
    <col min="11" max="11" width="6.6328125" customWidth="1"/>
    <col min="12" max="12" width="3.7265625" customWidth="1"/>
    <col min="13" max="13" width="6.90625" customWidth="1"/>
  </cols>
  <sheetData>
    <row r="1" spans="1:13" ht="22.5">
      <c r="A1" s="27" t="s">
        <v>246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17" customFormat="1" ht="29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18" t="s">
        <v>11</v>
      </c>
      <c r="L2" s="18" t="s">
        <v>12</v>
      </c>
      <c r="M2" s="18" t="s">
        <v>13</v>
      </c>
    </row>
    <row r="3" spans="1:13" s="1" customFormat="1" ht="14.5" outlineLevel="2">
      <c r="A3" s="2">
        <v>1</v>
      </c>
      <c r="B3" s="2" t="s">
        <v>247</v>
      </c>
      <c r="C3" s="2">
        <v>1</v>
      </c>
      <c r="D3" s="2" t="s">
        <v>248</v>
      </c>
      <c r="E3" s="2" t="s">
        <v>16</v>
      </c>
      <c r="F3" s="2" t="s">
        <v>39</v>
      </c>
      <c r="G3" s="2" t="s">
        <v>18</v>
      </c>
      <c r="H3" s="2" t="s">
        <v>249</v>
      </c>
      <c r="I3" s="2" t="s">
        <v>250</v>
      </c>
      <c r="J3" s="2" t="s">
        <v>249</v>
      </c>
      <c r="K3" s="6">
        <v>650</v>
      </c>
      <c r="L3" s="6">
        <v>1</v>
      </c>
      <c r="M3" s="6"/>
    </row>
    <row r="4" spans="1:13" s="1" customFormat="1" ht="14.5" outlineLevel="1">
      <c r="A4" s="2"/>
      <c r="B4" s="2"/>
      <c r="C4" s="2"/>
      <c r="D4" s="2"/>
      <c r="E4" s="2"/>
      <c r="F4" s="2"/>
      <c r="G4" s="2"/>
      <c r="H4" s="2"/>
      <c r="I4" s="2"/>
      <c r="J4" s="8" t="s">
        <v>251</v>
      </c>
      <c r="K4" s="6">
        <f>SUBTOTAL(9,K3)</f>
        <v>650</v>
      </c>
      <c r="L4" s="6">
        <f>SUBTOTAL(9,L3)</f>
        <v>1</v>
      </c>
      <c r="M4" s="6"/>
    </row>
    <row r="5" spans="1:13" s="1" customFormat="1" ht="14.5" outlineLevel="2">
      <c r="A5" s="2">
        <v>2</v>
      </c>
      <c r="B5" s="2" t="s">
        <v>252</v>
      </c>
      <c r="C5" s="2">
        <v>1</v>
      </c>
      <c r="D5" s="2" t="s">
        <v>253</v>
      </c>
      <c r="E5" s="2" t="s">
        <v>65</v>
      </c>
      <c r="F5" s="2" t="s">
        <v>17</v>
      </c>
      <c r="G5" s="2" t="s">
        <v>18</v>
      </c>
      <c r="H5" s="2" t="s">
        <v>254</v>
      </c>
      <c r="I5" s="2" t="s">
        <v>206</v>
      </c>
      <c r="J5" s="2" t="s">
        <v>254</v>
      </c>
      <c r="K5" s="6">
        <v>500</v>
      </c>
      <c r="L5" s="6">
        <v>1</v>
      </c>
      <c r="M5" s="6"/>
    </row>
    <row r="6" spans="1:13" s="1" customFormat="1" ht="14.5" outlineLevel="2">
      <c r="A6" s="2">
        <v>3</v>
      </c>
      <c r="B6" s="2" t="s">
        <v>255</v>
      </c>
      <c r="C6" s="2">
        <v>1</v>
      </c>
      <c r="D6" s="2" t="s">
        <v>256</v>
      </c>
      <c r="E6" s="2" t="s">
        <v>65</v>
      </c>
      <c r="F6" s="2" t="s">
        <v>17</v>
      </c>
      <c r="G6" s="2" t="s">
        <v>18</v>
      </c>
      <c r="H6" s="2" t="s">
        <v>254</v>
      </c>
      <c r="I6" s="2" t="s">
        <v>257</v>
      </c>
      <c r="J6" s="2" t="s">
        <v>254</v>
      </c>
      <c r="K6" s="6">
        <v>500</v>
      </c>
      <c r="L6" s="6">
        <v>1</v>
      </c>
      <c r="M6" s="6"/>
    </row>
    <row r="7" spans="1:13" s="1" customFormat="1" ht="14.5" outlineLevel="2">
      <c r="A7" s="2">
        <v>4</v>
      </c>
      <c r="B7" s="2" t="s">
        <v>258</v>
      </c>
      <c r="C7" s="2">
        <v>1</v>
      </c>
      <c r="D7" s="2" t="s">
        <v>259</v>
      </c>
      <c r="E7" s="2" t="s">
        <v>65</v>
      </c>
      <c r="F7" s="2" t="s">
        <v>17</v>
      </c>
      <c r="G7" s="2" t="s">
        <v>18</v>
      </c>
      <c r="H7" s="2" t="s">
        <v>254</v>
      </c>
      <c r="I7" s="2" t="s">
        <v>260</v>
      </c>
      <c r="J7" s="2" t="s">
        <v>254</v>
      </c>
      <c r="K7" s="6">
        <v>500</v>
      </c>
      <c r="L7" s="6">
        <v>1</v>
      </c>
      <c r="M7" s="6"/>
    </row>
    <row r="8" spans="1:13" s="1" customFormat="1" ht="14.5" outlineLevel="1">
      <c r="A8" s="2"/>
      <c r="B8" s="2"/>
      <c r="C8" s="2"/>
      <c r="D8" s="2"/>
      <c r="E8" s="2"/>
      <c r="F8" s="2"/>
      <c r="G8" s="2"/>
      <c r="H8" s="2"/>
      <c r="I8" s="2"/>
      <c r="J8" s="8" t="s">
        <v>261</v>
      </c>
      <c r="K8" s="6">
        <f>SUBTOTAL(9,K5:K7)</f>
        <v>1500</v>
      </c>
      <c r="L8" s="6">
        <f>SUBTOTAL(9,L5:L7)</f>
        <v>3</v>
      </c>
      <c r="M8" s="6"/>
    </row>
    <row r="9" spans="1:13" s="1" customFormat="1" ht="14.5" outlineLevel="2">
      <c r="A9" s="2">
        <v>5</v>
      </c>
      <c r="B9" s="2" t="s">
        <v>262</v>
      </c>
      <c r="C9" s="2">
        <v>1</v>
      </c>
      <c r="D9" s="2" t="s">
        <v>263</v>
      </c>
      <c r="E9" s="2" t="s">
        <v>65</v>
      </c>
      <c r="F9" s="2" t="s">
        <v>17</v>
      </c>
      <c r="G9" s="2" t="s">
        <v>18</v>
      </c>
      <c r="H9" s="2" t="s">
        <v>264</v>
      </c>
      <c r="I9" s="2" t="s">
        <v>265</v>
      </c>
      <c r="J9" s="2" t="s">
        <v>264</v>
      </c>
      <c r="K9" s="6">
        <v>500</v>
      </c>
      <c r="L9" s="6">
        <v>1</v>
      </c>
      <c r="M9" s="6"/>
    </row>
    <row r="10" spans="1:13" s="1" customFormat="1" ht="14.5" outlineLevel="2">
      <c r="A10" s="2">
        <v>6</v>
      </c>
      <c r="B10" s="2" t="s">
        <v>266</v>
      </c>
      <c r="C10" s="2">
        <v>3</v>
      </c>
      <c r="D10" s="2" t="s">
        <v>267</v>
      </c>
      <c r="E10" s="2" t="s">
        <v>65</v>
      </c>
      <c r="F10" s="2" t="s">
        <v>17</v>
      </c>
      <c r="G10" s="2" t="s">
        <v>18</v>
      </c>
      <c r="H10" s="2" t="s">
        <v>264</v>
      </c>
      <c r="I10" s="2" t="s">
        <v>268</v>
      </c>
      <c r="J10" s="2" t="s">
        <v>264</v>
      </c>
      <c r="K10" s="6">
        <v>500</v>
      </c>
      <c r="L10" s="6">
        <v>1</v>
      </c>
      <c r="M10" s="6"/>
    </row>
    <row r="11" spans="1:13" s="1" customFormat="1" ht="14.5" outlineLevel="1">
      <c r="A11" s="2"/>
      <c r="B11" s="2"/>
      <c r="C11" s="2"/>
      <c r="D11" s="2"/>
      <c r="E11" s="2"/>
      <c r="F11" s="2"/>
      <c r="G11" s="2"/>
      <c r="H11" s="2"/>
      <c r="I11" s="2"/>
      <c r="J11" s="8" t="s">
        <v>269</v>
      </c>
      <c r="K11" s="6">
        <f>SUBTOTAL(9,K9:K10)</f>
        <v>1000</v>
      </c>
      <c r="L11" s="6">
        <f>SUBTOTAL(9,L9:L10)</f>
        <v>2</v>
      </c>
      <c r="M11" s="6"/>
    </row>
    <row r="12" spans="1:13" s="1" customFormat="1" ht="14.5" outlineLevel="2">
      <c r="A12" s="2">
        <v>7</v>
      </c>
      <c r="B12" s="2" t="s">
        <v>270</v>
      </c>
      <c r="C12" s="2">
        <v>4</v>
      </c>
      <c r="D12" s="2" t="s">
        <v>271</v>
      </c>
      <c r="E12" s="2" t="s">
        <v>65</v>
      </c>
      <c r="F12" s="2" t="s">
        <v>17</v>
      </c>
      <c r="G12" s="2" t="s">
        <v>18</v>
      </c>
      <c r="H12" s="2" t="s">
        <v>272</v>
      </c>
      <c r="I12" s="2" t="s">
        <v>216</v>
      </c>
      <c r="J12" s="2" t="s">
        <v>272</v>
      </c>
      <c r="K12" s="6">
        <v>500</v>
      </c>
      <c r="L12" s="6">
        <v>1</v>
      </c>
      <c r="M12" s="6"/>
    </row>
    <row r="13" spans="1:13" s="1" customFormat="1" ht="14.5" outlineLevel="2">
      <c r="A13" s="2">
        <v>8</v>
      </c>
      <c r="B13" s="2" t="s">
        <v>273</v>
      </c>
      <c r="C13" s="2">
        <v>4</v>
      </c>
      <c r="D13" s="2" t="s">
        <v>274</v>
      </c>
      <c r="E13" s="2" t="s">
        <v>65</v>
      </c>
      <c r="F13" s="2" t="s">
        <v>17</v>
      </c>
      <c r="G13" s="2" t="s">
        <v>18</v>
      </c>
      <c r="H13" s="2" t="s">
        <v>272</v>
      </c>
      <c r="I13" s="2" t="s">
        <v>275</v>
      </c>
      <c r="J13" s="2" t="s">
        <v>272</v>
      </c>
      <c r="K13" s="6">
        <v>500</v>
      </c>
      <c r="L13" s="6">
        <v>1</v>
      </c>
      <c r="M13" s="6"/>
    </row>
    <row r="14" spans="1:13" s="1" customFormat="1" ht="14.5" outlineLevel="2">
      <c r="A14" s="2">
        <v>9</v>
      </c>
      <c r="B14" s="2" t="s">
        <v>276</v>
      </c>
      <c r="C14" s="2">
        <v>1</v>
      </c>
      <c r="D14" s="2" t="s">
        <v>277</v>
      </c>
      <c r="E14" s="2" t="s">
        <v>65</v>
      </c>
      <c r="F14" s="2" t="s">
        <v>17</v>
      </c>
      <c r="G14" s="2" t="s">
        <v>18</v>
      </c>
      <c r="H14" s="2" t="s">
        <v>272</v>
      </c>
      <c r="I14" s="2" t="s">
        <v>139</v>
      </c>
      <c r="J14" s="2" t="s">
        <v>272</v>
      </c>
      <c r="K14" s="6">
        <v>500</v>
      </c>
      <c r="L14" s="6">
        <v>1</v>
      </c>
      <c r="M14" s="6"/>
    </row>
    <row r="15" spans="1:13" s="1" customFormat="1" ht="14.5" outlineLevel="2">
      <c r="A15" s="2">
        <v>10</v>
      </c>
      <c r="B15" s="2" t="s">
        <v>278</v>
      </c>
      <c r="C15" s="2">
        <v>1</v>
      </c>
      <c r="D15" s="2" t="s">
        <v>279</v>
      </c>
      <c r="E15" s="2" t="s">
        <v>65</v>
      </c>
      <c r="F15" s="2" t="s">
        <v>39</v>
      </c>
      <c r="G15" s="2" t="s">
        <v>18</v>
      </c>
      <c r="H15" s="2" t="s">
        <v>272</v>
      </c>
      <c r="I15" s="2" t="s">
        <v>79</v>
      </c>
      <c r="J15" s="2" t="s">
        <v>272</v>
      </c>
      <c r="K15" s="6">
        <v>650</v>
      </c>
      <c r="L15" s="6">
        <v>1</v>
      </c>
      <c r="M15" s="6"/>
    </row>
    <row r="16" spans="1:13" s="1" customFormat="1" ht="14.5" outlineLevel="2">
      <c r="A16" s="2">
        <v>11</v>
      </c>
      <c r="B16" s="2" t="s">
        <v>280</v>
      </c>
      <c r="C16" s="2">
        <v>1</v>
      </c>
      <c r="D16" s="2" t="s">
        <v>281</v>
      </c>
      <c r="E16" s="2" t="s">
        <v>65</v>
      </c>
      <c r="F16" s="2" t="s">
        <v>17</v>
      </c>
      <c r="G16" s="2" t="s">
        <v>18</v>
      </c>
      <c r="H16" s="2" t="s">
        <v>272</v>
      </c>
      <c r="I16" s="2" t="s">
        <v>30</v>
      </c>
      <c r="J16" s="2" t="s">
        <v>272</v>
      </c>
      <c r="K16" s="6">
        <v>500</v>
      </c>
      <c r="L16" s="6">
        <v>1</v>
      </c>
      <c r="M16" s="6"/>
    </row>
    <row r="17" spans="1:13" s="1" customFormat="1" ht="14.5" outlineLevel="1">
      <c r="A17" s="2"/>
      <c r="B17" s="2"/>
      <c r="C17" s="2"/>
      <c r="D17" s="2"/>
      <c r="E17" s="2"/>
      <c r="F17" s="2"/>
      <c r="G17" s="2"/>
      <c r="H17" s="2"/>
      <c r="I17" s="2"/>
      <c r="J17" s="8" t="s">
        <v>282</v>
      </c>
      <c r="K17" s="6">
        <f>SUBTOTAL(9,K12:K16)</f>
        <v>2650</v>
      </c>
      <c r="L17" s="6">
        <f>SUBTOTAL(9,L12:L16)</f>
        <v>5</v>
      </c>
      <c r="M17" s="6"/>
    </row>
    <row r="18" spans="1:13" s="1" customFormat="1" ht="14.5" outlineLevel="2">
      <c r="A18" s="2">
        <v>12</v>
      </c>
      <c r="B18" s="2" t="s">
        <v>283</v>
      </c>
      <c r="C18" s="2">
        <v>5</v>
      </c>
      <c r="D18" s="2" t="s">
        <v>284</v>
      </c>
      <c r="E18" s="2" t="s">
        <v>65</v>
      </c>
      <c r="F18" s="2" t="s">
        <v>17</v>
      </c>
      <c r="G18" s="2" t="s">
        <v>18</v>
      </c>
      <c r="H18" s="2" t="s">
        <v>285</v>
      </c>
      <c r="I18" s="2" t="s">
        <v>286</v>
      </c>
      <c r="J18" s="2" t="s">
        <v>285</v>
      </c>
      <c r="K18" s="6">
        <v>500</v>
      </c>
      <c r="L18" s="6">
        <v>1</v>
      </c>
      <c r="M18" s="6"/>
    </row>
    <row r="19" spans="1:13" s="1" customFormat="1" ht="14.5" outlineLevel="2">
      <c r="A19" s="2">
        <v>13</v>
      </c>
      <c r="B19" s="2" t="s">
        <v>287</v>
      </c>
      <c r="C19" s="2">
        <v>1</v>
      </c>
      <c r="D19" s="2" t="s">
        <v>288</v>
      </c>
      <c r="E19" s="2" t="s">
        <v>65</v>
      </c>
      <c r="F19" s="2" t="s">
        <v>17</v>
      </c>
      <c r="G19" s="2" t="s">
        <v>18</v>
      </c>
      <c r="H19" s="2" t="s">
        <v>285</v>
      </c>
      <c r="I19" s="2" t="s">
        <v>289</v>
      </c>
      <c r="J19" s="2" t="s">
        <v>285</v>
      </c>
      <c r="K19" s="6">
        <v>500</v>
      </c>
      <c r="L19" s="6">
        <v>1</v>
      </c>
      <c r="M19" s="6"/>
    </row>
    <row r="20" spans="1:13" s="1" customFormat="1" ht="14.5" outlineLevel="1">
      <c r="A20" s="2"/>
      <c r="B20" s="2"/>
      <c r="C20" s="2"/>
      <c r="D20" s="2"/>
      <c r="E20" s="2"/>
      <c r="F20" s="2"/>
      <c r="G20" s="2"/>
      <c r="H20" s="2"/>
      <c r="I20" s="2"/>
      <c r="J20" s="8" t="s">
        <v>290</v>
      </c>
      <c r="K20" s="6">
        <f>SUBTOTAL(9,K18:K19)</f>
        <v>1000</v>
      </c>
      <c r="L20" s="6">
        <f>SUBTOTAL(9,L18:L19)</f>
        <v>2</v>
      </c>
      <c r="M20" s="6"/>
    </row>
    <row r="21" spans="1:13" s="1" customFormat="1" ht="14.5" outlineLevel="2">
      <c r="A21" s="2">
        <v>14</v>
      </c>
      <c r="B21" s="2" t="s">
        <v>291</v>
      </c>
      <c r="C21" s="2">
        <v>2</v>
      </c>
      <c r="D21" s="2" t="s">
        <v>292</v>
      </c>
      <c r="E21" s="2" t="s">
        <v>65</v>
      </c>
      <c r="F21" s="2" t="s">
        <v>17</v>
      </c>
      <c r="G21" s="2" t="s">
        <v>18</v>
      </c>
      <c r="H21" s="2" t="s">
        <v>111</v>
      </c>
      <c r="I21" s="2" t="s">
        <v>293</v>
      </c>
      <c r="J21" s="2" t="s">
        <v>294</v>
      </c>
      <c r="K21" s="6">
        <v>500</v>
      </c>
      <c r="L21" s="6">
        <v>1</v>
      </c>
      <c r="M21" s="6"/>
    </row>
    <row r="22" spans="1:13" s="1" customFormat="1" ht="14.5" outlineLevel="2">
      <c r="A22" s="2">
        <v>15</v>
      </c>
      <c r="B22" s="2" t="s">
        <v>295</v>
      </c>
      <c r="C22" s="2">
        <v>3</v>
      </c>
      <c r="D22" s="2" t="s">
        <v>296</v>
      </c>
      <c r="E22" s="2" t="s">
        <v>65</v>
      </c>
      <c r="F22" s="2" t="s">
        <v>17</v>
      </c>
      <c r="G22" s="2" t="s">
        <v>18</v>
      </c>
      <c r="H22" s="2" t="s">
        <v>294</v>
      </c>
      <c r="I22" s="2" t="s">
        <v>297</v>
      </c>
      <c r="J22" s="2" t="s">
        <v>294</v>
      </c>
      <c r="K22" s="6">
        <v>500</v>
      </c>
      <c r="L22" s="6">
        <v>1</v>
      </c>
      <c r="M22" s="6"/>
    </row>
    <row r="23" spans="1:13" s="1" customFormat="1" ht="14.5" outlineLevel="2">
      <c r="A23" s="2">
        <v>16</v>
      </c>
      <c r="B23" s="2" t="s">
        <v>298</v>
      </c>
      <c r="C23" s="2">
        <v>1</v>
      </c>
      <c r="D23" s="2" t="s">
        <v>299</v>
      </c>
      <c r="E23" s="2" t="s">
        <v>65</v>
      </c>
      <c r="F23" s="2" t="s">
        <v>17</v>
      </c>
      <c r="G23" s="2" t="s">
        <v>18</v>
      </c>
      <c r="H23" s="2" t="s">
        <v>294</v>
      </c>
      <c r="I23" s="2" t="s">
        <v>300</v>
      </c>
      <c r="J23" s="2" t="s">
        <v>294</v>
      </c>
      <c r="K23" s="6">
        <v>500</v>
      </c>
      <c r="L23" s="6">
        <v>1</v>
      </c>
      <c r="M23" s="6"/>
    </row>
    <row r="24" spans="1:13" s="1" customFormat="1" ht="14.5" outlineLevel="2">
      <c r="A24" s="2">
        <v>17</v>
      </c>
      <c r="B24" s="2" t="s">
        <v>301</v>
      </c>
      <c r="C24" s="2">
        <v>1</v>
      </c>
      <c r="D24" s="2" t="s">
        <v>302</v>
      </c>
      <c r="E24" s="2" t="s">
        <v>65</v>
      </c>
      <c r="F24" s="2" t="s">
        <v>39</v>
      </c>
      <c r="G24" s="2" t="s">
        <v>18</v>
      </c>
      <c r="H24" s="2" t="s">
        <v>294</v>
      </c>
      <c r="I24" s="2" t="s">
        <v>303</v>
      </c>
      <c r="J24" s="2" t="s">
        <v>294</v>
      </c>
      <c r="K24" s="6">
        <v>650</v>
      </c>
      <c r="L24" s="6">
        <v>1</v>
      </c>
      <c r="M24" s="6"/>
    </row>
    <row r="25" spans="1:13" s="1" customFormat="1" ht="14.5" outlineLevel="2">
      <c r="A25" s="2">
        <v>18</v>
      </c>
      <c r="B25" s="2" t="s">
        <v>304</v>
      </c>
      <c r="C25" s="2">
        <v>1</v>
      </c>
      <c r="D25" s="2" t="s">
        <v>305</v>
      </c>
      <c r="E25" s="2" t="s">
        <v>65</v>
      </c>
      <c r="F25" s="2" t="s">
        <v>17</v>
      </c>
      <c r="G25" s="2" t="s">
        <v>18</v>
      </c>
      <c r="H25" s="2" t="s">
        <v>294</v>
      </c>
      <c r="I25" s="2" t="s">
        <v>306</v>
      </c>
      <c r="J25" s="2" t="s">
        <v>294</v>
      </c>
      <c r="K25" s="6">
        <v>500</v>
      </c>
      <c r="L25" s="6">
        <v>1</v>
      </c>
      <c r="M25" s="6"/>
    </row>
    <row r="26" spans="1:13" s="1" customFormat="1" ht="14.5" outlineLevel="2">
      <c r="A26" s="2">
        <v>19</v>
      </c>
      <c r="B26" s="2" t="s">
        <v>307</v>
      </c>
      <c r="C26" s="2">
        <v>2</v>
      </c>
      <c r="D26" s="2" t="s">
        <v>308</v>
      </c>
      <c r="E26" s="2" t="s">
        <v>65</v>
      </c>
      <c r="F26" s="2" t="s">
        <v>17</v>
      </c>
      <c r="G26" s="2" t="s">
        <v>18</v>
      </c>
      <c r="H26" s="2" t="s">
        <v>294</v>
      </c>
      <c r="I26" s="2" t="s">
        <v>309</v>
      </c>
      <c r="J26" s="2" t="s">
        <v>294</v>
      </c>
      <c r="K26" s="6">
        <v>500</v>
      </c>
      <c r="L26" s="6">
        <v>1</v>
      </c>
      <c r="M26" s="6"/>
    </row>
    <row r="27" spans="1:13" s="1" customFormat="1" ht="14.5" outlineLevel="2">
      <c r="A27" s="2">
        <v>20</v>
      </c>
      <c r="B27" s="2" t="s">
        <v>310</v>
      </c>
      <c r="C27" s="2">
        <v>2</v>
      </c>
      <c r="D27" s="2" t="s">
        <v>311</v>
      </c>
      <c r="E27" s="2" t="s">
        <v>65</v>
      </c>
      <c r="F27" s="2" t="s">
        <v>17</v>
      </c>
      <c r="G27" s="2" t="s">
        <v>18</v>
      </c>
      <c r="H27" s="2" t="s">
        <v>294</v>
      </c>
      <c r="I27" s="2" t="s">
        <v>125</v>
      </c>
      <c r="J27" s="2" t="s">
        <v>294</v>
      </c>
      <c r="K27" s="6">
        <v>500</v>
      </c>
      <c r="L27" s="6">
        <v>1</v>
      </c>
      <c r="M27" s="6"/>
    </row>
    <row r="28" spans="1:13" s="1" customFormat="1" ht="14.5" outlineLevel="2">
      <c r="A28" s="2">
        <v>21</v>
      </c>
      <c r="B28" s="2" t="s">
        <v>312</v>
      </c>
      <c r="C28" s="2">
        <v>1</v>
      </c>
      <c r="D28" s="2" t="s">
        <v>313</v>
      </c>
      <c r="E28" s="2" t="s">
        <v>65</v>
      </c>
      <c r="F28" s="2" t="s">
        <v>17</v>
      </c>
      <c r="G28" s="2" t="s">
        <v>18</v>
      </c>
      <c r="H28" s="2" t="s">
        <v>294</v>
      </c>
      <c r="I28" s="2" t="s">
        <v>125</v>
      </c>
      <c r="J28" s="2" t="s">
        <v>294</v>
      </c>
      <c r="K28" s="6">
        <v>500</v>
      </c>
      <c r="L28" s="6">
        <v>1</v>
      </c>
      <c r="M28" s="6"/>
    </row>
    <row r="29" spans="1:13" s="1" customFormat="1" ht="14.5" outlineLevel="2">
      <c r="A29" s="2">
        <v>22</v>
      </c>
      <c r="B29" s="2" t="s">
        <v>314</v>
      </c>
      <c r="C29" s="2">
        <v>1</v>
      </c>
      <c r="D29" s="2" t="s">
        <v>315</v>
      </c>
      <c r="E29" s="2" t="s">
        <v>65</v>
      </c>
      <c r="F29" s="2" t="s">
        <v>17</v>
      </c>
      <c r="G29" s="2" t="s">
        <v>18</v>
      </c>
      <c r="H29" s="2" t="s">
        <v>294</v>
      </c>
      <c r="I29" s="2" t="s">
        <v>316</v>
      </c>
      <c r="J29" s="2" t="s">
        <v>294</v>
      </c>
      <c r="K29" s="6">
        <v>500</v>
      </c>
      <c r="L29" s="6">
        <v>1</v>
      </c>
      <c r="M29" s="6"/>
    </row>
    <row r="30" spans="1:13" s="1" customFormat="1" ht="14.5" outlineLevel="2">
      <c r="A30" s="2">
        <v>23</v>
      </c>
      <c r="B30" s="2" t="s">
        <v>317</v>
      </c>
      <c r="C30" s="2">
        <v>2</v>
      </c>
      <c r="D30" s="2" t="s">
        <v>318</v>
      </c>
      <c r="E30" s="2" t="s">
        <v>65</v>
      </c>
      <c r="F30" s="2" t="s">
        <v>17</v>
      </c>
      <c r="G30" s="2" t="s">
        <v>18</v>
      </c>
      <c r="H30" s="2" t="s">
        <v>294</v>
      </c>
      <c r="I30" s="2" t="s">
        <v>319</v>
      </c>
      <c r="J30" s="2" t="s">
        <v>294</v>
      </c>
      <c r="K30" s="6">
        <v>500</v>
      </c>
      <c r="L30" s="6">
        <v>1</v>
      </c>
      <c r="M30" s="6"/>
    </row>
    <row r="31" spans="1:13" s="1" customFormat="1" ht="14.5" outlineLevel="2">
      <c r="A31" s="2">
        <v>24</v>
      </c>
      <c r="B31" s="2" t="s">
        <v>320</v>
      </c>
      <c r="C31" s="2">
        <v>1</v>
      </c>
      <c r="D31" s="2" t="s">
        <v>321</v>
      </c>
      <c r="E31" s="2" t="s">
        <v>65</v>
      </c>
      <c r="F31" s="2" t="s">
        <v>17</v>
      </c>
      <c r="G31" s="2" t="s">
        <v>18</v>
      </c>
      <c r="H31" s="2" t="s">
        <v>294</v>
      </c>
      <c r="I31" s="2" t="s">
        <v>79</v>
      </c>
      <c r="J31" s="2" t="s">
        <v>294</v>
      </c>
      <c r="K31" s="6">
        <v>500</v>
      </c>
      <c r="L31" s="6">
        <v>1</v>
      </c>
      <c r="M31" s="6"/>
    </row>
    <row r="32" spans="1:13" s="1" customFormat="1" ht="14.5" outlineLevel="2">
      <c r="A32" s="2">
        <v>25</v>
      </c>
      <c r="B32" s="2" t="s">
        <v>322</v>
      </c>
      <c r="C32" s="2">
        <v>1</v>
      </c>
      <c r="D32" s="2" t="s">
        <v>323</v>
      </c>
      <c r="E32" s="2" t="s">
        <v>65</v>
      </c>
      <c r="F32" s="2" t="s">
        <v>17</v>
      </c>
      <c r="G32" s="2" t="s">
        <v>18</v>
      </c>
      <c r="H32" s="2" t="s">
        <v>294</v>
      </c>
      <c r="I32" s="2" t="s">
        <v>324</v>
      </c>
      <c r="J32" s="2" t="s">
        <v>294</v>
      </c>
      <c r="K32" s="6">
        <v>500</v>
      </c>
      <c r="L32" s="6">
        <v>1</v>
      </c>
      <c r="M32" s="6"/>
    </row>
    <row r="33" spans="1:13" s="1" customFormat="1" ht="14.5" outlineLevel="2">
      <c r="A33" s="2">
        <v>26</v>
      </c>
      <c r="B33" s="2" t="s">
        <v>325</v>
      </c>
      <c r="C33" s="2">
        <v>1</v>
      </c>
      <c r="D33" s="2" t="s">
        <v>326</v>
      </c>
      <c r="E33" s="2" t="s">
        <v>65</v>
      </c>
      <c r="F33" s="2" t="s">
        <v>39</v>
      </c>
      <c r="G33" s="2" t="s">
        <v>18</v>
      </c>
      <c r="H33" s="2" t="s">
        <v>294</v>
      </c>
      <c r="I33" s="2" t="s">
        <v>327</v>
      </c>
      <c r="J33" s="2" t="s">
        <v>294</v>
      </c>
      <c r="K33" s="6">
        <v>650</v>
      </c>
      <c r="L33" s="6">
        <v>1</v>
      </c>
      <c r="M33" s="6"/>
    </row>
    <row r="34" spans="1:13" s="1" customFormat="1" ht="14.5" outlineLevel="2">
      <c r="A34" s="2">
        <v>27</v>
      </c>
      <c r="B34" s="2" t="s">
        <v>328</v>
      </c>
      <c r="C34" s="2">
        <v>1</v>
      </c>
      <c r="D34" s="2" t="s">
        <v>329</v>
      </c>
      <c r="E34" s="2" t="s">
        <v>65</v>
      </c>
      <c r="F34" s="2" t="s">
        <v>17</v>
      </c>
      <c r="G34" s="2" t="s">
        <v>18</v>
      </c>
      <c r="H34" s="2" t="s">
        <v>294</v>
      </c>
      <c r="I34" s="2" t="s">
        <v>330</v>
      </c>
      <c r="J34" s="2" t="s">
        <v>294</v>
      </c>
      <c r="K34" s="6">
        <v>600</v>
      </c>
      <c r="L34" s="6">
        <v>1</v>
      </c>
      <c r="M34" s="7" t="s">
        <v>331</v>
      </c>
    </row>
    <row r="35" spans="1:13" s="1" customFormat="1" ht="14.5" outlineLevel="1">
      <c r="A35" s="2"/>
      <c r="B35" s="2"/>
      <c r="C35" s="2"/>
      <c r="D35" s="2"/>
      <c r="E35" s="2"/>
      <c r="F35" s="2"/>
      <c r="G35" s="2"/>
      <c r="H35" s="2"/>
      <c r="I35" s="2"/>
      <c r="J35" s="8" t="s">
        <v>332</v>
      </c>
      <c r="K35" s="6">
        <f>SUBTOTAL(9,K21:K34)</f>
        <v>7400</v>
      </c>
      <c r="L35" s="6">
        <f>SUBTOTAL(9,L21:L34)</f>
        <v>14</v>
      </c>
      <c r="M35" s="6"/>
    </row>
    <row r="36" spans="1:13" s="1" customFormat="1" ht="14.5" outlineLevel="2">
      <c r="A36" s="2">
        <v>28</v>
      </c>
      <c r="B36" s="2" t="s">
        <v>333</v>
      </c>
      <c r="C36" s="2">
        <v>2</v>
      </c>
      <c r="D36" s="2" t="s">
        <v>334</v>
      </c>
      <c r="E36" s="2" t="s">
        <v>65</v>
      </c>
      <c r="F36" s="2" t="s">
        <v>17</v>
      </c>
      <c r="G36" s="2" t="s">
        <v>18</v>
      </c>
      <c r="H36" s="2" t="s">
        <v>335</v>
      </c>
      <c r="I36" s="2" t="s">
        <v>336</v>
      </c>
      <c r="J36" s="2" t="s">
        <v>335</v>
      </c>
      <c r="K36" s="6">
        <v>500</v>
      </c>
      <c r="L36" s="6">
        <v>1</v>
      </c>
      <c r="M36" s="6"/>
    </row>
    <row r="37" spans="1:13" s="1" customFormat="1" ht="14.5" outlineLevel="1">
      <c r="A37" s="2"/>
      <c r="B37" s="2"/>
      <c r="C37" s="2"/>
      <c r="D37" s="2"/>
      <c r="E37" s="2"/>
      <c r="F37" s="2"/>
      <c r="G37" s="2"/>
      <c r="H37" s="2"/>
      <c r="I37" s="2"/>
      <c r="J37" s="8" t="s">
        <v>337</v>
      </c>
      <c r="K37" s="6">
        <f>SUBTOTAL(9,K36)</f>
        <v>500</v>
      </c>
      <c r="L37" s="6">
        <f>SUBTOTAL(9,L36)</f>
        <v>1</v>
      </c>
      <c r="M37" s="6"/>
    </row>
    <row r="38" spans="1:13" s="1" customFormat="1" ht="14.5" outlineLevel="2">
      <c r="A38" s="2">
        <v>29</v>
      </c>
      <c r="B38" s="2" t="s">
        <v>338</v>
      </c>
      <c r="C38" s="2">
        <v>1</v>
      </c>
      <c r="D38" s="2" t="s">
        <v>339</v>
      </c>
      <c r="E38" s="2" t="s">
        <v>340</v>
      </c>
      <c r="F38" s="2" t="s">
        <v>17</v>
      </c>
      <c r="G38" s="2" t="s">
        <v>221</v>
      </c>
      <c r="H38" s="2" t="s">
        <v>341</v>
      </c>
      <c r="I38" s="2" t="s">
        <v>342</v>
      </c>
      <c r="J38" s="2" t="s">
        <v>341</v>
      </c>
      <c r="K38" s="6">
        <v>500</v>
      </c>
      <c r="L38" s="6">
        <v>1</v>
      </c>
      <c r="M38" s="6"/>
    </row>
    <row r="39" spans="1:13" s="1" customFormat="1" ht="14.5" outlineLevel="1">
      <c r="A39" s="2"/>
      <c r="B39" s="2"/>
      <c r="C39" s="2"/>
      <c r="D39" s="2"/>
      <c r="E39" s="2"/>
      <c r="F39" s="2"/>
      <c r="G39" s="2"/>
      <c r="H39" s="2"/>
      <c r="I39" s="2"/>
      <c r="J39" s="8" t="s">
        <v>343</v>
      </c>
      <c r="K39" s="6">
        <f>SUBTOTAL(9,K38)</f>
        <v>500</v>
      </c>
      <c r="L39" s="6">
        <f>SUBTOTAL(9,L38)</f>
        <v>1</v>
      </c>
      <c r="M39" s="6"/>
    </row>
    <row r="40" spans="1:13" s="1" customFormat="1" ht="14.5" outlineLevel="2">
      <c r="A40" s="2">
        <v>30</v>
      </c>
      <c r="B40" s="2" t="s">
        <v>344</v>
      </c>
      <c r="C40" s="2">
        <v>1</v>
      </c>
      <c r="D40" s="2" t="s">
        <v>345</v>
      </c>
      <c r="E40" s="2" t="s">
        <v>65</v>
      </c>
      <c r="F40" s="2" t="s">
        <v>17</v>
      </c>
      <c r="G40" s="2" t="s">
        <v>18</v>
      </c>
      <c r="H40" s="2" t="s">
        <v>346</v>
      </c>
      <c r="I40" s="2" t="s">
        <v>139</v>
      </c>
      <c r="J40" s="2" t="s">
        <v>346</v>
      </c>
      <c r="K40" s="6">
        <v>500</v>
      </c>
      <c r="L40" s="6">
        <v>1</v>
      </c>
      <c r="M40" s="6"/>
    </row>
    <row r="41" spans="1:13" s="1" customFormat="1" ht="14.5" outlineLevel="2">
      <c r="A41" s="2">
        <v>31</v>
      </c>
      <c r="B41" s="2" t="s">
        <v>347</v>
      </c>
      <c r="C41" s="2">
        <v>1</v>
      </c>
      <c r="D41" s="2" t="s">
        <v>348</v>
      </c>
      <c r="E41" s="2" t="s">
        <v>65</v>
      </c>
      <c r="F41" s="2" t="s">
        <v>39</v>
      </c>
      <c r="G41" s="2" t="s">
        <v>18</v>
      </c>
      <c r="H41" s="2" t="s">
        <v>346</v>
      </c>
      <c r="I41" s="2" t="s">
        <v>257</v>
      </c>
      <c r="J41" s="2" t="s">
        <v>346</v>
      </c>
      <c r="K41" s="6">
        <v>650</v>
      </c>
      <c r="L41" s="6">
        <v>1</v>
      </c>
      <c r="M41" s="6"/>
    </row>
    <row r="42" spans="1:13" s="1" customFormat="1" ht="29" outlineLevel="1">
      <c r="A42" s="2"/>
      <c r="B42" s="2"/>
      <c r="C42" s="2"/>
      <c r="D42" s="2"/>
      <c r="E42" s="2"/>
      <c r="F42" s="2"/>
      <c r="G42" s="2"/>
      <c r="H42" s="2"/>
      <c r="I42" s="2"/>
      <c r="J42" s="8" t="s">
        <v>349</v>
      </c>
      <c r="K42" s="6">
        <f>SUBTOTAL(9,K40:K41)</f>
        <v>1150</v>
      </c>
      <c r="L42" s="6">
        <f>SUBTOTAL(9,L40:L41)</f>
        <v>2</v>
      </c>
      <c r="M42" s="6"/>
    </row>
    <row r="43" spans="1:13" s="1" customFormat="1" ht="14.5" outlineLevel="2">
      <c r="A43" s="2">
        <v>32</v>
      </c>
      <c r="B43" s="2" t="s">
        <v>350</v>
      </c>
      <c r="C43" s="2">
        <v>1</v>
      </c>
      <c r="D43" s="2" t="s">
        <v>351</v>
      </c>
      <c r="E43" s="2" t="s">
        <v>65</v>
      </c>
      <c r="F43" s="2" t="s">
        <v>39</v>
      </c>
      <c r="G43" s="2" t="s">
        <v>18</v>
      </c>
      <c r="H43" s="2" t="s">
        <v>352</v>
      </c>
      <c r="I43" s="2" t="s">
        <v>203</v>
      </c>
      <c r="J43" s="2" t="s">
        <v>352</v>
      </c>
      <c r="K43" s="6">
        <v>650</v>
      </c>
      <c r="L43" s="6">
        <v>1</v>
      </c>
      <c r="M43" s="6"/>
    </row>
    <row r="44" spans="1:13" s="1" customFormat="1" ht="14.5" outlineLevel="1">
      <c r="A44" s="2"/>
      <c r="B44" s="2"/>
      <c r="C44" s="2"/>
      <c r="D44" s="2"/>
      <c r="E44" s="2"/>
      <c r="F44" s="2"/>
      <c r="G44" s="2"/>
      <c r="H44" s="2"/>
      <c r="I44" s="2"/>
      <c r="J44" s="8" t="s">
        <v>353</v>
      </c>
      <c r="K44" s="6">
        <f>SUBTOTAL(9,K43)</f>
        <v>650</v>
      </c>
      <c r="L44" s="6">
        <f>SUBTOTAL(9,L43)</f>
        <v>1</v>
      </c>
      <c r="M44" s="6"/>
    </row>
    <row r="45" spans="1:13" s="1" customFormat="1" ht="14.5" outlineLevel="2">
      <c r="A45" s="2">
        <v>33</v>
      </c>
      <c r="B45" s="2" t="s">
        <v>354</v>
      </c>
      <c r="C45" s="2">
        <v>1</v>
      </c>
      <c r="D45" s="2" t="s">
        <v>355</v>
      </c>
      <c r="E45" s="2" t="s">
        <v>65</v>
      </c>
      <c r="F45" s="2" t="s">
        <v>39</v>
      </c>
      <c r="G45" s="2" t="s">
        <v>18</v>
      </c>
      <c r="H45" s="2" t="s">
        <v>264</v>
      </c>
      <c r="I45" s="2" t="s">
        <v>319</v>
      </c>
      <c r="J45" s="2" t="s">
        <v>356</v>
      </c>
      <c r="K45" s="6">
        <v>650</v>
      </c>
      <c r="L45" s="6">
        <v>1</v>
      </c>
      <c r="M45" s="6"/>
    </row>
    <row r="46" spans="1:13" s="1" customFormat="1" ht="14.5" outlineLevel="1">
      <c r="A46" s="2"/>
      <c r="B46" s="2"/>
      <c r="C46" s="2"/>
      <c r="D46" s="2"/>
      <c r="E46" s="2"/>
      <c r="F46" s="2"/>
      <c r="G46" s="2"/>
      <c r="H46" s="2"/>
      <c r="I46" s="2"/>
      <c r="J46" s="8" t="s">
        <v>357</v>
      </c>
      <c r="K46" s="6">
        <f>SUBTOTAL(9,K45)</f>
        <v>650</v>
      </c>
      <c r="L46" s="6">
        <f>SUBTOTAL(9,L45)</f>
        <v>1</v>
      </c>
      <c r="M46" s="6"/>
    </row>
    <row r="47" spans="1:13" s="1" customFormat="1" ht="14.5">
      <c r="A47" s="2"/>
      <c r="B47" s="2"/>
      <c r="C47" s="2"/>
      <c r="D47" s="2"/>
      <c r="E47" s="2"/>
      <c r="F47" s="2"/>
      <c r="G47" s="2"/>
      <c r="H47" s="2"/>
      <c r="I47" s="2"/>
      <c r="J47" s="8" t="s">
        <v>245</v>
      </c>
      <c r="K47" s="6">
        <f>SUBTOTAL(9,K3:K45)</f>
        <v>17650</v>
      </c>
      <c r="L47" s="6">
        <f>SUBTOTAL(9,L3:L45)</f>
        <v>33</v>
      </c>
      <c r="M47" s="6"/>
    </row>
  </sheetData>
  <mergeCells count="1">
    <mergeCell ref="A1:M1"/>
  </mergeCells>
  <phoneticPr fontId="15" type="noConversion"/>
  <printOptions horizontalCentered="1"/>
  <pageMargins left="0.16111111111111101" right="0.16111111111111101" top="0.21249999999999999" bottom="0.21249999999999999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topLeftCell="A4" workbookViewId="0">
      <selection activeCell="R14" sqref="R14"/>
    </sheetView>
  </sheetViews>
  <sheetFormatPr defaultColWidth="9" defaultRowHeight="14" outlineLevelRow="2"/>
  <cols>
    <col min="1" max="1" width="4" customWidth="1"/>
    <col min="2" max="2" width="7" customWidth="1"/>
    <col min="3" max="3" width="2.90625" customWidth="1"/>
    <col min="4" max="4" width="18.7265625" customWidth="1"/>
    <col min="5" max="5" width="10.08984375" customWidth="1"/>
    <col min="6" max="6" width="3.90625" customWidth="1"/>
    <col min="7" max="7" width="6.7265625" customWidth="1"/>
    <col min="8" max="8" width="8.6328125" customWidth="1"/>
    <col min="9" max="9" width="11.08984375" customWidth="1"/>
    <col min="10" max="10" width="12.26953125" customWidth="1"/>
    <col min="11" max="11" width="5.6328125" customWidth="1"/>
    <col min="12" max="12" width="4.36328125" customWidth="1"/>
    <col min="13" max="13" width="6" style="11" customWidth="1"/>
  </cols>
  <sheetData>
    <row r="1" spans="1:13" ht="22.5">
      <c r="A1" s="27" t="s">
        <v>429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1" customFormat="1" ht="27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  <c r="L2" s="3" t="s">
        <v>12</v>
      </c>
      <c r="M2" s="10" t="s">
        <v>13</v>
      </c>
    </row>
    <row r="3" spans="1:13" s="1" customFormat="1" ht="29" outlineLevel="2">
      <c r="A3" s="2">
        <v>1</v>
      </c>
      <c r="B3" s="2" t="s">
        <v>430</v>
      </c>
      <c r="C3" s="2">
        <v>1</v>
      </c>
      <c r="D3" s="2" t="s">
        <v>431</v>
      </c>
      <c r="E3" s="2" t="s">
        <v>65</v>
      </c>
      <c r="F3" s="2" t="s">
        <v>17</v>
      </c>
      <c r="G3" s="2" t="s">
        <v>221</v>
      </c>
      <c r="H3" s="2" t="s">
        <v>432</v>
      </c>
      <c r="I3" s="2" t="s">
        <v>433</v>
      </c>
      <c r="J3" s="2" t="s">
        <v>432</v>
      </c>
      <c r="K3" s="6">
        <v>400</v>
      </c>
      <c r="L3" s="6">
        <v>1</v>
      </c>
      <c r="M3" s="7"/>
    </row>
    <row r="4" spans="1:13" s="1" customFormat="1" ht="14.5" outlineLevel="1">
      <c r="A4" s="2"/>
      <c r="B4" s="2"/>
      <c r="C4" s="2"/>
      <c r="D4" s="2"/>
      <c r="E4" s="2"/>
      <c r="F4" s="2"/>
      <c r="G4" s="2"/>
      <c r="H4" s="2"/>
      <c r="I4" s="2"/>
      <c r="J4" s="8" t="s">
        <v>434</v>
      </c>
      <c r="K4" s="6">
        <f>SUBTOTAL(9,K3)</f>
        <v>400</v>
      </c>
      <c r="L4" s="6">
        <f>SUBTOTAL(9,L3)</f>
        <v>1</v>
      </c>
      <c r="M4" s="7"/>
    </row>
    <row r="5" spans="1:13" s="1" customFormat="1" ht="29" outlineLevel="2">
      <c r="A5" s="2">
        <v>2</v>
      </c>
      <c r="B5" s="2" t="s">
        <v>435</v>
      </c>
      <c r="C5" s="2">
        <v>1</v>
      </c>
      <c r="D5" s="2" t="s">
        <v>436</v>
      </c>
      <c r="E5" s="2" t="s">
        <v>65</v>
      </c>
      <c r="F5" s="2" t="s">
        <v>17</v>
      </c>
      <c r="G5" s="2" t="s">
        <v>18</v>
      </c>
      <c r="H5" s="2" t="s">
        <v>437</v>
      </c>
      <c r="I5" s="2" t="s">
        <v>438</v>
      </c>
      <c r="J5" s="2" t="s">
        <v>437</v>
      </c>
      <c r="K5" s="6">
        <v>400</v>
      </c>
      <c r="L5" s="6">
        <v>1</v>
      </c>
      <c r="M5" s="7"/>
    </row>
    <row r="6" spans="1:13" s="1" customFormat="1" ht="29" outlineLevel="2">
      <c r="A6" s="2">
        <v>3</v>
      </c>
      <c r="B6" s="2" t="s">
        <v>439</v>
      </c>
      <c r="C6" s="2">
        <v>1</v>
      </c>
      <c r="D6" s="2" t="s">
        <v>440</v>
      </c>
      <c r="E6" s="2" t="s">
        <v>65</v>
      </c>
      <c r="F6" s="2" t="s">
        <v>17</v>
      </c>
      <c r="G6" s="2" t="s">
        <v>18</v>
      </c>
      <c r="H6" s="2" t="s">
        <v>437</v>
      </c>
      <c r="I6" s="2" t="s">
        <v>441</v>
      </c>
      <c r="J6" s="2" t="s">
        <v>437</v>
      </c>
      <c r="K6" s="6">
        <v>400</v>
      </c>
      <c r="L6" s="6">
        <v>1</v>
      </c>
      <c r="M6" s="7"/>
    </row>
    <row r="7" spans="1:13" s="1" customFormat="1" ht="14.5" outlineLevel="1">
      <c r="A7" s="2"/>
      <c r="B7" s="2"/>
      <c r="C7" s="2"/>
      <c r="D7" s="2"/>
      <c r="E7" s="2"/>
      <c r="F7" s="2"/>
      <c r="G7" s="2"/>
      <c r="H7" s="2"/>
      <c r="I7" s="2"/>
      <c r="J7" s="8" t="s">
        <v>442</v>
      </c>
      <c r="K7" s="6">
        <f>SUBTOTAL(9,K5:K6)</f>
        <v>800</v>
      </c>
      <c r="L7" s="6">
        <f>SUBTOTAL(9,L5:L6)</f>
        <v>2</v>
      </c>
      <c r="M7" s="7"/>
    </row>
    <row r="8" spans="1:13" s="1" customFormat="1" ht="29" outlineLevel="2">
      <c r="A8" s="2">
        <v>4</v>
      </c>
      <c r="B8" s="2" t="s">
        <v>443</v>
      </c>
      <c r="C8" s="2">
        <v>1</v>
      </c>
      <c r="D8" s="2" t="s">
        <v>444</v>
      </c>
      <c r="E8" s="2" t="s">
        <v>364</v>
      </c>
      <c r="F8" s="2" t="s">
        <v>39</v>
      </c>
      <c r="G8" s="2" t="s">
        <v>187</v>
      </c>
      <c r="H8" s="2" t="s">
        <v>445</v>
      </c>
      <c r="I8" s="2" t="s">
        <v>125</v>
      </c>
      <c r="J8" s="2" t="s">
        <v>445</v>
      </c>
      <c r="K8" s="6">
        <v>500</v>
      </c>
      <c r="L8" s="6">
        <v>1</v>
      </c>
      <c r="M8" s="7"/>
    </row>
    <row r="9" spans="1:13" s="1" customFormat="1" ht="14.5" outlineLevel="1">
      <c r="A9" s="2"/>
      <c r="B9" s="2"/>
      <c r="C9" s="2"/>
      <c r="D9" s="2"/>
      <c r="E9" s="2"/>
      <c r="F9" s="2"/>
      <c r="G9" s="2"/>
      <c r="H9" s="2"/>
      <c r="I9" s="2"/>
      <c r="J9" s="8" t="s">
        <v>446</v>
      </c>
      <c r="K9" s="6">
        <f>SUBTOTAL(9,K8)</f>
        <v>500</v>
      </c>
      <c r="L9" s="6">
        <f>SUBTOTAL(9,L8)</f>
        <v>1</v>
      </c>
      <c r="M9" s="7"/>
    </row>
    <row r="10" spans="1:13" s="1" customFormat="1" ht="29" outlineLevel="2">
      <c r="A10" s="2">
        <v>5</v>
      </c>
      <c r="B10" s="2" t="s">
        <v>447</v>
      </c>
      <c r="C10" s="2">
        <v>1</v>
      </c>
      <c r="D10" s="2" t="s">
        <v>448</v>
      </c>
      <c r="E10" s="2" t="s">
        <v>65</v>
      </c>
      <c r="F10" s="2" t="s">
        <v>39</v>
      </c>
      <c r="G10" s="2" t="s">
        <v>18</v>
      </c>
      <c r="H10" s="2" t="s">
        <v>449</v>
      </c>
      <c r="I10" s="2" t="s">
        <v>73</v>
      </c>
      <c r="J10" s="2" t="s">
        <v>450</v>
      </c>
      <c r="K10" s="6">
        <v>500</v>
      </c>
      <c r="L10" s="6">
        <v>1</v>
      </c>
      <c r="M10" s="7"/>
    </row>
    <row r="11" spans="1:13" s="1" customFormat="1" ht="14.5" outlineLevel="1">
      <c r="A11" s="2"/>
      <c r="B11" s="2"/>
      <c r="C11" s="2"/>
      <c r="D11" s="2"/>
      <c r="E11" s="2"/>
      <c r="F11" s="2"/>
      <c r="G11" s="2"/>
      <c r="H11" s="2"/>
      <c r="I11" s="2"/>
      <c r="J11" s="8" t="s">
        <v>451</v>
      </c>
      <c r="K11" s="6">
        <f>SUBTOTAL(9,K10)</f>
        <v>500</v>
      </c>
      <c r="L11" s="6">
        <f>SUBTOTAL(9,L10)</f>
        <v>1</v>
      </c>
      <c r="M11" s="7"/>
    </row>
    <row r="12" spans="1:13" s="1" customFormat="1" ht="29" outlineLevel="2">
      <c r="A12" s="2">
        <v>6</v>
      </c>
      <c r="B12" s="2" t="s">
        <v>452</v>
      </c>
      <c r="C12" s="2">
        <v>2</v>
      </c>
      <c r="D12" s="2" t="s">
        <v>453</v>
      </c>
      <c r="E12" s="2" t="s">
        <v>364</v>
      </c>
      <c r="F12" s="2" t="s">
        <v>17</v>
      </c>
      <c r="G12" s="2" t="s">
        <v>187</v>
      </c>
      <c r="H12" s="2" t="s">
        <v>454</v>
      </c>
      <c r="I12" s="2" t="s">
        <v>455</v>
      </c>
      <c r="J12" s="2" t="s">
        <v>454</v>
      </c>
      <c r="K12" s="6">
        <v>400</v>
      </c>
      <c r="L12" s="6">
        <v>1</v>
      </c>
      <c r="M12" s="7"/>
    </row>
    <row r="13" spans="1:13" s="1" customFormat="1" ht="29" outlineLevel="2">
      <c r="A13" s="2">
        <v>7</v>
      </c>
      <c r="B13" s="2" t="s">
        <v>456</v>
      </c>
      <c r="C13" s="2">
        <v>1</v>
      </c>
      <c r="D13" s="2" t="s">
        <v>457</v>
      </c>
      <c r="E13" s="2" t="s">
        <v>364</v>
      </c>
      <c r="F13" s="2" t="s">
        <v>17</v>
      </c>
      <c r="G13" s="2" t="s">
        <v>187</v>
      </c>
      <c r="H13" s="2" t="s">
        <v>454</v>
      </c>
      <c r="I13" s="2" t="s">
        <v>324</v>
      </c>
      <c r="J13" s="2" t="s">
        <v>454</v>
      </c>
      <c r="K13" s="6">
        <v>400</v>
      </c>
      <c r="L13" s="6">
        <v>1</v>
      </c>
      <c r="M13" s="7"/>
    </row>
    <row r="14" spans="1:13" s="1" customFormat="1" ht="14.5" outlineLevel="1">
      <c r="A14" s="2"/>
      <c r="B14" s="2"/>
      <c r="C14" s="2"/>
      <c r="D14" s="2"/>
      <c r="E14" s="2"/>
      <c r="F14" s="2"/>
      <c r="G14" s="2"/>
      <c r="H14" s="2"/>
      <c r="I14" s="2"/>
      <c r="J14" s="8" t="s">
        <v>458</v>
      </c>
      <c r="K14" s="6">
        <f>SUBTOTAL(9,K12:K13)</f>
        <v>800</v>
      </c>
      <c r="L14" s="6">
        <f>SUBTOTAL(9,L12:L13)</f>
        <v>2</v>
      </c>
      <c r="M14" s="7"/>
    </row>
    <row r="15" spans="1:13" s="1" customFormat="1" ht="29" outlineLevel="2">
      <c r="A15" s="2">
        <v>8</v>
      </c>
      <c r="B15" s="2" t="s">
        <v>459</v>
      </c>
      <c r="C15" s="2">
        <v>1</v>
      </c>
      <c r="D15" s="2" t="s">
        <v>460</v>
      </c>
      <c r="E15" s="2" t="s">
        <v>461</v>
      </c>
      <c r="F15" s="2" t="s">
        <v>17</v>
      </c>
      <c r="G15" s="2" t="s">
        <v>18</v>
      </c>
      <c r="H15" s="2" t="s">
        <v>462</v>
      </c>
      <c r="I15" s="2" t="s">
        <v>463</v>
      </c>
      <c r="J15" s="2" t="s">
        <v>462</v>
      </c>
      <c r="K15" s="6">
        <v>400</v>
      </c>
      <c r="L15" s="6">
        <v>1</v>
      </c>
      <c r="M15" s="7"/>
    </row>
    <row r="16" spans="1:13" s="1" customFormat="1" ht="29" outlineLevel="1">
      <c r="A16" s="2"/>
      <c r="B16" s="2"/>
      <c r="C16" s="2"/>
      <c r="D16" s="2"/>
      <c r="E16" s="2"/>
      <c r="F16" s="2"/>
      <c r="G16" s="2"/>
      <c r="H16" s="2"/>
      <c r="I16" s="2"/>
      <c r="J16" s="8" t="s">
        <v>464</v>
      </c>
      <c r="K16" s="6">
        <f>SUBTOTAL(9,K15)</f>
        <v>400</v>
      </c>
      <c r="L16" s="6">
        <f>SUBTOTAL(9,L15)</f>
        <v>1</v>
      </c>
      <c r="M16" s="7"/>
    </row>
    <row r="17" spans="1:13" s="1" customFormat="1" ht="29" outlineLevel="2">
      <c r="A17" s="2">
        <v>9</v>
      </c>
      <c r="B17" s="2" t="s">
        <v>465</v>
      </c>
      <c r="C17" s="2">
        <v>2</v>
      </c>
      <c r="D17" s="2" t="s">
        <v>466</v>
      </c>
      <c r="E17" s="2" t="s">
        <v>364</v>
      </c>
      <c r="F17" s="2" t="s">
        <v>17</v>
      </c>
      <c r="G17" s="2" t="s">
        <v>187</v>
      </c>
      <c r="H17" s="2" t="s">
        <v>467</v>
      </c>
      <c r="I17" s="2" t="s">
        <v>468</v>
      </c>
      <c r="J17" s="2" t="s">
        <v>467</v>
      </c>
      <c r="K17" s="6">
        <v>500</v>
      </c>
      <c r="L17" s="6">
        <v>1</v>
      </c>
      <c r="M17" s="7" t="s">
        <v>469</v>
      </c>
    </row>
    <row r="18" spans="1:13" s="1" customFormat="1" ht="29" outlineLevel="2">
      <c r="A18" s="2">
        <v>10</v>
      </c>
      <c r="B18" s="2" t="s">
        <v>470</v>
      </c>
      <c r="C18" s="2">
        <v>2</v>
      </c>
      <c r="D18" s="2" t="s">
        <v>471</v>
      </c>
      <c r="E18" s="2" t="s">
        <v>364</v>
      </c>
      <c r="F18" s="2" t="s">
        <v>17</v>
      </c>
      <c r="G18" s="2" t="s">
        <v>187</v>
      </c>
      <c r="H18" s="2" t="s">
        <v>467</v>
      </c>
      <c r="I18" s="2" t="s">
        <v>472</v>
      </c>
      <c r="J18" s="2" t="s">
        <v>467</v>
      </c>
      <c r="K18" s="6">
        <v>500</v>
      </c>
      <c r="L18" s="6">
        <v>1</v>
      </c>
      <c r="M18" s="7" t="s">
        <v>473</v>
      </c>
    </row>
    <row r="19" spans="1:13" s="1" customFormat="1" ht="29" outlineLevel="1">
      <c r="A19" s="2"/>
      <c r="B19" s="2"/>
      <c r="C19" s="2"/>
      <c r="D19" s="2"/>
      <c r="E19" s="2"/>
      <c r="F19" s="2"/>
      <c r="G19" s="2"/>
      <c r="H19" s="2"/>
      <c r="I19" s="2"/>
      <c r="J19" s="8" t="s">
        <v>474</v>
      </c>
      <c r="K19" s="6">
        <f>SUBTOTAL(9,K17:K18)</f>
        <v>1000</v>
      </c>
      <c r="L19" s="6">
        <f>SUBTOTAL(9,L17:L18)</f>
        <v>2</v>
      </c>
      <c r="M19" s="7"/>
    </row>
    <row r="20" spans="1:13" s="1" customFormat="1" ht="29" outlineLevel="2">
      <c r="A20" s="2">
        <v>11</v>
      </c>
      <c r="B20" s="2" t="s">
        <v>475</v>
      </c>
      <c r="C20" s="2">
        <v>1</v>
      </c>
      <c r="D20" s="2" t="s">
        <v>476</v>
      </c>
      <c r="E20" s="2" t="s">
        <v>364</v>
      </c>
      <c r="F20" s="2" t="s">
        <v>17</v>
      </c>
      <c r="G20" s="2" t="s">
        <v>187</v>
      </c>
      <c r="H20" s="2" t="s">
        <v>477</v>
      </c>
      <c r="I20" s="2" t="s">
        <v>478</v>
      </c>
      <c r="J20" s="2" t="s">
        <v>477</v>
      </c>
      <c r="K20" s="6">
        <v>500</v>
      </c>
      <c r="L20" s="6">
        <v>1</v>
      </c>
      <c r="M20" s="7" t="s">
        <v>479</v>
      </c>
    </row>
    <row r="21" spans="1:13" s="1" customFormat="1" ht="29" outlineLevel="2">
      <c r="A21" s="2">
        <v>12</v>
      </c>
      <c r="B21" s="2" t="s">
        <v>480</v>
      </c>
      <c r="C21" s="2">
        <v>1</v>
      </c>
      <c r="D21" s="2" t="s">
        <v>481</v>
      </c>
      <c r="E21" s="2" t="s">
        <v>364</v>
      </c>
      <c r="F21" s="2" t="s">
        <v>17</v>
      </c>
      <c r="G21" s="2" t="s">
        <v>18</v>
      </c>
      <c r="H21" s="2" t="s">
        <v>477</v>
      </c>
      <c r="I21" s="2" t="s">
        <v>327</v>
      </c>
      <c r="J21" s="2" t="s">
        <v>477</v>
      </c>
      <c r="K21" s="6">
        <v>400</v>
      </c>
      <c r="L21" s="6">
        <v>1</v>
      </c>
      <c r="M21" s="7"/>
    </row>
    <row r="22" spans="1:13" s="1" customFormat="1" ht="29" outlineLevel="1">
      <c r="A22" s="2"/>
      <c r="B22" s="2"/>
      <c r="C22" s="2"/>
      <c r="D22" s="2"/>
      <c r="E22" s="2"/>
      <c r="F22" s="2"/>
      <c r="G22" s="2"/>
      <c r="H22" s="2"/>
      <c r="I22" s="2"/>
      <c r="J22" s="8" t="s">
        <v>482</v>
      </c>
      <c r="K22" s="6">
        <f>SUBTOTAL(9,K20:K21)</f>
        <v>900</v>
      </c>
      <c r="L22" s="6">
        <f>SUBTOTAL(9,L20:L21)</f>
        <v>2</v>
      </c>
      <c r="M22" s="7"/>
    </row>
    <row r="23" spans="1:13" s="1" customFormat="1" ht="14.5">
      <c r="A23" s="2"/>
      <c r="B23" s="2"/>
      <c r="C23" s="2"/>
      <c r="D23" s="2"/>
      <c r="E23" s="2"/>
      <c r="F23" s="2"/>
      <c r="G23" s="2"/>
      <c r="H23" s="2"/>
      <c r="I23" s="2"/>
      <c r="J23" s="8" t="s">
        <v>245</v>
      </c>
      <c r="K23" s="6">
        <f>SUBTOTAL(9,K3:K21)</f>
        <v>5300</v>
      </c>
      <c r="L23" s="6">
        <f>SUBTOTAL(9,L3:L21)</f>
        <v>12</v>
      </c>
      <c r="M23" s="7"/>
    </row>
  </sheetData>
  <mergeCells count="1">
    <mergeCell ref="A1:M1"/>
  </mergeCells>
  <phoneticPr fontId="15" type="noConversion"/>
  <printOptions horizontalCentered="1"/>
  <pageMargins left="0.16111111111111101" right="0.16111111111111101" top="0.40902777777777799" bottom="0.40902777777777799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8"/>
  <sheetViews>
    <sheetView workbookViewId="0">
      <selection activeCell="R14" sqref="R14"/>
    </sheetView>
  </sheetViews>
  <sheetFormatPr defaultColWidth="9" defaultRowHeight="14" outlineLevelRow="2"/>
  <cols>
    <col min="1" max="1" width="4.36328125" customWidth="1"/>
    <col min="2" max="2" width="7.453125" customWidth="1"/>
    <col min="3" max="3" width="5.08984375" customWidth="1"/>
    <col min="4" max="4" width="20.6328125" customWidth="1"/>
    <col min="5" max="5" width="11.26953125" customWidth="1"/>
    <col min="6" max="6" width="4.7265625" customWidth="1"/>
    <col min="7" max="8" width="8.36328125" customWidth="1"/>
    <col min="9" max="9" width="12.90625" customWidth="1"/>
    <col min="10" max="10" width="11.453125" customWidth="1"/>
    <col min="11" max="11" width="7.26953125" customWidth="1"/>
    <col min="12" max="12" width="7.7265625" style="12" customWidth="1"/>
    <col min="13" max="13" width="7.7265625" style="13" customWidth="1"/>
    <col min="14" max="14" width="10.453125" style="13" customWidth="1"/>
    <col min="15" max="15" width="4.7265625" customWidth="1"/>
    <col min="16" max="16" width="8.90625" customWidth="1"/>
  </cols>
  <sheetData>
    <row r="1" spans="1:16" ht="22.5">
      <c r="A1" s="27" t="s">
        <v>358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8"/>
      <c r="M1" s="27"/>
      <c r="N1" s="27"/>
      <c r="O1" s="27"/>
      <c r="P1" s="27"/>
    </row>
    <row r="2" spans="1:16" s="1" customFormat="1" ht="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  <c r="L2" s="14" t="s">
        <v>359</v>
      </c>
      <c r="M2" s="4" t="s">
        <v>360</v>
      </c>
      <c r="N2" s="15" t="s">
        <v>361</v>
      </c>
      <c r="O2" s="3" t="s">
        <v>12</v>
      </c>
      <c r="P2" s="3" t="s">
        <v>13</v>
      </c>
    </row>
    <row r="3" spans="1:16" s="1" customFormat="1" ht="14.5" outlineLevel="2">
      <c r="A3" s="2">
        <v>1</v>
      </c>
      <c r="B3" s="2" t="s">
        <v>362</v>
      </c>
      <c r="C3" s="2">
        <v>1</v>
      </c>
      <c r="D3" s="2" t="s">
        <v>363</v>
      </c>
      <c r="E3" s="2" t="s">
        <v>364</v>
      </c>
      <c r="F3" s="2" t="s">
        <v>39</v>
      </c>
      <c r="G3" s="2" t="s">
        <v>187</v>
      </c>
      <c r="H3" s="2" t="s">
        <v>365</v>
      </c>
      <c r="I3" s="2" t="s">
        <v>366</v>
      </c>
      <c r="J3" s="2" t="s">
        <v>365</v>
      </c>
      <c r="K3" s="6">
        <v>650</v>
      </c>
      <c r="L3" s="9"/>
      <c r="M3" s="16"/>
      <c r="N3" s="6"/>
      <c r="O3" s="6">
        <v>1</v>
      </c>
      <c r="P3" s="6"/>
    </row>
    <row r="4" spans="1:16" s="1" customFormat="1" ht="14.5" outlineLevel="1">
      <c r="A4" s="2"/>
      <c r="B4" s="2"/>
      <c r="C4" s="2"/>
      <c r="D4" s="2"/>
      <c r="E4" s="2"/>
      <c r="F4" s="2"/>
      <c r="G4" s="2"/>
      <c r="H4" s="2"/>
      <c r="I4" s="2"/>
      <c r="J4" s="8" t="s">
        <v>367</v>
      </c>
      <c r="K4" s="6">
        <f>SUBTOTAL(9,K3)</f>
        <v>650</v>
      </c>
      <c r="L4" s="9">
        <v>0.14280000000000001</v>
      </c>
      <c r="M4" s="16">
        <f>K4*0.8</f>
        <v>520</v>
      </c>
      <c r="N4" s="3" t="s">
        <v>368</v>
      </c>
      <c r="O4" s="6">
        <f>SUBTOTAL(9,O3)</f>
        <v>1</v>
      </c>
      <c r="P4" s="3"/>
    </row>
    <row r="5" spans="1:16" s="1" customFormat="1" ht="14.5" outlineLevel="2">
      <c r="A5" s="2">
        <v>2</v>
      </c>
      <c r="B5" s="2" t="s">
        <v>369</v>
      </c>
      <c r="C5" s="2">
        <v>1</v>
      </c>
      <c r="D5" s="2" t="s">
        <v>370</v>
      </c>
      <c r="E5" s="2" t="s">
        <v>16</v>
      </c>
      <c r="F5" s="2" t="s">
        <v>17</v>
      </c>
      <c r="G5" s="2" t="s">
        <v>18</v>
      </c>
      <c r="H5" s="2" t="s">
        <v>371</v>
      </c>
      <c r="I5" s="2" t="s">
        <v>372</v>
      </c>
      <c r="J5" s="2" t="s">
        <v>371</v>
      </c>
      <c r="K5" s="6">
        <v>500</v>
      </c>
      <c r="L5" s="9"/>
      <c r="M5" s="16"/>
      <c r="N5" s="6"/>
      <c r="O5" s="6">
        <v>1</v>
      </c>
      <c r="P5" s="6"/>
    </row>
    <row r="6" spans="1:16" s="1" customFormat="1" ht="14.5" outlineLevel="1">
      <c r="A6" s="2"/>
      <c r="B6" s="2"/>
      <c r="C6" s="2"/>
      <c r="D6" s="2"/>
      <c r="E6" s="2"/>
      <c r="F6" s="2"/>
      <c r="G6" s="2"/>
      <c r="H6" s="2"/>
      <c r="I6" s="2"/>
      <c r="J6" s="8" t="s">
        <v>373</v>
      </c>
      <c r="K6" s="6">
        <f>SUBTOTAL(9,K5)</f>
        <v>500</v>
      </c>
      <c r="L6" s="9">
        <v>1</v>
      </c>
      <c r="M6" s="16">
        <v>500</v>
      </c>
      <c r="N6" s="3" t="s">
        <v>374</v>
      </c>
      <c r="O6" s="6">
        <f>SUBTOTAL(9,O5)</f>
        <v>1</v>
      </c>
      <c r="P6" s="3"/>
    </row>
    <row r="7" spans="1:16" s="1" customFormat="1" ht="14.5" outlineLevel="2">
      <c r="A7" s="2">
        <v>3</v>
      </c>
      <c r="B7" s="2" t="s">
        <v>375</v>
      </c>
      <c r="C7" s="2">
        <v>1</v>
      </c>
      <c r="D7" s="2" t="s">
        <v>376</v>
      </c>
      <c r="E7" s="2" t="s">
        <v>65</v>
      </c>
      <c r="F7" s="2" t="s">
        <v>17</v>
      </c>
      <c r="G7" s="2" t="s">
        <v>187</v>
      </c>
      <c r="H7" s="2" t="s">
        <v>377</v>
      </c>
      <c r="I7" s="2" t="s">
        <v>100</v>
      </c>
      <c r="J7" s="2" t="s">
        <v>377</v>
      </c>
      <c r="K7" s="6">
        <v>500</v>
      </c>
      <c r="L7" s="9"/>
      <c r="M7" s="16"/>
      <c r="N7" s="6"/>
      <c r="O7" s="6">
        <v>1</v>
      </c>
      <c r="P7" s="6"/>
    </row>
    <row r="8" spans="1:16" s="1" customFormat="1" ht="14.5" outlineLevel="1">
      <c r="A8" s="2"/>
      <c r="B8" s="2"/>
      <c r="C8" s="2"/>
      <c r="D8" s="2"/>
      <c r="E8" s="2"/>
      <c r="F8" s="2"/>
      <c r="G8" s="2"/>
      <c r="H8" s="2"/>
      <c r="I8" s="2"/>
      <c r="J8" s="8" t="s">
        <v>378</v>
      </c>
      <c r="K8" s="6">
        <f>SUBTOTAL(9,K7)</f>
        <v>500</v>
      </c>
      <c r="L8" s="9">
        <v>0.2</v>
      </c>
      <c r="M8" s="16">
        <f>K8*0.8</f>
        <v>400</v>
      </c>
      <c r="N8" s="3" t="s">
        <v>379</v>
      </c>
      <c r="O8" s="6">
        <f>SUBTOTAL(9,O7)</f>
        <v>1</v>
      </c>
      <c r="P8" s="3"/>
    </row>
    <row r="9" spans="1:16" s="1" customFormat="1" ht="14.5" outlineLevel="2">
      <c r="A9" s="2">
        <v>4</v>
      </c>
      <c r="B9" s="2" t="s">
        <v>380</v>
      </c>
      <c r="C9" s="2">
        <v>1</v>
      </c>
      <c r="D9" s="2" t="s">
        <v>381</v>
      </c>
      <c r="E9" s="2" t="s">
        <v>65</v>
      </c>
      <c r="F9" s="2" t="s">
        <v>17</v>
      </c>
      <c r="G9" s="2" t="s">
        <v>18</v>
      </c>
      <c r="H9" s="2" t="s">
        <v>382</v>
      </c>
      <c r="I9" s="2" t="s">
        <v>383</v>
      </c>
      <c r="J9" s="2" t="s">
        <v>382</v>
      </c>
      <c r="K9" s="6">
        <v>500</v>
      </c>
      <c r="L9" s="9"/>
      <c r="M9" s="16"/>
      <c r="N9" s="6"/>
      <c r="O9" s="6">
        <v>1</v>
      </c>
      <c r="P9" s="6"/>
    </row>
    <row r="10" spans="1:16" s="1" customFormat="1" ht="14.5" outlineLevel="2">
      <c r="A10" s="2">
        <v>5</v>
      </c>
      <c r="B10" s="2" t="s">
        <v>384</v>
      </c>
      <c r="C10" s="2">
        <v>2</v>
      </c>
      <c r="D10" s="2" t="s">
        <v>385</v>
      </c>
      <c r="E10" s="2" t="s">
        <v>65</v>
      </c>
      <c r="F10" s="2" t="s">
        <v>17</v>
      </c>
      <c r="G10" s="2" t="s">
        <v>18</v>
      </c>
      <c r="H10" s="2" t="s">
        <v>382</v>
      </c>
      <c r="I10" s="2" t="s">
        <v>139</v>
      </c>
      <c r="J10" s="2" t="s">
        <v>382</v>
      </c>
      <c r="K10" s="6">
        <v>500</v>
      </c>
      <c r="L10" s="9"/>
      <c r="M10" s="16"/>
      <c r="N10" s="6"/>
      <c r="O10" s="6">
        <v>1</v>
      </c>
      <c r="P10" s="6"/>
    </row>
    <row r="11" spans="1:16" s="1" customFormat="1" ht="14.5" outlineLevel="2">
      <c r="A11" s="2">
        <v>6</v>
      </c>
      <c r="B11" s="2" t="s">
        <v>386</v>
      </c>
      <c r="C11" s="2">
        <v>1</v>
      </c>
      <c r="D11" s="2" t="s">
        <v>387</v>
      </c>
      <c r="E11" s="2" t="s">
        <v>65</v>
      </c>
      <c r="F11" s="2" t="s">
        <v>17</v>
      </c>
      <c r="G11" s="2" t="s">
        <v>18</v>
      </c>
      <c r="H11" s="2" t="s">
        <v>382</v>
      </c>
      <c r="I11" s="2" t="s">
        <v>388</v>
      </c>
      <c r="J11" s="2" t="s">
        <v>382</v>
      </c>
      <c r="K11" s="6">
        <v>500</v>
      </c>
      <c r="L11" s="9"/>
      <c r="M11" s="16"/>
      <c r="N11" s="6"/>
      <c r="O11" s="6">
        <v>1</v>
      </c>
      <c r="P11" s="6"/>
    </row>
    <row r="12" spans="1:16" s="1" customFormat="1" ht="14.5" outlineLevel="2">
      <c r="A12" s="2">
        <v>7</v>
      </c>
      <c r="B12" s="2" t="s">
        <v>389</v>
      </c>
      <c r="C12" s="2">
        <v>2</v>
      </c>
      <c r="D12" s="2" t="s">
        <v>390</v>
      </c>
      <c r="E12" s="2" t="s">
        <v>65</v>
      </c>
      <c r="F12" s="2" t="s">
        <v>17</v>
      </c>
      <c r="G12" s="2" t="s">
        <v>18</v>
      </c>
      <c r="H12" s="2" t="s">
        <v>382</v>
      </c>
      <c r="I12" s="2" t="s">
        <v>105</v>
      </c>
      <c r="J12" s="2" t="s">
        <v>382</v>
      </c>
      <c r="K12" s="6">
        <v>500</v>
      </c>
      <c r="L12" s="9"/>
      <c r="M12" s="16"/>
      <c r="N12" s="6"/>
      <c r="O12" s="6">
        <v>1</v>
      </c>
      <c r="P12" s="6"/>
    </row>
    <row r="13" spans="1:16" s="1" customFormat="1" ht="14.5" outlineLevel="1">
      <c r="A13" s="2"/>
      <c r="B13" s="2"/>
      <c r="C13" s="2"/>
      <c r="D13" s="2"/>
      <c r="E13" s="2"/>
      <c r="F13" s="2"/>
      <c r="G13" s="2"/>
      <c r="H13" s="2"/>
      <c r="I13" s="2"/>
      <c r="J13" s="8" t="s">
        <v>391</v>
      </c>
      <c r="K13" s="6">
        <f>SUBTOTAL(9,K9:K12)</f>
        <v>2000</v>
      </c>
      <c r="L13" s="9">
        <v>0.57140000000000002</v>
      </c>
      <c r="M13" s="16">
        <v>2000</v>
      </c>
      <c r="N13" s="3" t="s">
        <v>392</v>
      </c>
      <c r="O13" s="6">
        <f>SUBTOTAL(9,O9:O12)</f>
        <v>4</v>
      </c>
      <c r="P13" s="3"/>
    </row>
    <row r="14" spans="1:16" s="1" customFormat="1" ht="14.5" outlineLevel="2">
      <c r="A14" s="2">
        <v>8</v>
      </c>
      <c r="B14" s="2" t="s">
        <v>393</v>
      </c>
      <c r="C14" s="2">
        <v>3</v>
      </c>
      <c r="D14" s="2" t="s">
        <v>394</v>
      </c>
      <c r="E14" s="2" t="s">
        <v>65</v>
      </c>
      <c r="F14" s="2" t="s">
        <v>17</v>
      </c>
      <c r="G14" s="2" t="s">
        <v>221</v>
      </c>
      <c r="H14" s="2" t="s">
        <v>395</v>
      </c>
      <c r="I14" s="2" t="s">
        <v>396</v>
      </c>
      <c r="J14" s="2" t="s">
        <v>395</v>
      </c>
      <c r="K14" s="6">
        <v>500</v>
      </c>
      <c r="L14" s="9"/>
      <c r="M14" s="16"/>
      <c r="N14" s="6"/>
      <c r="O14" s="6">
        <v>1</v>
      </c>
      <c r="P14" s="6"/>
    </row>
    <row r="15" spans="1:16" s="1" customFormat="1" ht="14.5" outlineLevel="2">
      <c r="A15" s="2">
        <v>9</v>
      </c>
      <c r="B15" s="2" t="s">
        <v>397</v>
      </c>
      <c r="C15" s="2">
        <v>3</v>
      </c>
      <c r="D15" s="2" t="s">
        <v>398</v>
      </c>
      <c r="E15" s="2" t="s">
        <v>65</v>
      </c>
      <c r="F15" s="2" t="s">
        <v>17</v>
      </c>
      <c r="G15" s="2" t="s">
        <v>18</v>
      </c>
      <c r="H15" s="2" t="s">
        <v>395</v>
      </c>
      <c r="I15" s="2" t="s">
        <v>399</v>
      </c>
      <c r="J15" s="2" t="s">
        <v>395</v>
      </c>
      <c r="K15" s="6">
        <v>500</v>
      </c>
      <c r="L15" s="9"/>
      <c r="M15" s="16"/>
      <c r="N15" s="6"/>
      <c r="O15" s="6">
        <v>1</v>
      </c>
      <c r="P15" s="6"/>
    </row>
    <row r="16" spans="1:16" s="1" customFormat="1" ht="14.5" outlineLevel="2">
      <c r="A16" s="2">
        <v>10</v>
      </c>
      <c r="B16" s="2" t="s">
        <v>400</v>
      </c>
      <c r="C16" s="2">
        <v>1</v>
      </c>
      <c r="D16" s="2" t="s">
        <v>401</v>
      </c>
      <c r="E16" s="2" t="s">
        <v>65</v>
      </c>
      <c r="F16" s="2" t="s">
        <v>17</v>
      </c>
      <c r="G16" s="2" t="s">
        <v>18</v>
      </c>
      <c r="H16" s="2" t="s">
        <v>395</v>
      </c>
      <c r="I16" s="2" t="s">
        <v>316</v>
      </c>
      <c r="J16" s="2" t="s">
        <v>395</v>
      </c>
      <c r="K16" s="6">
        <v>500</v>
      </c>
      <c r="L16" s="9"/>
      <c r="M16" s="16"/>
      <c r="N16" s="6"/>
      <c r="O16" s="6">
        <v>1</v>
      </c>
      <c r="P16" s="6"/>
    </row>
    <row r="17" spans="1:16" s="1" customFormat="1" ht="14.5" outlineLevel="2">
      <c r="A17" s="2">
        <v>11</v>
      </c>
      <c r="B17" s="2" t="s">
        <v>402</v>
      </c>
      <c r="C17" s="2">
        <v>1</v>
      </c>
      <c r="D17" s="2" t="s">
        <v>403</v>
      </c>
      <c r="E17" s="2" t="s">
        <v>65</v>
      </c>
      <c r="F17" s="2" t="s">
        <v>17</v>
      </c>
      <c r="G17" s="2" t="s">
        <v>18</v>
      </c>
      <c r="H17" s="2" t="s">
        <v>395</v>
      </c>
      <c r="I17" s="2" t="s">
        <v>105</v>
      </c>
      <c r="J17" s="2" t="s">
        <v>395</v>
      </c>
      <c r="K17" s="6">
        <v>500</v>
      </c>
      <c r="L17" s="9"/>
      <c r="M17" s="16"/>
      <c r="N17" s="6"/>
      <c r="O17" s="6">
        <v>1</v>
      </c>
      <c r="P17" s="6"/>
    </row>
    <row r="18" spans="1:16" s="1" customFormat="1" ht="14.5" outlineLevel="2">
      <c r="A18" s="2">
        <v>12</v>
      </c>
      <c r="B18" s="2" t="s">
        <v>404</v>
      </c>
      <c r="C18" s="2">
        <v>2</v>
      </c>
      <c r="D18" s="2" t="s">
        <v>405</v>
      </c>
      <c r="E18" s="2" t="s">
        <v>65</v>
      </c>
      <c r="F18" s="2" t="s">
        <v>17</v>
      </c>
      <c r="G18" s="2" t="s">
        <v>18</v>
      </c>
      <c r="H18" s="2" t="s">
        <v>395</v>
      </c>
      <c r="I18" s="2" t="s">
        <v>105</v>
      </c>
      <c r="J18" s="2" t="s">
        <v>395</v>
      </c>
      <c r="K18" s="6">
        <v>500</v>
      </c>
      <c r="L18" s="9"/>
      <c r="M18" s="16"/>
      <c r="N18" s="6"/>
      <c r="O18" s="6">
        <v>1</v>
      </c>
      <c r="P18" s="6"/>
    </row>
    <row r="19" spans="1:16" s="1" customFormat="1" ht="14.5" outlineLevel="2">
      <c r="A19" s="2">
        <v>13</v>
      </c>
      <c r="B19" s="2" t="s">
        <v>406</v>
      </c>
      <c r="C19" s="2">
        <v>1</v>
      </c>
      <c r="D19" s="2" t="s">
        <v>407</v>
      </c>
      <c r="E19" s="2" t="s">
        <v>65</v>
      </c>
      <c r="F19" s="2" t="s">
        <v>17</v>
      </c>
      <c r="G19" s="2" t="s">
        <v>18</v>
      </c>
      <c r="H19" s="2" t="s">
        <v>395</v>
      </c>
      <c r="I19" s="2" t="s">
        <v>408</v>
      </c>
      <c r="J19" s="2" t="s">
        <v>395</v>
      </c>
      <c r="K19" s="6">
        <v>500</v>
      </c>
      <c r="L19" s="9"/>
      <c r="M19" s="16"/>
      <c r="N19" s="6"/>
      <c r="O19" s="6">
        <v>1</v>
      </c>
      <c r="P19" s="6"/>
    </row>
    <row r="20" spans="1:16" s="1" customFormat="1" ht="14.5" outlineLevel="1">
      <c r="A20" s="2"/>
      <c r="B20" s="2"/>
      <c r="C20" s="2"/>
      <c r="D20" s="2"/>
      <c r="E20" s="2"/>
      <c r="F20" s="2"/>
      <c r="G20" s="2"/>
      <c r="H20" s="2"/>
      <c r="I20" s="2"/>
      <c r="J20" s="8" t="s">
        <v>409</v>
      </c>
      <c r="K20" s="6">
        <f>SUBTOTAL(9,K14:K19)</f>
        <v>3000</v>
      </c>
      <c r="L20" s="9">
        <v>0.6</v>
      </c>
      <c r="M20" s="16">
        <v>3000</v>
      </c>
      <c r="N20" s="3" t="s">
        <v>410</v>
      </c>
      <c r="O20" s="6">
        <f>SUBTOTAL(9,O14:O19)</f>
        <v>6</v>
      </c>
      <c r="P20" s="3"/>
    </row>
    <row r="21" spans="1:16" s="1" customFormat="1" ht="14.5" outlineLevel="2">
      <c r="A21" s="2">
        <v>14</v>
      </c>
      <c r="B21" s="2" t="s">
        <v>411</v>
      </c>
      <c r="C21" s="2">
        <v>1</v>
      </c>
      <c r="D21" s="2" t="s">
        <v>412</v>
      </c>
      <c r="E21" s="2" t="s">
        <v>65</v>
      </c>
      <c r="F21" s="2" t="s">
        <v>39</v>
      </c>
      <c r="G21" s="2" t="s">
        <v>18</v>
      </c>
      <c r="H21" s="2" t="s">
        <v>264</v>
      </c>
      <c r="I21" s="2" t="s">
        <v>413</v>
      </c>
      <c r="J21" s="2" t="s">
        <v>414</v>
      </c>
      <c r="K21" s="6">
        <v>650</v>
      </c>
      <c r="L21" s="9"/>
      <c r="M21" s="16"/>
      <c r="N21" s="6"/>
      <c r="O21" s="6">
        <v>1</v>
      </c>
      <c r="P21" s="6"/>
    </row>
    <row r="22" spans="1:16" s="1" customFormat="1" ht="14.5" outlineLevel="2">
      <c r="A22" s="2">
        <v>15</v>
      </c>
      <c r="B22" s="2" t="s">
        <v>415</v>
      </c>
      <c r="C22" s="2">
        <v>1</v>
      </c>
      <c r="D22" s="2" t="s">
        <v>416</v>
      </c>
      <c r="E22" s="2" t="s">
        <v>65</v>
      </c>
      <c r="F22" s="2" t="s">
        <v>39</v>
      </c>
      <c r="G22" s="2" t="s">
        <v>18</v>
      </c>
      <c r="H22" s="2" t="s">
        <v>264</v>
      </c>
      <c r="I22" s="2" t="s">
        <v>97</v>
      </c>
      <c r="J22" s="2" t="s">
        <v>414</v>
      </c>
      <c r="K22" s="6">
        <v>650</v>
      </c>
      <c r="L22" s="9"/>
      <c r="M22" s="16"/>
      <c r="N22" s="6"/>
      <c r="O22" s="6">
        <v>1</v>
      </c>
      <c r="P22" s="6"/>
    </row>
    <row r="23" spans="1:16" s="1" customFormat="1" ht="14.5" outlineLevel="1">
      <c r="A23" s="2"/>
      <c r="B23" s="2"/>
      <c r="C23" s="2"/>
      <c r="D23" s="2"/>
      <c r="E23" s="2"/>
      <c r="F23" s="2"/>
      <c r="G23" s="2"/>
      <c r="H23" s="2"/>
      <c r="I23" s="2"/>
      <c r="J23" s="8" t="s">
        <v>417</v>
      </c>
      <c r="K23" s="6">
        <f>SUBTOTAL(9,K21:K22)</f>
        <v>1300</v>
      </c>
      <c r="L23" s="9">
        <v>1</v>
      </c>
      <c r="M23" s="16">
        <v>1300</v>
      </c>
      <c r="N23" s="3" t="s">
        <v>418</v>
      </c>
      <c r="O23" s="6">
        <f>SUBTOTAL(9,O21:O22)</f>
        <v>2</v>
      </c>
      <c r="P23" s="3"/>
    </row>
    <row r="24" spans="1:16" s="1" customFormat="1" ht="14.5" outlineLevel="2">
      <c r="A24" s="2">
        <v>16</v>
      </c>
      <c r="B24" s="2" t="s">
        <v>419</v>
      </c>
      <c r="C24" s="2">
        <v>1</v>
      </c>
      <c r="D24" s="2" t="s">
        <v>420</v>
      </c>
      <c r="E24" s="2" t="s">
        <v>340</v>
      </c>
      <c r="F24" s="2" t="s">
        <v>39</v>
      </c>
      <c r="G24" s="2" t="s">
        <v>18</v>
      </c>
      <c r="H24" s="2" t="s">
        <v>421</v>
      </c>
      <c r="I24" s="2" t="s">
        <v>24</v>
      </c>
      <c r="J24" s="2" t="s">
        <v>422</v>
      </c>
      <c r="K24" s="6">
        <v>650</v>
      </c>
      <c r="L24" s="9"/>
      <c r="M24" s="16"/>
      <c r="N24" s="6"/>
      <c r="O24" s="6">
        <v>1</v>
      </c>
      <c r="P24" s="6"/>
    </row>
    <row r="25" spans="1:16" s="1" customFormat="1" ht="14.5" outlineLevel="2">
      <c r="A25" s="2">
        <v>17</v>
      </c>
      <c r="B25" s="2" t="s">
        <v>423</v>
      </c>
      <c r="C25" s="2">
        <v>1</v>
      </c>
      <c r="D25" s="2" t="s">
        <v>424</v>
      </c>
      <c r="E25" s="2" t="s">
        <v>340</v>
      </c>
      <c r="F25" s="2" t="s">
        <v>17</v>
      </c>
      <c r="G25" s="2" t="s">
        <v>221</v>
      </c>
      <c r="H25" s="2" t="s">
        <v>422</v>
      </c>
      <c r="I25" s="2" t="s">
        <v>33</v>
      </c>
      <c r="J25" s="2" t="s">
        <v>422</v>
      </c>
      <c r="K25" s="6">
        <v>500</v>
      </c>
      <c r="L25" s="9"/>
      <c r="M25" s="16"/>
      <c r="N25" s="6"/>
      <c r="O25" s="6">
        <v>1</v>
      </c>
      <c r="P25" s="6"/>
    </row>
    <row r="26" spans="1:16" s="1" customFormat="1" ht="14.5" outlineLevel="2">
      <c r="A26" s="2">
        <v>18</v>
      </c>
      <c r="B26" s="2" t="s">
        <v>425</v>
      </c>
      <c r="C26" s="2">
        <v>1</v>
      </c>
      <c r="D26" s="2" t="s">
        <v>426</v>
      </c>
      <c r="E26" s="2" t="s">
        <v>340</v>
      </c>
      <c r="F26" s="2" t="s">
        <v>39</v>
      </c>
      <c r="G26" s="2" t="s">
        <v>221</v>
      </c>
      <c r="H26" s="2" t="s">
        <v>422</v>
      </c>
      <c r="I26" s="2" t="s">
        <v>257</v>
      </c>
      <c r="J26" s="2" t="s">
        <v>422</v>
      </c>
      <c r="K26" s="6">
        <v>650</v>
      </c>
      <c r="L26" s="9"/>
      <c r="M26" s="16"/>
      <c r="N26" s="6"/>
      <c r="O26" s="6">
        <v>1</v>
      </c>
      <c r="P26" s="6"/>
    </row>
    <row r="27" spans="1:16" s="1" customFormat="1" ht="29" outlineLevel="1">
      <c r="A27" s="2"/>
      <c r="B27" s="2"/>
      <c r="C27" s="2"/>
      <c r="D27" s="2"/>
      <c r="E27" s="2"/>
      <c r="F27" s="2"/>
      <c r="G27" s="2"/>
      <c r="H27" s="2"/>
      <c r="I27" s="2"/>
      <c r="J27" s="8" t="s">
        <v>427</v>
      </c>
      <c r="K27" s="6">
        <f>SUBTOTAL(9,K24:K26)</f>
        <v>1800</v>
      </c>
      <c r="L27" s="9">
        <v>0.5</v>
      </c>
      <c r="M27" s="16">
        <f>K27*0.8</f>
        <v>1440</v>
      </c>
      <c r="N27" s="3" t="s">
        <v>428</v>
      </c>
      <c r="O27" s="6">
        <f>SUBTOTAL(9,O24:O26)</f>
        <v>3</v>
      </c>
      <c r="P27" s="3"/>
    </row>
    <row r="28" spans="1:16" s="1" customFormat="1" ht="14.5">
      <c r="A28" s="2"/>
      <c r="B28" s="2"/>
      <c r="C28" s="2"/>
      <c r="D28" s="2"/>
      <c r="E28" s="2"/>
      <c r="F28" s="2"/>
      <c r="G28" s="2"/>
      <c r="H28" s="2"/>
      <c r="I28" s="2"/>
      <c r="J28" s="8" t="s">
        <v>245</v>
      </c>
      <c r="K28" s="6">
        <f>SUBTOTAL(9,K3:K26)</f>
        <v>9750</v>
      </c>
      <c r="L28" s="9"/>
      <c r="M28" s="6">
        <f>SUBTOTAL(9,M3:M27)</f>
        <v>9160</v>
      </c>
      <c r="N28" s="6"/>
      <c r="O28" s="6">
        <f>SUBTOTAL(9,O3:O26)</f>
        <v>18</v>
      </c>
      <c r="P28" s="6"/>
    </row>
  </sheetData>
  <mergeCells count="1">
    <mergeCell ref="A1:P1"/>
  </mergeCells>
  <phoneticPr fontId="15" type="noConversion"/>
  <printOptions horizontalCentered="1"/>
  <pageMargins left="0.16111111111111101" right="0.16111111111111101" top="0.40902777777777799" bottom="0.40902777777777799" header="0.5" footer="0.5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8"/>
  <sheetViews>
    <sheetView tabSelected="1" workbookViewId="0">
      <selection activeCell="R9" sqref="R9"/>
    </sheetView>
  </sheetViews>
  <sheetFormatPr defaultColWidth="20.7265625" defaultRowHeight="14" outlineLevelRow="2"/>
  <cols>
    <col min="1" max="1" width="3.6328125" customWidth="1"/>
    <col min="2" max="2" width="8" customWidth="1"/>
    <col min="3" max="3" width="4.7265625" customWidth="1"/>
    <col min="4" max="4" width="21.26953125" customWidth="1"/>
    <col min="5" max="5" width="9.453125" customWidth="1"/>
    <col min="6" max="6" width="3.7265625" customWidth="1"/>
    <col min="7" max="7" width="7" customWidth="1"/>
    <col min="8" max="8" width="7.6328125" customWidth="1"/>
    <col min="9" max="9" width="11.453125" customWidth="1"/>
    <col min="10" max="10" width="11.7265625" customWidth="1"/>
    <col min="11" max="13" width="7.36328125" customWidth="1"/>
    <col min="14" max="14" width="8.453125" customWidth="1"/>
    <col min="15" max="15" width="4.08984375" customWidth="1"/>
    <col min="16" max="16" width="7.36328125" customWidth="1"/>
    <col min="17" max="16380" width="20.7265625" customWidth="1"/>
  </cols>
  <sheetData>
    <row r="1" spans="1:16" ht="22.5">
      <c r="A1" s="27" t="s">
        <v>483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 s="1" customFormat="1" ht="2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  <c r="L2" s="3" t="s">
        <v>359</v>
      </c>
      <c r="M2" s="4" t="s">
        <v>360</v>
      </c>
      <c r="N2" s="5" t="s">
        <v>361</v>
      </c>
      <c r="O2" s="3" t="s">
        <v>12</v>
      </c>
      <c r="P2" s="4" t="s">
        <v>13</v>
      </c>
    </row>
    <row r="3" spans="1:16" s="1" customFormat="1" ht="29" outlineLevel="2">
      <c r="A3" s="2">
        <v>1</v>
      </c>
      <c r="B3" s="2" t="s">
        <v>484</v>
      </c>
      <c r="C3" s="2">
        <v>1</v>
      </c>
      <c r="D3" s="2" t="s">
        <v>485</v>
      </c>
      <c r="E3" s="2" t="s">
        <v>364</v>
      </c>
      <c r="F3" s="2" t="s">
        <v>17</v>
      </c>
      <c r="G3" s="2" t="s">
        <v>187</v>
      </c>
      <c r="H3" s="2" t="s">
        <v>486</v>
      </c>
      <c r="I3" s="2" t="s">
        <v>336</v>
      </c>
      <c r="J3" s="2" t="s">
        <v>487</v>
      </c>
      <c r="K3" s="6">
        <v>400</v>
      </c>
      <c r="L3" s="6"/>
      <c r="M3" s="6"/>
      <c r="N3" s="7"/>
      <c r="O3" s="6">
        <v>1</v>
      </c>
      <c r="P3" s="6"/>
    </row>
    <row r="4" spans="1:16" s="1" customFormat="1" ht="14.5" outlineLevel="1">
      <c r="A4" s="2"/>
      <c r="B4" s="2"/>
      <c r="C4" s="2"/>
      <c r="D4" s="2"/>
      <c r="E4" s="2"/>
      <c r="F4" s="2"/>
      <c r="G4" s="2"/>
      <c r="H4" s="2"/>
      <c r="I4" s="2"/>
      <c r="J4" s="8" t="s">
        <v>488</v>
      </c>
      <c r="K4" s="6">
        <f>SUBTOTAL(9,K3)</f>
        <v>400</v>
      </c>
      <c r="L4" s="9">
        <v>0.25</v>
      </c>
      <c r="M4" s="6">
        <f>K4*0.5</f>
        <v>200</v>
      </c>
      <c r="N4" s="10" t="s">
        <v>489</v>
      </c>
      <c r="O4" s="6">
        <f>SUBTOTAL(9,O3)</f>
        <v>1</v>
      </c>
      <c r="P4" s="6"/>
    </row>
    <row r="5" spans="1:16" s="1" customFormat="1" ht="29" outlineLevel="2">
      <c r="A5" s="2">
        <v>2</v>
      </c>
      <c r="B5" s="2" t="s">
        <v>490</v>
      </c>
      <c r="C5" s="2">
        <v>1</v>
      </c>
      <c r="D5" s="2" t="s">
        <v>491</v>
      </c>
      <c r="E5" s="2" t="s">
        <v>16</v>
      </c>
      <c r="F5" s="2" t="s">
        <v>17</v>
      </c>
      <c r="G5" s="2" t="s">
        <v>18</v>
      </c>
      <c r="H5" s="2" t="s">
        <v>492</v>
      </c>
      <c r="I5" s="2" t="s">
        <v>493</v>
      </c>
      <c r="J5" s="2" t="s">
        <v>492</v>
      </c>
      <c r="K5" s="6">
        <v>400</v>
      </c>
      <c r="L5" s="6"/>
      <c r="M5" s="6"/>
      <c r="N5" s="7"/>
      <c r="O5" s="6">
        <v>1</v>
      </c>
      <c r="P5" s="6"/>
    </row>
    <row r="6" spans="1:16" s="1" customFormat="1" ht="14.5" outlineLevel="1">
      <c r="A6" s="2"/>
      <c r="B6" s="2"/>
      <c r="C6" s="2"/>
      <c r="D6" s="2"/>
      <c r="E6" s="2"/>
      <c r="F6" s="2"/>
      <c r="G6" s="2"/>
      <c r="H6" s="2"/>
      <c r="I6" s="2"/>
      <c r="J6" s="8" t="s">
        <v>494</v>
      </c>
      <c r="K6" s="6">
        <f>SUBTOTAL(9,K5)</f>
        <v>400</v>
      </c>
      <c r="L6" s="9">
        <v>0.5</v>
      </c>
      <c r="M6" s="6">
        <f>K6*0.8</f>
        <v>320</v>
      </c>
      <c r="N6" s="10" t="s">
        <v>418</v>
      </c>
      <c r="O6" s="6">
        <f>SUBTOTAL(9,O5)</f>
        <v>1</v>
      </c>
      <c r="P6" s="6"/>
    </row>
    <row r="7" spans="1:16" s="1" customFormat="1" ht="29" outlineLevel="2">
      <c r="A7" s="2">
        <v>3</v>
      </c>
      <c r="B7" s="2" t="s">
        <v>495</v>
      </c>
      <c r="C7" s="2">
        <v>2</v>
      </c>
      <c r="D7" s="2" t="s">
        <v>496</v>
      </c>
      <c r="E7" s="2" t="s">
        <v>364</v>
      </c>
      <c r="F7" s="2" t="s">
        <v>17</v>
      </c>
      <c r="G7" s="2" t="s">
        <v>187</v>
      </c>
      <c r="H7" s="2" t="s">
        <v>497</v>
      </c>
      <c r="I7" s="2" t="s">
        <v>498</v>
      </c>
      <c r="J7" s="2" t="s">
        <v>497</v>
      </c>
      <c r="K7" s="6">
        <v>500</v>
      </c>
      <c r="L7" s="6"/>
      <c r="M7" s="6"/>
      <c r="N7" s="7"/>
      <c r="O7" s="6">
        <v>1</v>
      </c>
      <c r="P7" s="7" t="s">
        <v>499</v>
      </c>
    </row>
    <row r="8" spans="1:16" s="1" customFormat="1" ht="14.5" outlineLevel="1">
      <c r="A8" s="2"/>
      <c r="B8" s="2"/>
      <c r="C8" s="2"/>
      <c r="D8" s="2"/>
      <c r="E8" s="2"/>
      <c r="F8" s="2"/>
      <c r="G8" s="2"/>
      <c r="H8" s="2"/>
      <c r="I8" s="2"/>
      <c r="J8" s="8" t="s">
        <v>500</v>
      </c>
      <c r="K8" s="6">
        <f>SUBTOTAL(9,K7)</f>
        <v>500</v>
      </c>
      <c r="L8" s="9">
        <v>0.11</v>
      </c>
      <c r="M8" s="6">
        <f>K8*0.5</f>
        <v>250</v>
      </c>
      <c r="N8" s="10" t="s">
        <v>501</v>
      </c>
      <c r="O8" s="6">
        <f>SUBTOTAL(9,O7)</f>
        <v>1</v>
      </c>
      <c r="P8" s="6"/>
    </row>
    <row r="9" spans="1:16" s="1" customFormat="1" ht="29" outlineLevel="2">
      <c r="A9" s="2">
        <v>4</v>
      </c>
      <c r="B9" s="2" t="s">
        <v>502</v>
      </c>
      <c r="C9" s="2">
        <v>1</v>
      </c>
      <c r="D9" s="2" t="s">
        <v>503</v>
      </c>
      <c r="E9" s="2" t="s">
        <v>364</v>
      </c>
      <c r="F9" s="2" t="s">
        <v>17</v>
      </c>
      <c r="G9" s="2" t="s">
        <v>18</v>
      </c>
      <c r="H9" s="2" t="s">
        <v>504</v>
      </c>
      <c r="I9" s="2" t="s">
        <v>250</v>
      </c>
      <c r="J9" s="2" t="s">
        <v>504</v>
      </c>
      <c r="K9" s="6">
        <v>400</v>
      </c>
      <c r="L9" s="6"/>
      <c r="M9" s="6"/>
      <c r="N9" s="7"/>
      <c r="O9" s="6">
        <v>1</v>
      </c>
      <c r="P9" s="6"/>
    </row>
    <row r="10" spans="1:16" s="1" customFormat="1" ht="29" outlineLevel="2">
      <c r="A10" s="2">
        <v>5</v>
      </c>
      <c r="B10" s="2" t="s">
        <v>505</v>
      </c>
      <c r="C10" s="2">
        <v>1</v>
      </c>
      <c r="D10" s="2" t="s">
        <v>506</v>
      </c>
      <c r="E10" s="2" t="s">
        <v>364</v>
      </c>
      <c r="F10" s="2" t="s">
        <v>17</v>
      </c>
      <c r="G10" s="2" t="s">
        <v>187</v>
      </c>
      <c r="H10" s="2" t="s">
        <v>504</v>
      </c>
      <c r="I10" s="2" t="s">
        <v>327</v>
      </c>
      <c r="J10" s="2" t="s">
        <v>504</v>
      </c>
      <c r="K10" s="6">
        <v>400</v>
      </c>
      <c r="L10" s="6"/>
      <c r="M10" s="6"/>
      <c r="N10" s="7"/>
      <c r="O10" s="6">
        <v>1</v>
      </c>
      <c r="P10" s="6"/>
    </row>
    <row r="11" spans="1:16" s="1" customFormat="1" ht="14.5" outlineLevel="1">
      <c r="A11" s="2"/>
      <c r="B11" s="2"/>
      <c r="C11" s="2"/>
      <c r="D11" s="2"/>
      <c r="E11" s="2"/>
      <c r="F11" s="2"/>
      <c r="G11" s="2"/>
      <c r="H11" s="2"/>
      <c r="I11" s="2"/>
      <c r="J11" s="8" t="s">
        <v>507</v>
      </c>
      <c r="K11" s="6">
        <f>SUBTOTAL(9,K9:K10)</f>
        <v>800</v>
      </c>
      <c r="L11" s="9">
        <v>1</v>
      </c>
      <c r="M11" s="6">
        <v>800</v>
      </c>
      <c r="N11" s="10" t="s">
        <v>418</v>
      </c>
      <c r="O11" s="6">
        <f>SUBTOTAL(9,O9:O10)</f>
        <v>2</v>
      </c>
      <c r="P11" s="6"/>
    </row>
    <row r="12" spans="1:16" s="1" customFormat="1" ht="29" outlineLevel="2">
      <c r="A12" s="2">
        <v>6</v>
      </c>
      <c r="B12" s="2" t="s">
        <v>508</v>
      </c>
      <c r="C12" s="2">
        <v>1</v>
      </c>
      <c r="D12" s="2" t="s">
        <v>509</v>
      </c>
      <c r="E12" s="2" t="s">
        <v>364</v>
      </c>
      <c r="F12" s="2" t="s">
        <v>17</v>
      </c>
      <c r="G12" s="2" t="s">
        <v>187</v>
      </c>
      <c r="H12" s="2" t="s">
        <v>510</v>
      </c>
      <c r="I12" s="2" t="s">
        <v>472</v>
      </c>
      <c r="J12" s="2" t="s">
        <v>510</v>
      </c>
      <c r="K12" s="6">
        <v>400</v>
      </c>
      <c r="L12" s="6"/>
      <c r="M12" s="6"/>
      <c r="N12" s="7"/>
      <c r="O12" s="6">
        <v>1</v>
      </c>
      <c r="P12" s="6"/>
    </row>
    <row r="13" spans="1:16" s="1" customFormat="1" ht="14.5" outlineLevel="1">
      <c r="A13" s="2"/>
      <c r="B13" s="2"/>
      <c r="C13" s="2"/>
      <c r="D13" s="2"/>
      <c r="E13" s="2"/>
      <c r="F13" s="2"/>
      <c r="G13" s="2"/>
      <c r="H13" s="2"/>
      <c r="I13" s="2"/>
      <c r="J13" s="8" t="s">
        <v>511</v>
      </c>
      <c r="K13" s="6">
        <f>SUBTOTAL(9,K12)</f>
        <v>400</v>
      </c>
      <c r="L13" s="9">
        <v>1</v>
      </c>
      <c r="M13" s="6">
        <v>400</v>
      </c>
      <c r="N13" s="10" t="s">
        <v>374</v>
      </c>
      <c r="O13" s="6">
        <f>SUBTOTAL(9,O12)</f>
        <v>1</v>
      </c>
      <c r="P13" s="6"/>
    </row>
    <row r="14" spans="1:16" s="1" customFormat="1" ht="29" outlineLevel="2">
      <c r="A14" s="2">
        <v>7</v>
      </c>
      <c r="B14" s="2" t="s">
        <v>512</v>
      </c>
      <c r="C14" s="2">
        <v>1</v>
      </c>
      <c r="D14" s="2" t="s">
        <v>513</v>
      </c>
      <c r="E14" s="2" t="s">
        <v>364</v>
      </c>
      <c r="F14" s="2" t="s">
        <v>17</v>
      </c>
      <c r="G14" s="2" t="s">
        <v>187</v>
      </c>
      <c r="H14" s="2" t="s">
        <v>514</v>
      </c>
      <c r="I14" s="2" t="s">
        <v>515</v>
      </c>
      <c r="J14" s="2" t="s">
        <v>514</v>
      </c>
      <c r="K14" s="6">
        <v>400</v>
      </c>
      <c r="L14" s="6"/>
      <c r="M14" s="6"/>
      <c r="N14" s="7"/>
      <c r="O14" s="6">
        <v>1</v>
      </c>
      <c r="P14" s="6"/>
    </row>
    <row r="15" spans="1:16" s="1" customFormat="1" ht="29" outlineLevel="2">
      <c r="A15" s="2">
        <v>8</v>
      </c>
      <c r="B15" s="2" t="s">
        <v>516</v>
      </c>
      <c r="C15" s="2">
        <v>1</v>
      </c>
      <c r="D15" s="2" t="s">
        <v>517</v>
      </c>
      <c r="E15" s="2" t="s">
        <v>364</v>
      </c>
      <c r="F15" s="2" t="s">
        <v>17</v>
      </c>
      <c r="G15" s="2" t="s">
        <v>187</v>
      </c>
      <c r="H15" s="2" t="s">
        <v>514</v>
      </c>
      <c r="I15" s="2" t="s">
        <v>515</v>
      </c>
      <c r="J15" s="2" t="s">
        <v>514</v>
      </c>
      <c r="K15" s="6">
        <v>400</v>
      </c>
      <c r="L15" s="6"/>
      <c r="M15" s="6"/>
      <c r="N15" s="7"/>
      <c r="O15" s="6">
        <v>1</v>
      </c>
      <c r="P15" s="6"/>
    </row>
    <row r="16" spans="1:16" s="1" customFormat="1" ht="14.5" outlineLevel="1">
      <c r="A16" s="2"/>
      <c r="B16" s="2"/>
      <c r="C16" s="2"/>
      <c r="D16" s="2"/>
      <c r="E16" s="2"/>
      <c r="F16" s="2"/>
      <c r="G16" s="2"/>
      <c r="H16" s="2"/>
      <c r="I16" s="2"/>
      <c r="J16" s="8" t="s">
        <v>518</v>
      </c>
      <c r="K16" s="6">
        <f>SUBTOTAL(9,K14:K15)</f>
        <v>800</v>
      </c>
      <c r="L16" s="9">
        <v>1</v>
      </c>
      <c r="M16" s="6">
        <v>800</v>
      </c>
      <c r="N16" s="10" t="s">
        <v>418</v>
      </c>
      <c r="O16" s="6">
        <f>SUBTOTAL(9,O14:O15)</f>
        <v>2</v>
      </c>
      <c r="P16" s="6"/>
    </row>
    <row r="17" spans="1:16" s="1" customFormat="1" ht="29" outlineLevel="2">
      <c r="A17" s="2">
        <v>9</v>
      </c>
      <c r="B17" s="2" t="s">
        <v>519</v>
      </c>
      <c r="C17" s="2">
        <v>3</v>
      </c>
      <c r="D17" s="2" t="s">
        <v>520</v>
      </c>
      <c r="E17" s="2" t="s">
        <v>364</v>
      </c>
      <c r="F17" s="2" t="s">
        <v>17</v>
      </c>
      <c r="G17" s="2" t="s">
        <v>187</v>
      </c>
      <c r="H17" s="2" t="s">
        <v>521</v>
      </c>
      <c r="I17" s="2" t="s">
        <v>61</v>
      </c>
      <c r="J17" s="2" t="s">
        <v>521</v>
      </c>
      <c r="K17" s="6">
        <v>500</v>
      </c>
      <c r="L17" s="6"/>
      <c r="M17" s="6"/>
      <c r="N17" s="7"/>
      <c r="O17" s="6">
        <v>1</v>
      </c>
      <c r="P17" s="7" t="s">
        <v>522</v>
      </c>
    </row>
    <row r="18" spans="1:16" s="1" customFormat="1" ht="14.5" outlineLevel="1">
      <c r="A18" s="2"/>
      <c r="B18" s="2"/>
      <c r="C18" s="2"/>
      <c r="D18" s="2"/>
      <c r="E18" s="2"/>
      <c r="F18" s="2"/>
      <c r="G18" s="2"/>
      <c r="H18" s="2"/>
      <c r="I18" s="2"/>
      <c r="J18" s="8" t="s">
        <v>523</v>
      </c>
      <c r="K18" s="6">
        <f>SUBTOTAL(9,K17)</f>
        <v>500</v>
      </c>
      <c r="L18" s="9">
        <v>0.5</v>
      </c>
      <c r="M18" s="6">
        <f>K18*0.8</f>
        <v>400</v>
      </c>
      <c r="N18" s="10" t="s">
        <v>418</v>
      </c>
      <c r="O18" s="6">
        <f>SUBTOTAL(9,O17)</f>
        <v>1</v>
      </c>
      <c r="P18" s="6"/>
    </row>
    <row r="19" spans="1:16" s="1" customFormat="1" ht="29" outlineLevel="2">
      <c r="A19" s="2">
        <v>10</v>
      </c>
      <c r="B19" s="2" t="s">
        <v>524</v>
      </c>
      <c r="C19" s="2">
        <v>1</v>
      </c>
      <c r="D19" s="2" t="s">
        <v>525</v>
      </c>
      <c r="E19" s="2" t="s">
        <v>364</v>
      </c>
      <c r="F19" s="2" t="s">
        <v>17</v>
      </c>
      <c r="G19" s="2" t="s">
        <v>18</v>
      </c>
      <c r="H19" s="2" t="s">
        <v>526</v>
      </c>
      <c r="I19" s="2" t="s">
        <v>527</v>
      </c>
      <c r="J19" s="2" t="s">
        <v>526</v>
      </c>
      <c r="K19" s="6">
        <v>400</v>
      </c>
      <c r="L19" s="6"/>
      <c r="M19" s="6"/>
      <c r="O19" s="6">
        <v>1</v>
      </c>
      <c r="P19" s="6"/>
    </row>
    <row r="20" spans="1:16" s="1" customFormat="1" ht="14.5" outlineLevel="1">
      <c r="A20" s="2"/>
      <c r="B20" s="2"/>
      <c r="C20" s="2"/>
      <c r="D20" s="2"/>
      <c r="E20" s="2"/>
      <c r="F20" s="2"/>
      <c r="G20" s="2"/>
      <c r="H20" s="2"/>
      <c r="I20" s="2"/>
      <c r="J20" s="8" t="s">
        <v>528</v>
      </c>
      <c r="K20" s="6">
        <f>SUBTOTAL(9,K19)</f>
        <v>400</v>
      </c>
      <c r="L20" s="9">
        <v>0.14000000000000001</v>
      </c>
      <c r="M20" s="6">
        <f>K20*0.5</f>
        <v>200</v>
      </c>
      <c r="N20" s="10" t="s">
        <v>392</v>
      </c>
      <c r="O20" s="6">
        <f>SUBTOTAL(9,O19)</f>
        <v>1</v>
      </c>
      <c r="P20" s="6"/>
    </row>
    <row r="21" spans="1:16" s="1" customFormat="1" ht="29" outlineLevel="2">
      <c r="A21" s="2">
        <v>11</v>
      </c>
      <c r="B21" s="2" t="s">
        <v>529</v>
      </c>
      <c r="C21" s="2">
        <v>1</v>
      </c>
      <c r="D21" s="2" t="s">
        <v>530</v>
      </c>
      <c r="E21" s="2" t="s">
        <v>364</v>
      </c>
      <c r="F21" s="2" t="s">
        <v>39</v>
      </c>
      <c r="G21" s="2" t="s">
        <v>187</v>
      </c>
      <c r="H21" s="2" t="s">
        <v>531</v>
      </c>
      <c r="I21" s="2" t="s">
        <v>30</v>
      </c>
      <c r="J21" s="2" t="s">
        <v>531</v>
      </c>
      <c r="K21" s="6">
        <v>480</v>
      </c>
      <c r="L21" s="6"/>
      <c r="M21" s="6"/>
      <c r="N21" s="7"/>
      <c r="O21" s="6">
        <v>1</v>
      </c>
      <c r="P21" s="6"/>
    </row>
    <row r="22" spans="1:16" s="1" customFormat="1" ht="14.5" outlineLevel="1">
      <c r="A22" s="2"/>
      <c r="B22" s="2"/>
      <c r="C22" s="2"/>
      <c r="D22" s="2"/>
      <c r="E22" s="2"/>
      <c r="F22" s="2"/>
      <c r="G22" s="2"/>
      <c r="H22" s="2"/>
      <c r="I22" s="2"/>
      <c r="J22" s="8" t="s">
        <v>532</v>
      </c>
      <c r="K22" s="6">
        <f>SUBTOTAL(9,K21)</f>
        <v>480</v>
      </c>
      <c r="L22" s="9">
        <v>0.25</v>
      </c>
      <c r="M22" s="6">
        <f>K22*0.5</f>
        <v>240</v>
      </c>
      <c r="N22" s="10" t="s">
        <v>533</v>
      </c>
      <c r="O22" s="6">
        <f>SUBTOTAL(9,O21)</f>
        <v>1</v>
      </c>
      <c r="P22" s="6"/>
    </row>
    <row r="23" spans="1:16" s="1" customFormat="1" ht="29" outlineLevel="2">
      <c r="A23" s="2">
        <v>12</v>
      </c>
      <c r="B23" s="2" t="s">
        <v>534</v>
      </c>
      <c r="C23" s="2">
        <v>1</v>
      </c>
      <c r="D23" s="2" t="s">
        <v>535</v>
      </c>
      <c r="E23" s="2" t="s">
        <v>364</v>
      </c>
      <c r="F23" s="2" t="s">
        <v>17</v>
      </c>
      <c r="G23" s="2" t="s">
        <v>187</v>
      </c>
      <c r="H23" s="2" t="s">
        <v>536</v>
      </c>
      <c r="I23" s="2" t="s">
        <v>537</v>
      </c>
      <c r="J23" s="2" t="s">
        <v>536</v>
      </c>
      <c r="K23" s="6">
        <v>500</v>
      </c>
      <c r="L23" s="6"/>
      <c r="M23" s="6"/>
      <c r="N23" s="7"/>
      <c r="O23" s="6">
        <v>1</v>
      </c>
      <c r="P23" s="7" t="s">
        <v>538</v>
      </c>
    </row>
    <row r="24" spans="1:16" s="1" customFormat="1" ht="14.5" outlineLevel="1">
      <c r="A24" s="2"/>
      <c r="B24" s="2"/>
      <c r="C24" s="2"/>
      <c r="D24" s="2"/>
      <c r="E24" s="2"/>
      <c r="F24" s="2"/>
      <c r="G24" s="2"/>
      <c r="H24" s="2"/>
      <c r="I24" s="2"/>
      <c r="J24" s="8" t="s">
        <v>539</v>
      </c>
      <c r="K24" s="6">
        <f>SUBTOTAL(9,K23)</f>
        <v>500</v>
      </c>
      <c r="L24" s="9">
        <v>0.17</v>
      </c>
      <c r="M24" s="6">
        <f>K24*0.5</f>
        <v>250</v>
      </c>
      <c r="N24" s="10" t="s">
        <v>428</v>
      </c>
      <c r="O24" s="6">
        <f>SUBTOTAL(9,O23)</f>
        <v>1</v>
      </c>
      <c r="P24" s="6"/>
    </row>
    <row r="25" spans="1:16" s="1" customFormat="1" ht="29" outlineLevel="2">
      <c r="A25" s="2">
        <v>13</v>
      </c>
      <c r="B25" s="2" t="s">
        <v>540</v>
      </c>
      <c r="C25" s="2">
        <v>1</v>
      </c>
      <c r="D25" s="2" t="s">
        <v>541</v>
      </c>
      <c r="E25" s="2" t="s">
        <v>364</v>
      </c>
      <c r="F25" s="2" t="s">
        <v>17</v>
      </c>
      <c r="G25" s="2" t="s">
        <v>187</v>
      </c>
      <c r="H25" s="2" t="s">
        <v>314</v>
      </c>
      <c r="I25" s="2" t="s">
        <v>30</v>
      </c>
      <c r="J25" s="2" t="s">
        <v>314</v>
      </c>
      <c r="K25" s="6">
        <v>400</v>
      </c>
      <c r="L25" s="6"/>
      <c r="M25" s="6"/>
      <c r="N25" s="7"/>
      <c r="O25" s="6">
        <v>1</v>
      </c>
      <c r="P25" s="6"/>
    </row>
    <row r="26" spans="1:16" s="1" customFormat="1" ht="29" outlineLevel="2">
      <c r="A26" s="2">
        <v>14</v>
      </c>
      <c r="B26" s="2" t="s">
        <v>542</v>
      </c>
      <c r="C26" s="2">
        <v>1</v>
      </c>
      <c r="D26" s="2" t="s">
        <v>543</v>
      </c>
      <c r="E26" s="2" t="s">
        <v>364</v>
      </c>
      <c r="F26" s="2" t="s">
        <v>17</v>
      </c>
      <c r="G26" s="2" t="s">
        <v>187</v>
      </c>
      <c r="H26" s="2" t="s">
        <v>314</v>
      </c>
      <c r="I26" s="2" t="s">
        <v>33</v>
      </c>
      <c r="J26" s="2" t="s">
        <v>314</v>
      </c>
      <c r="K26" s="6">
        <v>400</v>
      </c>
      <c r="L26" s="6"/>
      <c r="M26" s="6"/>
      <c r="N26" s="7"/>
      <c r="O26" s="6">
        <v>1</v>
      </c>
      <c r="P26" s="6"/>
    </row>
    <row r="27" spans="1:16" s="1" customFormat="1" ht="14.5" outlineLevel="1">
      <c r="A27" s="2"/>
      <c r="B27" s="2"/>
      <c r="C27" s="2"/>
      <c r="D27" s="2"/>
      <c r="E27" s="2"/>
      <c r="F27" s="2"/>
      <c r="G27" s="2"/>
      <c r="H27" s="2"/>
      <c r="I27" s="2"/>
      <c r="J27" s="8" t="s">
        <v>544</v>
      </c>
      <c r="K27" s="6">
        <f>SUBTOTAL(9,K25:K26)</f>
        <v>800</v>
      </c>
      <c r="L27" s="9">
        <v>0.22</v>
      </c>
      <c r="M27" s="6">
        <f>K27*0.5</f>
        <v>400</v>
      </c>
      <c r="N27" s="10" t="s">
        <v>501</v>
      </c>
      <c r="O27" s="6">
        <f>SUBTOTAL(9,O25:O26)</f>
        <v>2</v>
      </c>
      <c r="P27" s="6"/>
    </row>
    <row r="28" spans="1:16" s="1" customFormat="1" ht="14.5">
      <c r="A28" s="2"/>
      <c r="B28" s="2"/>
      <c r="C28" s="2"/>
      <c r="D28" s="2"/>
      <c r="E28" s="2"/>
      <c r="F28" s="2"/>
      <c r="G28" s="2"/>
      <c r="H28" s="2"/>
      <c r="I28" s="2"/>
      <c r="J28" s="8" t="s">
        <v>245</v>
      </c>
      <c r="K28" s="6">
        <f>SUBTOTAL(9,K3:K26)</f>
        <v>5980</v>
      </c>
      <c r="L28" s="6"/>
      <c r="M28" s="6">
        <f>SUBTOTAL(9,M3:M27)</f>
        <v>4260</v>
      </c>
      <c r="N28" s="7"/>
      <c r="O28" s="6">
        <f>SUBTOTAL(9,O3:O26)</f>
        <v>14</v>
      </c>
      <c r="P28" s="6"/>
    </row>
  </sheetData>
  <mergeCells count="1">
    <mergeCell ref="A1:P1"/>
  </mergeCells>
  <phoneticPr fontId="15" type="noConversion"/>
  <printOptions horizontalCentered="1"/>
  <pageMargins left="0.16111111111111101" right="0.16111111111111101" top="0.40902777777777799" bottom="0.40902777777777799" header="0.5" footer="0.5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全包</vt:lpstr>
      <vt:lpstr>承包</vt:lpstr>
      <vt:lpstr>分期</vt:lpstr>
      <vt:lpstr>半包</vt:lpstr>
      <vt:lpstr>直营</vt:lpstr>
      <vt:lpstr>全包!Print_Titles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 Allen</cp:lastModifiedBy>
  <dcterms:created xsi:type="dcterms:W3CDTF">2019-07-04T02:31:00Z</dcterms:created>
  <dcterms:modified xsi:type="dcterms:W3CDTF">2024-01-18T06:23:46Z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