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2"/>
  </bookViews>
  <sheets>
    <sheet name="场内" sheetId="1" r:id="rId1"/>
    <sheet name="场外" sheetId="2" r:id="rId2"/>
    <sheet name="空调费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R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按直营计算。</t>
        </r>
      </text>
    </comment>
  </commentList>
</comments>
</file>

<file path=xl/sharedStrings.xml><?xml version="1.0" encoding="utf-8"?>
<sst xmlns="http://schemas.openxmlformats.org/spreadsheetml/2006/main" count="431" uniqueCount="154">
  <si>
    <t>三、6月科二场内补训分成明细表（全包）</t>
  </si>
  <si>
    <t>序号</t>
  </si>
  <si>
    <t>推荐人</t>
  </si>
  <si>
    <t>创建时间</t>
  </si>
  <si>
    <t>姓名</t>
  </si>
  <si>
    <t>班别</t>
  </si>
  <si>
    <t>车型</t>
  </si>
  <si>
    <t>报名点</t>
  </si>
  <si>
    <t>报名时间</t>
  </si>
  <si>
    <t>身份证</t>
  </si>
  <si>
    <t>缴费次数</t>
  </si>
  <si>
    <t>入账店面</t>
  </si>
  <si>
    <t>费用类别</t>
  </si>
  <si>
    <t>科二教练</t>
  </si>
  <si>
    <t>应缴</t>
  </si>
  <si>
    <t>金额</t>
  </si>
  <si>
    <t>实收</t>
  </si>
  <si>
    <t>分成</t>
  </si>
  <si>
    <t>录入人</t>
  </si>
  <si>
    <t>李建美</t>
  </si>
  <si>
    <t>2019-06-02</t>
  </si>
  <si>
    <t>文海利</t>
  </si>
  <si>
    <t>普通班</t>
  </si>
  <si>
    <t>C1</t>
  </si>
  <si>
    <t>星沙总校区</t>
  </si>
  <si>
    <t>2018-05-10</t>
  </si>
  <si>
    <t>430122198108135522</t>
  </si>
  <si>
    <t>科目二补考费及补训费</t>
  </si>
  <si>
    <t>王亚平</t>
  </si>
  <si>
    <t>2019-06-29</t>
  </si>
  <si>
    <t>陈娟</t>
  </si>
  <si>
    <t>2018-09-19</t>
  </si>
  <si>
    <t>43072219950927562X</t>
  </si>
  <si>
    <t>叶琳纯</t>
  </si>
  <si>
    <t>合计</t>
  </si>
  <si>
    <t>三、6月科二场内补训分成明细表（半包）</t>
  </si>
  <si>
    <t>曾锦涛</t>
  </si>
  <si>
    <t>2019-06-12</t>
  </si>
  <si>
    <t>唐清平</t>
  </si>
  <si>
    <t>精英班</t>
  </si>
  <si>
    <t>中茂城校区</t>
  </si>
  <si>
    <t>2019-04-02</t>
  </si>
  <si>
    <t>430623197403246718</t>
  </si>
  <si>
    <t>莫晓群</t>
  </si>
  <si>
    <t>2019-06-13</t>
  </si>
  <si>
    <t>马新义</t>
  </si>
  <si>
    <t>2019-03-20</t>
  </si>
  <si>
    <t>410225197907153053</t>
  </si>
  <si>
    <t>向凤霞</t>
  </si>
  <si>
    <t>曾锦涛 汇总</t>
  </si>
  <si>
    <t>张勇</t>
  </si>
  <si>
    <t>刘清兰</t>
  </si>
  <si>
    <t>2019-03-21</t>
  </si>
  <si>
    <t>430922199009014520</t>
  </si>
  <si>
    <t>邓钢</t>
  </si>
  <si>
    <t>熊素君</t>
  </si>
  <si>
    <t>430481199011239000</t>
  </si>
  <si>
    <t>2019-06-30</t>
  </si>
  <si>
    <t>邓钢 汇总</t>
  </si>
  <si>
    <t>总计</t>
  </si>
  <si>
    <t>三、6月科二场内补训分成明细表（分期）</t>
  </si>
  <si>
    <t>李凌飞</t>
  </si>
  <si>
    <t>贺爱玲</t>
  </si>
  <si>
    <t>2019-03-15</t>
  </si>
  <si>
    <t>430419198101053127</t>
  </si>
  <si>
    <t>李凌飞 汇总</t>
  </si>
  <si>
    <t>刘丁华</t>
  </si>
  <si>
    <t>2019-06-15</t>
  </si>
  <si>
    <t>游敏洋</t>
  </si>
  <si>
    <t>2019-03-11</t>
  </si>
  <si>
    <t>432524199806180647</t>
  </si>
  <si>
    <t>2019-06-26</t>
  </si>
  <si>
    <t>蒋冰倩</t>
  </si>
  <si>
    <t>2019-03-19</t>
  </si>
  <si>
    <t>43062419990904182X</t>
  </si>
  <si>
    <t>2019-06-27</t>
  </si>
  <si>
    <t>侯建新</t>
  </si>
  <si>
    <t>2019-03-09</t>
  </si>
  <si>
    <t>430726197611211311</t>
  </si>
  <si>
    <t>刘丁华 汇总</t>
  </si>
  <si>
    <t>王国华(星)</t>
  </si>
  <si>
    <t>2019-06-09</t>
  </si>
  <si>
    <t>刘洋</t>
  </si>
  <si>
    <t>2019-02-20</t>
  </si>
  <si>
    <t>500236199106152974</t>
  </si>
  <si>
    <t>2019-06-24</t>
  </si>
  <si>
    <t>郭嘉明</t>
  </si>
  <si>
    <t>510502199310062217</t>
  </si>
  <si>
    <t>王国华(星) 汇总</t>
  </si>
  <si>
    <t>三、6月科二场内补训分成明细表（直营）</t>
  </si>
  <si>
    <t>何亚运</t>
  </si>
  <si>
    <t>杨碧</t>
  </si>
  <si>
    <t>2019-02-19</t>
  </si>
  <si>
    <t>432427197404073018</t>
  </si>
  <si>
    <t>2019-06-11</t>
  </si>
  <si>
    <t>蒋斌</t>
  </si>
  <si>
    <t>430923199202227233</t>
  </si>
  <si>
    <t>2019-06-18</t>
  </si>
  <si>
    <t>谈泯汝</t>
  </si>
  <si>
    <t>2019-04-12</t>
  </si>
  <si>
    <t>430703198704030763</t>
  </si>
  <si>
    <t>何亚运 汇总</t>
  </si>
  <si>
    <t>孔帅</t>
  </si>
  <si>
    <t>2019-06-05</t>
  </si>
  <si>
    <t>傅乔良</t>
  </si>
  <si>
    <t>2019-02-27</t>
  </si>
  <si>
    <t>430322197407076039</t>
  </si>
  <si>
    <t>孔帅 汇总</t>
  </si>
  <si>
    <t>刘旭锋</t>
  </si>
  <si>
    <t>2019-06-16</t>
  </si>
  <si>
    <t>胡四桂</t>
  </si>
  <si>
    <t>430621196409147713</t>
  </si>
  <si>
    <t>刘旭锋 汇总</t>
  </si>
  <si>
    <t>罗武峰</t>
  </si>
  <si>
    <t>雷柳</t>
  </si>
  <si>
    <t>2019-02-24</t>
  </si>
  <si>
    <t>500230199605315290</t>
  </si>
  <si>
    <t>袁隆维</t>
  </si>
  <si>
    <t>C2</t>
  </si>
  <si>
    <t>2019-03-07</t>
  </si>
  <si>
    <t>430123195304228358</t>
  </si>
  <si>
    <t>罗武峰 汇总</t>
  </si>
  <si>
    <t>聂正才</t>
  </si>
  <si>
    <t>李雄</t>
  </si>
  <si>
    <t>2019-04-07</t>
  </si>
  <si>
    <t>532128199210286536</t>
  </si>
  <si>
    <t>聂正才 汇总</t>
  </si>
  <si>
    <t>魏斌</t>
  </si>
  <si>
    <t>龚璇</t>
  </si>
  <si>
    <t>2019-02-26</t>
  </si>
  <si>
    <t>430981199907173048</t>
  </si>
  <si>
    <t>魏斌 汇总</t>
  </si>
  <si>
    <t>三、6月科三场外补训分成明细表（全包）</t>
  </si>
  <si>
    <t>科三教练</t>
  </si>
  <si>
    <t>易臣志</t>
  </si>
  <si>
    <t>2019-06-14</t>
  </si>
  <si>
    <t>王波</t>
  </si>
  <si>
    <t>速成班</t>
  </si>
  <si>
    <t>2019-02-18</t>
  </si>
  <si>
    <t>522124200008064014</t>
  </si>
  <si>
    <t>科目三补考费及补训费</t>
  </si>
  <si>
    <t>三、6月空调费明细表</t>
  </si>
  <si>
    <t>卢深谊</t>
  </si>
  <si>
    <t>谭婷</t>
  </si>
  <si>
    <t>2019-02-16</t>
  </si>
  <si>
    <t>362329198910043544</t>
  </si>
  <si>
    <t>空调费</t>
  </si>
  <si>
    <t>郑世杰</t>
  </si>
  <si>
    <t>郑世杰 汇总</t>
  </si>
  <si>
    <t>罗辉</t>
  </si>
  <si>
    <t>王诒明</t>
  </si>
  <si>
    <t>2019-04-13</t>
  </si>
  <si>
    <t>430181200011214216</t>
  </si>
  <si>
    <t>罗辉 汇总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</si>
</sst>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name val="Arial"/>
      <charset val="0"/>
    </font>
    <font>
      <b/>
      <sz val="16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3" borderId="13" applyNumberFormat="0" applyAlignment="0" applyProtection="0">
      <alignment vertical="center"/>
    </xf>
    <xf numFmtId="0" fontId="6" fillId="3" borderId="6" applyNumberFormat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7"/>
  <sheetViews>
    <sheetView workbookViewId="0">
      <selection activeCell="I4" sqref="I4"/>
    </sheetView>
  </sheetViews>
  <sheetFormatPr defaultColWidth="29.375" defaultRowHeight="13.5"/>
  <cols>
    <col min="1" max="1" width="3.875" style="14" customWidth="1"/>
    <col min="2" max="2" width="8.125" style="14" customWidth="1"/>
    <col min="3" max="3" width="11.875" style="14" customWidth="1"/>
    <col min="4" max="5" width="7.125" style="14" customWidth="1"/>
    <col min="6" max="6" width="3.875" style="14" customWidth="1"/>
    <col min="7" max="7" width="8.75" style="14" hidden="1" customWidth="1"/>
    <col min="8" max="8" width="10.125" style="14" hidden="1" customWidth="1"/>
    <col min="9" max="9" width="20.875" style="14" customWidth="1"/>
    <col min="10" max="10" width="4.875" style="14" customWidth="1"/>
    <col min="11" max="11" width="10.25" style="14" customWidth="1"/>
    <col min="12" max="12" width="18.625" style="14" customWidth="1"/>
    <col min="13" max="13" width="15.25" style="14" customWidth="1"/>
    <col min="14" max="16" width="5.75" style="14" customWidth="1"/>
    <col min="17" max="17" width="7.375" style="14" customWidth="1"/>
    <col min="18" max="18" width="7.125" style="14" customWidth="1"/>
    <col min="19" max="16384" width="29.375" style="14"/>
  </cols>
  <sheetData>
    <row r="1" ht="22.5" spans="1:18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="1" customFormat="1" ht="30" customHeight="1" spans="1:18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</row>
    <row r="3" s="1" customFormat="1" ht="16.5" spans="1:18">
      <c r="A3" s="10">
        <v>1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  <c r="J3" s="10">
        <v>1</v>
      </c>
      <c r="K3" s="10" t="s">
        <v>24</v>
      </c>
      <c r="L3" s="10" t="s">
        <v>27</v>
      </c>
      <c r="M3" s="10" t="s">
        <v>19</v>
      </c>
      <c r="N3" s="10">
        <v>500</v>
      </c>
      <c r="O3" s="10">
        <v>500</v>
      </c>
      <c r="P3" s="10">
        <v>500</v>
      </c>
      <c r="Q3" s="10">
        <v>260</v>
      </c>
      <c r="R3" s="10" t="s">
        <v>28</v>
      </c>
    </row>
    <row r="4" s="1" customFormat="1" ht="16.5" spans="1:18">
      <c r="A4" s="10">
        <v>2</v>
      </c>
      <c r="B4" s="10" t="s">
        <v>19</v>
      </c>
      <c r="C4" s="10" t="s">
        <v>29</v>
      </c>
      <c r="D4" s="10" t="s">
        <v>30</v>
      </c>
      <c r="E4" s="10" t="s">
        <v>22</v>
      </c>
      <c r="F4" s="10" t="s">
        <v>23</v>
      </c>
      <c r="G4" s="10" t="s">
        <v>24</v>
      </c>
      <c r="H4" s="10" t="s">
        <v>31</v>
      </c>
      <c r="I4" s="10" t="s">
        <v>32</v>
      </c>
      <c r="J4" s="10">
        <v>1</v>
      </c>
      <c r="K4" s="10" t="s">
        <v>24</v>
      </c>
      <c r="L4" s="10" t="s">
        <v>27</v>
      </c>
      <c r="M4" s="10" t="s">
        <v>19</v>
      </c>
      <c r="N4" s="10">
        <v>500</v>
      </c>
      <c r="O4" s="10">
        <v>500</v>
      </c>
      <c r="P4" s="10">
        <v>500</v>
      </c>
      <c r="Q4" s="10">
        <v>260</v>
      </c>
      <c r="R4" s="10" t="s">
        <v>33</v>
      </c>
    </row>
    <row r="5" s="12" customFormat="1" spans="1:18">
      <c r="A5" s="15"/>
      <c r="B5" s="15"/>
      <c r="C5" s="15" t="s">
        <v>34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>
        <f>SUM(P3:P4)</f>
        <v>1000</v>
      </c>
      <c r="Q5" s="15">
        <f>SUM(Q3:Q4)</f>
        <v>520</v>
      </c>
      <c r="R5" s="15"/>
    </row>
    <row r="7" ht="22.5" spans="1:18">
      <c r="A7" s="2" t="s">
        <v>35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ht="33" spans="1:18">
      <c r="A8" s="10" t="s">
        <v>1</v>
      </c>
      <c r="B8" s="10" t="s">
        <v>2</v>
      </c>
      <c r="C8" s="10" t="s">
        <v>3</v>
      </c>
      <c r="D8" s="10" t="s">
        <v>4</v>
      </c>
      <c r="E8" s="10" t="s">
        <v>5</v>
      </c>
      <c r="F8" s="10" t="s">
        <v>6</v>
      </c>
      <c r="G8" s="10" t="s">
        <v>7</v>
      </c>
      <c r="H8" s="10" t="s">
        <v>8</v>
      </c>
      <c r="I8" s="10" t="s">
        <v>9</v>
      </c>
      <c r="J8" s="10" t="s">
        <v>10</v>
      </c>
      <c r="K8" s="10" t="s">
        <v>11</v>
      </c>
      <c r="L8" s="10" t="s">
        <v>12</v>
      </c>
      <c r="M8" s="10" t="s">
        <v>13</v>
      </c>
      <c r="N8" s="10" t="s">
        <v>14</v>
      </c>
      <c r="O8" s="10" t="s">
        <v>15</v>
      </c>
      <c r="P8" s="10" t="s">
        <v>16</v>
      </c>
      <c r="Q8" s="10" t="s">
        <v>17</v>
      </c>
      <c r="R8" s="10" t="s">
        <v>18</v>
      </c>
    </row>
    <row r="9" s="1" customFormat="1" ht="16.5" outlineLevel="2" spans="1:18">
      <c r="A9" s="10">
        <v>1</v>
      </c>
      <c r="B9" s="10" t="s">
        <v>36</v>
      </c>
      <c r="C9" s="10" t="s">
        <v>37</v>
      </c>
      <c r="D9" s="10" t="s">
        <v>38</v>
      </c>
      <c r="E9" s="10" t="s">
        <v>39</v>
      </c>
      <c r="F9" s="10" t="s">
        <v>23</v>
      </c>
      <c r="G9" s="10" t="s">
        <v>40</v>
      </c>
      <c r="H9" s="10" t="s">
        <v>41</v>
      </c>
      <c r="I9" s="10" t="s">
        <v>42</v>
      </c>
      <c r="J9" s="10">
        <v>1</v>
      </c>
      <c r="K9" s="10" t="s">
        <v>40</v>
      </c>
      <c r="L9" s="10" t="s">
        <v>27</v>
      </c>
      <c r="M9" s="10" t="s">
        <v>36</v>
      </c>
      <c r="N9" s="10">
        <v>500</v>
      </c>
      <c r="O9" s="10">
        <v>300</v>
      </c>
      <c r="P9" s="10">
        <v>300</v>
      </c>
      <c r="Q9" s="10">
        <v>260</v>
      </c>
      <c r="R9" s="10" t="s">
        <v>43</v>
      </c>
    </row>
    <row r="10" s="1" customFormat="1" ht="16.5" outlineLevel="2" spans="1:18">
      <c r="A10" s="10">
        <v>2</v>
      </c>
      <c r="B10" s="10" t="s">
        <v>36</v>
      </c>
      <c r="C10" s="10" t="s">
        <v>44</v>
      </c>
      <c r="D10" s="10" t="s">
        <v>45</v>
      </c>
      <c r="E10" s="10" t="s">
        <v>39</v>
      </c>
      <c r="F10" s="10" t="s">
        <v>23</v>
      </c>
      <c r="G10" s="10" t="s">
        <v>40</v>
      </c>
      <c r="H10" s="10" t="s">
        <v>46</v>
      </c>
      <c r="I10" s="10" t="s">
        <v>47</v>
      </c>
      <c r="J10" s="10">
        <v>1</v>
      </c>
      <c r="K10" s="10" t="s">
        <v>40</v>
      </c>
      <c r="L10" s="10" t="s">
        <v>27</v>
      </c>
      <c r="M10" s="10" t="s">
        <v>36</v>
      </c>
      <c r="N10" s="10">
        <v>500</v>
      </c>
      <c r="O10" s="10">
        <v>300</v>
      </c>
      <c r="P10" s="10">
        <v>300</v>
      </c>
      <c r="Q10" s="10">
        <v>260</v>
      </c>
      <c r="R10" s="10" t="s">
        <v>48</v>
      </c>
    </row>
    <row r="11" s="1" customFormat="1" ht="16.5" outlineLevel="1" spans="1:1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7" t="s">
        <v>49</v>
      </c>
      <c r="N11" s="10"/>
      <c r="O11" s="10"/>
      <c r="P11" s="10">
        <f>SUBTOTAL(9,P9:P10)</f>
        <v>600</v>
      </c>
      <c r="Q11" s="10">
        <f>SUBTOTAL(9,Q9:Q10)</f>
        <v>520</v>
      </c>
      <c r="R11" s="10"/>
    </row>
    <row r="12" s="1" customFormat="1" ht="16.5" outlineLevel="2" spans="1:18">
      <c r="A12" s="10">
        <v>3</v>
      </c>
      <c r="B12" s="10" t="s">
        <v>50</v>
      </c>
      <c r="C12" s="10" t="s">
        <v>37</v>
      </c>
      <c r="D12" s="10" t="s">
        <v>51</v>
      </c>
      <c r="E12" s="10" t="s">
        <v>39</v>
      </c>
      <c r="F12" s="10" t="s">
        <v>23</v>
      </c>
      <c r="G12" s="10" t="s">
        <v>24</v>
      </c>
      <c r="H12" s="10" t="s">
        <v>52</v>
      </c>
      <c r="I12" s="10" t="s">
        <v>53</v>
      </c>
      <c r="J12" s="10">
        <v>1</v>
      </c>
      <c r="K12" s="10" t="s">
        <v>40</v>
      </c>
      <c r="L12" s="10" t="s">
        <v>27</v>
      </c>
      <c r="M12" s="10" t="s">
        <v>54</v>
      </c>
      <c r="N12" s="10">
        <v>500</v>
      </c>
      <c r="O12" s="10">
        <v>300</v>
      </c>
      <c r="P12" s="10">
        <v>300</v>
      </c>
      <c r="Q12" s="10">
        <v>200</v>
      </c>
      <c r="R12" s="10" t="s">
        <v>28</v>
      </c>
    </row>
    <row r="13" s="1" customFormat="1" ht="16.5" outlineLevel="2" spans="1:18">
      <c r="A13" s="10">
        <v>4</v>
      </c>
      <c r="B13" s="10" t="s">
        <v>50</v>
      </c>
      <c r="C13" s="10" t="s">
        <v>37</v>
      </c>
      <c r="D13" s="10" t="s">
        <v>55</v>
      </c>
      <c r="E13" s="10" t="s">
        <v>39</v>
      </c>
      <c r="F13" s="10" t="s">
        <v>23</v>
      </c>
      <c r="G13" s="10" t="s">
        <v>24</v>
      </c>
      <c r="H13" s="10" t="s">
        <v>52</v>
      </c>
      <c r="I13" s="10" t="s">
        <v>56</v>
      </c>
      <c r="J13" s="10">
        <v>1</v>
      </c>
      <c r="K13" s="10" t="s">
        <v>40</v>
      </c>
      <c r="L13" s="10" t="s">
        <v>27</v>
      </c>
      <c r="M13" s="10" t="s">
        <v>54</v>
      </c>
      <c r="N13" s="10">
        <v>500</v>
      </c>
      <c r="O13" s="10">
        <v>300</v>
      </c>
      <c r="P13" s="10">
        <v>300</v>
      </c>
      <c r="Q13" s="10">
        <v>200</v>
      </c>
      <c r="R13" s="10" t="s">
        <v>28</v>
      </c>
    </row>
    <row r="14" s="1" customFormat="1" ht="16.5" outlineLevel="2" spans="1:18">
      <c r="A14" s="10">
        <v>5</v>
      </c>
      <c r="B14" s="10" t="s">
        <v>50</v>
      </c>
      <c r="C14" s="10" t="s">
        <v>57</v>
      </c>
      <c r="D14" s="10" t="s">
        <v>51</v>
      </c>
      <c r="E14" s="10" t="s">
        <v>39</v>
      </c>
      <c r="F14" s="10" t="s">
        <v>23</v>
      </c>
      <c r="G14" s="10" t="s">
        <v>24</v>
      </c>
      <c r="H14" s="10" t="s">
        <v>52</v>
      </c>
      <c r="I14" s="10" t="s">
        <v>53</v>
      </c>
      <c r="J14" s="10">
        <v>1</v>
      </c>
      <c r="K14" s="10" t="s">
        <v>40</v>
      </c>
      <c r="L14" s="10" t="s">
        <v>27</v>
      </c>
      <c r="M14" s="10" t="s">
        <v>54</v>
      </c>
      <c r="N14" s="10">
        <v>500</v>
      </c>
      <c r="O14" s="10">
        <v>300</v>
      </c>
      <c r="P14" s="10">
        <v>300</v>
      </c>
      <c r="Q14" s="10">
        <v>200</v>
      </c>
      <c r="R14" s="10" t="s">
        <v>28</v>
      </c>
    </row>
    <row r="15" s="1" customFormat="1" ht="16.5" outlineLevel="1" spans="1:18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7" t="s">
        <v>58</v>
      </c>
      <c r="N15" s="10"/>
      <c r="O15" s="10"/>
      <c r="P15" s="10">
        <f>SUBTOTAL(9,P12:P14)</f>
        <v>900</v>
      </c>
      <c r="Q15" s="10">
        <f>SUBTOTAL(9,Q12:Q14)</f>
        <v>600</v>
      </c>
      <c r="R15" s="10"/>
    </row>
    <row r="16" s="1" customFormat="1" ht="16.5" spans="1:18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7" t="s">
        <v>59</v>
      </c>
      <c r="N16" s="10"/>
      <c r="O16" s="10"/>
      <c r="P16" s="10">
        <f>SUBTOTAL(9,P9:P14)</f>
        <v>1500</v>
      </c>
      <c r="Q16" s="10">
        <f>SUBTOTAL(9,Q9:Q14)</f>
        <v>1120</v>
      </c>
      <c r="R16" s="10"/>
    </row>
    <row r="17" s="13" customFormat="1" ht="16.5" spans="1:18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</row>
    <row r="18" ht="22.5" spans="1:18">
      <c r="A18" s="2" t="s">
        <v>60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ht="33" spans="1:18">
      <c r="A19" s="10" t="s">
        <v>1</v>
      </c>
      <c r="B19" s="10" t="s">
        <v>2</v>
      </c>
      <c r="C19" s="10" t="s">
        <v>3</v>
      </c>
      <c r="D19" s="10" t="s">
        <v>4</v>
      </c>
      <c r="E19" s="10" t="s">
        <v>5</v>
      </c>
      <c r="F19" s="10" t="s">
        <v>6</v>
      </c>
      <c r="G19" s="10" t="s">
        <v>7</v>
      </c>
      <c r="H19" s="10" t="s">
        <v>8</v>
      </c>
      <c r="I19" s="10" t="s">
        <v>9</v>
      </c>
      <c r="J19" s="10" t="s">
        <v>10</v>
      </c>
      <c r="K19" s="10" t="s">
        <v>11</v>
      </c>
      <c r="L19" s="10" t="s">
        <v>12</v>
      </c>
      <c r="M19" s="10" t="s">
        <v>13</v>
      </c>
      <c r="N19" s="10" t="s">
        <v>14</v>
      </c>
      <c r="O19" s="10" t="s">
        <v>15</v>
      </c>
      <c r="P19" s="10" t="s">
        <v>16</v>
      </c>
      <c r="Q19" s="10" t="s">
        <v>17</v>
      </c>
      <c r="R19" s="10" t="s">
        <v>18</v>
      </c>
    </row>
    <row r="20" s="1" customFormat="1" ht="16.5" outlineLevel="2" spans="1:18">
      <c r="A20" s="10">
        <v>1</v>
      </c>
      <c r="B20" s="10" t="s">
        <v>61</v>
      </c>
      <c r="C20" s="10" t="s">
        <v>37</v>
      </c>
      <c r="D20" s="10" t="s">
        <v>62</v>
      </c>
      <c r="E20" s="10" t="s">
        <v>39</v>
      </c>
      <c r="F20" s="10" t="s">
        <v>23</v>
      </c>
      <c r="G20" s="10" t="s">
        <v>40</v>
      </c>
      <c r="H20" s="10" t="s">
        <v>63</v>
      </c>
      <c r="I20" s="10" t="s">
        <v>64</v>
      </c>
      <c r="J20" s="10">
        <v>1</v>
      </c>
      <c r="K20" s="10" t="s">
        <v>40</v>
      </c>
      <c r="L20" s="10" t="s">
        <v>27</v>
      </c>
      <c r="M20" s="10" t="s">
        <v>61</v>
      </c>
      <c r="N20" s="10">
        <v>500</v>
      </c>
      <c r="O20" s="10">
        <v>300</v>
      </c>
      <c r="P20" s="10">
        <v>300</v>
      </c>
      <c r="Q20" s="10">
        <v>230</v>
      </c>
      <c r="R20" s="10" t="s">
        <v>43</v>
      </c>
    </row>
    <row r="21" s="1" customFormat="1" ht="16.5" outlineLevel="1" spans="1:18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7" t="s">
        <v>65</v>
      </c>
      <c r="N21" s="10"/>
      <c r="O21" s="10"/>
      <c r="P21" s="10">
        <f>SUBTOTAL(9,P20)</f>
        <v>300</v>
      </c>
      <c r="Q21" s="10">
        <f>SUBTOTAL(9,Q20)</f>
        <v>230</v>
      </c>
      <c r="R21" s="10"/>
    </row>
    <row r="22" s="1" customFormat="1" ht="16.5" outlineLevel="2" spans="1:18">
      <c r="A22" s="10">
        <v>2</v>
      </c>
      <c r="B22" s="10" t="s">
        <v>66</v>
      </c>
      <c r="C22" s="10" t="s">
        <v>67</v>
      </c>
      <c r="D22" s="10" t="s">
        <v>68</v>
      </c>
      <c r="E22" s="10" t="s">
        <v>39</v>
      </c>
      <c r="F22" s="10" t="s">
        <v>23</v>
      </c>
      <c r="G22" s="10" t="s">
        <v>40</v>
      </c>
      <c r="H22" s="10" t="s">
        <v>69</v>
      </c>
      <c r="I22" s="10" t="s">
        <v>70</v>
      </c>
      <c r="J22" s="10">
        <v>1</v>
      </c>
      <c r="K22" s="10" t="s">
        <v>40</v>
      </c>
      <c r="L22" s="10" t="s">
        <v>27</v>
      </c>
      <c r="M22" s="10" t="s">
        <v>66</v>
      </c>
      <c r="N22" s="10">
        <v>500</v>
      </c>
      <c r="O22" s="10">
        <v>300</v>
      </c>
      <c r="P22" s="10">
        <v>300</v>
      </c>
      <c r="Q22" s="10">
        <v>230</v>
      </c>
      <c r="R22" s="10" t="s">
        <v>48</v>
      </c>
    </row>
    <row r="23" s="1" customFormat="1" ht="16.5" outlineLevel="2" spans="1:18">
      <c r="A23" s="10">
        <v>3</v>
      </c>
      <c r="B23" s="10" t="s">
        <v>66</v>
      </c>
      <c r="C23" s="10" t="s">
        <v>71</v>
      </c>
      <c r="D23" s="10" t="s">
        <v>72</v>
      </c>
      <c r="E23" s="10" t="s">
        <v>39</v>
      </c>
      <c r="F23" s="10" t="s">
        <v>23</v>
      </c>
      <c r="G23" s="10" t="s">
        <v>40</v>
      </c>
      <c r="H23" s="10" t="s">
        <v>73</v>
      </c>
      <c r="I23" s="10" t="s">
        <v>74</v>
      </c>
      <c r="J23" s="10">
        <v>1</v>
      </c>
      <c r="K23" s="10" t="s">
        <v>40</v>
      </c>
      <c r="L23" s="10" t="s">
        <v>27</v>
      </c>
      <c r="M23" s="10" t="s">
        <v>66</v>
      </c>
      <c r="N23" s="10">
        <v>500</v>
      </c>
      <c r="O23" s="10">
        <v>300</v>
      </c>
      <c r="P23" s="10">
        <v>300</v>
      </c>
      <c r="Q23" s="10">
        <v>230</v>
      </c>
      <c r="R23" s="10" t="s">
        <v>43</v>
      </c>
    </row>
    <row r="24" s="1" customFormat="1" ht="16.5" outlineLevel="2" spans="1:18">
      <c r="A24" s="10">
        <v>4</v>
      </c>
      <c r="B24" s="10" t="s">
        <v>66</v>
      </c>
      <c r="C24" s="10" t="s">
        <v>75</v>
      </c>
      <c r="D24" s="10" t="s">
        <v>76</v>
      </c>
      <c r="E24" s="10" t="s">
        <v>39</v>
      </c>
      <c r="F24" s="10" t="s">
        <v>23</v>
      </c>
      <c r="G24" s="10" t="s">
        <v>40</v>
      </c>
      <c r="H24" s="10" t="s">
        <v>77</v>
      </c>
      <c r="I24" s="10" t="s">
        <v>78</v>
      </c>
      <c r="J24" s="10">
        <v>1</v>
      </c>
      <c r="K24" s="10" t="s">
        <v>40</v>
      </c>
      <c r="L24" s="10" t="s">
        <v>27</v>
      </c>
      <c r="M24" s="10" t="s">
        <v>66</v>
      </c>
      <c r="N24" s="10">
        <v>500</v>
      </c>
      <c r="O24" s="10">
        <v>300</v>
      </c>
      <c r="P24" s="10">
        <v>300</v>
      </c>
      <c r="Q24" s="10">
        <v>230</v>
      </c>
      <c r="R24" s="10" t="s">
        <v>43</v>
      </c>
    </row>
    <row r="25" s="1" customFormat="1" ht="16.5" outlineLevel="1" spans="1:18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7" t="s">
        <v>79</v>
      </c>
      <c r="N25" s="10"/>
      <c r="O25" s="10"/>
      <c r="P25" s="10">
        <f>SUBTOTAL(9,P22:P24)</f>
        <v>900</v>
      </c>
      <c r="Q25" s="10">
        <f>SUBTOTAL(9,Q22:Q24)</f>
        <v>690</v>
      </c>
      <c r="R25" s="10"/>
    </row>
    <row r="26" s="1" customFormat="1" ht="16.5" outlineLevel="2" spans="1:18">
      <c r="A26" s="10">
        <v>5</v>
      </c>
      <c r="B26" s="10" t="s">
        <v>80</v>
      </c>
      <c r="C26" s="10" t="s">
        <v>81</v>
      </c>
      <c r="D26" s="10" t="s">
        <v>82</v>
      </c>
      <c r="E26" s="10" t="s">
        <v>39</v>
      </c>
      <c r="F26" s="10" t="s">
        <v>23</v>
      </c>
      <c r="G26" s="10" t="s">
        <v>40</v>
      </c>
      <c r="H26" s="10" t="s">
        <v>83</v>
      </c>
      <c r="I26" s="10" t="s">
        <v>84</v>
      </c>
      <c r="J26" s="10">
        <v>1</v>
      </c>
      <c r="K26" s="10" t="s">
        <v>40</v>
      </c>
      <c r="L26" s="10" t="s">
        <v>27</v>
      </c>
      <c r="M26" s="10" t="s">
        <v>80</v>
      </c>
      <c r="N26" s="10">
        <v>500</v>
      </c>
      <c r="O26" s="10">
        <v>300</v>
      </c>
      <c r="P26" s="10">
        <v>300</v>
      </c>
      <c r="Q26" s="10">
        <v>230</v>
      </c>
      <c r="R26" s="10" t="s">
        <v>43</v>
      </c>
    </row>
    <row r="27" s="1" customFormat="1" ht="16.5" outlineLevel="2" spans="1:18">
      <c r="A27" s="10">
        <v>6</v>
      </c>
      <c r="B27" s="10" t="s">
        <v>80</v>
      </c>
      <c r="C27" s="10" t="s">
        <v>85</v>
      </c>
      <c r="D27" s="10" t="s">
        <v>86</v>
      </c>
      <c r="E27" s="10" t="s">
        <v>39</v>
      </c>
      <c r="F27" s="10" t="s">
        <v>23</v>
      </c>
      <c r="G27" s="10" t="s">
        <v>40</v>
      </c>
      <c r="H27" s="10" t="s">
        <v>83</v>
      </c>
      <c r="I27" s="10" t="s">
        <v>87</v>
      </c>
      <c r="J27" s="10">
        <v>1</v>
      </c>
      <c r="K27" s="10" t="s">
        <v>40</v>
      </c>
      <c r="L27" s="10" t="s">
        <v>27</v>
      </c>
      <c r="M27" s="10" t="s">
        <v>80</v>
      </c>
      <c r="N27" s="10">
        <v>500</v>
      </c>
      <c r="O27" s="10">
        <v>300</v>
      </c>
      <c r="P27" s="10">
        <v>300</v>
      </c>
      <c r="Q27" s="10">
        <v>230</v>
      </c>
      <c r="R27" s="10" t="s">
        <v>43</v>
      </c>
    </row>
    <row r="28" s="1" customFormat="1" ht="18" customHeight="1" outlineLevel="1" spans="1:1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7" t="s">
        <v>88</v>
      </c>
      <c r="N28" s="10"/>
      <c r="O28" s="10"/>
      <c r="P28" s="10">
        <f>SUBTOTAL(9,P26:P27)</f>
        <v>600</v>
      </c>
      <c r="Q28" s="10">
        <f>SUBTOTAL(9,Q26:Q27)</f>
        <v>460</v>
      </c>
      <c r="R28" s="10"/>
    </row>
    <row r="29" s="1" customFormat="1" ht="16.5" spans="1:18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7" t="s">
        <v>59</v>
      </c>
      <c r="N29" s="10"/>
      <c r="O29" s="10"/>
      <c r="P29" s="10">
        <f>SUBTOTAL(9,P20:P27)</f>
        <v>1800</v>
      </c>
      <c r="Q29" s="10">
        <f>SUBTOTAL(9,Q20:Q27)</f>
        <v>1380</v>
      </c>
      <c r="R29" s="10"/>
    </row>
    <row r="30" ht="22.5" spans="1:18">
      <c r="A30" s="2" t="s">
        <v>89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ht="33" spans="1:18">
      <c r="A31" s="10" t="s">
        <v>1</v>
      </c>
      <c r="B31" s="10" t="s">
        <v>2</v>
      </c>
      <c r="C31" s="10" t="s">
        <v>3</v>
      </c>
      <c r="D31" s="10" t="s">
        <v>4</v>
      </c>
      <c r="E31" s="10" t="s">
        <v>5</v>
      </c>
      <c r="F31" s="10" t="s">
        <v>6</v>
      </c>
      <c r="G31" s="10" t="s">
        <v>7</v>
      </c>
      <c r="H31" s="10" t="s">
        <v>8</v>
      </c>
      <c r="I31" s="10" t="s">
        <v>9</v>
      </c>
      <c r="J31" s="10" t="s">
        <v>10</v>
      </c>
      <c r="K31" s="10" t="s">
        <v>11</v>
      </c>
      <c r="L31" s="10" t="s">
        <v>12</v>
      </c>
      <c r="M31" s="10" t="s">
        <v>13</v>
      </c>
      <c r="N31" s="10" t="s">
        <v>14</v>
      </c>
      <c r="O31" s="10" t="s">
        <v>15</v>
      </c>
      <c r="P31" s="10" t="s">
        <v>16</v>
      </c>
      <c r="Q31" s="10" t="s">
        <v>17</v>
      </c>
      <c r="R31" s="10" t="s">
        <v>18</v>
      </c>
    </row>
    <row r="32" s="1" customFormat="1" ht="16.5" outlineLevel="2" spans="1:18">
      <c r="A32" s="10">
        <v>1</v>
      </c>
      <c r="B32" s="10" t="s">
        <v>90</v>
      </c>
      <c r="C32" s="10" t="s">
        <v>81</v>
      </c>
      <c r="D32" s="10" t="s">
        <v>91</v>
      </c>
      <c r="E32" s="10" t="s">
        <v>39</v>
      </c>
      <c r="F32" s="10" t="s">
        <v>23</v>
      </c>
      <c r="G32" s="10" t="s">
        <v>40</v>
      </c>
      <c r="H32" s="10" t="s">
        <v>92</v>
      </c>
      <c r="I32" s="10" t="s">
        <v>93</v>
      </c>
      <c r="J32" s="10">
        <v>1</v>
      </c>
      <c r="K32" s="10" t="s">
        <v>40</v>
      </c>
      <c r="L32" s="10" t="s">
        <v>27</v>
      </c>
      <c r="M32" s="10" t="s">
        <v>90</v>
      </c>
      <c r="N32" s="10">
        <v>500</v>
      </c>
      <c r="O32" s="10">
        <v>300</v>
      </c>
      <c r="P32" s="10">
        <v>300</v>
      </c>
      <c r="Q32" s="10">
        <v>200</v>
      </c>
      <c r="R32" s="10" t="s">
        <v>43</v>
      </c>
    </row>
    <row r="33" s="1" customFormat="1" ht="16.5" outlineLevel="2" spans="1:18">
      <c r="A33" s="10">
        <v>2</v>
      </c>
      <c r="B33" s="10" t="s">
        <v>90</v>
      </c>
      <c r="C33" s="10" t="s">
        <v>94</v>
      </c>
      <c r="D33" s="10" t="s">
        <v>95</v>
      </c>
      <c r="E33" s="10" t="s">
        <v>39</v>
      </c>
      <c r="F33" s="10" t="s">
        <v>23</v>
      </c>
      <c r="G33" s="10" t="s">
        <v>40</v>
      </c>
      <c r="H33" s="10" t="s">
        <v>73</v>
      </c>
      <c r="I33" s="10" t="s">
        <v>96</v>
      </c>
      <c r="J33" s="10">
        <v>1</v>
      </c>
      <c r="K33" s="10" t="s">
        <v>40</v>
      </c>
      <c r="L33" s="10" t="s">
        <v>27</v>
      </c>
      <c r="M33" s="10" t="s">
        <v>90</v>
      </c>
      <c r="N33" s="10">
        <v>500</v>
      </c>
      <c r="O33" s="10">
        <v>300</v>
      </c>
      <c r="P33" s="10">
        <v>300</v>
      </c>
      <c r="Q33" s="10">
        <v>200</v>
      </c>
      <c r="R33" s="10" t="s">
        <v>43</v>
      </c>
    </row>
    <row r="34" s="1" customFormat="1" ht="16.5" outlineLevel="2" spans="1:18">
      <c r="A34" s="10">
        <v>3</v>
      </c>
      <c r="B34" s="10" t="s">
        <v>90</v>
      </c>
      <c r="C34" s="10" t="s">
        <v>97</v>
      </c>
      <c r="D34" s="10" t="s">
        <v>98</v>
      </c>
      <c r="E34" s="10" t="s">
        <v>39</v>
      </c>
      <c r="F34" s="10" t="s">
        <v>23</v>
      </c>
      <c r="G34" s="10" t="s">
        <v>40</v>
      </c>
      <c r="H34" s="10" t="s">
        <v>99</v>
      </c>
      <c r="I34" s="10" t="s">
        <v>100</v>
      </c>
      <c r="J34" s="10">
        <v>1</v>
      </c>
      <c r="K34" s="10" t="s">
        <v>40</v>
      </c>
      <c r="L34" s="10" t="s">
        <v>27</v>
      </c>
      <c r="M34" s="10" t="s">
        <v>90</v>
      </c>
      <c r="N34" s="10">
        <v>500</v>
      </c>
      <c r="O34" s="10">
        <v>300</v>
      </c>
      <c r="P34" s="10">
        <v>300</v>
      </c>
      <c r="Q34" s="10">
        <v>200</v>
      </c>
      <c r="R34" s="10" t="s">
        <v>48</v>
      </c>
    </row>
    <row r="35" s="1" customFormat="1" ht="16.5" outlineLevel="1" spans="1:18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7" t="s">
        <v>101</v>
      </c>
      <c r="N35" s="10"/>
      <c r="O35" s="10"/>
      <c r="P35" s="10">
        <f>SUBTOTAL(9,P32:P34)</f>
        <v>900</v>
      </c>
      <c r="Q35" s="10">
        <f>SUBTOTAL(9,Q32:Q34)</f>
        <v>600</v>
      </c>
      <c r="R35" s="10"/>
    </row>
    <row r="36" s="1" customFormat="1" ht="16.5" outlineLevel="2" spans="1:18">
      <c r="A36" s="10">
        <v>4</v>
      </c>
      <c r="B36" s="10" t="s">
        <v>102</v>
      </c>
      <c r="C36" s="10" t="s">
        <v>103</v>
      </c>
      <c r="D36" s="10" t="s">
        <v>104</v>
      </c>
      <c r="E36" s="10" t="s">
        <v>39</v>
      </c>
      <c r="F36" s="10" t="s">
        <v>23</v>
      </c>
      <c r="G36" s="10" t="s">
        <v>40</v>
      </c>
      <c r="H36" s="10" t="s">
        <v>105</v>
      </c>
      <c r="I36" s="10" t="s">
        <v>106</v>
      </c>
      <c r="J36" s="10">
        <v>1</v>
      </c>
      <c r="K36" s="10" t="s">
        <v>40</v>
      </c>
      <c r="L36" s="10" t="s">
        <v>27</v>
      </c>
      <c r="M36" s="10" t="s">
        <v>102</v>
      </c>
      <c r="N36" s="10">
        <v>500</v>
      </c>
      <c r="O36" s="10">
        <v>300</v>
      </c>
      <c r="P36" s="10">
        <v>300</v>
      </c>
      <c r="Q36" s="10">
        <v>200</v>
      </c>
      <c r="R36" s="10" t="s">
        <v>48</v>
      </c>
    </row>
    <row r="37" s="1" customFormat="1" ht="16.5" outlineLevel="1" spans="1:18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7" t="s">
        <v>107</v>
      </c>
      <c r="N37" s="10"/>
      <c r="O37" s="10"/>
      <c r="P37" s="10">
        <f>SUBTOTAL(9,P36)</f>
        <v>300</v>
      </c>
      <c r="Q37" s="10">
        <f>SUBTOTAL(9,Q36)</f>
        <v>200</v>
      </c>
      <c r="R37" s="10"/>
    </row>
    <row r="38" s="1" customFormat="1" ht="16.5" outlineLevel="2" spans="1:18">
      <c r="A38" s="10">
        <v>5</v>
      </c>
      <c r="B38" s="10" t="s">
        <v>108</v>
      </c>
      <c r="C38" s="10" t="s">
        <v>109</v>
      </c>
      <c r="D38" s="10" t="s">
        <v>110</v>
      </c>
      <c r="E38" s="10" t="s">
        <v>39</v>
      </c>
      <c r="F38" s="10" t="s">
        <v>23</v>
      </c>
      <c r="G38" s="10" t="s">
        <v>40</v>
      </c>
      <c r="H38" s="10" t="s">
        <v>46</v>
      </c>
      <c r="I38" s="10" t="s">
        <v>111</v>
      </c>
      <c r="J38" s="10">
        <v>1</v>
      </c>
      <c r="K38" s="10" t="s">
        <v>40</v>
      </c>
      <c r="L38" s="10" t="s">
        <v>27</v>
      </c>
      <c r="M38" s="10" t="s">
        <v>108</v>
      </c>
      <c r="N38" s="10">
        <v>500</v>
      </c>
      <c r="O38" s="10">
        <v>300</v>
      </c>
      <c r="P38" s="10">
        <v>300</v>
      </c>
      <c r="Q38" s="10">
        <v>200</v>
      </c>
      <c r="R38" s="10" t="s">
        <v>43</v>
      </c>
    </row>
    <row r="39" s="1" customFormat="1" ht="16.5" outlineLevel="1" spans="1:18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7" t="s">
        <v>112</v>
      </c>
      <c r="N39" s="10"/>
      <c r="O39" s="10"/>
      <c r="P39" s="10">
        <f>SUBTOTAL(9,P38)</f>
        <v>300</v>
      </c>
      <c r="Q39" s="10">
        <f>SUBTOTAL(9,Q38)</f>
        <v>200</v>
      </c>
      <c r="R39" s="10"/>
    </row>
    <row r="40" s="1" customFormat="1" ht="16.5" outlineLevel="2" spans="1:18">
      <c r="A40" s="10">
        <v>6</v>
      </c>
      <c r="B40" s="10" t="s">
        <v>113</v>
      </c>
      <c r="C40" s="10" t="s">
        <v>94</v>
      </c>
      <c r="D40" s="10" t="s">
        <v>114</v>
      </c>
      <c r="E40" s="10" t="s">
        <v>39</v>
      </c>
      <c r="F40" s="10" t="s">
        <v>23</v>
      </c>
      <c r="G40" s="10" t="s">
        <v>40</v>
      </c>
      <c r="H40" s="10" t="s">
        <v>115</v>
      </c>
      <c r="I40" s="10" t="s">
        <v>116</v>
      </c>
      <c r="J40" s="10">
        <v>1</v>
      </c>
      <c r="K40" s="10" t="s">
        <v>40</v>
      </c>
      <c r="L40" s="10" t="s">
        <v>27</v>
      </c>
      <c r="M40" s="10" t="s">
        <v>113</v>
      </c>
      <c r="N40" s="10">
        <v>500</v>
      </c>
      <c r="O40" s="10">
        <v>300</v>
      </c>
      <c r="P40" s="10">
        <v>300</v>
      </c>
      <c r="Q40" s="10">
        <v>200</v>
      </c>
      <c r="R40" s="10" t="s">
        <v>43</v>
      </c>
    </row>
    <row r="41" s="1" customFormat="1" ht="16.5" outlineLevel="2" spans="1:18">
      <c r="A41" s="10">
        <v>7</v>
      </c>
      <c r="B41" s="10" t="s">
        <v>113</v>
      </c>
      <c r="C41" s="10" t="s">
        <v>94</v>
      </c>
      <c r="D41" s="10" t="s">
        <v>117</v>
      </c>
      <c r="E41" s="10" t="s">
        <v>39</v>
      </c>
      <c r="F41" s="10" t="s">
        <v>118</v>
      </c>
      <c r="G41" s="10" t="s">
        <v>40</v>
      </c>
      <c r="H41" s="10" t="s">
        <v>119</v>
      </c>
      <c r="I41" s="10" t="s">
        <v>120</v>
      </c>
      <c r="J41" s="10">
        <v>1</v>
      </c>
      <c r="K41" s="10" t="s">
        <v>40</v>
      </c>
      <c r="L41" s="10" t="s">
        <v>27</v>
      </c>
      <c r="M41" s="10" t="s">
        <v>113</v>
      </c>
      <c r="N41" s="10">
        <v>500</v>
      </c>
      <c r="O41" s="10">
        <v>300</v>
      </c>
      <c r="P41" s="10">
        <v>300</v>
      </c>
      <c r="Q41" s="10">
        <v>200</v>
      </c>
      <c r="R41" s="10" t="s">
        <v>43</v>
      </c>
    </row>
    <row r="42" s="1" customFormat="1" ht="16.5" outlineLevel="1" spans="1:18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7" t="s">
        <v>121</v>
      </c>
      <c r="N42" s="10"/>
      <c r="O42" s="10"/>
      <c r="P42" s="10">
        <f>SUBTOTAL(9,P40:P41)</f>
        <v>600</v>
      </c>
      <c r="Q42" s="10">
        <f>SUBTOTAL(9,Q40:Q41)</f>
        <v>400</v>
      </c>
      <c r="R42" s="10"/>
    </row>
    <row r="43" s="1" customFormat="1" ht="16.5" outlineLevel="2" spans="1:18">
      <c r="A43" s="10">
        <v>8</v>
      </c>
      <c r="B43" s="10" t="s">
        <v>122</v>
      </c>
      <c r="C43" s="10" t="s">
        <v>85</v>
      </c>
      <c r="D43" s="10" t="s">
        <v>123</v>
      </c>
      <c r="E43" s="10" t="s">
        <v>39</v>
      </c>
      <c r="F43" s="10" t="s">
        <v>23</v>
      </c>
      <c r="G43" s="10" t="s">
        <v>40</v>
      </c>
      <c r="H43" s="10" t="s">
        <v>124</v>
      </c>
      <c r="I43" s="10" t="s">
        <v>125</v>
      </c>
      <c r="J43" s="10">
        <v>1</v>
      </c>
      <c r="K43" s="10" t="s">
        <v>40</v>
      </c>
      <c r="L43" s="10" t="s">
        <v>27</v>
      </c>
      <c r="M43" s="10" t="s">
        <v>122</v>
      </c>
      <c r="N43" s="10">
        <v>500</v>
      </c>
      <c r="O43" s="10">
        <v>300</v>
      </c>
      <c r="P43" s="10">
        <v>300</v>
      </c>
      <c r="Q43" s="10">
        <v>200</v>
      </c>
      <c r="R43" s="10" t="s">
        <v>48</v>
      </c>
    </row>
    <row r="44" s="1" customFormat="1" ht="16.5" outlineLevel="1" spans="1:18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7" t="s">
        <v>126</v>
      </c>
      <c r="N44" s="10"/>
      <c r="O44" s="10"/>
      <c r="P44" s="10">
        <f>SUBTOTAL(9,P43)</f>
        <v>300</v>
      </c>
      <c r="Q44" s="10">
        <f>SUBTOTAL(9,Q43)</f>
        <v>200</v>
      </c>
      <c r="R44" s="10"/>
    </row>
    <row r="45" s="1" customFormat="1" ht="16.5" outlineLevel="2" spans="1:18">
      <c r="A45" s="10">
        <v>9</v>
      </c>
      <c r="B45" s="10" t="s">
        <v>127</v>
      </c>
      <c r="C45" s="10" t="s">
        <v>29</v>
      </c>
      <c r="D45" s="10" t="s">
        <v>128</v>
      </c>
      <c r="E45" s="10" t="s">
        <v>39</v>
      </c>
      <c r="F45" s="10" t="s">
        <v>23</v>
      </c>
      <c r="G45" s="10" t="s">
        <v>40</v>
      </c>
      <c r="H45" s="10" t="s">
        <v>129</v>
      </c>
      <c r="I45" s="10" t="s">
        <v>130</v>
      </c>
      <c r="J45" s="10">
        <v>1</v>
      </c>
      <c r="K45" s="10" t="s">
        <v>40</v>
      </c>
      <c r="L45" s="10" t="s">
        <v>27</v>
      </c>
      <c r="M45" s="10" t="s">
        <v>127</v>
      </c>
      <c r="N45" s="10">
        <v>500</v>
      </c>
      <c r="O45" s="10">
        <v>300</v>
      </c>
      <c r="P45" s="10">
        <v>300</v>
      </c>
      <c r="Q45" s="10">
        <v>200</v>
      </c>
      <c r="R45" s="10" t="s">
        <v>48</v>
      </c>
    </row>
    <row r="46" s="1" customFormat="1" ht="16.5" outlineLevel="1" spans="1:18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7" t="s">
        <v>131</v>
      </c>
      <c r="N46" s="10"/>
      <c r="O46" s="10"/>
      <c r="P46" s="10">
        <f>SUBTOTAL(9,P45)</f>
        <v>300</v>
      </c>
      <c r="Q46" s="10">
        <f>SUBTOTAL(9,Q45)</f>
        <v>200</v>
      </c>
      <c r="R46" s="10"/>
    </row>
    <row r="47" s="1" customFormat="1" ht="16.5" spans="1:18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7" t="s">
        <v>59</v>
      </c>
      <c r="N47" s="10"/>
      <c r="O47" s="10"/>
      <c r="P47" s="10">
        <f>SUBTOTAL(9,P32:P45)</f>
        <v>2700</v>
      </c>
      <c r="Q47" s="10">
        <f>SUBTOTAL(9,Q32:Q45)</f>
        <v>1800</v>
      </c>
      <c r="R47" s="10"/>
    </row>
  </sheetData>
  <mergeCells count="4">
    <mergeCell ref="A1:R1"/>
    <mergeCell ref="A7:R7"/>
    <mergeCell ref="A18:R18"/>
    <mergeCell ref="A30:R30"/>
  </mergeCells>
  <printOptions horizontalCentered="1"/>
  <pageMargins left="0.161111111111111" right="0.161111111111111" top="0.409027777777778" bottom="0.409027777777778" header="0.5" footer="0.5"/>
  <pageSetup paperSize="9" orientation="landscape" horizontalDpi="6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workbookViewId="0">
      <selection activeCell="H27" sqref="H27"/>
    </sheetView>
  </sheetViews>
  <sheetFormatPr defaultColWidth="50.75" defaultRowHeight="13.5" outlineLevelRow="3"/>
  <cols>
    <col min="1" max="1" width="3.875" style="9" customWidth="1"/>
    <col min="2" max="2" width="6.75" style="9" customWidth="1"/>
    <col min="3" max="3" width="11.375" style="9" customWidth="1"/>
    <col min="4" max="4" width="5.875" style="9" customWidth="1"/>
    <col min="5" max="5" width="7.125" style="9" customWidth="1"/>
    <col min="6" max="6" width="3.875" style="9" customWidth="1"/>
    <col min="7" max="7" width="12" style="9" customWidth="1"/>
    <col min="8" max="8" width="20.375" style="9" customWidth="1"/>
    <col min="9" max="9" width="4.75" style="9" customWidth="1"/>
    <col min="10" max="10" width="10.125" style="9" customWidth="1"/>
    <col min="11" max="11" width="18.625" style="9" customWidth="1"/>
    <col min="12" max="12" width="10.25" style="9" customWidth="1"/>
    <col min="13" max="16" width="5.75" style="9" customWidth="1"/>
    <col min="17" max="17" width="7.625" style="9" customWidth="1"/>
    <col min="18" max="16384" width="50.75" style="9"/>
  </cols>
  <sheetData>
    <row r="1" ht="22.5" spans="1:17">
      <c r="A1" s="2" t="s">
        <v>132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="8" customFormat="1" ht="33" spans="1:17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133</v>
      </c>
      <c r="M2" s="10" t="s">
        <v>14</v>
      </c>
      <c r="N2" s="10" t="s">
        <v>15</v>
      </c>
      <c r="O2" s="10" t="s">
        <v>16</v>
      </c>
      <c r="P2" s="10" t="s">
        <v>17</v>
      </c>
      <c r="Q2" s="10" t="s">
        <v>18</v>
      </c>
    </row>
    <row r="3" s="8" customFormat="1" ht="16.5" spans="1:17">
      <c r="A3" s="10">
        <v>1</v>
      </c>
      <c r="B3" s="10" t="s">
        <v>134</v>
      </c>
      <c r="C3" s="10" t="s">
        <v>135</v>
      </c>
      <c r="D3" s="10" t="s">
        <v>136</v>
      </c>
      <c r="E3" s="10" t="s">
        <v>137</v>
      </c>
      <c r="F3" s="10" t="s">
        <v>23</v>
      </c>
      <c r="G3" s="10" t="s">
        <v>138</v>
      </c>
      <c r="H3" s="10" t="s">
        <v>139</v>
      </c>
      <c r="I3" s="10">
        <v>1</v>
      </c>
      <c r="J3" s="10" t="s">
        <v>24</v>
      </c>
      <c r="K3" s="10" t="s">
        <v>140</v>
      </c>
      <c r="L3" s="10" t="s">
        <v>134</v>
      </c>
      <c r="M3" s="10">
        <v>500</v>
      </c>
      <c r="N3" s="10">
        <v>500</v>
      </c>
      <c r="O3" s="10">
        <v>500</v>
      </c>
      <c r="P3" s="10">
        <v>200</v>
      </c>
      <c r="Q3" s="10" t="s">
        <v>28</v>
      </c>
    </row>
    <row r="4" spans="1:17">
      <c r="A4" s="11"/>
      <c r="B4" s="11"/>
      <c r="C4" s="11"/>
      <c r="D4" s="11"/>
      <c r="E4" s="11"/>
      <c r="F4" s="11"/>
      <c r="G4" s="11" t="s">
        <v>34</v>
      </c>
      <c r="H4" s="11"/>
      <c r="I4" s="11"/>
      <c r="J4" s="11"/>
      <c r="K4" s="11"/>
      <c r="L4" s="11"/>
      <c r="M4" s="11"/>
      <c r="N4" s="11"/>
      <c r="O4" s="11">
        <f>SUM(O3:O3)</f>
        <v>500</v>
      </c>
      <c r="P4" s="11">
        <f>SUM(P3:P3)</f>
        <v>200</v>
      </c>
      <c r="Q4" s="11"/>
    </row>
  </sheetData>
  <mergeCells count="1">
    <mergeCell ref="A1:Q1"/>
  </mergeCells>
  <printOptions horizontalCentered="1"/>
  <pageMargins left="0.161111111111111" right="0.161111111111111" top="0.409027777777778" bottom="0.409027777777778" header="0.5" footer="0.5"/>
  <pageSetup paperSize="9" orientation="landscape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tabSelected="1" workbookViewId="0">
      <selection activeCell="J11" sqref="J11"/>
    </sheetView>
  </sheetViews>
  <sheetFormatPr defaultColWidth="9" defaultRowHeight="22" customHeight="1" outlineLevelRow="6"/>
  <cols>
    <col min="1" max="1" width="3.875" customWidth="1"/>
    <col min="2" max="2" width="7.125" customWidth="1"/>
    <col min="3" max="3" width="11.25" customWidth="1"/>
    <col min="4" max="5" width="7.25" customWidth="1"/>
    <col min="6" max="6" width="5" customWidth="1"/>
    <col min="7" max="7" width="10.125" customWidth="1"/>
    <col min="8" max="8" width="8.5" hidden="1" customWidth="1"/>
    <col min="9" max="9" width="20.25" customWidth="1"/>
    <col min="10" max="10" width="4.75" customWidth="1"/>
    <col min="11" max="11" width="10" customWidth="1"/>
    <col min="12" max="12" width="8.375" customWidth="1"/>
    <col min="13" max="13" width="13.5" customWidth="1"/>
    <col min="14" max="15" width="5.625" customWidth="1"/>
    <col min="16" max="17" width="8.125" customWidth="1"/>
    <col min="18" max="18" width="8" customWidth="1"/>
  </cols>
  <sheetData>
    <row r="1" customHeight="1" spans="1:18">
      <c r="A1" s="2" t="s">
        <v>141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="1" customFormat="1" ht="35" customHeight="1" spans="1:18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</row>
    <row r="3" s="1" customFormat="1" customHeight="1" outlineLevel="2" spans="1:18">
      <c r="A3" s="5">
        <v>1</v>
      </c>
      <c r="B3" s="6" t="s">
        <v>142</v>
      </c>
      <c r="C3" s="6" t="s">
        <v>71</v>
      </c>
      <c r="D3" s="6" t="s">
        <v>143</v>
      </c>
      <c r="E3" s="6" t="s">
        <v>22</v>
      </c>
      <c r="F3" s="6" t="s">
        <v>118</v>
      </c>
      <c r="G3" s="6" t="s">
        <v>24</v>
      </c>
      <c r="H3" s="6" t="s">
        <v>144</v>
      </c>
      <c r="I3" s="6" t="s">
        <v>145</v>
      </c>
      <c r="J3" s="6">
        <v>1</v>
      </c>
      <c r="K3" s="6" t="s">
        <v>24</v>
      </c>
      <c r="L3" s="6" t="s">
        <v>146</v>
      </c>
      <c r="M3" s="6" t="s">
        <v>147</v>
      </c>
      <c r="N3" s="6">
        <v>100</v>
      </c>
      <c r="O3" s="6">
        <v>100</v>
      </c>
      <c r="P3" s="6">
        <v>100</v>
      </c>
      <c r="Q3" s="6">
        <v>100</v>
      </c>
      <c r="R3" s="6" t="s">
        <v>33</v>
      </c>
    </row>
    <row r="4" s="1" customFormat="1" customHeight="1" outlineLevel="1" spans="1:18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 t="s">
        <v>148</v>
      </c>
      <c r="N4" s="6"/>
      <c r="O4" s="6"/>
      <c r="P4" s="6">
        <f>SUBTOTAL(9,P3)</f>
        <v>100</v>
      </c>
      <c r="Q4" s="6">
        <f>SUBTOTAL(9,Q3)</f>
        <v>100</v>
      </c>
      <c r="R4" s="6"/>
    </row>
    <row r="5" s="1" customFormat="1" customHeight="1" outlineLevel="2" spans="1:18">
      <c r="A5" s="5">
        <v>2</v>
      </c>
      <c r="B5" s="6" t="s">
        <v>149</v>
      </c>
      <c r="C5" s="6" t="s">
        <v>57</v>
      </c>
      <c r="D5" s="6" t="s">
        <v>150</v>
      </c>
      <c r="E5" s="6" t="s">
        <v>22</v>
      </c>
      <c r="F5" s="6" t="s">
        <v>23</v>
      </c>
      <c r="G5" s="6" t="s">
        <v>24</v>
      </c>
      <c r="H5" s="6" t="s">
        <v>151</v>
      </c>
      <c r="I5" s="6" t="s">
        <v>152</v>
      </c>
      <c r="J5" s="6">
        <v>1</v>
      </c>
      <c r="K5" s="6" t="s">
        <v>24</v>
      </c>
      <c r="L5" s="6" t="s">
        <v>146</v>
      </c>
      <c r="M5" s="6" t="s">
        <v>149</v>
      </c>
      <c r="N5" s="6">
        <v>100</v>
      </c>
      <c r="O5" s="6">
        <v>100</v>
      </c>
      <c r="P5" s="6">
        <v>100</v>
      </c>
      <c r="Q5" s="6">
        <v>100</v>
      </c>
      <c r="R5" s="6" t="s">
        <v>28</v>
      </c>
    </row>
    <row r="6" s="1" customFormat="1" customHeight="1" outlineLevel="1" spans="1:18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7" t="s">
        <v>153</v>
      </c>
      <c r="N6" s="6"/>
      <c r="O6" s="6"/>
      <c r="P6" s="6">
        <f>SUBTOTAL(9,P5)</f>
        <v>100</v>
      </c>
      <c r="Q6" s="6">
        <f>SUBTOTAL(9,Q5)</f>
        <v>100</v>
      </c>
      <c r="R6" s="6"/>
    </row>
    <row r="7" s="1" customFormat="1" customHeight="1" spans="1:18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 t="s">
        <v>59</v>
      </c>
      <c r="N7" s="6"/>
      <c r="O7" s="6"/>
      <c r="P7" s="6">
        <f>SUBTOTAL(9,P3:P5)</f>
        <v>200</v>
      </c>
      <c r="Q7" s="6">
        <f>SUBTOTAL(9,Q3:Q5)</f>
        <v>200</v>
      </c>
      <c r="R7" s="6"/>
    </row>
  </sheetData>
  <mergeCells count="1">
    <mergeCell ref="A1:R1"/>
  </mergeCells>
  <printOptions horizontalCentered="1"/>
  <pageMargins left="0.161111111111111" right="0.161111111111111" top="0.60625" bottom="0.60625" header="0.5" footer="0.5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场内</vt:lpstr>
      <vt:lpstr>场外</vt:lpstr>
      <vt:lpstr>空调费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2019-06-05T02:10:00Z</dcterms:created>
  <dcterms:modified xsi:type="dcterms:W3CDTF">2019-07-11T09:07:52Z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