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<x:sst xmlns:r="http://schemas.openxmlformats.org/officeDocument/2006/relationships" xmlns:c="http://schemas.openxmlformats.org/drawingml/2006/chart" xmlns:x="http://schemas.openxmlformats.org/spreadsheetml/2006/main" count="209" uniqueCount="23">
  <x:si>
    <x:t>크레모네vsAC밀란</x:t>
  </x:si>
  <x:si>
    <x:t>엘체vs지로나</x:t>
  </x:si>
  <x:si>
    <x:t>나폴리vs엠폴리</x:t>
  </x:si>
  <x:si>
    <x:t>보훔vs묀헨글라드바흐</x:t>
  </x:si>
  <x:si>
    <x:t>해외 평균 배당</x:t>
  </x:si>
  <x:si>
    <x:t>본머스vs에버튼</x:t>
  </x:si>
  <x:si>
    <x:t>승</x:t>
  </x:si>
  <x:si>
    <x:t>배당률</x:t>
  </x:si>
  <x:si>
    <x:t>손상률</x:t>
  </x:si>
  <x:si>
    <x:t>프로토</x:t>
  </x:si>
  <x:si>
    <x:t>무</x:t>
  </x:si>
  <x:si>
    <x:t>환급률</x:t>
  </x:si>
  <x:si>
    <x:t>패</x:t>
  </x:si>
  <x:si>
    <x:t>구분</x:t>
  </x:si>
  <x:si>
    <x:t>경기확률</x:t>
  </x:si>
  <x:si>
    <x:t>배당편차</x:t>
  </x:si>
  <x:si>
    <x:t>적정배당</x:t>
  </x:si>
  <x:si>
    <x:t>볼프스부르크vs도르트문트</x:t>
  </x:si>
  <x:si>
    <x:t>스페치아vs우디네세</x:t>
  </x:si>
  <x:si>
    <x:t>빌바오vs바야돌리드</x:t>
  </x:si>
  <x:si>
    <x:t>바이에른뮌헨vs베르더브레멘</x:t>
  </x:si>
  <x:si>
    <x:t>슈투트가르트vs헤르타베를린</x:t>
  </x:si>
  <x:si>
    <x:t>오사수나vs바르셀로나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</x:si>
</x:sst>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98"/>
  <x:sheetViews>
    <x:sheetView tabSelected="1" topLeftCell="A1" zoomScaleNormal="100" zoomScaleSheetLayoutView="100" workbookViewId="0">
      <x:selection activeCell="A90" activeCellId="0" sqref="A90:A90"/>
    </x:sheetView>
  </x:sheetViews>
  <x:sheetFormatPr defaultColWidth="8.796875" defaultRowHeight="16.39999999999999857891"/>
  <x:cols>
    <x:col min="3" max="11" width="8.796875" bestFit="1" customWidth="1"/>
  </x:cols>
  <x:sheetData>
    <x:row r="1" spans="1:11" ht="16.75">
      <x:c r="A1" s="13" t="s">
        <x:v>17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spans="1:11" ht="17.14999999999999857891">
      <x:c r="A2" s="13" t="s">
        <x:v>13</x:v>
      </x:c>
      <x:c r="B2" s="20"/>
      <x:c r="C2" s="10" t="s">
        <x:v>9</x:v>
      </x:c>
      <x:c r="D2" s="11"/>
      <x:c r="E2" s="12"/>
      <x:c r="F2" s="10" t="s">
        <x:v>16</x:v>
      </x:c>
      <x:c r="G2" s="11"/>
      <x:c r="H2" s="12"/>
      <x:c r="I2" s="11" t="s">
        <x:v>4</x:v>
      </x:c>
      <x:c r="J2" s="11"/>
      <x:c r="K2" s="12"/>
    </x:row>
    <x:row r="3" spans="1:11" ht="17.14999999999999857891">
      <x:c r="A3" s="21"/>
      <x:c r="B3" s="22"/>
      <x:c r="C3" s="1" t="s">
        <x:v>6</x:v>
      </x:c>
      <x:c r="D3" s="2" t="s">
        <x:v>10</x:v>
      </x:c>
      <x:c r="E3" s="2" t="s">
        <x:v>12</x:v>
      </x:c>
      <x:c r="F3" s="2" t="s">
        <x:v>6</x:v>
      </x:c>
      <x:c r="G3" s="2" t="s">
        <x:v>10</x:v>
      </x:c>
      <x:c r="H3" s="2" t="s">
        <x:v>12</x:v>
      </x:c>
      <x:c r="I3" s="2" t="s">
        <x:v>6</x:v>
      </x:c>
      <x:c r="J3" s="2" t="s">
        <x:v>10</x:v>
      </x:c>
      <x:c r="K3" s="3" t="s">
        <x:v>12</x:v>
      </x:c>
    </x:row>
    <x:row r="4" spans="1:11" ht="17.14999999999999857891">
      <x:c r="A4" s="16" t="s">
        <x:v>7</x:v>
      </x:c>
      <x:c r="B4" s="17"/>
      <x:c r="C4" s="4">
        <x:v>3.1000000000000001</x:v>
      </x:c>
      <x:c r="D4" s="5">
        <x:v>3.5</x:v>
      </x:c>
      <x:c r="E4" s="5">
        <x:v>1.8899999999999999</x:v>
      </x:c>
      <x:c r="F4" s="6">
        <x:v>3.0899999999999999</x:v>
      </x:c>
      <x:c r="G4" s="4">
        <x:v>3.4500000000000002</x:v>
      </x:c>
      <x:c r="H4" s="5">
        <x:v>1.8999999999999999</x:v>
      </x:c>
      <x:c r="I4" s="4">
        <x:v>3.46</x:v>
      </x:c>
      <x:c r="J4" s="4">
        <x:v>3.8599999999999999</x:v>
      </x:c>
      <x:c r="K4" s="5">
        <x:v>2.1299999999999999</x:v>
      </x:c>
    </x:row>
    <x:row r="5" spans="1:11" ht="17.14999999999999857891">
      <x:c r="A5" s="16" t="s">
        <x:v>11</x:v>
      </x:c>
      <x:c r="B5" s="17"/>
      <x:c r="C5" s="23">
        <x:f>100/((100/C4)+(100/D4)+(100/+E4))</x:f>
        <x:v>0.87920168067226889</x:v>
      </x:c>
      <x:c r="D5" s="24"/>
      <x:c r="E5" s="24"/>
      <x:c r="F5" s="23">
        <x:f>C5</x:f>
        <x:v>0.87920168067226889</x:v>
      </x:c>
      <x:c r="G5" s="25"/>
      <x:c r="H5" s="17"/>
      <x:c r="I5" s="23">
        <x:f>100/((100/I4)+(100/J4)+(100/+K4))</x:f>
        <x:v>0.98273504864028305</x:v>
      </x:c>
      <x:c r="J5" s="25"/>
      <x:c r="K5" s="17"/>
    </x:row>
    <x:row r="6" spans="1:11" ht="17.14999999999999857891">
      <x:c r="A6" s="18" t="s">
        <x:v>14</x:v>
      </x:c>
      <x:c r="B6" s="19"/>
      <x:c r="C6" s="7">
        <x:f>C5/C4*100</x:f>
        <x:v>28.361344537815125</x:v>
      </x:c>
      <x:c r="D6" s="8">
        <x:f>C5/D4*100</x:f>
        <x:v>25.12004801920768</x:v>
      </x:c>
      <x:c r="E6" s="7">
        <x:f>C5/E4*100</x:f>
        <x:v>46.518607442977192</x:v>
      </x:c>
      <x:c r="F6" s="7">
        <x:f>I6</x:f>
        <x:v>28.402747070528413</x:v>
      </x:c>
      <x:c r="G6" s="7">
        <x:f>J6</x:f>
        <x:v>25.45945721866018</x:v>
      </x:c>
      <x:c r="H6" s="8">
        <x:f>K6</x:f>
        <x:v>46.13779571081141</x:v>
      </x:c>
      <x:c r="I6" s="7">
        <x:f>I5/I4*100</x:f>
        <x:v>28.402747070528413</x:v>
      </x:c>
      <x:c r="J6" s="7">
        <x:f>I5/J4*100</x:f>
        <x:v>25.45945721866018</x:v>
      </x:c>
      <x:c r="K6" s="8">
        <x:f>I5/K4*100</x:f>
        <x:v>46.13779571081141</x:v>
      </x:c>
    </x:row>
    <x:row r="7" spans="1:11" ht="17.14999999999999857891">
      <x:c r="A7" s="16" t="s">
        <x:v>15</x:v>
      </x:c>
      <x:c r="B7" s="17"/>
      <x:c r="C7" s="4">
        <x:f>C4-F4</x:f>
        <x:v>0.010000000000000231</x:v>
      </x:c>
      <x:c r="D7" s="5">
        <x:f>D4-G4</x:f>
        <x:v>0.049999999999999822</x:v>
      </x:c>
      <x:c r="E7" s="4">
        <x:f t="shared" ref="E7:H7" si="0">E4-H4</x:f>
        <x:v>-0.010000000000000009</x:v>
      </x:c>
      <x:c r="F7" s="5">
        <x:f t="shared" si="0"/>
        <x:v>-0.37000000000000011</x:v>
      </x:c>
      <x:c r="G7" s="4">
        <x:f t="shared" si="0"/>
        <x:v>-0.4099999999999997</x:v>
      </x:c>
      <x:c r="H7" s="5">
        <x:f t="shared" si="0"/>
        <x:v>-0.22999999999999998</x:v>
      </x:c>
      <x:c r="I7" s="4">
        <x:f>C4-I4</x:f>
        <x:v>-0.35999999999999988</x:v>
      </x:c>
      <x:c r="J7" s="5">
        <x:f>D4-J4</x:f>
        <x:v>-0.35999999999999988</x:v>
      </x:c>
      <x:c r="K7" s="5">
        <x:f>E4-K4</x:f>
        <x:v>-0.23999999999999999</x:v>
      </x:c>
    </x:row>
    <x:row r="8" spans="1:11" ht="17.14999999999999857891">
      <x:c r="A8" s="16" t="s">
        <x:v>8</x:v>
      </x:c>
      <x:c r="B8" s="17"/>
      <x:c r="C8" s="9">
        <x:f>(C4-F4)/(F4-1)*100</x:f>
        <x:v>0.4784688995215422</x:v>
      </x:c>
      <x:c r="D8" s="9">
        <x:f>(D4-G4)/(G4-1)*100</x:f>
        <x:v>2.0408163265306047</x:v>
      </x:c>
      <x:c r="E8" s="9">
        <x:f>(E4-H4)/(H4-1)*100</x:f>
        <x:v>-1.1111111111111123</x:v>
      </x:c>
      <x:c r="F8" s="9">
        <x:f>(F4-I4)/(I4-1)*100</x:f>
        <x:v>-15.040650406504069</x:v>
      </x:c>
      <x:c r="G8" s="9">
        <x:f>(G4-J4)/(J4-1)*100</x:f>
        <x:v>-14.335664335664324</x:v>
      </x:c>
      <x:c r="H8" s="9">
        <x:f>(H4-K4)/(K4-1)*100</x:f>
        <x:v>-20.353982300884958</x:v>
      </x:c>
      <x:c r="I8" s="9">
        <x:f>(C4-I4)/(I4-1)*100</x:f>
        <x:v>-14.634146341463412</x:v>
      </x:c>
      <x:c r="J8" s="9">
        <x:f>(D4-J4)/(J4-1)*100</x:f>
        <x:v>-12.587412587412583</x:v>
      </x:c>
      <x:c r="K8" s="9">
        <x:f>(E4-K4)/(K4-1)*100</x:f>
        <x:v>-21.238938053097346</x:v>
      </x:c>
    </x:row>
    <x:row r="10" spans="1:11" ht="16.75">
      <x:c r="A10" s="13" t="s">
        <x:v>2</x:v>
      </x:c>
      <x:c r="B10" s="14"/>
      <x:c r="C10" s="14"/>
      <x:c r="D10" s="14"/>
      <x:c r="E10" s="14"/>
      <x:c r="F10" s="14"/>
      <x:c r="G10" s="14"/>
      <x:c r="H10" s="14"/>
      <x:c r="I10" s="14"/>
      <x:c r="J10" s="14"/>
      <x:c r="K10" s="15"/>
    </x:row>
    <x:row r="11" spans="1:11" ht="17.14999999999999857891">
      <x:c r="A11" s="13" t="s">
        <x:v>13</x:v>
      </x:c>
      <x:c r="B11" s="20"/>
      <x:c r="C11" s="10" t="s">
        <x:v>9</x:v>
      </x:c>
      <x:c r="D11" s="11"/>
      <x:c r="E11" s="12"/>
      <x:c r="F11" s="10" t="s">
        <x:v>16</x:v>
      </x:c>
      <x:c r="G11" s="11"/>
      <x:c r="H11" s="12"/>
      <x:c r="I11" s="11" t="s">
        <x:v>4</x:v>
      </x:c>
      <x:c r="J11" s="11"/>
      <x:c r="K11" s="12"/>
    </x:row>
    <x:row r="12" spans="1:11" ht="17.14999999999999857891">
      <x:c r="A12" s="21"/>
      <x:c r="B12" s="22"/>
      <x:c r="C12" s="1" t="s">
        <x:v>6</x:v>
      </x:c>
      <x:c r="D12" s="2" t="s">
        <x:v>10</x:v>
      </x:c>
      <x:c r="E12" s="2" t="s">
        <x:v>12</x:v>
      </x:c>
      <x:c r="F12" s="2" t="s">
        <x:v>6</x:v>
      </x:c>
      <x:c r="G12" s="2" t="s">
        <x:v>10</x:v>
      </x:c>
      <x:c r="H12" s="2" t="s">
        <x:v>12</x:v>
      </x:c>
      <x:c r="I12" s="2" t="s">
        <x:v>6</x:v>
      </x:c>
      <x:c r="J12" s="2" t="s">
        <x:v>10</x:v>
      </x:c>
      <x:c r="K12" s="3" t="s">
        <x:v>12</x:v>
      </x:c>
    </x:row>
    <x:row r="13" spans="1:11" ht="17.14999999999999857891">
      <x:c r="A13" s="16" t="s">
        <x:v>7</x:v>
      </x:c>
      <x:c r="B13" s="17"/>
      <x:c r="C13" s="4">
        <x:v>1.0900000000000001</x:v>
      </x:c>
      <x:c r="D13" s="5">
        <x:v>6.7999999999999998</x:v>
      </x:c>
      <x:c r="E13" s="5">
        <x:v>14</x:v>
      </x:c>
      <x:c r="F13" s="6">
        <x:v>1.0800000000000001</x:v>
      </x:c>
      <x:c r="G13" s="4">
        <x:v>7.2599999999999998</x:v>
      </x:c>
      <x:c r="H13" s="5">
        <x:v>13</x:v>
      </x:c>
      <x:c r="I13" s="4">
        <x:v>1.21</x:v>
      </x:c>
      <x:c r="J13" s="4">
        <x:v>8.0999999999999996</x:v>
      </x:c>
      <x:c r="K13" s="5">
        <x:v>14.5</x:v>
      </x:c>
    </x:row>
    <x:row r="14" spans="1:11" ht="17.14999999999999857891">
      <x:c r="A14" s="16" t="s">
        <x:v>11</x:v>
      </x:c>
      <x:c r="B14" s="17"/>
      <x:c r="C14" s="23">
        <x:f>100/((100/C13)+(100/D13)+(100/+E13))</x:f>
        <x:v>0.88034478077915046</x:v>
      </x:c>
      <x:c r="D14" s="24"/>
      <x:c r="E14" s="24"/>
      <x:c r="F14" s="23">
        <x:f>C14</x:f>
        <x:v>0.88034478077915046</x:v>
      </x:c>
      <x:c r="G14" s="25"/>
      <x:c r="H14" s="17"/>
      <x:c r="I14" s="23">
        <x:f>100/((100/I13)+(100/J13)+(100/+K13))</x:f>
        <x:v>0.98148084201221009</x:v>
      </x:c>
      <x:c r="J14" s="25"/>
      <x:c r="K14" s="17"/>
    </x:row>
    <x:row r="15" spans="1:11" ht="17.14999999999999857891">
      <x:c r="A15" s="18" t="s">
        <x:v>14</x:v>
      </x:c>
      <x:c r="B15" s="19"/>
      <x:c r="C15" s="7">
        <x:f>C14/C13*100</x:f>
        <x:v>80.765576218270667</x:v>
      </x:c>
      <x:c r="D15" s="8">
        <x:f>C14/D13*100</x:f>
        <x:v>12.946246776163978</x:v>
      </x:c>
      <x:c r="E15" s="7">
        <x:f>C14/E13*100</x:f>
        <x:v>6.2881770055653607</x:v>
      </x:c>
      <x:c r="F15" s="7">
        <x:f>I15</x:f>
        <x:v>81.114119174562816</x:v>
      </x:c>
      <x:c r="G15" s="7">
        <x:f>J15</x:f>
        <x:v>12.117047432249507</x:v>
      </x:c>
      <x:c r="H15" s="8">
        <x:f>K15</x:f>
        <x:v>6.7688333931876548</x:v>
      </x:c>
      <x:c r="I15" s="7">
        <x:f>I14/I13*100</x:f>
        <x:v>81.114119174562816</x:v>
      </x:c>
      <x:c r="J15" s="7">
        <x:f>I14/J13*100</x:f>
        <x:v>12.117047432249507</x:v>
      </x:c>
      <x:c r="K15" s="8">
        <x:f>I14/K13*100</x:f>
        <x:v>6.7688333931876548</x:v>
      </x:c>
    </x:row>
    <x:row r="16" spans="1:11" ht="17.14999999999999857891">
      <x:c r="A16" s="16" t="s">
        <x:v>15</x:v>
      </x:c>
      <x:c r="B16" s="17"/>
      <x:c r="C16" s="4">
        <x:f>C13-F13</x:f>
        <x:v>0.010000000000000009</x:v>
      </x:c>
      <x:c r="D16" s="5">
        <x:f>D13-G13</x:f>
        <x:v>-0.45999999999999996</x:v>
      </x:c>
      <x:c r="E16" s="4">
        <x:f t="shared" ref="E16:H16" si="1">E13-H13</x:f>
        <x:v>1</x:v>
      </x:c>
      <x:c r="F16" s="5">
        <x:f t="shared" si="1"/>
        <x:v>-0.12999999999999989</x:v>
      </x:c>
      <x:c r="G16" s="4">
        <x:f t="shared" si="1"/>
        <x:v>-0.83999999999999986</x:v>
      </x:c>
      <x:c r="H16" s="5">
        <x:f t="shared" si="1"/>
        <x:v>-1.5</x:v>
      </x:c>
      <x:c r="I16" s="4">
        <x:f>C13-I13</x:f>
        <x:v>-0.11999999999999988</x:v>
      </x:c>
      <x:c r="J16" s="5">
        <x:f>D13-J13</x:f>
        <x:v>-1.2999999999999998</x:v>
      </x:c>
      <x:c r="K16" s="5">
        <x:f>E13-K13</x:f>
        <x:v>-0.5</x:v>
      </x:c>
    </x:row>
    <x:row r="17" spans="1:11" ht="17.14999999999999857891">
      <x:c r="A17" s="16" t="s">
        <x:v>8</x:v>
      </x:c>
      <x:c r="B17" s="17"/>
      <x:c r="C17" s="9">
        <x:f>(C13-F13)/(F13-1)*100</x:f>
        <x:v>12.5</x:v>
      </x:c>
      <x:c r="D17" s="9">
        <x:f>(D13-G13)/(G13-1)*100</x:f>
        <x:v>-7.3482428115015974</x:v>
      </x:c>
      <x:c r="E17" s="9">
        <x:f>(E13-H13)/(H13-1)*100</x:f>
        <x:v>8.3333333333333321</x:v>
      </x:c>
      <x:c r="F17" s="9">
        <x:f>(F13-I13)/(I13-1)*100</x:f>
        <x:v>-61.904761904761862</x:v>
      </x:c>
      <x:c r="G17" s="9">
        <x:f>(G13-J13)/(J13-1)*100</x:f>
        <x:v>-11.830985915492956</x:v>
      </x:c>
      <x:c r="H17" s="9">
        <x:f>(H13-K13)/(K13-1)*100</x:f>
        <x:v>-11.111111111111111</x:v>
      </x:c>
      <x:c r="I17" s="9">
        <x:f>(C13-I13)/(I13-1)*100</x:f>
        <x:v>-57.142857142857096</x:v>
      </x:c>
      <x:c r="J17" s="9">
        <x:f>(D13-J13)/(J13-1)*100</x:f>
        <x:v>-18.309859154929576</x:v>
      </x:c>
      <x:c r="K17" s="9">
        <x:f>(E13-K13)/(K13-1)*100</x:f>
        <x:v>-3.7037037037037033</x:v>
      </x:c>
    </x:row>
    <x:row r="19" spans="1:11" ht="16.75">
      <x:c r="A19" s="13" t="s">
        <x:v>18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5"/>
    </x:row>
    <x:row r="20" spans="1:11" ht="17.14999999999999857891">
      <x:c r="A20" s="13" t="s">
        <x:v>13</x:v>
      </x:c>
      <x:c r="B20" s="20"/>
      <x:c r="C20" s="10" t="s">
        <x:v>9</x:v>
      </x:c>
      <x:c r="D20" s="11"/>
      <x:c r="E20" s="12"/>
      <x:c r="F20" s="10" t="s">
        <x:v>16</x:v>
      </x:c>
      <x:c r="G20" s="11"/>
      <x:c r="H20" s="12"/>
      <x:c r="I20" s="11" t="s">
        <x:v>4</x:v>
      </x:c>
      <x:c r="J20" s="11"/>
      <x:c r="K20" s="12"/>
    </x:row>
    <x:row r="21" spans="1:11" ht="17.14999999999999857891">
      <x:c r="A21" s="21"/>
      <x:c r="B21" s="22"/>
      <x:c r="C21" s="1" t="s">
        <x:v>6</x:v>
      </x:c>
      <x:c r="D21" s="2" t="s">
        <x:v>10</x:v>
      </x:c>
      <x:c r="E21" s="2" t="s">
        <x:v>12</x:v>
      </x:c>
      <x:c r="F21" s="2" t="s">
        <x:v>6</x:v>
      </x:c>
      <x:c r="G21" s="2" t="s">
        <x:v>10</x:v>
      </x:c>
      <x:c r="H21" s="2" t="s">
        <x:v>12</x:v>
      </x:c>
      <x:c r="I21" s="2" t="s">
        <x:v>6</x:v>
      </x:c>
      <x:c r="J21" s="2" t="s">
        <x:v>10</x:v>
      </x:c>
      <x:c r="K21" s="3" t="s">
        <x:v>12</x:v>
      </x:c>
    </x:row>
    <x:row r="22" spans="1:11" ht="17.14999999999999857891">
      <x:c r="A22" s="16" t="s">
        <x:v>7</x:v>
      </x:c>
      <x:c r="B22" s="17"/>
      <x:c r="C22" s="4">
        <x:v>3.7999999999999998</x:v>
      </x:c>
      <x:c r="D22" s="5">
        <x:v>3.3999999999999999</x:v>
      </x:c>
      <x:c r="E22" s="5">
        <x:v>1.73</x:v>
      </x:c>
      <x:c r="F22" s="6">
        <x:v>3.6299999999999999</x:v>
      </x:c>
      <x:c r="G22" s="4">
        <x:v>3.3999999999999999</x:v>
      </x:c>
      <x:c r="H22" s="5">
        <x:v>1.76</x:v>
      </x:c>
      <x:c r="I22" s="4">
        <x:v>4.0599999999999996</x:v>
      </x:c>
      <x:c r="J22" s="4">
        <x:v>3.7999999999999998</x:v>
      </x:c>
      <x:c r="K22" s="5">
        <x:v>1.97</x:v>
      </x:c>
    </x:row>
    <x:row r="23" spans="1:11" ht="17.14999999999999857891">
      <x:c r="A23" s="16" t="s">
        <x:v>11</x:v>
      </x:c>
      <x:c r="B23" s="17"/>
      <x:c r="C23" s="23">
        <x:f>100/((100/C22)+(100/D22)+(100/+E22))</x:f>
        <x:v>0.88081651954602769</x:v>
      </x:c>
      <x:c r="D23" s="24"/>
      <x:c r="E23" s="24"/>
      <x:c r="F23" s="23">
        <x:f>C23</x:f>
        <x:v>0.88081651954602769</x:v>
      </x:c>
      <x:c r="G23" s="25"/>
      <x:c r="H23" s="17"/>
      <x:c r="I23" s="23">
        <x:f>100/((100/I22)+(100/J22)+(100/+K22))</x:f>
        <x:v>0.98320921836685837</x:v>
      </x:c>
      <x:c r="J23" s="25"/>
      <x:c r="K23" s="17"/>
    </x:row>
    <x:row r="24" spans="1:11" ht="17.14999999999999857891">
      <x:c r="A24" s="18" t="s">
        <x:v>14</x:v>
      </x:c>
      <x:c r="B24" s="19"/>
      <x:c r="C24" s="7">
        <x:f>C23/C22*100</x:f>
        <x:v>23.179382093316519</x:v>
      </x:c>
      <x:c r="D24" s="8">
        <x:f>C23/D22*100</x:f>
        <x:v>25.906368221941989</x:v>
      </x:c>
      <x:c r="E24" s="7">
        <x:f>C23/E22*100</x:f>
        <x:v>50.914249684741485</x:v>
      </x:c>
      <x:c r="F24" s="7">
        <x:f>I24</x:f>
        <x:v>24.216975821843807</x:v>
      </x:c>
      <x:c r="G24" s="7">
        <x:f>J24</x:f>
        <x:v>25.873926799127855</x:v>
      </x:c>
      <x:c r="H24" s="8">
        <x:f>K24</x:f>
        <x:v>49.909097379028346</x:v>
      </x:c>
      <x:c r="I24" s="7">
        <x:f>I23/I22*100</x:f>
        <x:v>24.216975821843807</x:v>
      </x:c>
      <x:c r="J24" s="7">
        <x:f>I23/J22*100</x:f>
        <x:v>25.873926799127855</x:v>
      </x:c>
      <x:c r="K24" s="8">
        <x:f>I23/K22*100</x:f>
        <x:v>49.909097379028346</x:v>
      </x:c>
    </x:row>
    <x:row r="25" spans="1:11" ht="17.14999999999999857891">
      <x:c r="A25" s="16" t="s">
        <x:v>15</x:v>
      </x:c>
      <x:c r="B25" s="17"/>
      <x:c r="C25" s="4">
        <x:f>C22-F22</x:f>
        <x:v>0.16999999999999993</x:v>
      </x:c>
      <x:c r="D25" s="5">
        <x:f>D22-G22</x:f>
        <x:v>0</x:v>
      </x:c>
      <x:c r="E25" s="4">
        <x:f t="shared" ref="E25:H25" si="2">E22-H22</x:f>
        <x:v>-0.030000000000000027</x:v>
      </x:c>
      <x:c r="F25" s="5">
        <x:f t="shared" si="2"/>
        <x:v>-0.42999999999999972</x:v>
      </x:c>
      <x:c r="G25" s="4">
        <x:f t="shared" si="2"/>
        <x:v>-0.39999999999999991</x:v>
      </x:c>
      <x:c r="H25" s="5">
        <x:f t="shared" si="2"/>
        <x:v>-0.20999999999999996</x:v>
      </x:c>
      <x:c r="I25" s="4">
        <x:f>C22-I22</x:f>
        <x:v>-0.25999999999999979</x:v>
      </x:c>
      <x:c r="J25" s="5">
        <x:f>D22-J22</x:f>
        <x:v>-0.39999999999999991</x:v>
      </x:c>
      <x:c r="K25" s="5">
        <x:f>E22-K22</x:f>
        <x:v>-0.23999999999999999</x:v>
      </x:c>
    </x:row>
    <x:row r="26" spans="1:11" ht="17.14999999999999857891">
      <x:c r="A26" s="16" t="s">
        <x:v>8</x:v>
      </x:c>
      <x:c r="B26" s="17"/>
      <x:c r="C26" s="9">
        <x:f>(C22-F22)/(F22-1)*100</x:f>
        <x:v>6.4638783269961948</x:v>
      </x:c>
      <x:c r="D26" s="9">
        <x:f>(D22-G22)/(G22-1)*100</x:f>
        <x:v>0</x:v>
      </x:c>
      <x:c r="E26" s="9">
        <x:f>(E22-H22)/(H22-1)*100</x:f>
        <x:v>-3.947368421052635</x:v>
      </x:c>
      <x:c r="F26" s="9">
        <x:f>(F22-I22)/(I22-1)*100</x:f>
        <x:v>-14.052287581699337</x:v>
      </x:c>
      <x:c r="G26" s="9">
        <x:f>(G22-J22)/(J22-1)*100</x:f>
        <x:v>-14.285714285714283</x:v>
      </x:c>
      <x:c r="H26" s="9">
        <x:f>(H22-K22)/(K22-1)*100</x:f>
        <x:v>-21.649484536082472</x:v>
      </x:c>
      <x:c r="I26" s="9">
        <x:f>(C22-I22)/(I22-1)*100</x:f>
        <x:v>-8.4967320261437855</x:v>
      </x:c>
      <x:c r="J26" s="9">
        <x:f>(D22-J22)/(J22-1)*100</x:f>
        <x:v>-14.285714285714283</x:v>
      </x:c>
      <x:c r="K26" s="9">
        <x:f>(E22-K22)/(K22-1)*100</x:f>
        <x:v>-24.742268041237114</x:v>
      </x:c>
    </x:row>
    <x:row r="28" spans="1:11" ht="16.75">
      <x:c r="A28" s="13" t="s">
        <x:v>1</x:v>
      </x:c>
      <x:c r="B28" s="14"/>
      <x:c r="C28" s="14"/>
      <x:c r="D28" s="14"/>
      <x:c r="E28" s="14"/>
      <x:c r="F28" s="14"/>
      <x:c r="G28" s="14"/>
      <x:c r="H28" s="14"/>
      <x:c r="I28" s="14"/>
      <x:c r="J28" s="14"/>
      <x:c r="K28" s="15"/>
    </x:row>
    <x:row r="29" spans="1:11" ht="17.14999999999999857891">
      <x:c r="A29" s="13" t="s">
        <x:v>13</x:v>
      </x:c>
      <x:c r="B29" s="20"/>
      <x:c r="C29" s="10" t="s">
        <x:v>9</x:v>
      </x:c>
      <x:c r="D29" s="11"/>
      <x:c r="E29" s="12"/>
      <x:c r="F29" s="10" t="s">
        <x:v>16</x:v>
      </x:c>
      <x:c r="G29" s="11"/>
      <x:c r="H29" s="12"/>
      <x:c r="I29" s="11" t="s">
        <x:v>4</x:v>
      </x:c>
      <x:c r="J29" s="11"/>
      <x:c r="K29" s="12"/>
    </x:row>
    <x:row r="30" spans="1:11" ht="17.14999999999999857891">
      <x:c r="A30" s="21"/>
      <x:c r="B30" s="22"/>
      <x:c r="C30" s="1" t="s">
        <x:v>6</x:v>
      </x:c>
      <x:c r="D30" s="2" t="s">
        <x:v>10</x:v>
      </x:c>
      <x:c r="E30" s="2" t="s">
        <x:v>12</x:v>
      </x:c>
      <x:c r="F30" s="2" t="s">
        <x:v>6</x:v>
      </x:c>
      <x:c r="G30" s="2" t="s">
        <x:v>10</x:v>
      </x:c>
      <x:c r="H30" s="2" t="s">
        <x:v>12</x:v>
      </x:c>
      <x:c r="I30" s="2" t="s">
        <x:v>6</x:v>
      </x:c>
      <x:c r="J30" s="2" t="s">
        <x:v>10</x:v>
      </x:c>
      <x:c r="K30" s="3" t="s">
        <x:v>12</x:v>
      </x:c>
    </x:row>
    <x:row r="31" spans="1:11" ht="17.14999999999999857891">
      <x:c r="A31" s="16" t="s">
        <x:v>7</x:v>
      </x:c>
      <x:c r="B31" s="17"/>
      <x:c r="C31" s="4">
        <x:v>2.7999999999999998</x:v>
      </x:c>
      <x:c r="D31" s="5">
        <x:v>3.0499999999999998</x:v>
      </x:c>
      <x:c r="E31" s="5">
        <x:v>2.2200000000000002</x:v>
      </x:c>
      <x:c r="F31" s="6">
        <x:v>2.9199999999999999</x:v>
      </x:c>
      <x:c r="G31" s="4">
        <x:v>3.1000000000000001</x:v>
      </x:c>
      <x:c r="H31" s="5">
        <x:v>2.1200000000000001</x:v>
      </x:c>
      <x:c r="I31" s="4">
        <x:v>3.2599999999999998</x:v>
      </x:c>
      <x:c r="J31" s="4">
        <x:v>3.46</x:v>
      </x:c>
      <x:c r="K31" s="5">
        <x:v>2.3700000000000001</x:v>
      </x:c>
    </x:row>
    <x:row r="32" spans="1:11" ht="17.14999999999999857891">
      <x:c r="A32" s="16" t="s">
        <x:v>11</x:v>
      </x:c>
      <x:c r="B32" s="17"/>
      <x:c r="C32" s="23">
        <x:f>100/((100/C31)+(100/D31)+(100/+E31))</x:f>
        <x:v>0.88069865749988385</x:v>
      </x:c>
      <x:c r="D32" s="24"/>
      <x:c r="E32" s="24"/>
      <x:c r="F32" s="23">
        <x:f>C32</x:f>
        <x:v>0.88069865749988385</x:v>
      </x:c>
      <x:c r="G32" s="25"/>
      <x:c r="H32" s="17"/>
      <x:c r="I32" s="23">
        <x:f>100/((100/I31)+(100/J31)+(100/+K31))</x:f>
        <x:v>0.98260133794016014</x:v>
      </x:c>
      <x:c r="J32" s="25"/>
      <x:c r="K32" s="17"/>
    </x:row>
    <x:row r="33" spans="1:11" ht="17.14999999999999857891">
      <x:c r="A33" s="18" t="s">
        <x:v>14</x:v>
      </x:c>
      <x:c r="B33" s="19"/>
      <x:c r="C33" s="7">
        <x:f>C32/C31*100</x:f>
        <x:v>31.453523482138714</x:v>
      </x:c>
      <x:c r="D33" s="8">
        <x:f>C32/D31*100</x:f>
        <x:v>28.875365819668325</x:v>
      </x:c>
      <x:c r="E33" s="7">
        <x:f>C32/E31*100</x:f>
        <x:v>39.671110698192962</x:v>
      </x:c>
      <x:c r="F33" s="7">
        <x:f>I33</x:f>
        <x:v>30.141145335587737</x:v>
      </x:c>
      <x:c r="G33" s="7">
        <x:f>J33</x:f>
        <x:v>28.398882599426596</x:v>
      </x:c>
      <x:c r="H33" s="8">
        <x:f>K33</x:f>
        <x:v>41.459972064985656</x:v>
      </x:c>
      <x:c r="I33" s="7">
        <x:f>I32/I31*100</x:f>
        <x:v>30.141145335587737</x:v>
      </x:c>
      <x:c r="J33" s="7">
        <x:f>I32/J31*100</x:f>
        <x:v>28.398882599426596</x:v>
      </x:c>
      <x:c r="K33" s="8">
        <x:f>I32/K31*100</x:f>
        <x:v>41.459972064985656</x:v>
      </x:c>
    </x:row>
    <x:row r="34" spans="1:11" ht="17.14999999999999857891">
      <x:c r="A34" s="16" t="s">
        <x:v>15</x:v>
      </x:c>
      <x:c r="B34" s="17"/>
      <x:c r="C34" s="4">
        <x:f>C31-F31</x:f>
        <x:v>-0.12000000000000011</x:v>
      </x:c>
      <x:c r="D34" s="5">
        <x:f>D31-G31</x:f>
        <x:v>-0.050000000000000266</x:v>
      </x:c>
      <x:c r="E34" s="4">
        <x:f t="shared" ref="E34:H34" si="3">E31-H31</x:f>
        <x:v>0.10000000000000009</x:v>
      </x:c>
      <x:c r="F34" s="5">
        <x:f t="shared" si="3"/>
        <x:v>-0.33999999999999986</x:v>
      </x:c>
      <x:c r="G34" s="4">
        <x:f t="shared" si="3"/>
        <x:v>-0.35999999999999988</x:v>
      </x:c>
      <x:c r="H34" s="5">
        <x:f t="shared" si="3"/>
        <x:v>-0.25</x:v>
      </x:c>
      <x:c r="I34" s="4">
        <x:f>C31-I31</x:f>
        <x:v>-0.45999999999999996</x:v>
      </x:c>
      <x:c r="J34" s="5">
        <x:f>D31-J31</x:f>
        <x:v>-0.41000000000000014</x:v>
      </x:c>
      <x:c r="K34" s="5">
        <x:f>E31-K31</x:f>
        <x:v>-0.14999999999999991</x:v>
      </x:c>
    </x:row>
    <x:row r="35" spans="1:11" ht="17.14999999999999857891">
      <x:c r="A35" s="16" t="s">
        <x:v>8</x:v>
      </x:c>
      <x:c r="B35" s="17"/>
      <x:c r="C35" s="9">
        <x:f>(C31-F31)/(F31-1)*100</x:f>
        <x:v>-6.2500000000000053</x:v>
      </x:c>
      <x:c r="D35" s="9">
        <x:f>(D31-G31)/(G31-1)*100</x:f>
        <x:v>-2.3809523809523938</x:v>
      </x:c>
      <x:c r="E35" s="9">
        <x:f>(E31-H31)/(H31-1)*100</x:f>
        <x:v>8.9285714285714359</x:v>
      </x:c>
      <x:c r="F35" s="9">
        <x:f>(F31-I31)/(I31-1)*100</x:f>
        <x:v>-15.044247787610615</x:v>
      </x:c>
      <x:c r="G35" s="9">
        <x:f>(G31-J31)/(J31-1)*100</x:f>
        <x:v>-14.634146341463412</x:v>
      </x:c>
      <x:c r="H35" s="9">
        <x:f>(H31-K31)/(K31-1)*100</x:f>
        <x:v>-18.248175182481752</x:v>
      </x:c>
      <x:c r="I35" s="9">
        <x:f>(C31-I31)/(I31-1)*100</x:f>
        <x:v>-20.353982300884958</x:v>
      </x:c>
      <x:c r="J35" s="9">
        <x:f>(D31-J31)/(J31-1)*100</x:f>
        <x:v>-16.666666666666675</x:v>
      </x:c>
      <x:c r="K35" s="9">
        <x:f>(E31-K31)/(K31-1)*100</x:f>
        <x:v>-10.948905109489043</x:v>
      </x:c>
    </x:row>
    <x:row r="37" spans="1:11" ht="16.75">
      <x:c r="A37" s="13" t="s">
        <x:v>19</x:v>
      </x:c>
      <x:c r="B37" s="14"/>
      <x:c r="C37" s="14"/>
      <x:c r="D37" s="14"/>
      <x:c r="E37" s="14"/>
      <x:c r="F37" s="14"/>
      <x:c r="G37" s="14"/>
      <x:c r="H37" s="14"/>
      <x:c r="I37" s="14"/>
      <x:c r="J37" s="14"/>
      <x:c r="K37" s="15"/>
    </x:row>
    <x:row r="38" spans="1:11" ht="17.14999999999999857891">
      <x:c r="A38" s="13" t="s">
        <x:v>13</x:v>
      </x:c>
      <x:c r="B38" s="20"/>
      <x:c r="C38" s="10" t="s">
        <x:v>9</x:v>
      </x:c>
      <x:c r="D38" s="11"/>
      <x:c r="E38" s="12"/>
      <x:c r="F38" s="10" t="s">
        <x:v>16</x:v>
      </x:c>
      <x:c r="G38" s="11"/>
      <x:c r="H38" s="12"/>
      <x:c r="I38" s="11" t="s">
        <x:v>4</x:v>
      </x:c>
      <x:c r="J38" s="11"/>
      <x:c r="K38" s="12"/>
    </x:row>
    <x:row r="39" spans="1:11" ht="17.14999999999999857891">
      <x:c r="A39" s="21"/>
      <x:c r="B39" s="22"/>
      <x:c r="C39" s="1" t="s">
        <x:v>6</x:v>
      </x:c>
      <x:c r="D39" s="2" t="s">
        <x:v>10</x:v>
      </x:c>
      <x:c r="E39" s="2" t="s">
        <x:v>12</x:v>
      </x:c>
      <x:c r="F39" s="2" t="s">
        <x:v>6</x:v>
      </x:c>
      <x:c r="G39" s="2" t="s">
        <x:v>10</x:v>
      </x:c>
      <x:c r="H39" s="2" t="s">
        <x:v>12</x:v>
      </x:c>
      <x:c r="I39" s="2" t="s">
        <x:v>6</x:v>
      </x:c>
      <x:c r="J39" s="2" t="s">
        <x:v>10</x:v>
      </x:c>
      <x:c r="K39" s="3" t="s">
        <x:v>12</x:v>
      </x:c>
    </x:row>
    <x:row r="40" spans="1:11" ht="17.14999999999999857891">
      <x:c r="A40" s="16" t="s">
        <x:v>7</x:v>
      </x:c>
      <x:c r="B40" s="17"/>
      <x:c r="C40" s="4">
        <x:v>1.3500000000000001</x:v>
      </x:c>
      <x:c r="D40" s="5">
        <x:v>4.0999999999999996</x:v>
      </x:c>
      <x:c r="E40" s="5">
        <x:v>6.5999999999999996</x:v>
      </x:c>
      <x:c r="F40" s="6">
        <x:v>1.3100000000000001</x:v>
      </x:c>
      <x:c r="G40" s="4">
        <x:v>4.3399999999999999</x:v>
      </x:c>
      <x:c r="H40" s="5">
        <x:v>6.8799999999999999</x:v>
      </x:c>
      <x:c r="I40" s="4">
        <x:v>1.47</x:v>
      </x:c>
      <x:c r="J40" s="4">
        <x:v>4.8600000000000003</x:v>
      </x:c>
      <x:c r="K40" s="5">
        <x:v>7.7000000000000002</x:v>
      </x:c>
    </x:row>
    <x:row r="41" spans="1:11" ht="17.14999999999999857891">
      <x:c r="A41" s="16" t="s">
        <x:v>11</x:v>
      </x:c>
      <x:c r="B41" s="17"/>
      <x:c r="C41" s="23">
        <x:f>100/((100/C40)+(100/D40)+(100/+E40))</x:f>
        <x:v>0.88015901698590526</x:v>
      </x:c>
      <x:c r="D41" s="24"/>
      <x:c r="E41" s="24"/>
      <x:c r="F41" s="23">
        <x:f>C41</x:f>
        <x:v>0.88015901698590526</x:v>
      </x:c>
      <x:c r="G41" s="25"/>
      <x:c r="H41" s="17"/>
      <x:c r="I41" s="23">
        <x:f>100/((100/I40)+(100/J40)+(100/+K40))</x:f>
        <x:v>0.98434540808657744</x:v>
      </x:c>
      <x:c r="J41" s="25"/>
      <x:c r="K41" s="17"/>
    </x:row>
    <x:row r="42" spans="1:11" ht="17.14999999999999857891">
      <x:c r="A42" s="18" t="s">
        <x:v>14</x:v>
      </x:c>
      <x:c r="B42" s="19"/>
      <x:c r="C42" s="7">
        <x:f>C41/C40*100</x:f>
        <x:v>65.196964221178163</x:v>
      </x:c>
      <x:c r="D42" s="8">
        <x:f>C41/D40*100</x:f>
        <x:v>21.467293097217201</x:v>
      </x:c>
      <x:c r="E42" s="7">
        <x:f>C41/E40*100</x:f>
        <x:v>13.335742681604627</x:v>
      </x:c>
      <x:c r="F42" s="7">
        <x:f>I42</x:f>
        <x:v>66.962272658950852</x:v>
      </x:c>
      <x:c r="G42" s="7">
        <x:f>J42</x:f>
        <x:v>20.254020742522169</x:v>
      </x:c>
      <x:c r="H42" s="8">
        <x:f>K42</x:f>
        <x:v>12.783706598526978</x:v>
      </x:c>
      <x:c r="I42" s="7">
        <x:f>I41/I40*100</x:f>
        <x:v>66.962272658950852</x:v>
      </x:c>
      <x:c r="J42" s="7">
        <x:f>I41/J40*100</x:f>
        <x:v>20.254020742522169</x:v>
      </x:c>
      <x:c r="K42" s="8">
        <x:f>I41/K40*100</x:f>
        <x:v>12.783706598526978</x:v>
      </x:c>
    </x:row>
    <x:row r="43" spans="1:11" ht="17.14999999999999857891">
      <x:c r="A43" s="16" t="s">
        <x:v>15</x:v>
      </x:c>
      <x:c r="B43" s="17"/>
      <x:c r="C43" s="4">
        <x:f>C40-F40</x:f>
        <x:v>0.040000000000000036</x:v>
      </x:c>
      <x:c r="D43" s="5">
        <x:f>D40-G40</x:f>
        <x:v>-0.24000000000000021</x:v>
      </x:c>
      <x:c r="E43" s="4">
        <x:f t="shared" ref="E43:H43" si="4">E40-H40</x:f>
        <x:v>-0.28000000000000025</x:v>
      </x:c>
      <x:c r="F43" s="5">
        <x:f t="shared" si="4"/>
        <x:v>-0.15999999999999992</x:v>
      </x:c>
      <x:c r="G43" s="4">
        <x:f t="shared" si="4"/>
        <x:v>-0.52000000000000046</x:v>
      </x:c>
      <x:c r="H43" s="5">
        <x:f t="shared" si="4"/>
        <x:v>-0.82000000000000028</x:v>
      </x:c>
      <x:c r="I43" s="4">
        <x:f>C40-I40</x:f>
        <x:v>-0.11999999999999988</x:v>
      </x:c>
      <x:c r="J43" s="5">
        <x:f>D40-J40</x:f>
        <x:v>-0.76000000000000068</x:v>
      </x:c>
      <x:c r="K43" s="5">
        <x:f>E40-K40</x:f>
        <x:v>-1.1000000000000005</x:v>
      </x:c>
    </x:row>
    <x:row r="44" spans="1:11" ht="17.14999999999999857891">
      <x:c r="A44" s="16" t="s">
        <x:v>8</x:v>
      </x:c>
      <x:c r="B44" s="17"/>
      <x:c r="C44" s="9">
        <x:f>(C40-F40)/(F40-1)*100</x:f>
        <x:v>12.903225806451621</x:v>
      </x:c>
      <x:c r="D44" s="9">
        <x:f>(D40-G40)/(G40-1)*100</x:f>
        <x:v>-7.185628742514977</x:v>
      </x:c>
      <x:c r="E44" s="9">
        <x:f>(E40-H40)/(H40-1)*100</x:f>
        <x:v>-4.7619047619047663</x:v>
      </x:c>
      <x:c r="F44" s="9">
        <x:f>(F40-I40)/(I40-1)*100</x:f>
        <x:v>-34.042553191489347</x:v>
      </x:c>
      <x:c r="G44" s="9">
        <x:f>(G40-J40)/(J40-1)*100</x:f>
        <x:v>-13.471502590673587</x:v>
      </x:c>
      <x:c r="H44" s="9">
        <x:f>(H40-K40)/(K40-1)*100</x:f>
        <x:v>-12.238805970149258</x:v>
      </x:c>
      <x:c r="I44" s="9">
        <x:f>(C40-I40)/(I40-1)*100</x:f>
        <x:v>-25.531914893616996</x:v>
      </x:c>
      <x:c r="J44" s="9">
        <x:f>(D40-J40)/(J40-1)*100</x:f>
        <x:v>-19.689119170984473</x:v>
      </x:c>
      <x:c r="K44" s="9">
        <x:f>(E40-K40)/(K40-1)*100</x:f>
        <x:v>-16.417910447761201</x:v>
      </x:c>
    </x:row>
    <x:row r="46" spans="1:11" ht="16.75">
      <x:c r="A46" s="13" t="s">
        <x:v>20</x:v>
      </x:c>
      <x:c r="B46" s="14"/>
      <x:c r="C46" s="14"/>
      <x:c r="D46" s="14"/>
      <x:c r="E46" s="14"/>
      <x:c r="F46" s="14"/>
      <x:c r="G46" s="14"/>
      <x:c r="H46" s="14"/>
      <x:c r="I46" s="14"/>
      <x:c r="J46" s="14"/>
      <x:c r="K46" s="15"/>
    </x:row>
    <x:row r="47" spans="1:11" ht="17.14999999999999857891">
      <x:c r="A47" s="13" t="s">
        <x:v>13</x:v>
      </x:c>
      <x:c r="B47" s="20"/>
      <x:c r="C47" s="10" t="s">
        <x:v>9</x:v>
      </x:c>
      <x:c r="D47" s="11"/>
      <x:c r="E47" s="12"/>
      <x:c r="F47" s="10" t="s">
        <x:v>16</x:v>
      </x:c>
      <x:c r="G47" s="11"/>
      <x:c r="H47" s="12"/>
      <x:c r="I47" s="11" t="s">
        <x:v>4</x:v>
      </x:c>
      <x:c r="J47" s="11"/>
      <x:c r="K47" s="12"/>
    </x:row>
    <x:row r="48" spans="1:11" ht="17.14999999999999857891">
      <x:c r="A48" s="21"/>
      <x:c r="B48" s="22"/>
      <x:c r="C48" s="1" t="s">
        <x:v>6</x:v>
      </x:c>
      <x:c r="D48" s="2" t="s">
        <x:v>10</x:v>
      </x:c>
      <x:c r="E48" s="2" t="s">
        <x:v>12</x:v>
      </x:c>
      <x:c r="F48" s="2" t="s">
        <x:v>6</x:v>
      </x:c>
      <x:c r="G48" s="2" t="s">
        <x:v>10</x:v>
      </x:c>
      <x:c r="H48" s="2" t="s">
        <x:v>12</x:v>
      </x:c>
      <x:c r="I48" s="2" t="s">
        <x:v>6</x:v>
      </x:c>
      <x:c r="J48" s="2" t="s">
        <x:v>10</x:v>
      </x:c>
      <x:c r="K48" s="3" t="s">
        <x:v>12</x:v>
      </x:c>
    </x:row>
    <x:row r="49" spans="1:11" ht="17.14999999999999857891">
      <x:c r="A49" s="16" t="s">
        <x:v>7</x:v>
      </x:c>
      <x:c r="B49" s="17"/>
      <x:c r="C49" s="4">
        <x:v>1.1000000000000001</x:v>
      </x:c>
      <x:c r="D49" s="5">
        <x:v>7</x:v>
      </x:c>
      <x:c r="E49" s="5">
        <x:v>12</x:v>
      </x:c>
      <x:c r="F49" s="6">
        <x:v>1.0600000000000001</x:v>
      </x:c>
      <x:c r="G49" s="4">
        <x:v>8.0899999999999999</x:v>
      </x:c>
      <x:c r="H49" s="5">
        <x:v>14.390000000000001</x:v>
      </x:c>
      <x:c r="I49" s="4">
        <x:v>1.1799999999999999</x:v>
      </x:c>
      <x:c r="J49" s="4">
        <x:v>9</x:v>
      </x:c>
      <x:c r="K49" s="5">
        <x:v>16</x:v>
      </x:c>
    </x:row>
    <x:row r="50" spans="1:11" ht="17.14999999999999857891">
      <x:c r="A50" s="16" t="s">
        <x:v>11</x:v>
      </x:c>
      <x:c r="B50" s="17"/>
      <x:c r="C50" s="23">
        <x:f>100/((100/C49)+(100/D49)+(100/+E49))</x:f>
        <x:v>0.88083889418493799</x:v>
      </x:c>
      <x:c r="D50" s="24"/>
      <x:c r="E50" s="24"/>
      <x:c r="F50" s="23">
        <x:f>C50</x:f>
        <x:v>0.88083889418493799</x:v>
      </x:c>
      <x:c r="G50" s="25"/>
      <x:c r="H50" s="17"/>
      <x:c r="I50" s="23">
        <x:f>100/((100/I49)+(100/J49)+(100/+K49))</x:f>
        <x:v>0.9793659942363111</x:v>
      </x:c>
      <x:c r="J50" s="25"/>
      <x:c r="K50" s="17"/>
    </x:row>
    <x:row r="51" spans="1:11" ht="17.14999999999999857891">
      <x:c r="A51" s="18" t="s">
        <x:v>14</x:v>
      </x:c>
      <x:c r="B51" s="19"/>
      <x:c r="C51" s="7">
        <x:f>C50/C49*100</x:f>
        <x:v>80.07626310772163</x:v>
      </x:c>
      <x:c r="D51" s="8">
        <x:f>C50/D49*100</x:f>
        <x:v>12.583412774070544</x:v>
      </x:c>
      <x:c r="E51" s="7">
        <x:f>C50/E49*100</x:f>
        <x:v>7.3403241182078167</x:v>
      </x:c>
      <x:c r="F51" s="7">
        <x:f>I51</x:f>
        <x:v>82.997118155619589</x:v>
      </x:c>
      <x:c r="G51" s="7">
        <x:f>J51</x:f>
        <x:v>10.881844380403455</x:v>
      </x:c>
      <x:c r="H51" s="8">
        <x:f>K51</x:f>
        <x:v>6.1210374639769443</x:v>
      </x:c>
      <x:c r="I51" s="7">
        <x:f>I50/I49*100</x:f>
        <x:v>82.997118155619589</x:v>
      </x:c>
      <x:c r="J51" s="7">
        <x:f>I50/J49*100</x:f>
        <x:v>10.881844380403455</x:v>
      </x:c>
      <x:c r="K51" s="8">
        <x:f>I50/K49*100</x:f>
        <x:v>6.1210374639769443</x:v>
      </x:c>
    </x:row>
    <x:row r="52" spans="1:11" ht="17.14999999999999857891">
      <x:c r="A52" s="16" t="s">
        <x:v>15</x:v>
      </x:c>
      <x:c r="B52" s="17"/>
      <x:c r="C52" s="4">
        <x:f>C49-F49</x:f>
        <x:v>0.040000000000000036</x:v>
      </x:c>
      <x:c r="D52" s="5">
        <x:f>D49-G49</x:f>
        <x:v>-1.0899999999999999</x:v>
      </x:c>
      <x:c r="E52" s="4">
        <x:f t="shared" ref="E52:H52" si="5">E49-H49</x:f>
        <x:v>-2.3900000000000006</x:v>
      </x:c>
      <x:c r="F52" s="5">
        <x:f t="shared" si="5"/>
        <x:v>-0.11999999999999988</x:v>
      </x:c>
      <x:c r="G52" s="4">
        <x:f t="shared" si="5"/>
        <x:v>-0.91000000000000014</x:v>
      </x:c>
      <x:c r="H52" s="5">
        <x:f t="shared" si="5"/>
        <x:v>-1.6099999999999994</x:v>
      </x:c>
      <x:c r="I52" s="4">
        <x:f>C49-I49</x:f>
        <x:v>-0.079999999999999849</x:v>
      </x:c>
      <x:c r="J52" s="5">
        <x:f>D49-J49</x:f>
        <x:v>-2</x:v>
      </x:c>
      <x:c r="K52" s="5">
        <x:f>E49-K49</x:f>
        <x:v>-4</x:v>
      </x:c>
    </x:row>
    <x:row r="53" spans="1:11" ht="17.14999999999999857891">
      <x:c r="A53" s="16" t="s">
        <x:v>8</x:v>
      </x:c>
      <x:c r="B53" s="17"/>
      <x:c r="C53" s="9">
        <x:f>(C49-F49)/(F49-1)*100</x:f>
        <x:v>66.666666666666657</x:v>
      </x:c>
      <x:c r="D53" s="9">
        <x:f>(D49-G49)/(G49-1)*100</x:f>
        <x:v>-15.373765867418898</x:v>
      </x:c>
      <x:c r="E53" s="9">
        <x:f>(E49-H49)/(H49-1)*100</x:f>
        <x:v>-17.849141150112029</x:v>
      </x:c>
      <x:c r="F53" s="9">
        <x:f>(F49-I49)/(I49-1)*100</x:f>
        <x:v>-66.666666666666629</x:v>
      </x:c>
      <x:c r="G53" s="9">
        <x:f>(G49-J49)/(J49-1)*100</x:f>
        <x:v>-11.375000000000002</x:v>
      </x:c>
      <x:c r="H53" s="9">
        <x:f>(H49-K49)/(K49-1)*100</x:f>
        <x:v>-10.733333333333329</x:v>
      </x:c>
      <x:c r="I53" s="9">
        <x:f>(C49-I49)/(I49-1)*100</x:f>
        <x:v>-44.444444444444372</x:v>
      </x:c>
      <x:c r="J53" s="9">
        <x:f>(D49-J49)/(J49-1)*100</x:f>
        <x:v>-25</x:v>
      </x:c>
      <x:c r="K53" s="9">
        <x:f>(E49-K49)/(K49-1)*100</x:f>
        <x:v>-26.666666666666668</x:v>
      </x:c>
    </x:row>
    <x:row r="55" spans="1:11" ht="16.75">
      <x:c r="A55" s="13" t="s">
        <x:v>3</x:v>
      </x:c>
      <x:c r="B55" s="14"/>
      <x:c r="C55" s="14"/>
      <x:c r="D55" s="14"/>
      <x:c r="E55" s="14"/>
      <x:c r="F55" s="14"/>
      <x:c r="G55" s="14"/>
      <x:c r="H55" s="14"/>
      <x:c r="I55" s="14"/>
      <x:c r="J55" s="14"/>
      <x:c r="K55" s="15"/>
    </x:row>
    <x:row r="56" spans="1:11" ht="17.14999999999999857891">
      <x:c r="A56" s="13" t="s">
        <x:v>13</x:v>
      </x:c>
      <x:c r="B56" s="20"/>
      <x:c r="C56" s="10" t="s">
        <x:v>9</x:v>
      </x:c>
      <x:c r="D56" s="11"/>
      <x:c r="E56" s="12"/>
      <x:c r="F56" s="10" t="s">
        <x:v>16</x:v>
      </x:c>
      <x:c r="G56" s="11"/>
      <x:c r="H56" s="12"/>
      <x:c r="I56" s="11" t="s">
        <x:v>4</x:v>
      </x:c>
      <x:c r="J56" s="11"/>
      <x:c r="K56" s="12"/>
    </x:row>
    <x:row r="57" spans="1:11" ht="17.14999999999999857891">
      <x:c r="A57" s="21"/>
      <x:c r="B57" s="22"/>
      <x:c r="C57" s="1" t="s">
        <x:v>6</x:v>
      </x:c>
      <x:c r="D57" s="2" t="s">
        <x:v>10</x:v>
      </x:c>
      <x:c r="E57" s="2" t="s">
        <x:v>12</x:v>
      </x:c>
      <x:c r="F57" s="2" t="s">
        <x:v>6</x:v>
      </x:c>
      <x:c r="G57" s="2" t="s">
        <x:v>10</x:v>
      </x:c>
      <x:c r="H57" s="2" t="s">
        <x:v>12</x:v>
      </x:c>
      <x:c r="I57" s="2" t="s">
        <x:v>6</x:v>
      </x:c>
      <x:c r="J57" s="2" t="s">
        <x:v>10</x:v>
      </x:c>
      <x:c r="K57" s="3" t="s">
        <x:v>12</x:v>
      </x:c>
    </x:row>
    <x:row r="58" spans="1:11" ht="17.14999999999999857891">
      <x:c r="A58" s="16" t="s">
        <x:v>7</x:v>
      </x:c>
      <x:c r="B58" s="17"/>
      <x:c r="C58" s="4">
        <x:v>3.3500000000000001</x:v>
      </x:c>
      <x:c r="D58" s="5">
        <x:v>3.6000000000000001</x:v>
      </x:c>
      <x:c r="E58" s="5">
        <x:v>1.79</x:v>
      </x:c>
      <x:c r="F58" s="6">
        <x:v>3.2799999999999998</x:v>
      </x:c>
      <x:c r="G58" s="4">
        <x:v>3.3999999999999999</x:v>
      </x:c>
      <x:c r="H58" s="5">
        <x:v>1.8600000000000001</x:v>
      </x:c>
      <x:c r="I58" s="4">
        <x:v>3.6600000000000001</x:v>
      </x:c>
      <x:c r="J58" s="4">
        <x:v>3.7999999999999998</x:v>
      </x:c>
      <x:c r="K58" s="5">
        <x:v>2.0800000000000001</x:v>
      </x:c>
    </x:row>
    <x:row r="59" spans="1:11" ht="17.14999999999999857891">
      <x:c r="A59" s="16" t="s">
        <x:v>11</x:v>
      </x:c>
      <x:c r="B59" s="17"/>
      <x:c r="C59" s="23">
        <x:f>100/((100/C58)+(100/D58)+(100/+E58))</x:f>
        <x:v>0.88110038570641414</x:v>
      </x:c>
      <x:c r="D59" s="24"/>
      <x:c r="E59" s="24"/>
      <x:c r="F59" s="23">
        <x:f>C59</x:f>
        <x:v>0.88110038570641414</x:v>
      </x:c>
      <x:c r="G59" s="25"/>
      <x:c r="H59" s="17"/>
      <x:c r="I59" s="23">
        <x:f>100/((100/I58)+(100/J58)+(100/+K58))</x:f>
        <x:v>0.98313803322367532</x:v>
      </x:c>
      <x:c r="J59" s="25"/>
      <x:c r="K59" s="17"/>
    </x:row>
    <x:row r="60" spans="1:11" ht="17.14999999999999857891">
      <x:c r="A60" s="18" t="s">
        <x:v>14</x:v>
      </x:c>
      <x:c r="B60" s="19"/>
      <x:c r="C60" s="7">
        <x:f>C59/C58*100</x:f>
        <x:v>26.301504050937734</x:v>
      </x:c>
      <x:c r="D60" s="8">
        <x:f>C59/D58*100</x:f>
        <x:v>24.475010714067057</x:v>
      </x:c>
      <x:c r="E60" s="7">
        <x:f>C59/E58*100</x:f>
        <x:v>49.223485234995202</x:v>
      </x:c>
      <x:c r="F60" s="7">
        <x:f>I60</x:f>
        <x:v>26.861694896821732</x:v>
      </x:c>
      <x:c r="G60" s="7">
        <x:f>J60</x:f>
        <x:v>25.872053505886193</x:v>
      </x:c>
      <x:c r="H60" s="8">
        <x:f>K60</x:f>
        <x:v>47.266251597292083</x:v>
      </x:c>
      <x:c r="I60" s="7">
        <x:f>I59/I58*100</x:f>
        <x:v>26.861694896821732</x:v>
      </x:c>
      <x:c r="J60" s="7">
        <x:f>I59/J58*100</x:f>
        <x:v>25.872053505886193</x:v>
      </x:c>
      <x:c r="K60" s="8">
        <x:f>I59/K58*100</x:f>
        <x:v>47.266251597292083</x:v>
      </x:c>
    </x:row>
    <x:row r="61" spans="1:11" ht="17.14999999999999857891">
      <x:c r="A61" s="16" t="s">
        <x:v>15</x:v>
      </x:c>
      <x:c r="B61" s="17"/>
      <x:c r="C61" s="4">
        <x:f>C58-F58</x:f>
        <x:v>0.070000000000000284</x:v>
      </x:c>
      <x:c r="D61" s="5">
        <x:f>D58-G58</x:f>
        <x:v>0.20000000000000018</x:v>
      </x:c>
      <x:c r="E61" s="4">
        <x:f t="shared" ref="E61:H61" si="6">E58-H58</x:f>
        <x:v>-0.070000000000000062</x:v>
      </x:c>
      <x:c r="F61" s="5">
        <x:f t="shared" si="6"/>
        <x:v>-0.38000000000000034</x:v>
      </x:c>
      <x:c r="G61" s="4">
        <x:f t="shared" si="6"/>
        <x:v>-0.39999999999999991</x:v>
      </x:c>
      <x:c r="H61" s="5">
        <x:f t="shared" si="6"/>
        <x:v>-0.21999999999999997</x:v>
      </x:c>
      <x:c r="I61" s="4">
        <x:f>C58-I58</x:f>
        <x:v>-0.31000000000000005</x:v>
      </x:c>
      <x:c r="J61" s="5">
        <x:f>D58-J58</x:f>
        <x:v>-0.19999999999999973</x:v>
      </x:c>
      <x:c r="K61" s="5">
        <x:f>E58-K58</x:f>
        <x:v>-0.29000000000000004</x:v>
      </x:c>
    </x:row>
    <x:row r="62" spans="1:11" ht="17.14999999999999857891">
      <x:c r="A62" s="16" t="s">
        <x:v>8</x:v>
      </x:c>
      <x:c r="B62" s="17"/>
      <x:c r="C62" s="9">
        <x:f>(C58-F58)/(F58-1)*100</x:f>
        <x:v>3.0701754385965039</x:v>
      </x:c>
      <x:c r="D62" s="9">
        <x:f>(D58-G58)/(G58-1)*100</x:f>
        <x:v>8.333333333333341</x:v>
      </x:c>
      <x:c r="E62" s="9">
        <x:f>(E58-H58)/(H58-1)*100</x:f>
        <x:v>-8.1395348837209358</x:v>
      </x:c>
      <x:c r="F62" s="9">
        <x:f>(F58-I58)/(I58-1)*100</x:f>
        <x:v>-14.285714285714299</x:v>
      </x:c>
      <x:c r="G62" s="9">
        <x:f>(G58-J58)/(J58-1)*100</x:f>
        <x:v>-14.285714285714283</x:v>
      </x:c>
      <x:c r="H62" s="9">
        <x:f>(H58-K58)/(K58-1)*100</x:f>
        <x:v>-20.370370370370367</x:v>
      </x:c>
      <x:c r="I62" s="9">
        <x:f>(C58-I58)/(I58-1)*100</x:f>
        <x:v>-11.654135338345865</x:v>
      </x:c>
      <x:c r="J62" s="9">
        <x:f>(D58-J58)/(J58-1)*100</x:f>
        <x:v>-7.1428571428571344</x:v>
      </x:c>
      <x:c r="K62" s="9">
        <x:f>(E58-K58)/(K58-1)*100</x:f>
        <x:v>-26.851851851851855</x:v>
      </x:c>
    </x:row>
    <x:row r="64" spans="1:11" ht="16.75">
      <x:c r="A64" s="13" t="s">
        <x:v>21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5"/>
    </x:row>
    <x:row r="65" spans="1:11" ht="17.14999999999999857891">
      <x:c r="A65" s="13" t="s">
        <x:v>13</x:v>
      </x:c>
      <x:c r="B65" s="20"/>
      <x:c r="C65" s="10" t="s">
        <x:v>9</x:v>
      </x:c>
      <x:c r="D65" s="11"/>
      <x:c r="E65" s="12"/>
      <x:c r="F65" s="10" t="s">
        <x:v>16</x:v>
      </x:c>
      <x:c r="G65" s="11"/>
      <x:c r="H65" s="12"/>
      <x:c r="I65" s="11" t="s">
        <x:v>4</x:v>
      </x:c>
      <x:c r="J65" s="11"/>
      <x:c r="K65" s="12"/>
    </x:row>
    <x:row r="66" spans="1:11" ht="17.14999999999999857891">
      <x:c r="A66" s="21"/>
      <x:c r="B66" s="22"/>
      <x:c r="C66" s="1" t="s">
        <x:v>6</x:v>
      </x:c>
      <x:c r="D66" s="2" t="s">
        <x:v>10</x:v>
      </x:c>
      <x:c r="E66" s="2" t="s">
        <x:v>12</x:v>
      </x:c>
      <x:c r="F66" s="2" t="s">
        <x:v>6</x:v>
      </x:c>
      <x:c r="G66" s="2" t="s">
        <x:v>10</x:v>
      </x:c>
      <x:c r="H66" s="2" t="s">
        <x:v>12</x:v>
      </x:c>
      <x:c r="I66" s="2" t="s">
        <x:v>6</x:v>
      </x:c>
      <x:c r="J66" s="2" t="s">
        <x:v>10</x:v>
      </x:c>
      <x:c r="K66" s="3" t="s">
        <x:v>12</x:v>
      </x:c>
    </x:row>
    <x:row r="67" spans="1:11" ht="17.14999999999999857891">
      <x:c r="A67" s="16" t="s">
        <x:v>7</x:v>
      </x:c>
      <x:c r="B67" s="17"/>
      <x:c r="C67" s="4">
        <x:v>1.77</x:v>
      </x:c>
      <x:c r="D67" s="5">
        <x:v>3.5</x:v>
      </x:c>
      <x:c r="E67" s="5">
        <x:v>3.5</x:v>
      </x:c>
      <x:c r="F67" s="6">
        <x:v>1.79</x:v>
      </x:c>
      <x:c r="G67" s="4">
        <x:v>3.4900000000000002</x:v>
      </x:c>
      <x:c r="H67" s="5">
        <x:v>3.3999999999999999</x:v>
      </x:c>
      <x:c r="I67" s="4">
        <x:v>2.0099999999999998</x:v>
      </x:c>
      <x:c r="J67" s="4">
        <x:v>3.8999999999999999</x:v>
      </x:c>
      <x:c r="K67" s="5">
        <x:v>3.7999999999999998</x:v>
      </x:c>
    </x:row>
    <x:row r="68" spans="1:11" ht="17.14999999999999857891">
      <x:c r="A68" s="16" t="s">
        <x:v>11</x:v>
      </x:c>
      <x:c r="B68" s="17"/>
      <x:c r="C68" s="23">
        <x:f>100/((100/C67)+(100/D67)+(100/+E67))</x:f>
        <x:v>0.87997159090909094</x:v>
      </x:c>
      <x:c r="D68" s="24"/>
      <x:c r="E68" s="24"/>
      <x:c r="F68" s="23">
        <x:f>C68</x:f>
        <x:v>0.87997159090909094</x:v>
      </x:c>
      <x:c r="G68" s="25"/>
      <x:c r="H68" s="17"/>
      <x:c r="I68" s="23">
        <x:f>100/((100/I67)+(100/J67)+(100/+K67))</x:f>
        <x:v>0.983206258045351</x:v>
      </x:c>
      <x:c r="J68" s="25"/>
      <x:c r="K68" s="17"/>
    </x:row>
    <x:row r="69" spans="1:11" ht="17.14999999999999857891">
      <x:c r="A69" s="18" t="s">
        <x:v>14</x:v>
      </x:c>
      <x:c r="B69" s="19"/>
      <x:c r="C69" s="7">
        <x:f>C68/C67*100</x:f>
        <x:v>49.715909090909093</x:v>
      </x:c>
      <x:c r="D69" s="8">
        <x:f>C68/D67*100</x:f>
        <x:v>25.142045454545453</x:v>
      </x:c>
      <x:c r="E69" s="7">
        <x:f>C68/E67*100</x:f>
        <x:v>25.142045454545453</x:v>
      </x:c>
      <x:c r="F69" s="7">
        <x:f>I69</x:f>
        <x:v>48.915734231111998</x:v>
      </x:c>
      <x:c r="G69" s="7">
        <x:f>J69</x:f>
        <x:v>25.210416872957719</x:v>
      </x:c>
      <x:c r="H69" s="8">
        <x:f>K69</x:f>
        <x:v>25.873848895930291</x:v>
      </x:c>
      <x:c r="I69" s="7">
        <x:f>I68/I67*100</x:f>
        <x:v>48.915734231111998</x:v>
      </x:c>
      <x:c r="J69" s="7">
        <x:f>I68/J67*100</x:f>
        <x:v>25.210416872957719</x:v>
      </x:c>
      <x:c r="K69" s="8">
        <x:f>I68/K67*100</x:f>
        <x:v>25.873848895930291</x:v>
      </x:c>
    </x:row>
    <x:row r="70" spans="1:11" ht="17.14999999999999857891">
      <x:c r="A70" s="16" t="s">
        <x:v>15</x:v>
      </x:c>
      <x:c r="B70" s="17"/>
      <x:c r="C70" s="4">
        <x:f>C67-F67</x:f>
        <x:v>-0.020000000000000018</x:v>
      </x:c>
      <x:c r="D70" s="5">
        <x:f>D67-G67</x:f>
        <x:v>0.0099999999999997868</x:v>
      </x:c>
      <x:c r="E70" s="4">
        <x:f t="shared" ref="E70:H70" si="7">E67-H67</x:f>
        <x:v>0.10000000000000009</x:v>
      </x:c>
      <x:c r="F70" s="5">
        <x:f t="shared" si="7"/>
        <x:v>-0.21999999999999975</x:v>
      </x:c>
      <x:c r="G70" s="4">
        <x:f t="shared" si="7"/>
        <x:v>-0.4099999999999997</x:v>
      </x:c>
      <x:c r="H70" s="5">
        <x:f t="shared" si="7"/>
        <x:v>-0.39999999999999991</x:v>
      </x:c>
      <x:c r="I70" s="4">
        <x:f>C67-I67</x:f>
        <x:v>-0.23999999999999977</x:v>
      </x:c>
      <x:c r="J70" s="5">
        <x:f>D67-J67</x:f>
        <x:v>-0.39999999999999991</x:v>
      </x:c>
      <x:c r="K70" s="5">
        <x:f>E67-K67</x:f>
        <x:v>-0.29999999999999982</x:v>
      </x:c>
    </x:row>
    <x:row r="71" spans="1:11" ht="17.14999999999999857891">
      <x:c r="A71" s="16" t="s">
        <x:v>8</x:v>
      </x:c>
      <x:c r="B71" s="17"/>
      <x:c r="C71" s="9">
        <x:f>(C67-F67)/(F67-1)*100</x:f>
        <x:v>-2.5316455696202551</x:v>
      </x:c>
      <x:c r="D71" s="9">
        <x:f>(D67-G67)/(G67-1)*100</x:f>
        <x:v>0.40160642570280264</x:v>
      </x:c>
      <x:c r="E71" s="9">
        <x:f>(E67-H67)/(H67-1)*100</x:f>
        <x:v>4.1666666666666705</x:v>
      </x:c>
      <x:c r="F71" s="9">
        <x:f>(F67-I67)/(I67-1)*100</x:f>
        <x:v>-21.782178217821762</x:v>
      </x:c>
      <x:c r="G71" s="9">
        <x:f>(G67-J67)/(J67-1)*100</x:f>
        <x:v>-14.137931034482747</x:v>
      </x:c>
      <x:c r="H71" s="9">
        <x:f>(H67-K67)/(K67-1)*100</x:f>
        <x:v>-14.285714285714283</x:v>
      </x:c>
      <x:c r="I71" s="9">
        <x:f>(C67-I67)/(I67-1)*100</x:f>
        <x:v>-23.762376237623744</x:v>
      </x:c>
      <x:c r="J71" s="9">
        <x:f>(D67-J67)/(J67-1)*100</x:f>
        <x:v>-13.793103448275859</x:v>
      </x:c>
      <x:c r="K71" s="9">
        <x:f>(E67-K67)/(K67-1)*100</x:f>
        <x:v>-10.714285714285708</x:v>
      </x:c>
    </x:row>
    <x:row r="73" spans="1:11" ht="16.75">
      <x:c r="A73" s="13" t="s">
        <x:v>0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5"/>
    </x:row>
    <x:row r="74" spans="1:11" ht="17.14999999999999857891">
      <x:c r="A74" s="13" t="s">
        <x:v>13</x:v>
      </x:c>
      <x:c r="B74" s="20"/>
      <x:c r="C74" s="10" t="s">
        <x:v>9</x:v>
      </x:c>
      <x:c r="D74" s="11"/>
      <x:c r="E74" s="12"/>
      <x:c r="F74" s="10" t="s">
        <x:v>16</x:v>
      </x:c>
      <x:c r="G74" s="11"/>
      <x:c r="H74" s="12"/>
      <x:c r="I74" s="11" t="s">
        <x:v>4</x:v>
      </x:c>
      <x:c r="J74" s="11"/>
      <x:c r="K74" s="12"/>
    </x:row>
    <x:row r="75" spans="1:11" ht="17.14999999999999857891">
      <x:c r="A75" s="21"/>
      <x:c r="B75" s="22"/>
      <x:c r="C75" s="1" t="s">
        <x:v>6</x:v>
      </x:c>
      <x:c r="D75" s="2" t="s">
        <x:v>10</x:v>
      </x:c>
      <x:c r="E75" s="2" t="s">
        <x:v>12</x:v>
      </x:c>
      <x:c r="F75" s="2" t="s">
        <x:v>6</x:v>
      </x:c>
      <x:c r="G75" s="2" t="s">
        <x:v>10</x:v>
      </x:c>
      <x:c r="H75" s="2" t="s">
        <x:v>12</x:v>
      </x:c>
      <x:c r="I75" s="2" t="s">
        <x:v>6</x:v>
      </x:c>
      <x:c r="J75" s="2" t="s">
        <x:v>10</x:v>
      </x:c>
      <x:c r="K75" s="3" t="s">
        <x:v>12</x:v>
      </x:c>
    </x:row>
    <x:row r="76" spans="1:11" ht="17.14999999999999857891">
      <x:c r="A76" s="16" t="s">
        <x:v>7</x:v>
      </x:c>
      <x:c r="B76" s="17"/>
      <x:c r="C76" s="4">
        <x:v>5.9000000000000004</x:v>
      </x:c>
      <x:c r="D76" s="5">
        <x:v>4.0499999999999998</x:v>
      </x:c>
      <x:c r="E76" s="5">
        <x:v>1.3899999999999999</x:v>
      </x:c>
      <x:c r="F76" s="6">
        <x:v>5.8099999999999996</x:v>
      </x:c>
      <x:c r="G76" s="4">
        <x:v>4.1100000000000003</x:v>
      </x:c>
      <x:c r="H76" s="5">
        <x:v>1.3799999999999999</x:v>
      </x:c>
      <x:c r="I76" s="4">
        <x:v>6.5</x:v>
      </x:c>
      <x:c r="J76" s="4">
        <x:v>4.5999999999999996</x:v>
      </x:c>
      <x:c r="K76" s="5">
        <x:v>1.55</x:v>
      </x:c>
    </x:row>
    <x:row r="77" spans="1:11" ht="17.14999999999999857891">
      <x:c r="A77" s="16" t="s">
        <x:v>11</x:v>
      </x:c>
      <x:c r="B77" s="17"/>
      <x:c r="C77" s="23">
        <x:f>100/((100/C76)+(100/D76)+(100/+E76))</x:f>
        <x:v>0.88041377847874769</x:v>
      </x:c>
      <x:c r="D77" s="24"/>
      <x:c r="E77" s="24"/>
      <x:c r="F77" s="23">
        <x:f>C77</x:f>
        <x:v>0.88041377847874769</x:v>
      </x:c>
      <x:c r="G77" s="25"/>
      <x:c r="H77" s="17"/>
      <x:c r="I77" s="23">
        <x:f>100/((100/I76)+(100/J76)+(100/+K76))</x:f>
        <x:v>0.98386583165269081</x:v>
      </x:c>
      <x:c r="J77" s="25"/>
      <x:c r="K77" s="17"/>
    </x:row>
    <x:row r="78" spans="1:11" ht="17.14999999999999857891">
      <x:c r="A78" s="18" t="s">
        <x:v>14</x:v>
      </x:c>
      <x:c r="B78" s="19"/>
      <x:c r="C78" s="7">
        <x:f>C77/C76*100</x:f>
        <x:v>14.922267431843181</x:v>
      </x:c>
      <x:c r="D78" s="8">
        <x:f>C77/D76*100</x:f>
        <x:v>21.738611814290067</x:v>
      </x:c>
      <x:c r="E78" s="7">
        <x:f>C77/E76*100</x:f>
        <x:v>63.339120753866737</x:v>
      </x:c>
      <x:c r="F78" s="7">
        <x:f>I78</x:f>
        <x:v>15.136397410041397</x:v>
      </x:c>
      <x:c r="G78" s="7">
        <x:f>J78</x:f>
        <x:v>21.388387644623716</x:v>
      </x:c>
      <x:c r="H78" s="8">
        <x:f>K78</x:f>
        <x:v>63.475214945334891</x:v>
      </x:c>
      <x:c r="I78" s="7">
        <x:f>I77/I76*100</x:f>
        <x:v>15.136397410041397</x:v>
      </x:c>
      <x:c r="J78" s="7">
        <x:f>I77/J76*100</x:f>
        <x:v>21.388387644623716</x:v>
      </x:c>
      <x:c r="K78" s="8">
        <x:f>I77/K76*100</x:f>
        <x:v>63.475214945334891</x:v>
      </x:c>
    </x:row>
    <x:row r="79" spans="1:11" ht="17.14999999999999857891">
      <x:c r="A79" s="16" t="s">
        <x:v>15</x:v>
      </x:c>
      <x:c r="B79" s="17"/>
      <x:c r="C79" s="4">
        <x:f>C76-F76</x:f>
        <x:v>0.090000000000000746</x:v>
      </x:c>
      <x:c r="D79" s="5">
        <x:f>D76-G76</x:f>
        <x:v>-0.060000000000000497</x:v>
      </x:c>
      <x:c r="E79" s="4">
        <x:f t="shared" ref="E79:H79" si="8">E76-H76</x:f>
        <x:v>0.010000000000000009</x:v>
      </x:c>
      <x:c r="F79" s="5">
        <x:f t="shared" si="8"/>
        <x:v>-0.69000000000000039</x:v>
      </x:c>
      <x:c r="G79" s="4">
        <x:f t="shared" si="8"/>
        <x:v>-0.48999999999999932</x:v>
      </x:c>
      <x:c r="H79" s="5">
        <x:f t="shared" si="8"/>
        <x:v>-0.17000000000000015</x:v>
      </x:c>
      <x:c r="I79" s="4">
        <x:f>C76-I76</x:f>
        <x:v>-0.59999999999999964</x:v>
      </x:c>
      <x:c r="J79" s="5">
        <x:f>D76-J76</x:f>
        <x:v>-0.54999999999999982</x:v>
      </x:c>
      <x:c r="K79" s="5">
        <x:f>E76-K76</x:f>
        <x:v>-0.16000000000000014</x:v>
      </x:c>
    </x:row>
    <x:row r="80" spans="1:11" ht="17.14999999999999857891">
      <x:c r="A80" s="16" t="s">
        <x:v>8</x:v>
      </x:c>
      <x:c r="B80" s="17"/>
      <x:c r="C80" s="9">
        <x:f>(C76-F76)/(F76-1)*100</x:f>
        <x:v>1.8711018711018867</x:v>
      </x:c>
      <x:c r="D80" s="9">
        <x:f>(D76-G76)/(G76-1)*100</x:f>
        <x:v>-1.9292604501607875</x:v>
      </x:c>
      <x:c r="E80" s="9">
        <x:f>(E76-H76)/(H76-1)*100</x:f>
        <x:v>2.6315789473684239</x:v>
      </x:c>
      <x:c r="F80" s="9">
        <x:f>(F76-I76)/(I76-1)*100</x:f>
        <x:v>-12.545454545454552</x:v>
      </x:c>
      <x:c r="G80" s="9">
        <x:f>(G76-J76)/(J76-1)*100</x:f>
        <x:v>-13.611111111111093</x:v>
      </x:c>
      <x:c r="H80" s="9">
        <x:f>(H76-K76)/(K76-1)*100</x:f>
        <x:v>-30.909090909090935</x:v>
      </x:c>
      <x:c r="I80" s="9">
        <x:f>(C76-I76)/(I76-1)*100</x:f>
        <x:v>-10.909090909090903</x:v>
      </x:c>
      <x:c r="J80" s="9">
        <x:f>(D76-J76)/(J76-1)*100</x:f>
        <x:v>-15.277777777777773</x:v>
      </x:c>
      <x:c r="K80" s="9">
        <x:f>(E76-K76)/(K76-1)*100</x:f>
        <x:v>-29.090909090909111</x:v>
      </x:c>
    </x:row>
    <x:row r="82" spans="1:11" ht="16.75">
      <x:c r="A82" s="13" t="s">
        <x:v>5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5"/>
    </x:row>
    <x:row r="83" spans="1:11" ht="17.14999999999999857891">
      <x:c r="A83" s="13" t="s">
        <x:v>13</x:v>
      </x:c>
      <x:c r="B83" s="20"/>
      <x:c r="C83" s="10" t="s">
        <x:v>9</x:v>
      </x:c>
      <x:c r="D83" s="11"/>
      <x:c r="E83" s="12"/>
      <x:c r="F83" s="10" t="s">
        <x:v>16</x:v>
      </x:c>
      <x:c r="G83" s="11"/>
      <x:c r="H83" s="12"/>
      <x:c r="I83" s="11" t="s">
        <x:v>4</x:v>
      </x:c>
      <x:c r="J83" s="11"/>
      <x:c r="K83" s="12"/>
    </x:row>
    <x:row r="84" spans="1:11" ht="17.14999999999999857891">
      <x:c r="A84" s="21"/>
      <x:c r="B84" s="22"/>
      <x:c r="C84" s="1" t="s">
        <x:v>6</x:v>
      </x:c>
      <x:c r="D84" s="2" t="s">
        <x:v>10</x:v>
      </x:c>
      <x:c r="E84" s="2" t="s">
        <x:v>12</x:v>
      </x:c>
      <x:c r="F84" s="2" t="s">
        <x:v>6</x:v>
      </x:c>
      <x:c r="G84" s="2" t="s">
        <x:v>10</x:v>
      </x:c>
      <x:c r="H84" s="2" t="s">
        <x:v>12</x:v>
      </x:c>
      <x:c r="I84" s="2" t="s">
        <x:v>6</x:v>
      </x:c>
      <x:c r="J84" s="2" t="s">
        <x:v>10</x:v>
      </x:c>
      <x:c r="K84" s="3" t="s">
        <x:v>12</x:v>
      </x:c>
    </x:row>
    <x:row r="85" spans="1:11" ht="17.14999999999999857891">
      <x:c r="A85" s="16" t="s">
        <x:v>7</x:v>
      </x:c>
      <x:c r="B85" s="17"/>
      <x:c r="C85" s="4">
        <x:v>2.5</x:v>
      </x:c>
      <x:c r="D85" s="5">
        <x:v>3.2000000000000002</x:v>
      </x:c>
      <x:c r="E85" s="5">
        <x:v>2.3599999999999999</x:v>
      </x:c>
      <x:c r="F85" s="6">
        <x:v>2.6600000000000001</x:v>
      </x:c>
      <x:c r="G85" s="4">
        <x:v>3.1600000000000001</x:v>
      </x:c>
      <x:c r="H85" s="5">
        <x:v>2.2400000000000002</x:v>
      </x:c>
      <x:c r="I85" s="4">
        <x:v>2.9300000000000002</x:v>
      </x:c>
      <x:c r="J85" s="4">
        <x:v>3.48</x:v>
      </x:c>
      <x:c r="K85" s="5">
        <x:v>2.4700000000000002</x:v>
      </x:c>
    </x:row>
    <x:row r="86" spans="1:11" ht="17.14999999999999857891">
      <x:c r="A86" s="16" t="s">
        <x:v>11</x:v>
      </x:c>
      <x:c r="B86" s="17"/>
      <x:c r="C86" s="23">
        <x:f>100/((100/C85)+(100/D85)+(100/+E85))</x:f>
        <x:v>0.8801044191683759</x:v>
      </x:c>
      <x:c r="D86" s="24"/>
      <x:c r="E86" s="24"/>
      <x:c r="F86" s="23">
        <x:f>C86</x:f>
        <x:v>0.8801044191683759</x:v>
      </x:c>
      <x:c r="G86" s="25"/>
      <x:c r="H86" s="17"/>
      <x:c r="I86" s="23">
        <x:f>100/((100/I85)+(100/J85)+(100/+K85))</x:f>
        <x:v>0.96757506022106032</x:v>
      </x:c>
      <x:c r="J86" s="25"/>
      <x:c r="K86" s="17"/>
    </x:row>
    <x:row r="87" spans="1:11" ht="17.14999999999999857891">
      <x:c r="A87" s="18" t="s">
        <x:v>14</x:v>
      </x:c>
      <x:c r="B87" s="19"/>
      <x:c r="C87" s="7">
        <x:f>C86/C85*100</x:f>
        <x:v>35.204176766735031</x:v>
      </x:c>
      <x:c r="D87" s="8">
        <x:f>C86/D85*100</x:f>
        <x:v>27.503263099011743</x:v>
      </x:c>
      <x:c r="E87" s="7">
        <x:f>C86/E85*100</x:f>
        <x:v>37.292560134253215</x:v>
      </x:c>
      <x:c r="F87" s="7">
        <x:f>I87</x:f>
        <x:v>33.023039597988408</x:v>
      </x:c>
      <x:c r="G87" s="7">
        <x:f>J87</x:f>
        <x:v>27.803881040835066</x:v>
      </x:c>
      <x:c r="H87" s="8">
        <x:f>K87</x:f>
        <x:v>39.173079361176526</x:v>
      </x:c>
      <x:c r="I87" s="7">
        <x:f>I86/I85*100</x:f>
        <x:v>33.023039597988408</x:v>
      </x:c>
      <x:c r="J87" s="7">
        <x:f>I86/J85*100</x:f>
        <x:v>27.803881040835066</x:v>
      </x:c>
      <x:c r="K87" s="8">
        <x:f>I86/K85*100</x:f>
        <x:v>39.173079361176526</x:v>
      </x:c>
    </x:row>
    <x:row r="88" spans="1:11" ht="17.14999999999999857891">
      <x:c r="A88" s="16" t="s">
        <x:v>15</x:v>
      </x:c>
      <x:c r="B88" s="17"/>
      <x:c r="C88" s="4">
        <x:f>C85-F85</x:f>
        <x:v>-0.16000000000000014</x:v>
      </x:c>
      <x:c r="D88" s="5">
        <x:f>D85-G85</x:f>
        <x:v>0.040000000000000036</x:v>
      </x:c>
      <x:c r="E88" s="4">
        <x:f t="shared" ref="E88:H88" si="9">E85-H85</x:f>
        <x:v>0.11999999999999966</x:v>
      </x:c>
      <x:c r="F88" s="5">
        <x:f t="shared" si="9"/>
        <x:v>-0.27000000000000002</x:v>
      </x:c>
      <x:c r="G88" s="4">
        <x:f t="shared" si="9"/>
        <x:v>-0.31999999999999984</x:v>
      </x:c>
      <x:c r="H88" s="5">
        <x:f t="shared" si="9"/>
        <x:v>-0.22999999999999998</x:v>
      </x:c>
      <x:c r="I88" s="4">
        <x:f>C85-I85</x:f>
        <x:v>-0.43000000000000016</x:v>
      </x:c>
      <x:c r="J88" s="5">
        <x:f>D85-J85</x:f>
        <x:v>-0.2799999999999998</x:v>
      </x:c>
      <x:c r="K88" s="5">
        <x:f>E85-K85</x:f>
        <x:v>-0.11000000000000032</x:v>
      </x:c>
    </x:row>
    <x:row r="89" spans="1:11" ht="17.14999999999999857891">
      <x:c r="A89" s="16" t="s">
        <x:v>8</x:v>
      </x:c>
      <x:c r="B89" s="17"/>
      <x:c r="C89" s="9">
        <x:f>(C85-F85)/(F85-1)*100</x:f>
        <x:v>-9.6385542168674778</x:v>
      </x:c>
      <x:c r="D89" s="9">
        <x:f>(D85-G85)/(G85-1)*100</x:f>
        <x:v>1.8518518518518534</x:v>
      </x:c>
      <x:c r="E89" s="9">
        <x:f>(E85-H85)/(H85-1)*100</x:f>
        <x:v>9.6774193548386798</x:v>
      </x:c>
      <x:c r="F89" s="9">
        <x:f>(F85-I85)/(I85-1)*100</x:f>
        <x:v>-13.989637305699482</x:v>
      </x:c>
      <x:c r="G89" s="9">
        <x:f>(G85-J85)/(J85-1)*100</x:f>
        <x:v>-12.903225806451607</x:v>
      </x:c>
      <x:c r="H89" s="9">
        <x:f>(H85-K85)/(K85-1)*100</x:f>
        <x:v>-15.646258503401359</x:v>
      </x:c>
      <x:c r="I89" s="9">
        <x:f>(C85-I85)/(I85-1)*100</x:f>
        <x:v>-22.279792746113998</x:v>
      </x:c>
      <x:c r="J89" s="9">
        <x:f>(D85-J85)/(J85-1)*100</x:f>
        <x:v>-11.290322580645155</x:v>
      </x:c>
      <x:c r="K89" s="9">
        <x:f>(E85-K85)/(K85-1)*100</x:f>
        <x:v>-7.4829931972789323</x:v>
      </x:c>
    </x:row>
    <x:row r="91" spans="1:11" ht="16.75">
      <x:c r="A91" s="13" t="s">
        <x:v>22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5"/>
    </x:row>
    <x:row r="92" spans="1:11" ht="17.14999999999999857891">
      <x:c r="A92" s="13" t="s">
        <x:v>13</x:v>
      </x:c>
      <x:c r="B92" s="20"/>
      <x:c r="C92" s="10" t="s">
        <x:v>9</x:v>
      </x:c>
      <x:c r="D92" s="11"/>
      <x:c r="E92" s="12"/>
      <x:c r="F92" s="10" t="s">
        <x:v>16</x:v>
      </x:c>
      <x:c r="G92" s="11"/>
      <x:c r="H92" s="12"/>
      <x:c r="I92" s="11" t="s">
        <x:v>4</x:v>
      </x:c>
      <x:c r="J92" s="11"/>
      <x:c r="K92" s="12"/>
    </x:row>
    <x:row r="93" spans="1:11" ht="17.14999999999999857891">
      <x:c r="A93" s="21"/>
      <x:c r="B93" s="22"/>
      <x:c r="C93" s="1" t="s">
        <x:v>6</x:v>
      </x:c>
      <x:c r="D93" s="2" t="s">
        <x:v>10</x:v>
      </x:c>
      <x:c r="E93" s="2" t="s">
        <x:v>12</x:v>
      </x:c>
      <x:c r="F93" s="2" t="s">
        <x:v>6</x:v>
      </x:c>
      <x:c r="G93" s="2" t="s">
        <x:v>10</x:v>
      </x:c>
      <x:c r="H93" s="2" t="s">
        <x:v>12</x:v>
      </x:c>
      <x:c r="I93" s="2" t="s">
        <x:v>6</x:v>
      </x:c>
      <x:c r="J93" s="2" t="s">
        <x:v>10</x:v>
      </x:c>
      <x:c r="K93" s="3" t="s">
        <x:v>12</x:v>
      </x:c>
    </x:row>
    <x:row r="94" spans="1:11" ht="17.14999999999999857891">
      <x:c r="A94" s="16" t="s">
        <x:v>7</x:v>
      </x:c>
      <x:c r="B94" s="17"/>
      <x:c r="C94" s="4">
        <x:v>6</x:v>
      </x:c>
      <x:c r="D94" s="5">
        <x:v>4.0999999999999996</x:v>
      </x:c>
      <x:c r="E94" s="5">
        <x:v>1.3799999999999999</x:v>
      </x:c>
      <x:c r="F94" s="6">
        <x:v>6.3799999999999999</x:v>
      </x:c>
      <x:c r="G94" s="4">
        <x:v>4.0499999999999998</x:v>
      </x:c>
      <x:c r="H94" s="5">
        <x:v>1.3600000000000001</x:v>
      </x:c>
      <x:c r="I94" s="4">
        <x:v>6.4500000000000002</x:v>
      </x:c>
      <x:c r="J94" s="4">
        <x:v>4.0999999999999996</x:v>
      </x:c>
      <x:c r="K94" s="5">
        <x:v>1.3799999999999999</x:v>
      </x:c>
    </x:row>
    <x:row r="95" spans="1:11" ht="17.14999999999999857891">
      <x:c r="A95" s="16" t="s">
        <x:v>11</x:v>
      </x:c>
      <x:c r="B95" s="17"/>
      <x:c r="C95" s="23">
        <x:f>100/((100/C94)+(100/D94)+(100/+E94))</x:f>
        <x:v>0.88089677720691262</x:v>
      </x:c>
      <x:c r="D95" s="24"/>
      <x:c r="E95" s="24"/>
      <x:c r="F95" s="23">
        <x:f>C95</x:f>
        <x:v>0.88089677720691262</x:v>
      </x:c>
      <x:c r="G95" s="25"/>
      <x:c r="H95" s="17"/>
      <x:c r="I95" s="23">
        <x:f>100/((100/I94)+(100/J94)+(100/+K94))</x:f>
        <x:v>0.89001316944688325</x:v>
      </x:c>
      <x:c r="J95" s="25"/>
      <x:c r="K95" s="17"/>
    </x:row>
    <x:row r="96" spans="1:11" ht="17.14999999999999857891">
      <x:c r="A96" s="18" t="s">
        <x:v>14</x:v>
      </x:c>
      <x:c r="B96" s="19"/>
      <x:c r="C96" s="7">
        <x:f>C95/C94*100</x:f>
        <x:v>14.681612953448544</x:v>
      </x:c>
      <x:c r="D96" s="8">
        <x:f>C95/D94*100</x:f>
        <x:v>21.485287248949088</x:v>
      </x:c>
      <x:c r="E96" s="7">
        <x:f>C95/E94*100</x:f>
        <x:v>63.833099797602365</x:v>
      </x:c>
      <x:c r="F96" s="7">
        <x:f>I96</x:f>
        <x:v>13.798653789874157</x:v>
      </x:c>
      <x:c r="G96" s="7">
        <x:f>J96</x:f>
        <x:v>21.707638279192278</x:v>
      </x:c>
      <x:c r="H96" s="8">
        <x:f>K96</x:f>
        <x:v>64.493707930933581</x:v>
      </x:c>
      <x:c r="I96" s="7">
        <x:f>I95/I94*100</x:f>
        <x:v>13.798653789874157</x:v>
      </x:c>
      <x:c r="J96" s="7">
        <x:f>I95/J94*100</x:f>
        <x:v>21.707638279192278</x:v>
      </x:c>
      <x:c r="K96" s="8">
        <x:f>I95/K94*100</x:f>
        <x:v>64.493707930933581</x:v>
      </x:c>
    </x:row>
    <x:row r="97" spans="1:11" ht="17.14999999999999857891">
      <x:c r="A97" s="16" t="s">
        <x:v>15</x:v>
      </x:c>
      <x:c r="B97" s="17"/>
      <x:c r="C97" s="4">
        <x:f>C94-F94</x:f>
        <x:v>-0.37999999999999989</x:v>
      </x:c>
      <x:c r="D97" s="5">
        <x:f>D94-G94</x:f>
        <x:v>0.049999999999999822</x:v>
      </x:c>
      <x:c r="E97" s="4">
        <x:f t="shared" ref="E97:H97" si="10">E94-H94</x:f>
        <x:v>0.019999999999999796</x:v>
      </x:c>
      <x:c r="F97" s="5">
        <x:f t="shared" si="10"/>
        <x:v>-0.070000000000000284</x:v>
      </x:c>
      <x:c r="G97" s="4">
        <x:f t="shared" si="10"/>
        <x:v>-0.049999999999999822</x:v>
      </x:c>
      <x:c r="H97" s="5">
        <x:f t="shared" si="10"/>
        <x:v>-0.019999999999999796</x:v>
      </x:c>
      <x:c r="I97" s="4">
        <x:f>C94-I94</x:f>
        <x:v>-0.45000000000000018</x:v>
      </x:c>
      <x:c r="J97" s="5">
        <x:f>D94-J94</x:f>
        <x:v>0</x:v>
      </x:c>
      <x:c r="K97" s="5">
        <x:f>E94-K94</x:f>
        <x:v>0</x:v>
      </x:c>
    </x:row>
    <x:row r="98" spans="1:11" ht="17.14999999999999857891">
      <x:c r="A98" s="16" t="s">
        <x:v>8</x:v>
      </x:c>
      <x:c r="B98" s="17"/>
      <x:c r="C98" s="9">
        <x:f>(C94-F94)/(F94-1)*100</x:f>
        <x:v>-7.0631970260223023</x:v>
      </x:c>
      <x:c r="D98" s="9">
        <x:f>(D94-G94)/(G94-1)*100</x:f>
        <x:v>1.6393442622950762</x:v>
      </x:c>
      <x:c r="E98" s="9">
        <x:f>(E94-H94)/(H94-1)*100</x:f>
        <x:v>5.5555555555554967</x:v>
      </x:c>
      <x:c r="F98" s="9">
        <x:f>(F94-I94)/(I94-1)*100</x:f>
        <x:v>-1.2844036697247758</x:v>
      </x:c>
      <x:c r="G98" s="9">
        <x:f>(G94-J94)/(J94-1)*100</x:f>
        <x:v>-1.612903225806446</x:v>
      </x:c>
      <x:c r="H98" s="9">
        <x:f>(H94-K94)/(K94-1)*100</x:f>
        <x:v>-5.2631578947367901</x:v>
      </x:c>
      <x:c r="I98" s="9">
        <x:f>(C94-I94)/(I94-1)*100</x:f>
        <x:v>-8.256880733944957</x:v>
      </x:c>
      <x:c r="J98" s="9">
        <x:f>(D94-J94)/(J94-1)*100</x:f>
        <x:v>0</x:v>
      </x:c>
      <x:c r="K98" s="9">
        <x:f>(E94-K94)/(K94-1)*100</x:f>
        <x:v>0</x:v>
      </x:c>
    </x:row>
  </x:sheetData>
  <x:mergeCells count="143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  <x:mergeCell ref="C38:E38"/>
    <x:mergeCell ref="F38:H38"/>
    <x:mergeCell ref="I38:K38"/>
    <x:mergeCell ref="A37:K37"/>
    <x:mergeCell ref="A40:B40"/>
    <x:mergeCell ref="A41:B41"/>
    <x:mergeCell ref="A43:B43"/>
    <x:mergeCell ref="A42:B42"/>
    <x:mergeCell ref="A44:B44"/>
    <x:mergeCell ref="A38:B39"/>
    <x:mergeCell ref="C41:E41"/>
    <x:mergeCell ref="F41:H41"/>
    <x:mergeCell ref="I41:K41"/>
    <x:mergeCell ref="C47:E47"/>
    <x:mergeCell ref="F47:H47"/>
    <x:mergeCell ref="I47:K47"/>
    <x:mergeCell ref="A46:K46"/>
    <x:mergeCell ref="A49:B49"/>
    <x:mergeCell ref="A50:B50"/>
    <x:mergeCell ref="A52:B52"/>
    <x:mergeCell ref="A51:B51"/>
    <x:mergeCell ref="A53:B53"/>
    <x:mergeCell ref="A47:B48"/>
    <x:mergeCell ref="C50:E50"/>
    <x:mergeCell ref="F50:H50"/>
    <x:mergeCell ref="I50:K50"/>
    <x:mergeCell ref="C56:E56"/>
    <x:mergeCell ref="F56:H56"/>
    <x:mergeCell ref="I56:K56"/>
    <x:mergeCell ref="A55:K55"/>
    <x:mergeCell ref="A58:B58"/>
    <x:mergeCell ref="A59:B59"/>
    <x:mergeCell ref="A61:B61"/>
    <x:mergeCell ref="A60:B60"/>
    <x:mergeCell ref="A62:B62"/>
    <x:mergeCell ref="A56:B57"/>
    <x:mergeCell ref="C59:E59"/>
    <x:mergeCell ref="F59:H59"/>
    <x:mergeCell ref="I59:K59"/>
    <x:mergeCell ref="C65:E65"/>
    <x:mergeCell ref="F65:H65"/>
    <x:mergeCell ref="I65:K65"/>
    <x:mergeCell ref="A64:K64"/>
    <x:mergeCell ref="A67:B67"/>
    <x:mergeCell ref="A68:B68"/>
    <x:mergeCell ref="A70:B70"/>
    <x:mergeCell ref="A69:B69"/>
    <x:mergeCell ref="A71:B71"/>
    <x:mergeCell ref="A65:B66"/>
    <x:mergeCell ref="C68:E68"/>
    <x:mergeCell ref="F68:H68"/>
    <x:mergeCell ref="I68:K68"/>
    <x:mergeCell ref="C74:E74"/>
    <x:mergeCell ref="F74:H74"/>
    <x:mergeCell ref="I74:K74"/>
    <x:mergeCell ref="A73:K73"/>
    <x:mergeCell ref="A76:B76"/>
    <x:mergeCell ref="A77:B77"/>
    <x:mergeCell ref="A79:B79"/>
    <x:mergeCell ref="A78:B78"/>
    <x:mergeCell ref="A80:B80"/>
    <x:mergeCell ref="A74:B75"/>
    <x:mergeCell ref="C77:E77"/>
    <x:mergeCell ref="F77:H77"/>
    <x:mergeCell ref="I77:K77"/>
    <x:mergeCell ref="C83:E83"/>
    <x:mergeCell ref="F83:H83"/>
    <x:mergeCell ref="I83:K83"/>
    <x:mergeCell ref="A82:K82"/>
    <x:mergeCell ref="A85:B85"/>
    <x:mergeCell ref="A86:B86"/>
    <x:mergeCell ref="A88:B88"/>
    <x:mergeCell ref="A87:B87"/>
    <x:mergeCell ref="A89:B89"/>
    <x:mergeCell ref="A83:B84"/>
    <x:mergeCell ref="C86:E86"/>
    <x:mergeCell ref="F86:H86"/>
    <x:mergeCell ref="I86:K86"/>
    <x:mergeCell ref="C92:E92"/>
    <x:mergeCell ref="F92:H92"/>
    <x:mergeCell ref="I92:K92"/>
    <x:mergeCell ref="A91:K91"/>
    <x:mergeCell ref="A94:B94"/>
    <x:mergeCell ref="A95:B95"/>
    <x:mergeCell ref="A97:B97"/>
    <x:mergeCell ref="A96:B96"/>
    <x:mergeCell ref="A98:B98"/>
    <x:mergeCell ref="A92:B93"/>
    <x:mergeCell ref="C95:E95"/>
    <x:mergeCell ref="F95:H95"/>
    <x:mergeCell ref="I95:K9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18</cp:revision>
  <dcterms:created xsi:type="dcterms:W3CDTF">2019-10-09T00:00:00.000</dcterms:created>
  <dcterms:modified xsi:type="dcterms:W3CDTF">2022-11-08T14:19:13.054</dcterms:modified>
  <cp:version>1200.0100.01</cp:version>
</cp:coreProperties>
</file>