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163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 - mail.sunmoon.ac.kr\바탕 화면\Sports-Bet-Project\"/>
    </mc:Choice>
  </mc:AlternateContent>
  <x:bookViews>
    <x:workbookView xWindow="0" yWindow="0" windowWidth="12804" windowHeight="964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<x:sst xmlns:r="http://schemas.openxmlformats.org/officeDocument/2006/relationships" xmlns:c="http://schemas.openxmlformats.org/drawingml/2006/chart" xmlns:x="http://schemas.openxmlformats.org/spreadsheetml/2006/main" count="76" uniqueCount="16">
  <x:si>
    <x:t>해외 평균 배당</x:t>
  </x:si>
  <x:si>
    <x:t>트루아 VS 오셰르</x:t>
  </x:si>
  <x:si>
    <x:t>우디네세 vs 레체</x:t>
  </x:si>
  <x:si>
    <x:t>지로나 VS 빌바오</x:t>
  </x:si>
  <x:si>
    <x:t>프로토</x:t>
  </x:si>
  <x:si>
    <x:t>손상률</x:t>
  </x:si>
  <x:si>
    <x:t>패</x:t>
  </x:si>
  <x:si>
    <x:t>구분</x:t>
  </x:si>
  <x:si>
    <x:t>환급률</x:t>
  </x:si>
  <x:si>
    <x:t>배당률</x:t>
  </x:si>
  <x:si>
    <x:t>무</x:t>
  </x:si>
  <x:si>
    <x:t>승</x:t>
  </x:si>
  <x:si>
    <x:t>적정배당</x:t>
  </x:si>
  <x:si>
    <x:t>경기확률</x:t>
  </x:si>
  <x:si>
    <x:t>배당편차</x:t>
  </x:si>
  <x:si>
    <x:t>묀헨글라드바흐 vs 슈투트가르트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</x:si>
</x:sst>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0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3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35"/>
  <x:sheetViews>
    <x:sheetView tabSelected="1" topLeftCell="A1" zoomScaleNormal="100" zoomScaleSheetLayoutView="100" workbookViewId="0">
      <x:selection activeCell="D27" activeCellId="0" sqref="D27:D27"/>
    </x:sheetView>
  </x:sheetViews>
  <x:sheetFormatPr defaultColWidth="8.796875" defaultRowHeight="16.39999999999999857891"/>
  <x:cols>
    <x:col min="3" max="11" width="8.796875" customWidth="1"/>
  </x:cols>
  <x:sheetData>
    <x:row r="1" spans="1:11" ht="16.75">
      <x:c r="A1" s="20" t="s">
        <x:v>15</x:v>
      </x:c>
      <x:c r="B1" s="21"/>
      <x:c r="C1" s="21"/>
      <x:c r="D1" s="21"/>
      <x:c r="E1" s="21"/>
      <x:c r="F1" s="21"/>
      <x:c r="G1" s="21"/>
      <x:c r="H1" s="21"/>
      <x:c r="I1" s="21"/>
      <x:c r="J1" s="21"/>
      <x:c r="K1" s="22"/>
    </x:row>
    <x:row r="2" spans="1:11" ht="17.14999999999999857891">
      <x:c r="A2" s="20" t="s">
        <x:v>7</x:v>
      </x:c>
      <x:c r="B2" s="27"/>
      <x:c r="C2" s="17" t="s">
        <x:v>4</x:v>
      </x:c>
      <x:c r="D2" s="18"/>
      <x:c r="E2" s="19"/>
      <x:c r="F2" s="17" t="s">
        <x:v>12</x:v>
      </x:c>
      <x:c r="G2" s="18"/>
      <x:c r="H2" s="19"/>
      <x:c r="I2" s="18" t="s">
        <x:v>0</x:v>
      </x:c>
      <x:c r="J2" s="18"/>
      <x:c r="K2" s="19"/>
    </x:row>
    <x:row r="3" spans="1:11" ht="17.14999999999999857891">
      <x:c r="A3" s="28"/>
      <x:c r="B3" s="29"/>
      <x:c r="C3" s="4" t="s">
        <x:v>11</x:v>
      </x:c>
      <x:c r="D3" s="5" t="s">
        <x:v>10</x:v>
      </x:c>
      <x:c r="E3" s="5" t="s">
        <x:v>6</x:v>
      </x:c>
      <x:c r="F3" s="5" t="s">
        <x:v>11</x:v>
      </x:c>
      <x:c r="G3" s="5" t="s">
        <x:v>10</x:v>
      </x:c>
      <x:c r="H3" s="5" t="s">
        <x:v>6</x:v>
      </x:c>
      <x:c r="I3" s="5" t="s">
        <x:v>11</x:v>
      </x:c>
      <x:c r="J3" s="5" t="s">
        <x:v>10</x:v>
      </x:c>
      <x:c r="K3" s="6" t="s">
        <x:v>6</x:v>
      </x:c>
    </x:row>
    <x:row r="4" spans="1:11" ht="17.14999999999999857891">
      <x:c r="A4" s="23" t="s">
        <x:v>9</x:v>
      </x:c>
      <x:c r="B4" s="24"/>
      <x:c r="C4" s="2">
        <x:v>1.8600000000000001</x:v>
      </x:c>
      <x:c r="D4" s="3">
        <x:v>3.75</x:v>
      </x:c>
      <x:c r="E4" s="3">
        <x:v>3</x:v>
      </x:c>
      <x:c r="F4" s="1">
        <x:v>1.6499999999999999</x:v>
      </x:c>
      <x:c r="G4" s="2">
        <x:v>3.3399999999999999</x:v>
      </x:c>
      <x:c r="H4" s="3">
        <x:v>2.6699999999999999</x:v>
      </x:c>
      <x:c r="I4" s="2">
        <x:v>2.2450000000000001</x:v>
      </x:c>
      <x:c r="J4" s="2">
        <x:v>3.9399999999999999</x:v>
      </x:c>
      <x:c r="K4" s="3">
        <x:v>3.165</x:v>
      </x:c>
    </x:row>
    <x:row r="5" spans="1:11" ht="17.14999999999999857891" customHeight="1">
      <x:c r="A5" s="23" t="s">
        <x:v>8</x:v>
      </x:c>
      <x:c r="B5" s="24"/>
      <x:c r="C5" s="30">
        <x:v>0.87</x:v>
      </x:c>
      <x:c r="D5" s="31"/>
      <x:c r="E5" s="31"/>
      <x:c r="F5" s="30">
        <x:v>0.87</x:v>
      </x:c>
      <x:c r="G5" s="32"/>
      <x:c r="H5" s="24"/>
      <x:c r="I5" s="30">
        <x:v>0.97999999999999998</x:v>
      </x:c>
      <x:c r="J5" s="32"/>
      <x:c r="K5" s="24"/>
    </x:row>
    <x:row r="6" spans="1:11" ht="17.14999999999999857891">
      <x:c r="A6" s="25" t="s">
        <x:v>13</x:v>
      </x:c>
      <x:c r="B6" s="26"/>
      <x:c r="C6" s="7">
        <x:v>0.47249999999999998</x:v>
      </x:c>
      <x:c r="D6" s="8">
        <x:v>0.23440000000000003</x:v>
      </x:c>
      <x:c r="E6" s="7">
        <x:v>0.29299999999999998</x:v>
      </x:c>
      <x:c r="F6" s="7">
        <x:v>0.43869999999999998</x:v>
      </x:c>
      <x:c r="G6" s="9">
        <x:v>0.25</x:v>
      </x:c>
      <x:c r="H6" s="10">
        <x:v>0.31120000000000003</x:v>
      </x:c>
      <x:c r="I6" s="7">
        <x:v>0.43869999999999998</x:v>
      </x:c>
      <x:c r="J6" s="9">
        <x:v>0.25</x:v>
      </x:c>
      <x:c r="K6" s="10">
        <x:v>0.31120000000000003</x:v>
      </x:c>
    </x:row>
    <x:row r="7" spans="1:11" ht="17.14999999999999857891">
      <x:c r="A7" s="23" t="s">
        <x:v>14</x:v>
      </x:c>
      <x:c r="B7" s="24"/>
      <x:c r="C7" s="2">
        <x:f>C4-F4</x:f>
        <x:v>0.21000000000000019</x:v>
      </x:c>
      <x:c r="D7" s="3">
        <x:f>D4-G4</x:f>
        <x:v>0.41000000000000014</x:v>
      </x:c>
      <x:c r="E7" s="2">
        <x:f>E4-H4</x:f>
        <x:v>0.33000000000000007</x:v>
      </x:c>
      <x:c r="F7" s="14">
        <x:f>F4-I4</x:f>
        <x:v>-0.5950000000000002</x:v>
      </x:c>
      <x:c r="G7" s="2">
        <x:f>G4-J4</x:f>
        <x:v>-0.60000000000000009</x:v>
      </x:c>
      <x:c r="H7" s="14">
        <x:f>H4-K4</x:f>
        <x:v>-0.49500000000000011</x:v>
      </x:c>
      <x:c r="I7" s="15">
        <x:f>C4-I4</x:f>
        <x:v>-0.38500000000000001</x:v>
      </x:c>
      <x:c r="J7" s="2">
        <x:f>D4-J4</x:f>
        <x:v>-0.18999999999999995</x:v>
      </x:c>
      <x:c r="K7" s="14">
        <x:f>E4-K4</x:f>
        <x:v>-0.16500000000000004</x:v>
      </x:c>
    </x:row>
    <x:row r="8" spans="1:11" ht="17.14999999999999857891">
      <x:c r="A8" s="23" t="s">
        <x:v>5</x:v>
      </x:c>
      <x:c r="B8" s="24"/>
      <x:c r="C8" s="11">
        <x:f>(C4-F4)/(F4-1)*100</x:f>
        <x:v>32.307692307692342</x:v>
      </x:c>
      <x:c r="D8" s="12">
        <x:f>(D4-G4)/(G4-1)*100</x:f>
        <x:v>17.52136752136753</x:v>
      </x:c>
      <x:c r="E8" s="11">
        <x:f>(E4-H4)/(H4-1)*100</x:f>
        <x:v>19.760479041916174</x:v>
      </x:c>
      <x:c r="F8" s="11">
        <x:f t="shared" ref="F8:H8" si="0">(F4-I4)/(I4-1)*100</x:f>
        <x:v>-47.79116465863455</x:v>
      </x:c>
      <x:c r="G8" s="12">
        <x:f t="shared" si="0"/>
        <x:v>-20.408163265306126</x:v>
      </x:c>
      <x:c r="H8" s="12">
        <x:f t="shared" si="0"/>
        <x:v>-22.863741339491924</x:v>
      </x:c>
      <x:c r="I8" s="2">
        <x:v>-30.920000000000002</x:v>
      </x:c>
      <x:c r="J8" s="3">
        <x:v>-6.46</x:v>
      </x:c>
      <x:c r="K8" s="3">
        <x:v>-7.6200000000000001</x:v>
      </x:c>
    </x:row>
    <x:row r="10" spans="1:11" ht="16.75">
      <x:c r="A10" s="20" t="s">
        <x:v>2</x:v>
      </x:c>
      <x:c r="B10" s="21"/>
      <x:c r="C10" s="21"/>
      <x:c r="D10" s="21"/>
      <x:c r="E10" s="21"/>
      <x:c r="F10" s="21"/>
      <x:c r="G10" s="21"/>
      <x:c r="H10" s="21"/>
      <x:c r="I10" s="21"/>
      <x:c r="J10" s="21"/>
      <x:c r="K10" s="22"/>
    </x:row>
    <x:row r="11" spans="1:11" ht="17.14999999999999857891">
      <x:c r="A11" s="20" t="s">
        <x:v>7</x:v>
      </x:c>
      <x:c r="B11" s="27"/>
      <x:c r="C11" s="17" t="s">
        <x:v>4</x:v>
      </x:c>
      <x:c r="D11" s="18"/>
      <x:c r="E11" s="19"/>
      <x:c r="F11" s="17" t="s">
        <x:v>12</x:v>
      </x:c>
      <x:c r="G11" s="18"/>
      <x:c r="H11" s="19"/>
      <x:c r="I11" s="18" t="s">
        <x:v>0</x:v>
      </x:c>
      <x:c r="J11" s="18"/>
      <x:c r="K11" s="19"/>
    </x:row>
    <x:row r="12" spans="1:11" ht="17.14999999999999857891">
      <x:c r="A12" s="28"/>
      <x:c r="B12" s="29"/>
      <x:c r="C12" s="4" t="s">
        <x:v>11</x:v>
      </x:c>
      <x:c r="D12" s="5" t="s">
        <x:v>10</x:v>
      </x:c>
      <x:c r="E12" s="5" t="s">
        <x:v>6</x:v>
      </x:c>
      <x:c r="F12" s="5" t="s">
        <x:v>11</x:v>
      </x:c>
      <x:c r="G12" s="5" t="s">
        <x:v>10</x:v>
      </x:c>
      <x:c r="H12" s="5" t="s">
        <x:v>6</x:v>
      </x:c>
      <x:c r="I12" s="5" t="s">
        <x:v>11</x:v>
      </x:c>
      <x:c r="J12" s="5" t="s">
        <x:v>10</x:v>
      </x:c>
      <x:c r="K12" s="6" t="s">
        <x:v>6</x:v>
      </x:c>
    </x:row>
    <x:row r="13" spans="1:11" ht="17.14999999999999857891">
      <x:c r="A13" s="23" t="s">
        <x:v>9</x:v>
      </x:c>
      <x:c r="B13" s="24"/>
      <x:c r="C13" s="2">
        <x:v>1.48</x:v>
      </x:c>
      <x:c r="D13" s="3">
        <x:v>3.7000000000000002</x:v>
      </x:c>
      <x:c r="E13" s="3">
        <x:v>5.2999999999999998</x:v>
      </x:c>
      <x:c r="F13" s="1">
        <x:v>1.3200000000000001</x:v>
      </x:c>
      <x:c r="G13" s="2">
        <x:v>3.3100000000000001</x:v>
      </x:c>
      <x:c r="H13" s="3">
        <x:v>4.7400000000000002</x:v>
      </x:c>
      <x:c r="I13" s="2">
        <x:v>1.736</x:v>
      </x:c>
      <x:c r="J13" s="2">
        <x:v>4</x:v>
      </x:c>
      <x:c r="K13" s="3">
        <x:v>5.25</x:v>
      </x:c>
    </x:row>
    <x:row r="14" spans="1:11" ht="17.14999999999999857891">
      <x:c r="A14" s="23" t="s">
        <x:v>8</x:v>
      </x:c>
      <x:c r="B14" s="24"/>
      <x:c r="C14" s="30">
        <x:v>0.88</x:v>
      </x:c>
      <x:c r="D14" s="31"/>
      <x:c r="E14" s="31"/>
      <x:c r="F14" s="30">
        <x:v>0.88</x:v>
      </x:c>
      <x:c r="G14" s="32"/>
      <x:c r="H14" s="24"/>
      <x:c r="I14" s="30">
        <x:v>0.97999999999999998</x:v>
      </x:c>
      <x:c r="J14" s="32"/>
      <x:c r="K14" s="24"/>
    </x:row>
    <x:row r="15" spans="1:11" ht="17.14999999999999857891">
      <x:c r="A15" s="25" t="s">
        <x:v>13</x:v>
      </x:c>
      <x:c r="B15" s="26"/>
      <x:c r="C15" s="7">
        <x:v>0.59549999999999992</x:v>
      </x:c>
      <x:c r="D15" s="8">
        <x:v>0.2382</x:v>
      </x:c>
      <x:c r="E15" s="7">
        <x:v>0.16620000000000001</x:v>
      </x:c>
      <x:c r="F15" s="7">
        <x:v>0.56659999999999999</x:v>
      </x:c>
      <x:c r="G15" s="13">
        <x:v>0.24590000000000001</x:v>
      </x:c>
      <x:c r="H15" s="10">
        <x:v>0.18729999999999999</x:v>
      </x:c>
      <x:c r="I15" s="7">
        <x:v>0.56659999999999999</x:v>
      </x:c>
      <x:c r="J15" s="13">
        <x:v>0.24590000000000001</x:v>
      </x:c>
      <x:c r="K15" s="10">
        <x:v>0.18729999999999999</x:v>
      </x:c>
    </x:row>
    <x:row r="16" spans="1:11" ht="17.14999999999999857891">
      <x:c r="A16" s="23" t="s">
        <x:v>14</x:v>
      </x:c>
      <x:c r="B16" s="24"/>
      <x:c r="C16" s="2">
        <x:f>C13-F13</x:f>
        <x:v>0.15999999999999992</x:v>
      </x:c>
      <x:c r="D16" s="3">
        <x:f>D13-G13</x:f>
        <x:v>0.39000000000000012</x:v>
      </x:c>
      <x:c r="E16" s="2">
        <x:f t="shared" ref="E16:H16" si="1">E13-H13</x:f>
        <x:v>0.55999999999999961</x:v>
      </x:c>
      <x:c r="F16" s="14">
        <x:f t="shared" si="1"/>
        <x:v>-0.41599999999999993</x:v>
      </x:c>
      <x:c r="G16" s="2">
        <x:f t="shared" si="1"/>
        <x:v>-0.68999999999999995</x:v>
      </x:c>
      <x:c r="H16" s="3">
        <x:f t="shared" si="1"/>
        <x:v>-0.50999999999999979</x:v>
      </x:c>
      <x:c r="I16" s="15">
        <x:f>C13-I13</x:f>
        <x:v>-0.25600000000000001</x:v>
      </x:c>
      <x:c r="J16" s="3">
        <x:f>D13-J13</x:f>
        <x:v>-0.29999999999999982</x:v>
      </x:c>
      <x:c r="K16" s="3">
        <x:f>E13-K13</x:f>
        <x:v>0.049999999999999822</x:v>
      </x:c>
    </x:row>
    <x:row r="17" spans="1:11" ht="17.14999999999999857891">
      <x:c r="A17" s="23" t="s">
        <x:v>5</x:v>
      </x:c>
      <x:c r="B17" s="24"/>
      <x:c r="C17" s="12">
        <x:f>(C13-F13)/(F13-1)*100</x:f>
        <x:v>49.999999999999964</x:v>
      </x:c>
      <x:c r="D17" s="12">
        <x:f>(D13-G13)/(G13-1)*100</x:f>
        <x:v>16.883116883116887</x:v>
      </x:c>
      <x:c r="E17" s="12">
        <x:f>(E13-H13)/(H13-1)*100</x:f>
        <x:v>14.973262032085549</x:v>
      </x:c>
      <x:c r="F17" s="12">
        <x:f>(F13-I13)/(I13-1)*100</x:f>
        <x:v>-56.521739130434781</x:v>
      </x:c>
      <x:c r="G17" s="12">
        <x:f>(G13-J13)/(J13-1)*100</x:f>
        <x:v>-23</x:v>
      </x:c>
      <x:c r="H17" s="12">
        <x:f>(H13-K13)/(K13-1)*100</x:f>
        <x:v>-11.999999999999995</x:v>
      </x:c>
      <x:c r="I17" s="12">
        <x:f>(C13-I13)/(I13-1)*100</x:f>
        <x:v>-34.782608695652172</x:v>
      </x:c>
      <x:c r="J17" s="12">
        <x:f>(D13-J13)/(J13-1)*100</x:f>
        <x:v>-9.9999999999999929</x:v>
      </x:c>
      <x:c r="K17" s="12">
        <x:f>(E13-K13)/(K13-1)*100</x:f>
        <x:v>1.1764705882352899</x:v>
      </x:c>
    </x:row>
    <x:row r="19" spans="1:11" ht="16.75">
      <x:c r="A19" s="20" t="s">
        <x:v>1</x:v>
      </x:c>
      <x:c r="B19" s="21"/>
      <x:c r="C19" s="21"/>
      <x:c r="D19" s="21"/>
      <x:c r="E19" s="21"/>
      <x:c r="F19" s="21"/>
      <x:c r="G19" s="21"/>
      <x:c r="H19" s="21"/>
      <x:c r="I19" s="21"/>
      <x:c r="J19" s="21"/>
      <x:c r="K19" s="22"/>
    </x:row>
    <x:row r="20" spans="1:11" ht="17.14999999999999857891">
      <x:c r="A20" s="20" t="s">
        <x:v>7</x:v>
      </x:c>
      <x:c r="B20" s="27"/>
      <x:c r="C20" s="17" t="s">
        <x:v>4</x:v>
      </x:c>
      <x:c r="D20" s="18"/>
      <x:c r="E20" s="19"/>
      <x:c r="F20" s="17" t="s">
        <x:v>12</x:v>
      </x:c>
      <x:c r="G20" s="18"/>
      <x:c r="H20" s="19"/>
      <x:c r="I20" s="18" t="s">
        <x:v>0</x:v>
      </x:c>
      <x:c r="J20" s="18"/>
      <x:c r="K20" s="19"/>
    </x:row>
    <x:row r="21" spans="1:11" ht="17.14999999999999857891">
      <x:c r="A21" s="28"/>
      <x:c r="B21" s="29"/>
      <x:c r="C21" s="4" t="s">
        <x:v>11</x:v>
      </x:c>
      <x:c r="D21" s="5" t="s">
        <x:v>10</x:v>
      </x:c>
      <x:c r="E21" s="5" t="s">
        <x:v>6</x:v>
      </x:c>
      <x:c r="F21" s="5" t="s">
        <x:v>11</x:v>
      </x:c>
      <x:c r="G21" s="5" t="s">
        <x:v>10</x:v>
      </x:c>
      <x:c r="H21" s="5" t="s">
        <x:v>6</x:v>
      </x:c>
      <x:c r="I21" s="5" t="s">
        <x:v>11</x:v>
      </x:c>
      <x:c r="J21" s="5" t="s">
        <x:v>10</x:v>
      </x:c>
      <x:c r="K21" s="6" t="s">
        <x:v>6</x:v>
      </x:c>
    </x:row>
    <x:row r="22" spans="1:11" ht="17.14999999999999857891">
      <x:c r="A22" s="23" t="s">
        <x:v>9</x:v>
      </x:c>
      <x:c r="B22" s="24"/>
      <x:c r="C22" s="15">
        <x:v>1.77</x:v>
      </x:c>
      <x:c r="D22" s="14">
        <x:v>3.3999999999999999</x:v>
      </x:c>
      <x:c r="E22" s="14">
        <x:v>3.6000000000000001</x:v>
      </x:c>
      <x:c r="F22" s="16">
        <x:v>1.8700000000000001</x:v>
      </x:c>
      <x:c r="G22" s="15">
        <x:v>3.2400000000000002</x:v>
      </x:c>
      <x:c r="H22" s="14">
        <x:v>3.5800000000000001</x:v>
      </x:c>
      <x:c r="I22" s="15">
        <x:v>2.0350000000000001</x:v>
      </x:c>
      <x:c r="J22" s="15">
        <x:v>3.6200000000000001</x:v>
      </x:c>
      <x:c r="K22" s="14">
        <x:v>4</x:v>
      </x:c>
    </x:row>
    <x:row r="23" spans="1:11" ht="17.14999999999999857891">
      <x:c r="A23" s="23" t="s">
        <x:v>8</x:v>
      </x:c>
      <x:c r="B23" s="24"/>
      <x:c r="C23" s="30">
        <x:v>0.87</x:v>
      </x:c>
      <x:c r="D23" s="31"/>
      <x:c r="E23" s="31"/>
      <x:c r="F23" s="30">
        <x:v>0.87</x:v>
      </x:c>
      <x:c r="G23" s="32"/>
      <x:c r="H23" s="24"/>
      <x:c r="I23" s="30">
        <x:v>0.97999999999999998</x:v>
      </x:c>
      <x:c r="J23" s="32"/>
      <x:c r="K23" s="24"/>
    </x:row>
    <x:row r="24" spans="1:11" ht="17.14999999999999857891">
      <x:c r="A24" s="25" t="s">
        <x:v>13</x:v>
      </x:c>
      <x:c r="B24" s="26"/>
      <x:c r="C24" s="7">
        <x:v>0.49149999999999999</x:v>
      </x:c>
      <x:c r="D24" s="8">
        <x:v>0.25579999999999997</x:v>
      </x:c>
      <x:c r="E24" s="7">
        <x:v>0.24160000000000001</x:v>
      </x:c>
      <x:c r="F24" s="7">
        <x:v>0.48149999999999998</x:v>
      </x:c>
      <x:c r="G24" s="13">
        <x:v>0.2707</x:v>
      </x:c>
      <x:c r="H24" s="10">
        <x:v>0.245</x:v>
      </x:c>
      <x:c r="I24" s="7">
        <x:v>0.48149999999999998</x:v>
      </x:c>
      <x:c r="J24" s="13">
        <x:v>0.2707</x:v>
      </x:c>
      <x:c r="K24" s="10">
        <x:v>0.245</x:v>
      </x:c>
    </x:row>
    <x:row r="25" spans="1:11" ht="17.14999999999999857891">
      <x:c r="A25" s="23" t="s">
        <x:v>14</x:v>
      </x:c>
      <x:c r="B25" s="24"/>
      <x:c r="C25" s="2">
        <x:f>C22-F22</x:f>
        <x:v>-0.10000000000000009</x:v>
      </x:c>
      <x:c r="D25" s="3">
        <x:f>D22-G22</x:f>
        <x:v>0.1599999999999997</x:v>
      </x:c>
      <x:c r="E25" s="2">
        <x:f t="shared" ref="E25:H25" si="2">E22-H22</x:f>
        <x:v>0.020000000000000018</x:v>
      </x:c>
      <x:c r="F25" s="14">
        <x:f t="shared" si="2"/>
        <x:v>-0.16500000000000004</x:v>
      </x:c>
      <x:c r="G25" s="2">
        <x:f t="shared" si="2"/>
        <x:v>-0.37999999999999989</x:v>
      </x:c>
      <x:c r="H25" s="3">
        <x:f t="shared" si="2"/>
        <x:v>-0.41999999999999993</x:v>
      </x:c>
      <x:c r="I25" s="15">
        <x:f>C22-I22</x:f>
        <x:v>-0.26500000000000012</x:v>
      </x:c>
      <x:c r="J25" s="3">
        <x:f>D22-J22</x:f>
        <x:v>-0.2200000000000002</x:v>
      </x:c>
      <x:c r="K25" s="3">
        <x:f>E22-K22</x:f>
        <x:v>-0.39999999999999991</x:v>
      </x:c>
    </x:row>
    <x:row r="26" spans="1:11" ht="17.14999999999999857891">
      <x:c r="A26" s="23" t="s">
        <x:v>5</x:v>
      </x:c>
      <x:c r="B26" s="24"/>
      <x:c r="C26" s="12">
        <x:f>(C22-F22)/(F22-1)*100</x:f>
        <x:v>-11.494252873563227</x:v>
      </x:c>
      <x:c r="D26" s="12">
        <x:f>(D22-G22)/(G22-1)*100</x:f>
        <x:v>7.1428571428571281</x:v>
      </x:c>
      <x:c r="E26" s="12">
        <x:f>(E22-H22)/(H22-1)*100</x:f>
        <x:v>0.77519379844961311</x:v>
      </x:c>
      <x:c r="F26" s="12">
        <x:f>(F22-I22)/(I22-1)*100</x:f>
        <x:v>-15.942028985507248</x:v>
      </x:c>
      <x:c r="G26" s="12">
        <x:f>(G22-J22)/(J22-1)*100</x:f>
        <x:v>-14.503816793893126</x:v>
      </x:c>
      <x:c r="H26" s="12">
        <x:f>(H22-K22)/(K22-1)*100</x:f>
        <x:v>-13.999999999999998</x:v>
      </x:c>
      <x:c r="I26" s="12">
        <x:f>(C22-I22)/(I22-1)*100</x:f>
        <x:v>-25.603864734299524</x:v>
      </x:c>
      <x:c r="J26" s="12">
        <x:f>(D22-J22)/(J22-1)*100</x:f>
        <x:v>-8.3969465648855035</x:v>
      </x:c>
      <x:c r="K26" s="12">
        <x:f>(E22-K22)/(K22-1)*100</x:f>
        <x:v>-13.33333333333333</x:v>
      </x:c>
    </x:row>
    <x:row r="28" spans="1:11" ht="16.75">
      <x:c r="A28" s="20" t="s">
        <x:v>3</x:v>
      </x:c>
      <x:c r="B28" s="21"/>
      <x:c r="C28" s="21"/>
      <x:c r="D28" s="21"/>
      <x:c r="E28" s="21"/>
      <x:c r="F28" s="21"/>
      <x:c r="G28" s="21"/>
      <x:c r="H28" s="21"/>
      <x:c r="I28" s="21"/>
      <x:c r="J28" s="21"/>
      <x:c r="K28" s="22"/>
    </x:row>
    <x:row r="29" spans="1:11" ht="17.14999999999999857891">
      <x:c r="A29" s="20" t="s">
        <x:v>7</x:v>
      </x:c>
      <x:c r="B29" s="27"/>
      <x:c r="C29" s="17" t="s">
        <x:v>4</x:v>
      </x:c>
      <x:c r="D29" s="18"/>
      <x:c r="E29" s="19"/>
      <x:c r="F29" s="17" t="s">
        <x:v>12</x:v>
      </x:c>
      <x:c r="G29" s="18"/>
      <x:c r="H29" s="19"/>
      <x:c r="I29" s="18" t="s">
        <x:v>0</x:v>
      </x:c>
      <x:c r="J29" s="18"/>
      <x:c r="K29" s="19"/>
    </x:row>
    <x:row r="30" spans="1:11" ht="17.14999999999999857891">
      <x:c r="A30" s="28"/>
      <x:c r="B30" s="29"/>
      <x:c r="C30" s="4" t="s">
        <x:v>11</x:v>
      </x:c>
      <x:c r="D30" s="5" t="s">
        <x:v>10</x:v>
      </x:c>
      <x:c r="E30" s="5" t="s">
        <x:v>6</x:v>
      </x:c>
      <x:c r="F30" s="5" t="s">
        <x:v>11</x:v>
      </x:c>
      <x:c r="G30" s="5" t="s">
        <x:v>10</x:v>
      </x:c>
      <x:c r="H30" s="5" t="s">
        <x:v>6</x:v>
      </x:c>
      <x:c r="I30" s="5" t="s">
        <x:v>11</x:v>
      </x:c>
      <x:c r="J30" s="5" t="s">
        <x:v>10</x:v>
      </x:c>
      <x:c r="K30" s="6" t="s">
        <x:v>6</x:v>
      </x:c>
    </x:row>
    <x:row r="31" spans="1:11" ht="17.14999999999999857891">
      <x:c r="A31" s="23" t="s">
        <x:v>9</x:v>
      </x:c>
      <x:c r="B31" s="24"/>
      <x:c r="C31" s="15">
        <x:v>3.5499999999999998</x:v>
      </x:c>
      <x:c r="D31" s="14">
        <x:v>3.25</x:v>
      </x:c>
      <x:c r="E31" s="14">
        <x:v>1.8300000000000001</x:v>
      </x:c>
      <x:c r="F31" s="16">
        <x:v>3.4900000000000002</x:v>
      </x:c>
      <x:c r="G31" s="15">
        <x:v>3.1899999999999999</x:v>
      </x:c>
      <x:c r="H31" s="14">
        <x:v>1.8600000000000001</x:v>
      </x:c>
      <x:c r="I31" s="15">
        <x:v>3.8999999999999999</x:v>
      </x:c>
      <x:c r="J31" s="15">
        <x:v>3.5600000000000001</x:v>
      </x:c>
      <x:c r="K31" s="14">
        <x:v>2.0800000000000001</x:v>
      </x:c>
    </x:row>
    <x:row r="32" spans="1:11" ht="17.14999999999999857891">
      <x:c r="A32" s="23" t="s">
        <x:v>8</x:v>
      </x:c>
      <x:c r="B32" s="24"/>
      <x:c r="C32" s="30">
        <x:f>100/((100/C31)+(100/D31)+(100/+E31))</x:f>
        <x:v>0.88041302670808752</x:v>
      </x:c>
      <x:c r="D32" s="31"/>
      <x:c r="E32" s="31"/>
      <x:c r="F32" s="30">
        <x:f>C32</x:f>
        <x:v>0.88041302670808752</x:v>
      </x:c>
      <x:c r="G32" s="32"/>
      <x:c r="H32" s="24"/>
      <x:c r="I32" s="30">
        <x:f>100/((100/I31)+(100/J31)+(100/+K31))</x:f>
        <x:v>0.98224266006367167</x:v>
      </x:c>
      <x:c r="J32" s="32"/>
      <x:c r="K32" s="24"/>
    </x:row>
    <x:row r="33" spans="1:11" ht="17.14999999999999857891">
      <x:c r="A33" s="25" t="s">
        <x:v>13</x:v>
      </x:c>
      <x:c r="B33" s="26"/>
      <x:c r="C33" s="7"/>
      <x:c r="D33" s="8"/>
      <x:c r="E33" s="7"/>
      <x:c r="F33" s="7"/>
      <x:c r="G33" s="13"/>
      <x:c r="H33" s="10"/>
      <x:c r="I33" s="7"/>
      <x:c r="J33" s="13"/>
      <x:c r="K33" s="10"/>
    </x:row>
    <x:row r="34" spans="1:11" ht="17.14999999999999857891">
      <x:c r="A34" s="23" t="s">
        <x:v>14</x:v>
      </x:c>
      <x:c r="B34" s="24"/>
      <x:c r="C34" s="2">
        <x:f>C31-F31</x:f>
        <x:v>0.059999999999999609</x:v>
      </x:c>
      <x:c r="D34" s="3">
        <x:f>D31-G31</x:f>
        <x:v>0.060000000000000053</x:v>
      </x:c>
      <x:c r="E34" s="2">
        <x:f t="shared" ref="E34:H34" si="3">E31-H31</x:f>
        <x:v>-0.030000000000000027</x:v>
      </x:c>
      <x:c r="F34" s="14">
        <x:f t="shared" si="3"/>
        <x:v>-0.4099999999999997</x:v>
      </x:c>
      <x:c r="G34" s="2">
        <x:f t="shared" si="3"/>
        <x:v>-0.37000000000000011</x:v>
      </x:c>
      <x:c r="H34" s="3">
        <x:f t="shared" si="3"/>
        <x:v>-0.21999999999999997</x:v>
      </x:c>
      <x:c r="I34" s="15">
        <x:f>C31-I31</x:f>
        <x:v>-0.35000000000000009</x:v>
      </x:c>
      <x:c r="J34" s="3">
        <x:f>D31-J31</x:f>
        <x:v>-0.31000000000000005</x:v>
      </x:c>
      <x:c r="K34" s="3">
        <x:f>E31-K31</x:f>
        <x:v>-0.25</x:v>
      </x:c>
    </x:row>
    <x:row r="35" spans="1:11" ht="17.14999999999999857891">
      <x:c r="A35" s="23" t="s">
        <x:v>5</x:v>
      </x:c>
      <x:c r="B35" s="24"/>
      <x:c r="C35" s="12">
        <x:f>(C31-F31)/(F31-1)*100</x:f>
        <x:v>2.4096385542168517</x:v>
      </x:c>
      <x:c r="D35" s="12">
        <x:f>(D31-G31)/(G31-1)*100</x:f>
        <x:v>2.7397260273972628</x:v>
      </x:c>
      <x:c r="E35" s="12">
        <x:f>(E31-H31)/(H31-1)*100</x:f>
        <x:v>-3.4883720930232585</x:v>
      </x:c>
      <x:c r="F35" s="12">
        <x:f>(F31-I31)/(I31-1)*100</x:f>
        <x:v>-14.137931034482747</x:v>
      </x:c>
      <x:c r="G35" s="12">
        <x:f>(G31-J31)/(J31-1)*100</x:f>
        <x:v>-14.453125000000004</x:v>
      </x:c>
      <x:c r="H35" s="12">
        <x:f>(H31-K31)/(K31-1)*100</x:f>
        <x:v>-20.370370370370367</x:v>
      </x:c>
      <x:c r="I35" s="12">
        <x:f>(C31-I31)/(I31-1)*100</x:f>
        <x:v>-12.068965517241383</x:v>
      </x:c>
      <x:c r="J35" s="12">
        <x:f>(D31-J31)/(J31-1)*100</x:f>
        <x:v>-12.109375000000002</x:v>
      </x:c>
      <x:c r="K35" s="12">
        <x:f>(E31-K31)/(K31-1)*100</x:f>
        <x:v>-23.148148148148145</x:v>
      </x:c>
    </x:row>
  </x:sheetData>
  <x:mergeCells count="52">
    <x:mergeCell ref="C2:E2"/>
    <x:mergeCell ref="F2:H2"/>
    <x:mergeCell ref="I2:K2"/>
    <x:mergeCell ref="A1:K1"/>
    <x:mergeCell ref="A4:B4"/>
    <x:mergeCell ref="A5:B5"/>
    <x:mergeCell ref="A7:B7"/>
    <x:mergeCell ref="A6:B6"/>
    <x:mergeCell ref="A8:B8"/>
    <x:mergeCell ref="A2:B3"/>
    <x:mergeCell ref="C5:E5"/>
    <x:mergeCell ref="F5:H5"/>
    <x:mergeCell ref="I5:K5"/>
    <x:mergeCell ref="C11:E11"/>
    <x:mergeCell ref="F11:H11"/>
    <x:mergeCell ref="I11:K11"/>
    <x:mergeCell ref="A10:K10"/>
    <x:mergeCell ref="A13:B13"/>
    <x:mergeCell ref="A14:B14"/>
    <x:mergeCell ref="A16:B16"/>
    <x:mergeCell ref="A15:B15"/>
    <x:mergeCell ref="A17:B17"/>
    <x:mergeCell ref="A11:B12"/>
    <x:mergeCell ref="C14:E14"/>
    <x:mergeCell ref="F14:H14"/>
    <x:mergeCell ref="I14:K14"/>
    <x:mergeCell ref="C20:E20"/>
    <x:mergeCell ref="F20:H20"/>
    <x:mergeCell ref="I20:K20"/>
    <x:mergeCell ref="A19:K19"/>
    <x:mergeCell ref="A22:B22"/>
    <x:mergeCell ref="A23:B23"/>
    <x:mergeCell ref="A25:B25"/>
    <x:mergeCell ref="A24:B24"/>
    <x:mergeCell ref="A26:B26"/>
    <x:mergeCell ref="A20:B21"/>
    <x:mergeCell ref="C23:E23"/>
    <x:mergeCell ref="F23:H23"/>
    <x:mergeCell ref="I23:K23"/>
    <x:mergeCell ref="C29:E29"/>
    <x:mergeCell ref="F29:H29"/>
    <x:mergeCell ref="I29:K29"/>
    <x:mergeCell ref="A28:K28"/>
    <x:mergeCell ref="A31:B31"/>
    <x:mergeCell ref="A32:B32"/>
    <x:mergeCell ref="A34:B34"/>
    <x:mergeCell ref="A33:B33"/>
    <x:mergeCell ref="A35:B35"/>
    <x:mergeCell ref="A29:B30"/>
    <x:mergeCell ref="C32:E32"/>
    <x:mergeCell ref="F32:H32"/>
    <x:mergeCell ref="I32:K32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201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11</cp:revision>
  <dcterms:created xsi:type="dcterms:W3CDTF">2022-11-04T12:14:43.089</dcterms:created>
  <dcterms:modified xsi:type="dcterms:W3CDTF">2022-11-04T15:40:38.630</dcterms:modified>
  <cp:version>1200.0100.01</cp:version>
</cp:coreProperties>
</file>