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<x:sst xmlns:r="http://schemas.openxmlformats.org/officeDocument/2006/relationships" xmlns:c="http://schemas.openxmlformats.org/drawingml/2006/chart" xmlns:x="http://schemas.openxmlformats.org/spreadsheetml/2006/main" count="19" uniqueCount="13">
  <x:si>
    <x:t>무</x:t>
  </x:si>
  <x:si>
    <x:t>손상률</x:t>
  </x:si>
  <x:si>
    <x:t>배당률</x:t>
  </x:si>
  <x:si>
    <x:t>구분</x:t>
  </x:si>
  <x:si>
    <x:t>승</x:t>
  </x:si>
  <x:si>
    <x:t>프로토</x:t>
  </x:si>
  <x:si>
    <x:t>패</x:t>
  </x:si>
  <x:si>
    <x:t>환급률</x:t>
  </x:si>
  <x:si>
    <x:t>경기확률</x:t>
  </x:si>
  <x:si>
    <x:t>적정배당</x:t>
  </x:si>
  <x:si>
    <x:t>배당편차</x:t>
  </x:si>
  <x:si>
    <x:t>라요vs레알마드리드</x:t>
  </x:si>
  <x:si>
    <x:t>해외 평균 배당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</x:si>
</x:sst>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8"/>
  <x:sheetViews>
    <x:sheetView tabSelected="1" topLeftCell="A1" zoomScaleNormal="100" zoomScaleSheetLayoutView="100" workbookViewId="0">
      <x:selection activeCell="G12" activeCellId="0" sqref="G12:G12"/>
    </x:sheetView>
  </x:sheetViews>
  <x:sheetFormatPr defaultColWidth="8.796875" defaultRowHeight="16.39999999999999857891"/>
  <x:cols>
    <x:col min="3" max="11" width="8.796875" bestFit="1" customWidth="1"/>
  </x:cols>
  <x:sheetData>
    <x:row r="1" spans="1:11" ht="16.75">
      <x:c r="A1" s="13" t="s">
        <x:v>11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spans="1:11" ht="17.14999999999999857891">
      <x:c r="A2" s="13" t="s">
        <x:v>3</x:v>
      </x:c>
      <x:c r="B2" s="20"/>
      <x:c r="C2" s="10" t="s">
        <x:v>5</x:v>
      </x:c>
      <x:c r="D2" s="11"/>
      <x:c r="E2" s="12"/>
      <x:c r="F2" s="10" t="s">
        <x:v>9</x:v>
      </x:c>
      <x:c r="G2" s="11"/>
      <x:c r="H2" s="12"/>
      <x:c r="I2" s="11" t="s">
        <x:v>12</x:v>
      </x:c>
      <x:c r="J2" s="11"/>
      <x:c r="K2" s="12"/>
    </x:row>
    <x:row r="3" spans="1:11" ht="17.14999999999999857891">
      <x:c r="A3" s="21"/>
      <x:c r="B3" s="22"/>
      <x:c r="C3" s="1" t="s">
        <x:v>4</x:v>
      </x:c>
      <x:c r="D3" s="2" t="s">
        <x:v>0</x:v>
      </x:c>
      <x:c r="E3" s="2" t="s">
        <x:v>6</x:v>
      </x:c>
      <x:c r="F3" s="2" t="s">
        <x:v>4</x:v>
      </x:c>
      <x:c r="G3" s="2" t="s">
        <x:v>0</x:v>
      </x:c>
      <x:c r="H3" s="2" t="s">
        <x:v>6</x:v>
      </x:c>
      <x:c r="I3" s="2" t="s">
        <x:v>4</x:v>
      </x:c>
      <x:c r="J3" s="2" t="s">
        <x:v>0</x:v>
      </x:c>
      <x:c r="K3" s="3" t="s">
        <x:v>6</x:v>
      </x:c>
    </x:row>
    <x:row r="4" spans="1:11" ht="17.14999999999999857891">
      <x:c r="A4" s="16" t="s">
        <x:v>2</x:v>
      </x:c>
      <x:c r="B4" s="17"/>
      <x:c r="C4" s="4">
        <x:v>4.7999999999999998</x:v>
      </x:c>
      <x:c r="D4" s="5">
        <x:v>3.75</x:v>
      </x:c>
      <x:c r="E4" s="5">
        <x:v>1.51</x:v>
      </x:c>
      <x:c r="F4" s="6">
        <x:v>4.9699999999999998</x:v>
      </x:c>
      <x:c r="G4" s="4">
        <x:v>3.6200000000000001</x:v>
      </x:c>
      <x:c r="H4" s="5">
        <x:v>1.51</x:v>
      </x:c>
      <x:c r="I4" s="4">
        <x:v>5.7999999999999998</x:v>
      </x:c>
      <x:c r="J4" s="4">
        <x:v>4.04</x:v>
      </x:c>
      <x:c r="K4" s="5">
        <x:v>1.6699999999999999</x:v>
      </x:c>
    </x:row>
    <x:row r="5" spans="1:11" ht="17.14999999999999857891">
      <x:c r="A5" s="16" t="s">
        <x:v>7</x:v>
      </x:c>
      <x:c r="B5" s="17"/>
      <x:c r="C5" s="23">
        <x:f>100/((100/C4)+(100/D4)+(100/+E4))</x:f>
        <x:v>0.87931285485514632</x:v>
      </x:c>
      <x:c r="D5" s="24"/>
      <x:c r="E5" s="24"/>
      <x:c r="F5" s="23">
        <x:f>C5</x:f>
        <x:v>0.87931285485514632</x:v>
      </x:c>
      <x:c r="G5" s="25"/>
      <x:c r="H5" s="17"/>
      <x:c r="I5" s="23">
        <x:f>100/((100/I4)+(100/J4)+(100/+K4))</x:f>
        <x:v>0.98160382091469167</x:v>
      </x:c>
      <x:c r="J5" s="25"/>
      <x:c r="K5" s="17"/>
    </x:row>
    <x:row r="6" spans="1:11" ht="17.14999999999999857891">
      <x:c r="A6" s="18" t="s">
        <x:v>8</x:v>
      </x:c>
      <x:c r="B6" s="19"/>
      <x:c r="C6" s="7">
        <x:f>C5/C4*100</x:f>
        <x:v>18.319017809482215</x:v>
      </x:c>
      <x:c r="D6" s="8">
        <x:f>C5/D4*100</x:f>
        <x:v>23.448342796137236</x:v>
      </x:c>
      <x:c r="E6" s="7">
        <x:f>C5/E4*100</x:f>
        <x:v>58.232639394380548</x:v>
      </x:c>
      <x:c r="F6" s="7">
        <x:f>I6</x:f>
        <x:v>16.924203808873994</x:v>
      </x:c>
      <x:c r="G6" s="7">
        <x:f>J6</x:f>
        <x:v>24.297124280066626</x:v>
      </x:c>
      <x:c r="H6" s="8">
        <x:f>K6</x:f>
        <x:v>58.778671911059391</x:v>
      </x:c>
      <x:c r="I6" s="7">
        <x:f>I5/I4*100</x:f>
        <x:v>16.924203808873994</x:v>
      </x:c>
      <x:c r="J6" s="7">
        <x:f>I5/J4*100</x:f>
        <x:v>24.297124280066626</x:v>
      </x:c>
      <x:c r="K6" s="8">
        <x:f>I5/K4*100</x:f>
        <x:v>58.778671911059391</x:v>
      </x:c>
    </x:row>
    <x:row r="7" spans="1:11" ht="17.14999999999999857891">
      <x:c r="A7" s="16" t="s">
        <x:v>10</x:v>
      </x:c>
      <x:c r="B7" s="17"/>
      <x:c r="C7" s="4">
        <x:f>C4-F4</x:f>
        <x:v>-0.16999999999999993</x:v>
      </x:c>
      <x:c r="D7" s="5">
        <x:f>D4-G4</x:f>
        <x:v>0.12999999999999989</x:v>
      </x:c>
      <x:c r="E7" s="4">
        <x:f t="shared" ref="E7:H7" si="0">E4-H4</x:f>
        <x:v>0</x:v>
      </x:c>
      <x:c r="F7" s="5">
        <x:f t="shared" si="0"/>
        <x:v>-0.83000000000000007</x:v>
      </x:c>
      <x:c r="G7" s="4">
        <x:f t="shared" si="0"/>
        <x:v>-0.41999999999999993</x:v>
      </x:c>
      <x:c r="H7" s="5">
        <x:f t="shared" si="0"/>
        <x:v>-0.15999999999999992</x:v>
      </x:c>
      <x:c r="I7" s="4">
        <x:f>C4-I4</x:f>
        <x:v>-1</x:v>
      </x:c>
      <x:c r="J7" s="5">
        <x:f>D4-J4</x:f>
        <x:v>-0.29000000000000004</x:v>
      </x:c>
      <x:c r="K7" s="5">
        <x:f>E4-K4</x:f>
        <x:v>-0.15999999999999992</x:v>
      </x:c>
    </x:row>
    <x:row r="8" spans="1:11" ht="17.14999999999999857891">
      <x:c r="A8" s="16" t="s">
        <x:v>1</x:v>
      </x:c>
      <x:c r="B8" s="17"/>
      <x:c r="C8" s="9">
        <x:f>(C4-F4)/(F4-1)*100</x:f>
        <x:v>-4.2821158690176313</x:v>
      </x:c>
      <x:c r="D8" s="9">
        <x:f>(D4-G4)/(G4-1)*100</x:f>
        <x:v>4.9618320610686979</x:v>
      </x:c>
      <x:c r="E8" s="9">
        <x:f>(E4-H4)/(H4-1)*100</x:f>
        <x:v>0</x:v>
      </x:c>
      <x:c r="F8" s="9">
        <x:f>(F4-I4)/(I4-1)*100</x:f>
        <x:v>-17.291666666666668</x:v>
      </x:c>
      <x:c r="G8" s="9">
        <x:f>(G4-J4)/(J4-1)*100</x:f>
        <x:v>-13.815789473684209</x:v>
      </x:c>
      <x:c r="H8" s="9">
        <x:f>(H4-K4)/(K4-1)*100</x:f>
        <x:v>-23.880597014925364</x:v>
      </x:c>
      <x:c r="I8" s="9">
        <x:f>(C4-I4)/(I4-1)*100</x:f>
        <x:v>-20.833333333333336</x:v>
      </x:c>
      <x:c r="J8" s="9">
        <x:f>(D4-J4)/(J4-1)*100</x:f>
        <x:v>-9.5394736842105274</x:v>
      </x:c>
      <x:c r="K8" s="9">
        <x:f>(E4-K4)/(K4-1)*100</x:f>
        <x:v>-23.880597014925364</x:v>
      </x:c>
    </x:row>
  </x:sheetData>
  <x:mergeCells count="13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3</cp:revision>
  <dcterms:created xsi:type="dcterms:W3CDTF">2019-10-09T00:00:00.000</dcterms:created>
  <dcterms:modified xsi:type="dcterms:W3CDTF">2022-11-07T15:19:15.200</dcterms:modified>
  <cp:version>1200.0100.01</cp:version>
</cp:coreProperties>
</file>