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xr:revisionPtr revIDLastSave="0" documentId="8_{B6A19E02-248F-45FC-A835-8CCE75F2D20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J8" i="1"/>
  <c r="I8" i="1"/>
  <c r="K7" i="1"/>
  <c r="J7" i="1"/>
  <c r="I7" i="1"/>
  <c r="I5" i="1"/>
  <c r="C5" i="1"/>
  <c r="E6" i="1" l="1"/>
  <c r="D6" i="1"/>
  <c r="C6" i="1"/>
  <c r="F5" i="1"/>
  <c r="K6" i="1"/>
  <c r="H6" i="1" s="1"/>
  <c r="J6" i="1"/>
  <c r="G6" i="1" s="1"/>
  <c r="I6" i="1"/>
  <c r="F6" i="1" s="1"/>
  <c r="H4" i="1" l="1"/>
  <c r="G4" i="1"/>
  <c r="F4" i="1"/>
  <c r="F8" i="1" l="1"/>
  <c r="C8" i="1"/>
  <c r="F7" i="1"/>
  <c r="C7" i="1"/>
  <c r="G8" i="1"/>
  <c r="D8" i="1"/>
  <c r="G7" i="1"/>
  <c r="D7" i="1"/>
  <c r="H8" i="1"/>
  <c r="E8" i="1"/>
  <c r="H7" i="1"/>
  <c r="E7" i="1"/>
</calcChain>
</file>

<file path=xl/sharedStrings.xml><?xml version="1.0" encoding="utf-8"?>
<sst xmlns="http://schemas.openxmlformats.org/spreadsheetml/2006/main" count="19" uniqueCount="13">
  <si>
    <t>베로나vs라치오</t>
  </si>
  <si>
    <t>구분</t>
  </si>
  <si>
    <t>프로토</t>
  </si>
  <si>
    <t>적정배당</t>
  </si>
  <si>
    <t>해외 평균 배당</t>
  </si>
  <si>
    <t>승</t>
  </si>
  <si>
    <t>무</t>
  </si>
  <si>
    <t>패</t>
  </si>
  <si>
    <t>배당률</t>
  </si>
  <si>
    <t>환급률</t>
  </si>
  <si>
    <t>경기확률</t>
  </si>
  <si>
    <t>배당편차</t>
  </si>
  <si>
    <t>손상률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</si>
</sst>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>
    <font>
      <sz val="11"/>
      <color theme="1"/>
      <name val="맑은 고딕"/>
      <family val="2"/>
      <scheme val="minor"/>
    </font>
    <font>
      <b/>
      <sz val="11"/>
      <color rgb="FF00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2" fontId="0" fillId="0" borderId="9" xfId="0" applyNumberFormat="1" applyBorder="1" applyAlignment="1" applyProtection="1">
      <alignment horizontal="center" vertical="center"/>
      <protection locked="0"/>
    </xf>
    <xf numFmtId="2" fontId="0" fillId="0" borderId="4" xfId="0" applyNumberFormat="1" applyBorder="1" applyAlignment="1" applyProtection="1">
      <alignment horizontal="center" vertical="center"/>
      <protection locked="0"/>
    </xf>
    <xf numFmtId="9" fontId="0" fillId="0" borderId="4" xfId="0" applyNumberFormat="1" applyBorder="1" applyAlignment="1" applyProtection="1">
      <alignment horizontal="center" vertical="center"/>
      <protection locked="0"/>
    </xf>
    <xf numFmtId="9" fontId="0" fillId="0" borderId="5" xfId="0" applyNumberForma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176" fontId="0" fillId="0" borderId="4" xfId="0" applyNumberFormat="1" applyBorder="1" applyAlignment="1" applyProtection="1">
      <alignment horizontal="center" vertical="center"/>
      <protection locked="0"/>
    </xf>
    <xf numFmtId="176" fontId="0" fillId="0" borderId="9" xfId="0" applyNumberFormat="1" applyBorder="1" applyAlignment="1" applyProtection="1">
      <alignment horizontal="center"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K5" sqref="I5:K5"/>
    </sheetView>
  </sheetViews>
  <sheetFormatPr defaultRowHeight="16.5"/>
  <sheetData>
    <row r="1" spans="1:1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11">
      <c r="A2" s="1" t="s">
        <v>1</v>
      </c>
      <c r="B2" s="4"/>
      <c r="C2" s="5" t="s">
        <v>2</v>
      </c>
      <c r="D2" s="6"/>
      <c r="E2" s="7"/>
      <c r="F2" s="5" t="s">
        <v>3</v>
      </c>
      <c r="G2" s="6"/>
      <c r="H2" s="7"/>
      <c r="I2" s="6" t="s">
        <v>4</v>
      </c>
      <c r="J2" s="6"/>
      <c r="K2" s="7"/>
    </row>
    <row r="3" spans="1:11">
      <c r="A3" s="8"/>
      <c r="B3" s="9"/>
      <c r="C3" s="10" t="s">
        <v>5</v>
      </c>
      <c r="D3" s="11" t="s">
        <v>6</v>
      </c>
      <c r="E3" s="11" t="s">
        <v>7</v>
      </c>
      <c r="F3" s="11" t="s">
        <v>5</v>
      </c>
      <c r="G3" s="11" t="s">
        <v>6</v>
      </c>
      <c r="H3" s="11" t="s">
        <v>7</v>
      </c>
      <c r="I3" s="11" t="s">
        <v>5</v>
      </c>
      <c r="J3" s="11" t="s">
        <v>6</v>
      </c>
      <c r="K3" s="12" t="s">
        <v>7</v>
      </c>
    </row>
    <row r="4" spans="1:11">
      <c r="A4" s="13" t="s">
        <v>8</v>
      </c>
      <c r="B4" s="14"/>
      <c r="C4" s="15">
        <v>3.7</v>
      </c>
      <c r="D4" s="15">
        <v>3.15</v>
      </c>
      <c r="E4" s="15">
        <v>1.82</v>
      </c>
      <c r="F4" s="16">
        <f>(I4*F5)/I5</f>
        <v>3.9701798420724517</v>
      </c>
      <c r="G4" s="16">
        <f>(J4*F5)/I5</f>
        <v>3.2011810438331927</v>
      </c>
      <c r="H4" s="15">
        <f>(K4*F5)/I5</f>
        <v>1.7454484350732937</v>
      </c>
      <c r="I4" s="16">
        <v>4.4400000000000004</v>
      </c>
      <c r="J4" s="16">
        <v>3.58</v>
      </c>
      <c r="K4" s="15">
        <v>1.952</v>
      </c>
    </row>
    <row r="5" spans="1:11">
      <c r="A5" s="13" t="s">
        <v>9</v>
      </c>
      <c r="B5" s="14"/>
      <c r="C5" s="17">
        <f>100/((100/C4)+(100/D4)+(100/+E4))</f>
        <v>0.87936738247243185</v>
      </c>
      <c r="D5" s="18"/>
      <c r="E5" s="18"/>
      <c r="F5" s="17">
        <f>C5</f>
        <v>0.87936738247243185</v>
      </c>
      <c r="G5" s="19"/>
      <c r="H5" s="14"/>
      <c r="I5" s="17">
        <f>100/((100/I4)+(100/J4)+(100/+K4))</f>
        <v>0.98342929879455743</v>
      </c>
      <c r="J5" s="19"/>
      <c r="K5" s="14"/>
    </row>
    <row r="6" spans="1:11">
      <c r="A6" s="20" t="s">
        <v>10</v>
      </c>
      <c r="B6" s="21"/>
      <c r="C6" s="22">
        <f>C5/C4*100</f>
        <v>23.766686012768425</v>
      </c>
      <c r="D6" s="23">
        <f>C5/D4*100</f>
        <v>27.916424840394662</v>
      </c>
      <c r="E6" s="22">
        <f>C5/E4*100</f>
        <v>48.316889146836914</v>
      </c>
      <c r="F6" s="22">
        <f>I6</f>
        <v>22.149308531408948</v>
      </c>
      <c r="G6" s="22">
        <f>J6</f>
        <v>27.470092145099368</v>
      </c>
      <c r="H6" s="23">
        <f>K6</f>
        <v>50.380599323491673</v>
      </c>
      <c r="I6" s="22">
        <f>I5/I4*100</f>
        <v>22.149308531408948</v>
      </c>
      <c r="J6" s="22">
        <f>I5/J4*100</f>
        <v>27.470092145099368</v>
      </c>
      <c r="K6" s="23">
        <f>I5/K4*100</f>
        <v>50.380599323491673</v>
      </c>
    </row>
    <row r="7" spans="1:11">
      <c r="A7" s="13" t="s">
        <v>11</v>
      </c>
      <c r="B7" s="14"/>
      <c r="C7" s="16">
        <f>C4-F4</f>
        <v>-0.27017984207245149</v>
      </c>
      <c r="D7" s="15">
        <f>D4-G4</f>
        <v>-5.1181043833192774E-2</v>
      </c>
      <c r="E7" s="16">
        <f t="shared" ref="E7:H7" si="0">E4-H4</f>
        <v>7.4551564926706337E-2</v>
      </c>
      <c r="F7" s="15">
        <f t="shared" si="0"/>
        <v>-0.46982015792754872</v>
      </c>
      <c r="G7" s="16">
        <f t="shared" si="0"/>
        <v>-0.37881895616680739</v>
      </c>
      <c r="H7" s="15">
        <f t="shared" si="0"/>
        <v>-0.20655156492670623</v>
      </c>
      <c r="I7" s="16">
        <f>C4-I4</f>
        <v>-0.74000000000000021</v>
      </c>
      <c r="J7" s="15">
        <f>D4-J4</f>
        <v>-0.43000000000000016</v>
      </c>
      <c r="K7" s="15">
        <f>E4-K4</f>
        <v>-0.1319999999999999</v>
      </c>
    </row>
    <row r="8" spans="1:11">
      <c r="A8" s="13" t="s">
        <v>12</v>
      </c>
      <c r="B8" s="14"/>
      <c r="C8" s="15">
        <f t="shared" ref="C8:H8" si="1">(C4-F4)/(F4-1)*100</f>
        <v>-9.0964135654470244</v>
      </c>
      <c r="D8" s="15">
        <f t="shared" si="1"/>
        <v>-2.3251628473078618</v>
      </c>
      <c r="E8" s="15">
        <f t="shared" si="1"/>
        <v>10.000901661209644</v>
      </c>
      <c r="F8" s="15">
        <f t="shared" si="1"/>
        <v>-13.657562730451996</v>
      </c>
      <c r="G8" s="15">
        <f t="shared" si="1"/>
        <v>-14.682905277783231</v>
      </c>
      <c r="H8" s="15">
        <f t="shared" si="1"/>
        <v>-21.696592954485951</v>
      </c>
      <c r="I8" s="15">
        <f>(C4-I4)/(I4-1)*100</f>
        <v>-21.511627906976749</v>
      </c>
      <c r="J8" s="15">
        <f>(D4-J4)/(J4-1)*100</f>
        <v>-16.666666666666671</v>
      </c>
      <c r="K8" s="15">
        <f>(E4-K4)/(K4-1)*100</f>
        <v>-13.865546218487385</v>
      </c>
    </row>
  </sheetData>
  <mergeCells count="13">
    <mergeCell ref="A8:B8"/>
    <mergeCell ref="A5:B5"/>
    <mergeCell ref="C5:E5"/>
    <mergeCell ref="F5:H5"/>
    <mergeCell ref="I5:K5"/>
    <mergeCell ref="A6:B6"/>
    <mergeCell ref="A7:B7"/>
    <mergeCell ref="A1:K1"/>
    <mergeCell ref="A2:B3"/>
    <mergeCell ref="C2:E2"/>
    <mergeCell ref="F2:H2"/>
    <mergeCell ref="I2:K2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2023-02-06T15:11:49Z</dcterms:created>
  <dcterms:modified xsi:type="dcterms:W3CDTF">2023-02-06T15:17:37Z</dcterms:modified>
  <cp:category/>
  <cp:contentStatus/>
</cp:coreProperties>
</file>