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yubimov_r_northeastern_edu/Documents/ECON 5200/"/>
    </mc:Choice>
  </mc:AlternateContent>
  <xr:revisionPtr revIDLastSave="0" documentId="10_ncr:8_{973A22B4-C4B0-7242-A4BD-510750A56465}" xr6:coauthVersionLast="47" xr6:coauthVersionMax="47" xr10:uidLastSave="{00000000-0000-0000-0000-000000000000}"/>
  <bookViews>
    <workbookView xWindow="16220" yWindow="1340" windowWidth="22180" windowHeight="14260" activeTab="1" xr2:uid="{4E54DA99-4127-1B4B-BA0E-3540BA8152F5}"/>
  </bookViews>
  <sheets>
    <sheet name="customers-100v1" sheetId="1" r:id="rId1"/>
    <sheet name="new-customers-100" sheetId="3" r:id="rId2"/>
    <sheet name="customers-100v1 (2)" sheetId="2" r:id="rId3"/>
  </sheets>
  <calcPr calcId="191029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102" i="1" l="1" a="1"/>
  <c r="T182" i="1" s="1"/>
  <c r="L102" i="1" a="1"/>
  <c r="L102" i="1" s="1"/>
  <c r="S2" i="1" s="1"/>
  <c r="N29" i="1"/>
  <c r="N31" i="1"/>
  <c r="N36" i="1"/>
  <c r="N52" i="1"/>
  <c r="N64" i="1"/>
  <c r="N66" i="1"/>
  <c r="N77" i="1"/>
  <c r="N99" i="1"/>
  <c r="N102" i="1" a="1"/>
  <c r="N102" i="1" s="1"/>
  <c r="R2" i="1" a="1"/>
  <c r="R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P102" i="1" a="1"/>
  <c r="P102" i="1" s="1"/>
  <c r="H102" i="1" a="1"/>
  <c r="H102" i="1" s="1"/>
  <c r="G102" i="1" a="1"/>
  <c r="G102" i="1" s="1"/>
  <c r="F102" i="1" a="1"/>
  <c r="F102" i="1"/>
  <c r="E102" i="1" a="1"/>
  <c r="E102" i="1" s="1"/>
  <c r="D102" i="1" a="1"/>
  <c r="D102" i="1" s="1"/>
  <c r="K102" i="1" a="1"/>
  <c r="K102" i="1" s="1"/>
  <c r="B102" i="1" a="1"/>
  <c r="B102" i="1" s="1"/>
  <c r="V3" i="1"/>
  <c r="V4" i="1"/>
  <c r="V5" i="1"/>
  <c r="V6" i="1"/>
  <c r="V7" i="1"/>
  <c r="V8" i="1"/>
  <c r="V9" i="1"/>
  <c r="V10" i="1"/>
  <c r="V11" i="1"/>
  <c r="V2" i="1"/>
  <c r="U18" i="1"/>
  <c r="U75" i="1"/>
  <c r="T103" i="1" l="1"/>
  <c r="T113" i="1"/>
  <c r="T123" i="1"/>
  <c r="T133" i="1"/>
  <c r="T143" i="1"/>
  <c r="T153" i="1"/>
  <c r="T163" i="1"/>
  <c r="T173" i="1"/>
  <c r="T104" i="1"/>
  <c r="T114" i="1"/>
  <c r="T124" i="1"/>
  <c r="T134" i="1"/>
  <c r="T144" i="1"/>
  <c r="T154" i="1"/>
  <c r="T164" i="1"/>
  <c r="T174" i="1"/>
  <c r="T105" i="1"/>
  <c r="T115" i="1"/>
  <c r="T125" i="1"/>
  <c r="T135" i="1"/>
  <c r="T145" i="1"/>
  <c r="T155" i="1"/>
  <c r="T165" i="1"/>
  <c r="T175" i="1"/>
  <c r="T106" i="1"/>
  <c r="T116" i="1"/>
  <c r="T126" i="1"/>
  <c r="T136" i="1"/>
  <c r="T146" i="1"/>
  <c r="T156" i="1"/>
  <c r="T166" i="1"/>
  <c r="T176" i="1"/>
  <c r="T107" i="1"/>
  <c r="T117" i="1"/>
  <c r="T127" i="1"/>
  <c r="T137" i="1"/>
  <c r="T147" i="1"/>
  <c r="T157" i="1"/>
  <c r="T167" i="1"/>
  <c r="T177" i="1"/>
  <c r="T108" i="1"/>
  <c r="T118" i="1"/>
  <c r="T128" i="1"/>
  <c r="T138" i="1"/>
  <c r="T148" i="1"/>
  <c r="T158" i="1"/>
  <c r="T168" i="1"/>
  <c r="T178" i="1"/>
  <c r="T109" i="1"/>
  <c r="T119" i="1"/>
  <c r="T129" i="1"/>
  <c r="T139" i="1"/>
  <c r="T149" i="1"/>
  <c r="T159" i="1"/>
  <c r="T169" i="1"/>
  <c r="T179" i="1"/>
  <c r="T110" i="1"/>
  <c r="T120" i="1"/>
  <c r="T130" i="1"/>
  <c r="T140" i="1"/>
  <c r="T150" i="1"/>
  <c r="T160" i="1"/>
  <c r="T170" i="1"/>
  <c r="T180" i="1"/>
  <c r="M102" i="1"/>
  <c r="T102" i="1" s="1"/>
  <c r="T111" i="1"/>
  <c r="T121" i="1"/>
  <c r="T131" i="1"/>
  <c r="T141" i="1"/>
  <c r="T151" i="1"/>
  <c r="T161" i="1"/>
  <c r="T171" i="1"/>
  <c r="T181" i="1"/>
  <c r="T112" i="1"/>
  <c r="T122" i="1"/>
  <c r="T132" i="1"/>
  <c r="T142" i="1"/>
  <c r="T152" i="1"/>
  <c r="T162" i="1"/>
  <c r="T172" i="1"/>
  <c r="B27" i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<sst xmlns="http://purl.oclc.org/ooxml/spreadsheetml/main" count="2994" uniqueCount="1837">
  <si>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</si>
  <si>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</si>
  <si>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</si>
  <si>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</si>
  <si>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</si>
  <si>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</si>
  <si>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</si>
  <si>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</si>
  <si>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</si>
  <si>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</si>
  <si>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</si>
  <si>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</si>
  <si>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</si>
  <si>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</si>
  <si>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</si>
  <si>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</si>
  <si>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</si>
  <si>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</si>
  <si>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</si>
  <si>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</si>
  <si>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</si>
  <si>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</si>
  <si>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</si>
  <si>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</si>
  <si>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</si>
  <si>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</si>
  <si>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</si>
  <si>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</si>
  <si>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</si>
  <si>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</si>
  <si>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</si>
  <si>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</si>
  <si>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</si>
  <si>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</si>
  <si>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</si>
  <si>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</si>
  <si>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</si>
  <si>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</si>
  <si>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</si>
  <si>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</si>
  <si>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</si>
  <si>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</si>
  <si>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</si>
  <si>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</si>
  <si>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</si>
  <si>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</si>
  <si>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</si>
  <si>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</si>
  <si>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</si>
  <si>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</si>
  <si>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</si>
  <si>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</si>
  <si>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</si>
  <si>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</si>
  <si>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</si>
  <si>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</si>
  <si>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</si>
  <si>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</si>
  <si>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</si>
  <si>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</si>
  <si>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</si>
  <si>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</si>
  <si>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</si>
  <si>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</si>
  <si>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</si>
  <si>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</si>
  <si>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</si>
  <si>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</si>
  <si>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</si>
  <si>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</si>
  <si>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</si>
  <si>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</si>
  <si>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</si>
  <si>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</si>
  <si>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</si>
  <si>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</si>
  <si>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</si>
  <si>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</si>
  <si>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</si>
  <si>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</si>
  <si>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</si>
  <si>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</si>
  <si>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</si>
  <si>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</si>
  <si>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</si>
  <si>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</si>
  <si>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</si>
  <si>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</si>
  <si>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</si>
  <si>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</si>
  <si>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</si>
  <si>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</si>
  <si>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</si>
  <si>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</si>
  <si>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</si>
  <si>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</si>
  <si>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</si>
  <si>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</si>
  <si>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</si>
  <si>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</si>
  <si>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</si>
  <si>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</si>
  <si>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</si>
  <si>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</si>
  <si>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</si>
  <si>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</si>
  <si>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</si>
  <si>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</si>
  <si>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</si>
  <si>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</si>
  <si>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</si>
  <si>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</si>
  <si>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</si>
  <si>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</si>
  <si>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</si>
  <si>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</si>
  <si>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</si>
  <si>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</si>
  <si>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</si>
  <si>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</si>
  <si>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</si>
  <si>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</si>
  <si>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</si>
  <si>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</si>
  <si>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</si>
  <si>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</si>
  <si>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</si>
  <si>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</si>
  <si>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</si>
  <si>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</si>
  <si>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</si>
  <si>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</si>
  <si>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</si>
  <si>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</si>
  <si>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</si>
  <si>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</si>
  <si>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</si>
  <si>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</si>
  <si>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</si>
  <si>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</si>
  <si>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</si>
  <si>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</si>
  <si>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</si>
  <si>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</si>
  <si>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</si>
  <si>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</si>
  <si>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</si>
  <si>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</si>
  <si>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</si>
  <si>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</si>
  <si>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</si>
  <si>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</si>
  <si>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</si>
  <si>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</si>
  <si>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</si>
  <si>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</si>
  <si>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</si>
  <si>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</si>
  <si>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</si>
  <si>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</si>
  <si>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</si>
  <si>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</si>
  <si>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</si>
  <si>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</si>
  <si>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</si>
  <si>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</si>
  <si>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</si>
  <si>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</si>
  <si>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</si>
  <si>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</si>
  <si>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</si>
  <si>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</si>
  <si>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</si>
  <si>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</si>
  <si>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</si>
  <si>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</si>
  <si>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</si>
  <si>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</si>
  <si>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</si>
  <si>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</si>
  <si>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</si>
  <si>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</si>
  <si>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</si>
  <si>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</si>
  <si>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</si>
  <si>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</si>
  <si>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</si>
  <si>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</si>
  <si>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</si>
  <si>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</si>
  <si>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</si>
  <si>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</si>
  <si>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</si>
  <si>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</si>
  <si>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</si>
  <si>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</si>
  <si>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</si>
  <si>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</si>
  <si>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</si>
  <si>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</si>
  <si>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</si>
  <si>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</si>
  <si>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</si>
  <si>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</si>
  <si>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</si>
  <si>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</si>
  <si>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</si>
  <si>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</si>
  <si>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</si>
  <si>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</si>
  <si>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</si>
  <si>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</si>
  <si>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</si>
  <si>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</si>
  <si>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</si>
  <si>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</si>
  <si>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</si>
  <si>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</si>
  <si>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</si>
  <si>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</si>
  <si>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</si>
  <si>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</si>
  <si>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</si>
  <si>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</si>
  <si>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</si>
  <si>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</si>
  <si>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</si>
  <si>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</si>
  <si>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</si>
  <si>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</si>
  <si>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</si>
  <si>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</si>
  <si>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</si>
  <si>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</si>
  <si>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</si>
  <si>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</si>
  <si>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</si>
  <si>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</si>
  <si>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</si>
  <si>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</si>
  <si>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</si>
  <si>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</si>
  <si>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</si>
  <si>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</si>
  <si>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</si>
  <si>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</si>
  <si>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</si>
  <si>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</si>
  <si>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</si>
  <si>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</si>
  <si>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</si>
  <si>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</si>
  <si>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</si>
  <si>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</si>
  <si>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</si>
  <si>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 xml:space="preserve"> 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</si>
  <si>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</si>
  <si>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</si>
  <si>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</si>
  <si>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</si>
  <si>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</si>
  <si>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</si>
  <si>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</si>
  <si>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donnamullins#norris-barrett.org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</si>
  <si>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</si>
  <si>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</si>
  <si>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</si>
  <si>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</si>
  <si>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</si>
  <si>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</si>
  <si>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</si>
  <si>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</si>
  <si>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</si>
  <si>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</si>
  <si>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</si>
  <si>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</si>
  <si>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</si>
  <si>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</si>
  <si>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</si>
  <si>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</si>
  <si>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</si>
  <si>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</si>
  <si>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</si>
  <si>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</si>
  <si>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</si>
  <si>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</si>
  <si>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</si>
  <si>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</si>
  <si>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</si>
  <si>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</si>
  <si>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</si>
  <si>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</si>
  <si>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</si>
  <si>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wterrell#clark.com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</si>
  <si>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</si>
  <si>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</si>
  <si>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</si>
  <si>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</si>
  <si>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</si>
  <si>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</si>
  <si>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</si>
  <si>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</si>
  <si>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</si>
  <si>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</si>
  <si>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</si>
  <si>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</si>
  <si>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</si>
  <si>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</si>
  <si>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</si>
  <si>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</si>
  <si>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</si>
  <si>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</si>
  <si>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</si>
  <si>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</si>
  <si>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</si>
  <si>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</si>
  <si>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</si>
  <si>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</si>
  <si>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</si>
  <si>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</si>
  <si>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</si>
  <si>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</si>
  <si>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</si>
  <si>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</si>
  <si>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</si>
  <si>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</si>
  <si>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</si>
  <si>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</si>
  <si>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</si>
  <si>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</si>
  <si>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</si>
  <si>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</si>
  <si>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</si>
  <si>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</si>
  <si>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</si>
  <si>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</si>
  <si>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</si>
  <si>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</si>
  <si>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</si>
  <si>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</si>
  <si>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</si>
  <si>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</si>
  <si>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</si>
  <si>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</si>
  <si>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</si>
  <si>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</si>
  <si>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</si>
  <si>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</si>
  <si>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</si>
  <si>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</si>
  <si>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</si>
  <si>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</si>
  <si>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</si>
  <si>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</si>
  <si>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</si>
  <si>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</si>
  <si>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</si>
  <si>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</si>
  <si>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</si>
  <si>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</si>
  <si>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</si>
  <si>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</si>
  <si>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</si>
  <si>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</si>
  <si>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</si>
  <si>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</si>
  <si>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</si>
  <si>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</si>
  <si>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</si>
  <si>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</si>
  <si>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</si>
  <si>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</si>
  <si>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</si>
  <si>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</si>
  <si>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</si>
  <si>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</si>
  <si>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</si>
  <si>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</si>
  <si>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</si>
  <si>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</si>
  <si>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</si>
  <si>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</si>
  <si>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</si>
  <si>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</si>
  <si>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</si>
  <si>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</si>
  <si>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</si>
  <si>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</si>
  <si>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</si>
  <si>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</si>
  <si>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</si>
  <si>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</si>
  <si>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</si>
  <si>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</si>
  <si>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</si>
  <si>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</si>
  <si>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</si>
  <si>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</si>
  <si>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</si>
  <si>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</si>
  <si>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</si>
  <si>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</si>
  <si>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</si>
  <si>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</si>
  <si>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</si>
  <si>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</si>
  <si>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</si>
  <si>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</si>
  <si>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</si>
  <si>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</si>
  <si>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</si>
  <si>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</si>
  <si>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</si>
  <si>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</si>
  <si>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</si>
  <si>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</si>
  <si>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</si>
  <si>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</si>
  <si>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</si>
  <si>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</si>
  <si>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</si>
  <si>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</si>
  <si>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</si>
  <si>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</si>
  <si>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</si>
  <si>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</si>
  <si>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</si>
  <si>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</si>
  <si>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</si>
  <si>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</si>
  <si>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</si>
  <si>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</si>
  <si>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</si>
  <si>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</si>
  <si>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</si>
  <si>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</si>
  <si>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</si>
  <si>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</si>
  <si>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</si>
  <si>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</si>
  <si>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</si>
  <si>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</si>
  <si>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</si>
  <si>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</si>
  <si>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</si>
  <si>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</si>
  <si>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</si>
  <si>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</si>
  <si>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</si>
  <si>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</si>
  <si>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</si>
  <si>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</si>
  <si>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</si>
  <si>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</si>
  <si>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</si>
  <si>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</si>
  <si>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</si>
  <si>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</si>
  <si>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</si>
  <si>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</si>
  <si>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</si>
  <si>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</si>
  <si>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</si>
  <si>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</si>
  <si>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</si>
  <si>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</si>
  <si>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</si>
  <si>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</si>
  <si>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</si>
  <si>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</si>
  <si>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</si>
  <si>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</si>
  <si>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</si>
  <si>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</si>
  <si>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</si>
  <si>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</si>
  <si>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</si>
  <si>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</si>
  <si>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</si>
  <si>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</si>
  <si>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</si>
  <si>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</si>
  <si>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</si>
  <si>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</si>
  <si>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</si>
  <si>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</si>
  <si>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</si>
  <si>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</si>
  <si>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</si>
  <si>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</si>
  <si>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</si>
  <si>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</si>
  <si>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</si>
  <si>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</si>
  <si>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</si>
  <si>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</si>
  <si>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</si>
  <si>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</si>
  <si>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</si>
  <si>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</si>
  <si>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</si>
  <si>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</si>
  <si>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</si>
  <si>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</si>
  <si>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</si>
  <si>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</si>
  <si>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</si>
  <si>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</si>
  <si>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</si>
  <si>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</si>
  <si>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</si>
  <si>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</si>
  <si>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</si>
  <si>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</si>
  <si>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</si>
  <si>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</si>
  <si>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</si>
  <si>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</si>
  <si>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</si>
  <si>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</si>
  <si>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</si>
  <si>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</si>
  <si>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</si>
  <si>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</si>
  <si>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</si>
  <si>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</si>
  <si>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</si>
  <si>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</si>
  <si>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</si>
  <si>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</si>
  <si>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</si>
  <si>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</si>
  <si>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</si>
  <si>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</si>
  <si>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</si>
  <si>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</si>
  <si>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</si>
  <si>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</si>
  <si>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</si>
  <si>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</si>
  <si>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</si>
  <si>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</si>
  <si>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</si>
  <si>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</si>
  <si>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</si>
  <si>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</si>
  <si>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</si>
  <si>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</si>
  <si>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</si>
  <si>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</si>
  <si>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</si>
  <si>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</si>
  <si>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</si>
  <si>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</si>
  <si>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</si>
  <si>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</si>
  <si>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</si>
  <si>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</si>
  <si>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</si>
  <si>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</si>
  <si>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</si>
  <si>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</si>
  <si>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</si>
  <si>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</si>
  <si>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</si>
  <si>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</si>
  <si>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</si>
  <si>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</si>
  <si>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</si>
  <si>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</si>
  <si>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</si>
  <si>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</si>
  <si>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</si>
  <si>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</si>
  <si>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</si>
  <si>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</si>
  <si>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</si>
  <si>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</si>
  <si>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</si>
  <si>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</si>
  <si>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</si>
  <si>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</si>
  <si>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</si>
  <si>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</si>
  <si>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</si>
  <si>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</si>
  <si>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</si>
  <si>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</si>
  <si>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</si>
  <si>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</si>
  <si>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</si>
  <si>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</si>
  <si>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</si>
  <si>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</si>
  <si>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</si>
  <si>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</si>
  <si>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</si>
  <si>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</si>
  <si>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</si>
  <si>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</si>
  <si>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</si>
  <si>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</si>
  <si>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</si>
  <si>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</si>
  <si>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</si>
  <si>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</si>
  <si>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</si>
  <si>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</si>
  <si>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</si>
  <si>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</si>
  <si>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</si>
  <si>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</si>
  <si>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</si>
  <si>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</si>
  <si>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</si>
  <si>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</si>
  <si>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</si>
  <si>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</si>
  <si>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</si>
  <si>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</si>
  <si>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</si>
  <si>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</si>
  <si>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</si>
  <si>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</si>
  <si>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</si>
  <si>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</si>
  <si>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</si>
  <si>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</si>
  <si>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</si>
  <si>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</si>
  <si>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</si>
  <si>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</si>
  <si>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</si>
  <si>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</si>
  <si>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</si>
  <si>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</si>
  <si>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</si>
  <si>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</si>
  <si>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</si>
  <si>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</si>
  <si>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</si>
  <si>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</si>
  <si>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</si>
  <si>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</si>
  <si>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</si>
  <si>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</si>
  <si>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</si>
  <si>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</si>
  <si>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</si>
  <si>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</si>
  <si>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</si>
  <si>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</si>
  <si>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</si>
  <si>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</si>
  <si>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</si>
  <si>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</si>
  <si>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</si>
  <si>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</si>
  <si>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</si>
  <si>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</si>
  <si>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</si>
  <si>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</si>
  <si>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</si>
  <si>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</si>
  <si>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</si>
  <si>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</si>
  <si>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</si>
  <si>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</si>
  <si>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</si>
  <si>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</si>
  <si>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</si>
  <si>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</si>
  <si>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</si>
  <si>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</si>
  <si>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</si>
  <si>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</si>
  <si>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</si>
  <si>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</si>
  <si>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</si>
  <si>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</si>
  <si>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</si>
  <si>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</si>
  <si>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</si>
  <si>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</si>
  <si>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</si>
  <si>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</si>
  <si>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</si>
  <si>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</si>
  <si>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</si>
  <si>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</si>
  <si>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</si>
  <si>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</si>
  <si>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</si>
  <si>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</si>
  <si>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</si>
  <si>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</si>
  <si>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</si>
  <si>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</si>
  <si>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</si>
  <si>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</si>
  <si>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</si>
  <si>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</si>
  <si>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</si>
  <si>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</si>
  <si>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</si>
  <si>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</si>
  <si>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</si>
  <si>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</si>
  <si>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</si>
  <si>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</si>
  <si>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</si>
  <si>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</si>
  <si>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</si>
  <si>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</si>
  <si>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</si>
  <si>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</si>
  <si>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</si>
  <si>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</si>
  <si>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</si>
  <si>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</si>
  <si>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</si>
  <si>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</si>
  <si>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</si>
  <si>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</si>
  <si>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</si>
  <si>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</si>
  <si>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</si>
  <si>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</si>
  <si>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</si>
  <si>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</si>
  <si>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</si>
  <si>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</si>
  <si>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</si>
  <si>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</si>
  <si>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</si>
  <si>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</si>
  <si>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</si>
  <si>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</si>
  <si>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</si>
  <si>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</si>
  <si>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</si>
  <si>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</si>
  <si>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</si>
  <si>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</si>
  <si>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</si>
  <si>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</si>
  <si>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</si>
  <si>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</si>
  <si>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</si>
  <si>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</si>
  <si>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</si>
  <si>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</si>
  <si>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</si>
  <si>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</si>
  <si>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</si>
  <si>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</si>
  <si>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</si>
  <si>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</si>
  <si>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</si>
  <si>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</si>
  <si>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</si>
  <si>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</si>
  <si>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</si>
  <si>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</si>
  <si>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</si>
  <si>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</si>
  <si>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</si>
  <si>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</si>
  <si>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</si>
  <si>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</si>
  <si>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</si>
  <si>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</si>
  <si>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</si>
  <si>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</si>
  <si>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</si>
  <si>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</si>
  <si>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</si>
  <si>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</si>
  <si>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</si>
  <si>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</si>
  <si>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</si>
  <si>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</si>
  <si>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</si>
  <si>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</si>
  <si>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</si>
  <si>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</si>
  <si>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</si>
  <si>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</si>
  <si>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</si>
  <si>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</si>
  <si>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</si>
  <si>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</si>
  <si>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</si>
  <si>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</si>
  <si>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</si>
  <si>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</si>
  <si>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</si>
  <si>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</si>
  <si>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</si>
  <si>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</si>
  <si>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</si>
  <si>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</si>
  <si>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</si>
  <si>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</si>
  <si>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</si>
  <si>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</si>
  <si>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</si>
  <si>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</si>
  <si>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</si>
  <si>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</si>
  <si>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</si>
  <si>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</si>
  <si>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</si>
  <si>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</si>
  <si>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</si>
  <si>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</si>
  <si>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</si>
  <si>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</si>
  <si>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</si>
  <si>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</si>
  <si>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</si>
  <si>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</si>
  <si>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</si>
  <si>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</si>
  <si>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</si>
  <si>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2.18.2022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</si>
  <si>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</si>
  <si>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</si>
  <si>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</si>
  <si>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</si>
  <si>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</si>
  <si>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</si>
  <si>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</si>
  <si>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</si>
  <si>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</si>
  <si>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</si>
  <si>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</si>
  <si>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</si>
  <si>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</si>
  <si>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</si>
  <si>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</si>
  <si>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</si>
  <si>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</si>
  <si>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</si>
  <si>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</si>
  <si>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</si>
  <si>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</si>
  <si>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</si>
  <si>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</si>
  <si>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</si>
  <si>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</si>
  <si>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</si>
  <si>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</si>
  <si>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</si>
  <si>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</si>
  <si>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</si>
  <si>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</si>
  <si>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</si>
  <si>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</si>
  <si>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</si>
  <si>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</si>
  <si>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</si>
  <si>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</si>
  <si>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</si>
  <si>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</si>
  <si>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</si>
  <si>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</si>
  <si>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</si>
  <si>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</si>
  <si>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</si>
  <si>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</si>
  <si>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</si>
  <si>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</si>
  <si>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</si>
  <si>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</si>
  <si>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</si>
  <si>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</si>
  <si>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</si>
  <si>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</si>
  <si>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</si>
  <si>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</si>
  <si>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</si>
  <si>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</si>
  <si>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</si>
  <si>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</si>
  <si>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</si>
  <si>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</si>
  <si>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98b3ae DcC3B9FF3</t>
  </si>
  <si>
    <t>Rocha-Hart</t>
  </si>
  <si>
    <t>South Dannymouth</t>
  </si>
  <si>
    <t>Hungary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</si>
  <si>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</si>
  <si>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</si>
  <si>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</si>
  <si>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</si>
  <si>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</si>
  <si>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</si>
  <si>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</si>
  <si>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</si>
  <si>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</si>
  <si>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</si>
  <si>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</si>
  <si>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</si>
  <si>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</si>
  <si>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</si>
  <si>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</si>
  <si>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</si>
  <si>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</si>
  <si>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</si>
  <si>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</si>
  <si>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</si>
  <si>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</si>
  <si>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</si>
  <si>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</si>
  <si>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</si>
  <si>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</si>
  <si>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</si>
  <si>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</si>
  <si>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</si>
  <si>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</si>
  <si>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</si>
  <si>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</si>
  <si>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</si>
  <si>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</si>
  <si>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</si>
  <si>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</si>
  <si>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</si>
  <si>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</si>
  <si>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</si>
  <si>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</si>
  <si>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</si>
  <si>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</si>
  <si>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</si>
  <si>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</si>
  <si>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</si>
  <si>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605.413.3198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</si>
  <si>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</si>
  <si>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</si>
  <si>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</si>
  <si>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</si>
  <si>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</si>
  <si>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</si>
  <si>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</si>
  <si>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</si>
  <si>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</si>
  <si>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</si>
  <si>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</si>
  <si>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</si>
  <si>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</si>
  <si>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</si>
  <si>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</si>
  <si>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</si>
  <si>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</si>
  <si>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</si>
  <si>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</si>
  <si>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</si>
  <si>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</si>
  <si>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</si>
  <si>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</si>
  <si>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</si>
  <si>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</si>
  <si>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</si>
  <si>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</si>
  <si>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</si>
  <si>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</si>
  <si>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</si>
  <si>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</si>
  <si>
    <t>donnamullins@norris-barrett.org</t>
  </si>
  <si>
    <t>Column1</t>
  </si>
  <si>
    <t>Phone 1 V2</t>
  </si>
  <si>
    <t>854-138-4911</t>
  </si>
  <si>
    <t>637-854-0256</t>
  </si>
  <si>
    <t>786-284-3358</t>
  </si>
  <si>
    <t>965-108-4406</t>
  </si>
  <si>
    <t>078-900-4760</t>
  </si>
  <si>
    <t>128-059-0206</t>
  </si>
  <si>
    <t>114-854-1159</t>
  </si>
  <si>
    <t>404-645-5351</t>
  </si>
  <si>
    <t>041-737-3846</t>
  </si>
  <si>
    <t>050-136-9025</t>
  </si>
  <si>
    <t>127-081-9339</t>
  </si>
  <si>
    <t>188-169-1674</t>
  </si>
  <si>
    <t>266-131-7001</t>
  </si>
  <si>
    <t>283-437-3886</t>
  </si>
  <si>
    <t>344-156-8632</t>
  </si>
  <si>
    <t>371-987-8576</t>
  </si>
  <si>
    <t>429-005-9030</t>
  </si>
  <si>
    <t>496-452-6181</t>
  </si>
  <si>
    <t>530-287-4548</t>
  </si>
  <si>
    <t>530-311-9786</t>
  </si>
  <si>
    <t>585-606-2980</t>
  </si>
  <si>
    <t>636-544-7783</t>
  </si>
  <si>
    <t>661-425-6042</t>
  </si>
  <si>
    <t>669-384-8597</t>
  </si>
  <si>
    <t>690-068-4641</t>
  </si>
  <si>
    <t>701-087-2415</t>
  </si>
  <si>
    <t>733-833-6754</t>
  </si>
  <si>
    <t>733-910-9968</t>
  </si>
  <si>
    <t>752-776-3286</t>
  </si>
  <si>
    <t>753-813-6941</t>
  </si>
  <si>
    <t>781-861-7180</t>
  </si>
  <si>
    <t>897-726-7952</t>
  </si>
  <si>
    <t>007-155-3406</t>
  </si>
  <si>
    <t>020-324-2191</t>
  </si>
  <si>
    <t>027-846-3705</t>
  </si>
  <si>
    <t>229-077-5154</t>
  </si>
  <si>
    <t>322-549-7139</t>
  </si>
  <si>
    <t>354-259-5062</t>
  </si>
  <si>
    <t>423-098-0315</t>
  </si>
  <si>
    <t>423-262-3059</t>
  </si>
  <si>
    <t>497-829-9038</t>
  </si>
  <si>
    <t>540-085-3135</t>
  </si>
  <si>
    <t>629-198-6346</t>
  </si>
  <si>
    <t>679-415-1210</t>
  </si>
  <si>
    <t>698-303-4267</t>
  </si>
  <si>
    <t>739-218-2516</t>
  </si>
  <si>
    <t>741-849-0139</t>
  </si>
  <si>
    <t>830-996-8238</t>
  </si>
  <si>
    <t>846-468-6834</t>
  </si>
  <si>
    <t>874-617-5668</t>
  </si>
  <si>
    <t>936-222-4746</t>
  </si>
  <si>
    <t>975-235-8921</t>
  </si>
  <si>
    <t>067-713-6440</t>
  </si>
  <si>
    <t>084-845-9524</t>
  </si>
  <si>
    <t>151-330-3524</t>
  </si>
  <si>
    <t>171-716-2175</t>
  </si>
  <si>
    <t>215-801-6392</t>
  </si>
  <si>
    <t>234-203-0635</t>
  </si>
  <si>
    <t>274-040-3582</t>
  </si>
  <si>
    <t>276-734-4113</t>
  </si>
  <si>
    <t>336-025-6849</t>
  </si>
  <si>
    <t>439-242-4986</t>
  </si>
  <si>
    <t>469-848-0724</t>
  </si>
  <si>
    <t>583-352-7197</t>
  </si>
  <si>
    <t>622-948-3641</t>
  </si>
  <si>
    <t>710-802-5565</t>
  </si>
  <si>
    <t>808-617-6467</t>
  </si>
  <si>
    <t>927-965-8550</t>
  </si>
  <si>
    <t>949-844-8787</t>
  </si>
  <si>
    <t>Phone 2 V2</t>
  </si>
  <si>
    <t>126-922-6153</t>
  </si>
  <si>
    <t>605-413-3198</t>
  </si>
  <si>
    <t>264-742-7149</t>
  </si>
  <si>
    <t>888-625-0654</t>
  </si>
  <si>
    <t>500-433-2022</t>
  </si>
  <si>
    <t>075-256-0829</t>
  </si>
  <si>
    <t>783-639-1472</t>
  </si>
  <si>
    <t>499-122-5415</t>
  </si>
  <si>
    <t>(303-961-4491</t>
  </si>
  <si>
    <t>303-961-4491</t>
  </si>
  <si>
    <t>(092-508-0269</t>
  </si>
  <si>
    <t>092-508-0269</t>
  </si>
  <si>
    <t>(026-401-7353x2417</t>
  </si>
  <si>
    <t>(496-978-3969x58947</t>
  </si>
  <si>
    <t>(947-115-7711x5488</t>
  </si>
  <si>
    <t>804-842-4715</t>
  </si>
  <si>
    <t>748-477-7174</t>
  </si>
  <si>
    <t>430-300-8770</t>
  </si>
  <si>
    <t>111-741-4173</t>
  </si>
  <si>
    <t>775-890-7209</t>
  </si>
  <si>
    <t>855-713-8773</t>
  </si>
  <si>
    <t>983-188-6873</t>
  </si>
  <si>
    <t>769-564-6303</t>
  </si>
  <si>
    <t>333-145-0369</t>
  </si>
  <si>
    <t>761-013-7121</t>
  </si>
  <si>
    <t>248-691-0006</t>
  </si>
  <si>
    <t>673-779-6713</t>
  </si>
  <si>
    <t>026-401-7353</t>
  </si>
  <si>
    <t>626-114-5844</t>
  </si>
  <si>
    <t>496-978-3969</t>
  </si>
  <si>
    <t>947-115-7711</t>
  </si>
  <si>
    <t>962-434-0867</t>
  </si>
  <si>
    <t>646-044-0696</t>
  </si>
  <si>
    <t>508-064-6725</t>
  </si>
  <si>
    <t>684-682-0021</t>
  </si>
  <si>
    <t>686-620-1820</t>
  </si>
  <si>
    <t>447-710-6202</t>
  </si>
  <si>
    <t>480-851-2496</t>
  </si>
  <si>
    <t>978-289-8785</t>
  </si>
  <si>
    <t>414-112-8700</t>
  </si>
  <si>
    <t>312-164-4545</t>
  </si>
  <si>
    <t>438-375-6207</t>
  </si>
  <si>
    <t>841-293-3519</t>
  </si>
  <si>
    <t>397-884-0519</t>
  </si>
  <si>
    <t>199-446-3860</t>
  </si>
  <si>
    <t>283-312-5579</t>
  </si>
  <si>
    <t>684-698-2911</t>
  </si>
  <si>
    <t>463-445-3702</t>
  </si>
  <si>
    <t>053-308-7653</t>
  </si>
  <si>
    <t>257-582-8850</t>
  </si>
  <si>
    <t>202-880-0688</t>
  </si>
  <si>
    <t>395-959-4736</t>
  </si>
  <si>
    <t>085-360-4426</t>
  </si>
  <si>
    <t>162-234-0249</t>
  </si>
  <si>
    <t>869-452-0943</t>
  </si>
  <si>
    <t>625-000-7132</t>
  </si>
  <si>
    <t>730-797-3594</t>
  </si>
  <si>
    <t>731-168-2893</t>
  </si>
  <si>
    <t>203-287-1003</t>
  </si>
  <si>
    <t>114-336-0784</t>
  </si>
  <si>
    <t>506-731-5952</t>
  </si>
  <si>
    <t>909-277-5485</t>
  </si>
  <si>
    <t>945-842-3659</t>
  </si>
  <si>
    <t>555-509-8691</t>
  </si>
  <si>
    <t>683-837-7651</t>
  </si>
  <si>
    <t>195-156-1861</t>
  </si>
  <si>
    <t>078-699-8982</t>
  </si>
  <si>
    <t>691-247-4128</t>
  </si>
  <si>
    <t>054-401-0347</t>
  </si>
  <si>
    <t>626-116-9535</t>
  </si>
  <si>
    <t>399-820-6418</t>
  </si>
  <si>
    <t>467-886-9467</t>
  </si>
  <si>
    <t>243-038-4271</t>
  </si>
  <si>
    <t>469-948-6341</t>
  </si>
  <si>
    <t>046-906-1442</t>
  </si>
  <si>
    <t>632-666-7507</t>
  </si>
  <si>
    <t>809-862-5566</t>
  </si>
  <si>
    <t>439-171-1846</t>
  </si>
  <si>
    <t>556-888-3485</t>
  </si>
  <si>
    <t>330-920-5422</t>
  </si>
  <si>
    <t>431-028-3337</t>
  </si>
  <si>
    <t>528-175-0973</t>
  </si>
  <si>
    <t>386-458-8944</t>
  </si>
  <si>
    <t>247-266-0963</t>
  </si>
  <si>
    <t>600-462-6432</t>
  </si>
  <si>
    <t>028-691-7497</t>
  </si>
  <si>
    <t>472-021-4814</t>
  </si>
  <si>
    <t>315-627-1796</t>
  </si>
  <si>
    <t>448-910-2276</t>
  </si>
  <si>
    <t>288-552-4666</t>
  </si>
  <si>
    <t>Extension 2 V2</t>
  </si>
  <si>
    <t>Extension 1</t>
  </si>
  <si>
    <t>98b3aeDcC3B9FF3</t>
  </si>
  <si>
    <t>193-508-5151</t>
  </si>
  <si>
    <t>223-927-1999</t>
  </si>
  <si>
    <t>407-724-5425</t>
  </si>
  <si>
    <t>450-037-0767</t>
  </si>
  <si>
    <t>504-077-1311</t>
  </si>
  <si>
    <t>515-343-5776</t>
  </si>
  <si>
    <t>630-364-3286</t>
  </si>
  <si>
    <t>697-774-5822</t>
  </si>
  <si>
    <t>720-841-7020</t>
  </si>
  <si>
    <t>827-570-2958</t>
  </si>
  <si>
    <t>Customer ID</t>
  </si>
  <si>
    <t>Last name</t>
  </si>
  <si>
    <t>First name</t>
  </si>
  <si>
    <t>0e5b46c300098ac</t>
  </si>
  <si>
    <t>sakaguchiabbas@email.com</t>
  </si>
  <si>
    <t>Sakaguchi</t>
  </si>
  <si>
    <t>Abbas</t>
  </si>
  <si>
    <t>991-312-0859</t>
  </si>
  <si>
    <t>447.581.1695x87012</t>
  </si>
  <si>
    <t>Shannon-Harmon</t>
  </si>
  <si>
    <t>North York</t>
  </si>
  <si>
    <t>curtis-archer.info</t>
  </si>
  <si>
    <t>ea4ebba5000f914</t>
  </si>
  <si>
    <t>dorionrichard@email.com</t>
  </si>
  <si>
    <t>Dorion</t>
  </si>
  <si>
    <t>+1-841-655-9574x649</t>
  </si>
  <si>
    <t>+1-163-615-2531x196</t>
  </si>
  <si>
    <t>Wilkinson Inc</t>
  </si>
  <si>
    <t>Montreal</t>
  </si>
  <si>
    <t>barr.org</t>
  </si>
  <si>
    <t>ac3e1410000850c</t>
  </si>
  <si>
    <t>gougeonsanjay@email.com</t>
  </si>
  <si>
    <t>Gougeon</t>
  </si>
  <si>
    <t>Sanjay</t>
  </si>
  <si>
    <t>007-978-8023x5539</t>
  </si>
  <si>
    <t>Reed-Duffy</t>
  </si>
  <si>
    <t>chaney.info</t>
  </si>
  <si>
    <t>19e04c1d00088b2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</si>
  <si>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</si>
  <si>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</si>
  <si>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</si>
  <si>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</si>
  <si>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</si>
  <si>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</si>
  <si>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Cambridge</t>
  </si>
  <si>
    <t>www.moore.com</t>
  </si>
  <si>
    <t>3805f15a000f493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</si>
  <si>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</si>
  <si>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</si>
  <si>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</si>
  <si>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</si>
  <si>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</si>
  <si>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</si>
  <si>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</si>
  <si>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b4f187c600051a5</t>
  </si>
  <si>
    <t>mcdiarmidqasim@email.com</t>
  </si>
  <si>
    <t>McDiarmid</t>
  </si>
  <si>
    <t>(697)793-1252x89047</t>
  </si>
  <si>
    <t>715-480-1272x800</t>
  </si>
  <si>
    <t>Craig-Terrell</t>
  </si>
  <si>
    <t>Cumberland</t>
  </si>
  <si>
    <t>www.kelly.com</t>
  </si>
  <si>
    <t>622e0996000a37d</t>
  </si>
  <si>
    <t>ouelletanthony@email.com</t>
  </si>
  <si>
    <t>Ouellet</t>
  </si>
  <si>
    <t>Anthony</t>
  </si>
  <si>
    <t>001-423-840-8414x8487</t>
  </si>
  <si>
    <t>+1-669-970-7521x862</t>
  </si>
  <si>
    <t>Parker-Silva</t>
  </si>
  <si>
    <t>Mont-Royal</t>
  </si>
  <si>
    <t>www.park.com</t>
  </si>
  <si>
    <t>829ac235000b9a4</t>
  </si>
  <si>
    <t>luehofbill@email.com</t>
  </si>
  <si>
    <t>Luehof</t>
  </si>
  <si>
    <t>Bill</t>
  </si>
  <si>
    <t>099.650.6578x8956</t>
  </si>
  <si>
    <t>938.824.8764</t>
  </si>
  <si>
    <t>Morgan LLC</t>
  </si>
  <si>
    <t>waller.com</t>
  </si>
  <si>
    <t>90fa389c0004700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</si>
  <si>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</si>
  <si>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</si>
  <si>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</si>
  <si>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</si>
  <si>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</si>
  <si>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</si>
  <si>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St Bonaventure</t>
  </si>
  <si>
    <t>www.sanford.info</t>
  </si>
  <si>
    <t>e7b1301800020d1</t>
  </si>
  <si>
    <t>kitherluc@email.com</t>
  </si>
  <si>
    <t>Kither</t>
  </si>
  <si>
    <t>Luc</t>
  </si>
  <si>
    <t>012-717-5375</t>
  </si>
  <si>
    <t>Andersen, Gaines and Norman</t>
  </si>
  <si>
    <t>ARMADALE</t>
  </si>
  <si>
    <t>Australia</t>
  </si>
  <si>
    <t>ellison-cobb.com</t>
  </si>
  <si>
    <t>a85e666b0002a39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</si>
  <si>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</si>
  <si>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</si>
  <si>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</si>
  <si>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</si>
  <si>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</si>
  <si>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</si>
  <si>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Oakville</t>
  </si>
  <si>
    <t>gonzales.com</t>
  </si>
  <si>
    <t>b7542229000d59e</t>
  </si>
  <si>
    <t>fooioan@email.com</t>
  </si>
  <si>
    <t>Foo</t>
  </si>
  <si>
    <t>Ioan</t>
  </si>
  <si>
    <t>077.521.8857</t>
  </si>
  <si>
    <t>491-663-4316</t>
  </si>
  <si>
    <t>Estes Ltd</t>
  </si>
  <si>
    <t>Singapore 548241</t>
  </si>
  <si>
    <t>lester.net</t>
  </si>
  <si>
    <t>78efc3d90005001</t>
  </si>
  <si>
    <t>raskomohammed@email.com</t>
  </si>
  <si>
    <t>Rasko</t>
  </si>
  <si>
    <t>Mohammed</t>
  </si>
  <si>
    <t>338-335-9171x416</t>
  </si>
  <si>
    <t>+1-767-741-2616x384</t>
  </si>
  <si>
    <t>Fuller Ltd</t>
  </si>
  <si>
    <t>Edmonton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</si>
  <si>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</si>
  <si>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</si>
  <si>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</si>
  <si>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</si>
  <si>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</si>
  <si>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</si>
  <si>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</si>
  <si>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Guelph</t>
  </si>
  <si>
    <t>bartlett.com</t>
  </si>
  <si>
    <t>891b69fb000f9e2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</si>
  <si>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</si>
  <si>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</si>
  <si>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</si>
  <si>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</si>
  <si>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</si>
  <si>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</si>
  <si>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Calgary</t>
  </si>
  <si>
    <t>stephens.net</t>
  </si>
  <si>
    <t>3f6168fb00089b7</t>
  </si>
  <si>
    <t>tsengmichael@email.com</t>
  </si>
  <si>
    <t>Tseng</t>
  </si>
  <si>
    <t>Michael</t>
  </si>
  <si>
    <t>+1-122-513-5302x06880</t>
  </si>
  <si>
    <t>296.634.2399x39373</t>
  </si>
  <si>
    <t>Gonzalez-Hurley</t>
  </si>
  <si>
    <t>Hsin-Chu 300</t>
  </si>
  <si>
    <t>Taiwan</t>
  </si>
  <si>
    <t>www.mayo.com</t>
  </si>
  <si>
    <t>bb9a35ee000fec1</t>
  </si>
  <si>
    <t>longleymichael@email.com</t>
  </si>
  <si>
    <t>Longley</t>
  </si>
  <si>
    <t>(156)633-3743x2060</t>
  </si>
  <si>
    <t>001-549-475-9969x0352</t>
  </si>
  <si>
    <t>Johnson Ltd</t>
  </si>
  <si>
    <t>Newmarket</t>
  </si>
  <si>
    <t>wood.org</t>
  </si>
  <si>
    <t>1be6291a0000c7e</t>
  </si>
  <si>
    <t>frankadil@email.com</t>
  </si>
  <si>
    <t>Frank</t>
  </si>
  <si>
    <t>Adil</t>
  </si>
  <si>
    <t>(603)991-6573</t>
  </si>
  <si>
    <t>001-566-074-0373x42276</t>
  </si>
  <si>
    <t>Dougherty LLC</t>
  </si>
  <si>
    <t>D-97502 Euerbach</t>
  </si>
  <si>
    <t>Germany</t>
  </si>
  <si>
    <t>www.goodman.com</t>
  </si>
  <si>
    <t>224f6120000a3c5</t>
  </si>
  <si>
    <t>arbuthnotvanel@email.com</t>
  </si>
  <si>
    <t>Arbuthnot</t>
  </si>
  <si>
    <t>Vanel</t>
  </si>
  <si>
    <t>627.385.1633x91447</t>
  </si>
  <si>
    <t>118.872.5638</t>
  </si>
  <si>
    <t>Lamb LLC</t>
  </si>
  <si>
    <t>Toronto</t>
  </si>
  <si>
    <t>www.mills.com</t>
  </si>
  <si>
    <t>58452ec8000de31</t>
  </si>
  <si>
    <t>blackwelllee@email.com</t>
  </si>
  <si>
    <t>Blackwell</t>
  </si>
  <si>
    <t>Lee</t>
  </si>
  <si>
    <t>001-046-751-3833x493</t>
  </si>
  <si>
    <t>323.710.2957x327</t>
  </si>
  <si>
    <t>Osborne Ltd</t>
  </si>
  <si>
    <t>Ottawa</t>
  </si>
  <si>
    <t>perkins.net</t>
  </si>
  <si>
    <t>0ce130f400058b0</t>
  </si>
  <si>
    <t>greentania@email.com</t>
  </si>
  <si>
    <t>Green</t>
  </si>
  <si>
    <t>Tania</t>
  </si>
  <si>
    <t>350-407-8640</t>
  </si>
  <si>
    <t>Price-Benton</t>
  </si>
  <si>
    <t>Brockville</t>
  </si>
  <si>
    <t>www.jenkins-harrison.net</t>
  </si>
  <si>
    <t>f4d70ed10005142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</si>
  <si>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</si>
  <si>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</si>
  <si>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</si>
  <si>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</si>
  <si>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</si>
  <si>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</si>
  <si>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300191 Tianjin</t>
  </si>
  <si>
    <t>China</t>
  </si>
  <si>
    <t>gallagher-ellison.biz</t>
  </si>
  <si>
    <t>d34973c6000f021</t>
  </si>
  <si>
    <t>townsendelizabeth@email.com</t>
  </si>
  <si>
    <t>Townsend</t>
  </si>
  <si>
    <t>Elizabeth</t>
  </si>
  <si>
    <t>110.119.5793</t>
  </si>
  <si>
    <t>(564)069-5663x26208</t>
  </si>
  <si>
    <t>Horne and Sons</t>
  </si>
  <si>
    <t>Surrey</t>
  </si>
  <si>
    <t>knapp-mcpherson.com</t>
  </si>
  <si>
    <t>c7f3f437000b064</t>
  </si>
  <si>
    <t>soongdanielle@email.com</t>
  </si>
  <si>
    <t>Soong</t>
  </si>
  <si>
    <t>Danielle</t>
  </si>
  <si>
    <t>319-180-7553</t>
  </si>
  <si>
    <t>070.231.7216x874</t>
  </si>
  <si>
    <t>Kaufman, Rangel and Beck</t>
  </si>
  <si>
    <t>Thornhill</t>
  </si>
  <si>
    <t>humphrey.com</t>
  </si>
  <si>
    <t>97334ad6000375d</t>
  </si>
  <si>
    <t>boswellrichard@email.com</t>
  </si>
  <si>
    <t>Boswell</t>
  </si>
  <si>
    <t>451-227-6682</t>
  </si>
  <si>
    <t>624.936.0823</t>
  </si>
  <si>
    <t>Vega Ltd</t>
  </si>
  <si>
    <t>Sandton</t>
  </si>
  <si>
    <t>South Africa</t>
  </si>
  <si>
    <t>kent.biz</t>
  </si>
  <si>
    <t>796317880004db7</t>
  </si>
  <si>
    <t>mailledonald@email.com</t>
  </si>
  <si>
    <t>Maille</t>
  </si>
  <si>
    <t>Donald</t>
  </si>
  <si>
    <t>001-297-402-3698x6550</t>
  </si>
  <si>
    <t>Blankenship Group</t>
  </si>
  <si>
    <t>www.pacheco-hodges.org</t>
  </si>
  <si>
    <t>73181ea700094d5</t>
  </si>
  <si>
    <t>bowersjean-marc@email.com</t>
  </si>
  <si>
    <t>Bowers</t>
  </si>
  <si>
    <t>Jean-Marc</t>
  </si>
  <si>
    <t>918.645.0324</t>
  </si>
  <si>
    <t>196-586-9447x4670</t>
  </si>
  <si>
    <t>Colon-Drake</t>
  </si>
  <si>
    <t>Walkerton</t>
  </si>
  <si>
    <t>www.serrano-lang.biz</t>
  </si>
  <si>
    <t>899d89620009139</t>
  </si>
  <si>
    <t>robergepeter@email.com</t>
  </si>
  <si>
    <t>Roberge</t>
  </si>
  <si>
    <t>Peter</t>
  </si>
  <si>
    <t>659-811-0503x688</t>
  </si>
  <si>
    <t>(830)120-2630</t>
  </si>
  <si>
    <t>Rollins Ltd</t>
  </si>
  <si>
    <t>Pointe-Claire</t>
  </si>
  <si>
    <t>www.soto-rocha.com</t>
  </si>
  <si>
    <t>5a696cb8000da60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</si>
  <si>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</si>
  <si>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</si>
  <si>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</si>
  <si>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</si>
  <si>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</si>
  <si>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</si>
  <si>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Roseneath</t>
  </si>
  <si>
    <t>guerrero-horne.com</t>
  </si>
  <si>
    <t>cc9c9272000e8f5</t>
  </si>
  <si>
    <t>cornelissenpeter@email.com</t>
  </si>
  <si>
    <t>Cornelissen</t>
  </si>
  <si>
    <t>(479)559-6654x369</t>
  </si>
  <si>
    <t>834-594-5128x556</t>
  </si>
  <si>
    <t>Townsend-Weber</t>
  </si>
  <si>
    <t>London</t>
  </si>
  <si>
    <t>mcintosh-bishop.com</t>
  </si>
  <si>
    <t>4d8ab067000f089</t>
  </si>
  <si>
    <t>beaudoinshellie@email.com</t>
  </si>
  <si>
    <t>Beaudoin</t>
  </si>
  <si>
    <t>Shellie</t>
  </si>
  <si>
    <t>+1-897-696-6031x3653</t>
  </si>
  <si>
    <t>273.443.5672x527</t>
  </si>
  <si>
    <t>Spears LLC</t>
  </si>
  <si>
    <t>Boucherville</t>
  </si>
  <si>
    <t>www.underwood.com</t>
  </si>
  <si>
    <t>c1e73c110009b69</t>
  </si>
  <si>
    <t>cowansrikanth@email.com</t>
  </si>
  <si>
    <t>Cowan</t>
  </si>
  <si>
    <t>Srikanth</t>
  </si>
  <si>
    <t>575.959.4454x2883</t>
  </si>
  <si>
    <t>(913)040-5595x86422</t>
  </si>
  <si>
    <t>Holmes-Walls</t>
  </si>
  <si>
    <t>www.dean.biz</t>
  </si>
  <si>
    <t>2ab4b603000e6e7</t>
  </si>
  <si>
    <t>companysroger@email.com</t>
  </si>
  <si>
    <t>Companys</t>
  </si>
  <si>
    <t>Roger</t>
  </si>
  <si>
    <t>397-504-3967x1627</t>
  </si>
  <si>
    <t>400.296.8618x968</t>
  </si>
  <si>
    <t>Huynh-Phillips</t>
  </si>
  <si>
    <t>08029 Barcelona</t>
  </si>
  <si>
    <t>Spain</t>
  </si>
  <si>
    <t>www.dalton.com</t>
  </si>
  <si>
    <t>bd5918b000000f5</t>
  </si>
  <si>
    <t>gloutnaydon@email.com</t>
  </si>
  <si>
    <t>Gloutnay</t>
  </si>
  <si>
    <t>Don</t>
  </si>
  <si>
    <t>870-417-5661x107</t>
  </si>
  <si>
    <t>001-793-402-5061x556</t>
  </si>
  <si>
    <t>Cohen-Henderson</t>
  </si>
  <si>
    <t>La Prairie</t>
  </si>
  <si>
    <t>lynn.com</t>
  </si>
  <si>
    <t>f17c8b6e000a4eb</t>
  </si>
  <si>
    <t>tardimohammed@email.com</t>
  </si>
  <si>
    <t>Tardi</t>
  </si>
  <si>
    <t>366.661.5271x8254</t>
  </si>
  <si>
    <t>785.359.4718x9134</t>
  </si>
  <si>
    <t>Bowen Inc</t>
  </si>
  <si>
    <t>Coquitlam</t>
  </si>
  <si>
    <t>brown.biz</t>
  </si>
  <si>
    <t>3373fa5b0008f21</t>
  </si>
  <si>
    <t>alonsomichael@email.com</t>
  </si>
  <si>
    <t>Alonso</t>
  </si>
  <si>
    <t>380.617.7801x03749</t>
  </si>
  <si>
    <t>(114)259-4382x840</t>
  </si>
  <si>
    <t>Hogan, Rice and Roy</t>
  </si>
  <si>
    <t>28036 MADRID</t>
  </si>
  <si>
    <t>www.cooke.com</t>
  </si>
  <si>
    <t>ead87420000be4f</t>
  </si>
  <si>
    <t>legentilcharles@email.com</t>
  </si>
  <si>
    <t>Legentil</t>
  </si>
  <si>
    <t>Charles</t>
  </si>
  <si>
    <t>061-967-9081</t>
  </si>
  <si>
    <t>Farrell-Bryan</t>
  </si>
  <si>
    <t>Saint-Laurent</t>
  </si>
  <si>
    <t>zamora-ross.org</t>
  </si>
  <si>
    <t>517045c70007141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</si>
  <si>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</si>
  <si>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</si>
  <si>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</si>
  <si>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</si>
  <si>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</si>
  <si>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</si>
  <si>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D-79713 Bad Saeckingen</t>
  </si>
  <si>
    <t>estes.com</t>
  </si>
  <si>
    <t>967c87bb0008146</t>
  </si>
  <si>
    <t>verwoerdrobert@email.com</t>
  </si>
  <si>
    <t>Verwoerd</t>
  </si>
  <si>
    <t>Robert</t>
  </si>
  <si>
    <t>236.969.0967</t>
  </si>
  <si>
    <t>001-632-797-8496x863</t>
  </si>
  <si>
    <t>Glover-Roberts</t>
  </si>
  <si>
    <t>6644 AZ Ewijk</t>
  </si>
  <si>
    <t>www.anthony-davis.info</t>
  </si>
  <si>
    <t>ed3284810002c3e</t>
  </si>
  <si>
    <t>brunsj clark@email.com</t>
  </si>
  <si>
    <t>Bruns</t>
  </si>
  <si>
    <t>J Clark</t>
  </si>
  <si>
    <t>(504)650-1379</t>
  </si>
  <si>
    <t>Mckenzie-Simon</t>
  </si>
  <si>
    <t>www.barry.com</t>
  </si>
  <si>
    <t>015136fa000ec9d</t>
  </si>
  <si>
    <t>desbienseriks@email.com</t>
  </si>
  <si>
    <t>Desbiens</t>
  </si>
  <si>
    <t>Eriks</t>
  </si>
  <si>
    <t>(996)187-8214</t>
  </si>
  <si>
    <t>052.968.8180</t>
  </si>
  <si>
    <t>Booker, Castillo and Beck</t>
  </si>
  <si>
    <t>Chateauguay</t>
  </si>
  <si>
    <t>www.gutierrez.com</t>
  </si>
  <si>
    <t>f006a4f50005597</t>
  </si>
  <si>
    <t>landrybernard@email.com</t>
  </si>
  <si>
    <t>Landry</t>
  </si>
  <si>
    <t>Bernard</t>
  </si>
  <si>
    <t>(907)325-7885x7308</t>
  </si>
  <si>
    <t>762-711-5467x5074</t>
  </si>
  <si>
    <t>Mercer-Booth</t>
  </si>
  <si>
    <t>www.wyatt.com</t>
  </si>
  <si>
    <t>924e881100088b1</t>
  </si>
  <si>
    <t>murphyclaude@email.com</t>
  </si>
  <si>
    <t>Murphy</t>
  </si>
  <si>
    <t>Claude</t>
  </si>
  <si>
    <t>499.678.2793x98018</t>
  </si>
  <si>
    <t>001-516-823-2327</t>
  </si>
  <si>
    <t>Thompson-Fritz</t>
  </si>
  <si>
    <t>Mississauga</t>
  </si>
  <si>
    <t>www.velasquez-white.org</t>
  </si>
  <si>
    <t>61ec2969000a61c</t>
  </si>
  <si>
    <t>labbeluc@email.com</t>
  </si>
  <si>
    <t>L'Abbe</t>
  </si>
  <si>
    <t>(333)046-0351x615</t>
  </si>
  <si>
    <t>+1-201-503-1285x2179</t>
  </si>
  <si>
    <t>Fleming, Zamora and Graham</t>
  </si>
  <si>
    <t>Laval</t>
  </si>
  <si>
    <t>www.owen.org</t>
  </si>
  <si>
    <t>b43ebf860004165</t>
  </si>
  <si>
    <t>bicklejan@email.com</t>
  </si>
  <si>
    <t>Bickle</t>
  </si>
  <si>
    <t>Jan</t>
  </si>
  <si>
    <t>001-678-518-4984</t>
  </si>
  <si>
    <t>875-641-0333x950</t>
  </si>
  <si>
    <t>Tanner-Richards</t>
  </si>
  <si>
    <t>Ajax</t>
  </si>
  <si>
    <t>www.richard-horne.biz</t>
  </si>
  <si>
    <t>bfb2708100001bb</t>
  </si>
  <si>
    <t>gravelallen@email.com</t>
  </si>
  <si>
    <t>Gravel</t>
  </si>
  <si>
    <t>Allen</t>
  </si>
  <si>
    <t>001-662-590-1788x0872</t>
  </si>
  <si>
    <t>(143)161-4985x7802</t>
  </si>
  <si>
    <t>Navarro-Payne</t>
  </si>
  <si>
    <t>www.matthews-ware.com</t>
  </si>
  <si>
    <t>9e99a2140009efb</t>
  </si>
  <si>
    <t>beaudoinwally@email.com</t>
  </si>
  <si>
    <t>Wally</t>
  </si>
  <si>
    <t>815.244.2002x72047</t>
  </si>
  <si>
    <t>Conrad-Hanson</t>
  </si>
  <si>
    <t>www.donaldson-vega.com</t>
  </si>
  <si>
    <t>80eb05000002fdd</t>
  </si>
  <si>
    <t>livingstonejohn@email.com</t>
  </si>
  <si>
    <t>Livingstone</t>
  </si>
  <si>
    <t>John</t>
  </si>
  <si>
    <t>256-921-9316x481</t>
  </si>
  <si>
    <t>530.747.6571x6219</t>
  </si>
  <si>
    <t>Bernard and Sons</t>
  </si>
  <si>
    <t>Kentville</t>
  </si>
  <si>
    <t>www.barron.com</t>
  </si>
  <si>
    <t>1b9e4b520000dc3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</si>
  <si>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</si>
  <si>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</si>
  <si>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</si>
  <si>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</si>
  <si>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</si>
  <si>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</si>
  <si>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Winnipeg</t>
  </si>
  <si>
    <t>colon.com</t>
  </si>
  <si>
    <t>5b8e42ca0001576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</si>
  <si>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</si>
  <si>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</si>
  <si>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</si>
  <si>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</si>
  <si>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</si>
  <si>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</si>
  <si>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1000 San Jose</t>
  </si>
  <si>
    <t>Costa Rica</t>
  </si>
  <si>
    <t>fritz-alexander.org</t>
  </si>
  <si>
    <t>dd11a5780009fcc</t>
  </si>
  <si>
    <t>silvadavid@email.com</t>
  </si>
  <si>
    <t>Silva</t>
  </si>
  <si>
    <t>David</t>
  </si>
  <si>
    <t>396.483.1471x07583</t>
  </si>
  <si>
    <t>+1-496-386-6284x84289</t>
  </si>
  <si>
    <t>Blackwell-Randall</t>
  </si>
  <si>
    <t>6219 NT MAASSTRICHT</t>
  </si>
  <si>
    <t>randolph-kane.biz</t>
  </si>
  <si>
    <t>4cda080b0000474</t>
  </si>
  <si>
    <t>bergkampbrian@email.com</t>
  </si>
  <si>
    <t>Bergkamp</t>
  </si>
  <si>
    <t>Brian</t>
  </si>
  <si>
    <t>241.537.5263x1064</t>
  </si>
  <si>
    <t>+1-091-580-3447x663</t>
  </si>
  <si>
    <t>Perry and Sons</t>
  </si>
  <si>
    <t>5685 BC BEST</t>
  </si>
  <si>
    <t>murray.com</t>
  </si>
  <si>
    <t>839447a7000a79d</t>
  </si>
  <si>
    <t>daamendean@email.com</t>
  </si>
  <si>
    <t>Daamen</t>
  </si>
  <si>
    <t>Dean</t>
  </si>
  <si>
    <t>807.797.8740</t>
  </si>
  <si>
    <t>005-389-4368x70486</t>
  </si>
  <si>
    <t>Fleming, Johns and Morrow</t>
  </si>
  <si>
    <t>3823 DP AMERSFOORT</t>
  </si>
  <si>
    <t>www.lin-flowers.com</t>
  </si>
  <si>
    <t>867c38a700016f3</t>
  </si>
  <si>
    <t>bechtelester@email.com</t>
  </si>
  <si>
    <t>Bechte</t>
  </si>
  <si>
    <t>Lester</t>
  </si>
  <si>
    <t>159-731-3544x87205</t>
  </si>
  <si>
    <t>752.880.9590x311</t>
  </si>
  <si>
    <t>Ingram-Murphy</t>
  </si>
  <si>
    <t>30459 Hannover</t>
  </si>
  <si>
    <t>booth.com</t>
  </si>
  <si>
    <t>fa6ab1da0002384</t>
  </si>
  <si>
    <t>meyersreinaldo@email.com</t>
  </si>
  <si>
    <t>Reinaldo</t>
  </si>
  <si>
    <t>(020)378-7777x162</t>
  </si>
  <si>
    <t>(551)426-3999x95752</t>
  </si>
  <si>
    <t>Parsons, Kerr and Robbins</t>
  </si>
  <si>
    <t>Dhahran</t>
  </si>
  <si>
    <t>Saudi Arabia</t>
  </si>
  <si>
    <t>www.austin.com</t>
  </si>
  <si>
    <t>20216ed5000c4a7</t>
  </si>
  <si>
    <t>peddie-vasquezlinda@email.com</t>
  </si>
  <si>
    <t>Peddie-Vasquez</t>
  </si>
  <si>
    <t>776.325.2657</t>
  </si>
  <si>
    <t>793-131-4867</t>
  </si>
  <si>
    <t>Ali, Woodward and Woodard</t>
  </si>
  <si>
    <t>Orangeville</t>
  </si>
  <si>
    <t>www.ayers-jensen.com</t>
  </si>
  <si>
    <t>1ef8f681000a4e2</t>
  </si>
  <si>
    <t>remeckileigh@email.com</t>
  </si>
  <si>
    <t>Remecki</t>
  </si>
  <si>
    <t>Leigh</t>
  </si>
  <si>
    <t>(981)851-6829</t>
  </si>
  <si>
    <t>(443)349-2802x1242</t>
  </si>
  <si>
    <t>Galloway, Owen and Ibarra</t>
  </si>
  <si>
    <t>Mirabel</t>
  </si>
  <si>
    <t>castillo.com</t>
  </si>
  <si>
    <t>70eca9a90008083</t>
  </si>
  <si>
    <t>wesenbergcornelis@email.com</t>
  </si>
  <si>
    <t>Wesenberg</t>
  </si>
  <si>
    <t>Cornelis</t>
  </si>
  <si>
    <t>578-124-7689x3297</t>
  </si>
  <si>
    <t>069-988-0883</t>
  </si>
  <si>
    <t>Zamora and Sons</t>
  </si>
  <si>
    <t>moon-parsons.com</t>
  </si>
  <si>
    <t>7cc35947000bf51</t>
  </si>
  <si>
    <t>kaufmanalan@email.com</t>
  </si>
  <si>
    <t>Kaufman</t>
  </si>
  <si>
    <t>Alan</t>
  </si>
  <si>
    <t>001-773-187-1234x94616</t>
  </si>
  <si>
    <t>070-346-3476</t>
  </si>
  <si>
    <t>Francis-Kline</t>
  </si>
  <si>
    <t>Kitchener</t>
  </si>
  <si>
    <t>hooper-humphrey.com</t>
  </si>
  <si>
    <t>1358e5370008145</t>
  </si>
  <si>
    <t>ennsjohn@email.com</t>
  </si>
  <si>
    <t>Enns</t>
  </si>
  <si>
    <t>001-219-079-3350x2930</t>
  </si>
  <si>
    <t>659-301-1825x6764</t>
  </si>
  <si>
    <t>Jones and Sons</t>
  </si>
  <si>
    <t>www.waller.com</t>
  </si>
  <si>
    <t>20b6a58a000fd4b</t>
  </si>
  <si>
    <t>myersharuki@email.com</t>
  </si>
  <si>
    <t>Myers</t>
  </si>
  <si>
    <t>Haruki</t>
  </si>
  <si>
    <t>795-178-9635x4691</t>
  </si>
  <si>
    <t>470-901-6154x7351</t>
  </si>
  <si>
    <t>Montoya PLC</t>
  </si>
  <si>
    <t>www.rosario.com</t>
  </si>
  <si>
    <t>ac0aa3c50001100</t>
  </si>
  <si>
    <t>homburgphillipe@email.com</t>
  </si>
  <si>
    <t>Homburg</t>
  </si>
  <si>
    <t>Phillipe</t>
  </si>
  <si>
    <t>803.568.5156x37413</t>
  </si>
  <si>
    <t>(534)578-6289</t>
  </si>
  <si>
    <t>Pugh-Odom</t>
  </si>
  <si>
    <t>4002 GB TIEL</t>
  </si>
  <si>
    <t>lawrence.biz</t>
  </si>
  <si>
    <t>9d70d2f900073f7</t>
  </si>
  <si>
    <t>ulmerdonald@email.com</t>
  </si>
  <si>
    <t>Ulmer</t>
  </si>
  <si>
    <t>749-695-2828</t>
  </si>
  <si>
    <t>Rhodes-Carter</t>
  </si>
  <si>
    <t>Kanata</t>
  </si>
  <si>
    <t>kirk.org</t>
  </si>
  <si>
    <t>a89ffa040001d52</t>
  </si>
  <si>
    <t>alarieandre@email.com</t>
  </si>
  <si>
    <t>Alarie</t>
  </si>
  <si>
    <t>Andre</t>
  </si>
  <si>
    <t>797.490.4550</t>
  </si>
  <si>
    <t>930-650-3473x47188</t>
  </si>
  <si>
    <t>Estrada-Atkins</t>
  </si>
  <si>
    <t>Saint-Romuald</t>
  </si>
  <si>
    <t>www.boone.com</t>
  </si>
  <si>
    <t>925f4f2600085fb</t>
  </si>
  <si>
    <t>francisellen@email.com</t>
  </si>
  <si>
    <t>Francis</t>
  </si>
  <si>
    <t>Ellen</t>
  </si>
  <si>
    <t>174.469.3483x5013</t>
  </si>
  <si>
    <t>001-603-374-1226x1406</t>
  </si>
  <si>
    <t>Chan Ltd</t>
  </si>
  <si>
    <t>Burnaby</t>
  </si>
  <si>
    <t>www.hess.net</t>
  </si>
  <si>
    <t>69a9caac000db8a</t>
  </si>
  <si>
    <t>droletramon@email.com</t>
  </si>
  <si>
    <t>Drolet</t>
  </si>
  <si>
    <t>Ramon</t>
  </si>
  <si>
    <t>073.458.6092x9422</t>
  </si>
  <si>
    <t>Harrell PLC</t>
  </si>
  <si>
    <t>Saint-Francois-de-la-Rivere-du-Sud</t>
  </si>
  <si>
    <t>frazier-stephenson.org</t>
  </si>
  <si>
    <t>72d644c600021b1</t>
  </si>
  <si>
    <t>belleypierre@email.com</t>
  </si>
  <si>
    <t>Belley</t>
  </si>
  <si>
    <t>Pierre</t>
  </si>
  <si>
    <t>(220)915-3707x535</t>
  </si>
  <si>
    <t>760-365-3897</t>
  </si>
  <si>
    <t>Mayer PLC</t>
  </si>
  <si>
    <t>nixon.com</t>
  </si>
  <si>
    <t>604a7f5200041f1</t>
  </si>
  <si>
    <t>zimmermannron@email.com</t>
  </si>
  <si>
    <t>Zimmermann</t>
  </si>
  <si>
    <t>(134)470-3456x44117</t>
  </si>
  <si>
    <t>+1-195-208-7749x5746</t>
  </si>
  <si>
    <t>Bautista, Blevins and Joyce</t>
  </si>
  <si>
    <t>bean.net</t>
  </si>
  <si>
    <t>d23110f50001109</t>
  </si>
  <si>
    <t>aaramfrancisco@email.com</t>
  </si>
  <si>
    <t>Aaram</t>
  </si>
  <si>
    <t>Francisco</t>
  </si>
  <si>
    <t>(337)643-5663</t>
  </si>
  <si>
    <t>182.859.7395x1302</t>
  </si>
  <si>
    <t>Mercer and Sons</t>
  </si>
  <si>
    <t>1346 GJETTUM</t>
  </si>
  <si>
    <t>Norway</t>
  </si>
  <si>
    <t>www.nixon.com</t>
  </si>
  <si>
    <t>c94460170000212</t>
  </si>
  <si>
    <t>brokerbruce@email.com</t>
  </si>
  <si>
    <t>Broker</t>
  </si>
  <si>
    <t>437-970-3543x058</t>
  </si>
  <si>
    <t>+1-484-993-6871x192</t>
  </si>
  <si>
    <t>Cardenas-Carney</t>
  </si>
  <si>
    <t>5627 HC Eindhoven</t>
  </si>
  <si>
    <t>blackwell-stout.net</t>
  </si>
  <si>
    <t>be5fa0e60001a74</t>
  </si>
  <si>
    <t>mercuregarry@email.com</t>
  </si>
  <si>
    <t>Mercure</t>
  </si>
  <si>
    <t>Garry</t>
  </si>
  <si>
    <t>(408)278-0968x17796</t>
  </si>
  <si>
    <t>526.729.4712</t>
  </si>
  <si>
    <t>Garrett-Gallagher</t>
  </si>
  <si>
    <t>Pierrefond</t>
  </si>
  <si>
    <t>www.ruiz.com</t>
  </si>
  <si>
    <t>e90485450009bb7</t>
  </si>
  <si>
    <t>paquinhoward@email.com</t>
  </si>
  <si>
    <t>Paquin</t>
  </si>
  <si>
    <t>156-363-2974</t>
  </si>
  <si>
    <t>101.514.2162x8945</t>
  </si>
  <si>
    <t>Keith, Howard and Hawkins</t>
  </si>
  <si>
    <t>www.livingston.com</t>
  </si>
  <si>
    <t>7028dd9b000ffb5</t>
  </si>
  <si>
    <t>hoonhamid@email.com</t>
  </si>
  <si>
    <t>Hoon</t>
  </si>
  <si>
    <t>Hamid</t>
  </si>
  <si>
    <t>001-375-954-4398x4599</t>
  </si>
  <si>
    <t>Huber-Castro</t>
  </si>
  <si>
    <t>SINGAPORE</t>
  </si>
  <si>
    <t>www.atkinson.net</t>
  </si>
  <si>
    <t>f735c2000001f69</t>
  </si>
  <si>
    <t>cookmarie@email.com</t>
  </si>
  <si>
    <t>Cook</t>
  </si>
  <si>
    <t>Marie</t>
  </si>
  <si>
    <t>001-499-415-9248x7727</t>
  </si>
  <si>
    <t>+1-960-370-6804x659</t>
  </si>
  <si>
    <t>Rose Ltd</t>
  </si>
  <si>
    <t>Vancouver</t>
  </si>
  <si>
    <t>www.glover.org</t>
  </si>
  <si>
    <t>fbee76b7000ff62</t>
  </si>
  <si>
    <t>facconerobert@email.com</t>
  </si>
  <si>
    <t>Faccone</t>
  </si>
  <si>
    <t>894-188-0945x0557</t>
  </si>
  <si>
    <t>Gentry-Waters</t>
  </si>
  <si>
    <t>Dorval</t>
  </si>
  <si>
    <t>jimenez.net</t>
  </si>
  <si>
    <t>c6a78fb7000e7d1</t>
  </si>
  <si>
    <t>wadsworthdave@email.com</t>
  </si>
  <si>
    <t>Wadsworth</t>
  </si>
  <si>
    <t>Dave</t>
  </si>
  <si>
    <t>001-744-078-1419x1464</t>
  </si>
  <si>
    <t>(463)492-5230</t>
  </si>
  <si>
    <t>Fisher PLC</t>
  </si>
  <si>
    <t>coffey.net</t>
  </si>
  <si>
    <t>554490fb0002247</t>
  </si>
  <si>
    <t>di marioross@email.com</t>
  </si>
  <si>
    <t>Di Mario</t>
  </si>
  <si>
    <t>Ross</t>
  </si>
  <si>
    <t>467.716.8716x4461</t>
  </si>
  <si>
    <t>Thompson, Sellers and Lloyd</t>
  </si>
  <si>
    <t>Stittsville</t>
  </si>
  <si>
    <t>fernandez.com</t>
  </si>
  <si>
    <t>899fb1cf0003b29</t>
  </si>
  <si>
    <t>hickeyjohn@email.com</t>
  </si>
  <si>
    <t>Hickey</t>
  </si>
  <si>
    <t>001-655-716-4940x871</t>
  </si>
  <si>
    <t>Rice, Gould and Mccall</t>
  </si>
  <si>
    <t>Port Colborne</t>
  </si>
  <si>
    <t>www.phillips.info</t>
  </si>
  <si>
    <t>4a0efa24000059e</t>
  </si>
  <si>
    <t>shipleywilhelm@email.com</t>
  </si>
  <si>
    <t>Shipley</t>
  </si>
  <si>
    <t>Wilhelm</t>
  </si>
  <si>
    <t>725.960.3587</t>
  </si>
  <si>
    <t>Cordova Group</t>
  </si>
  <si>
    <t>Elmira</t>
  </si>
  <si>
    <t>www.jenkins-krueger.info</t>
  </si>
  <si>
    <t>9b5d1903000f739</t>
  </si>
  <si>
    <t>desjardinsdavid@email.com</t>
  </si>
  <si>
    <t>Desjardins</t>
  </si>
  <si>
    <t>(836)038-9393x026</t>
  </si>
  <si>
    <t>001-691-674-8671</t>
  </si>
  <si>
    <t>Kramer-Parsons</t>
  </si>
  <si>
    <t>www.carr.org</t>
  </si>
  <si>
    <t>e626929500032bc</t>
  </si>
  <si>
    <t>mcallisterbrent@email.com</t>
  </si>
  <si>
    <t>McAllister</t>
  </si>
  <si>
    <t>Brent</t>
  </si>
  <si>
    <t>841.483.3064</t>
  </si>
  <si>
    <t>(274)619-0114</t>
  </si>
  <si>
    <t>Rice LLC</t>
  </si>
  <si>
    <t>Niagara Falls</t>
  </si>
  <si>
    <t>monroe.info</t>
  </si>
  <si>
    <t xml:space="preserve">Qasim </t>
  </si>
  <si>
    <t>Count Subscriptions Before 2022</t>
  </si>
  <si>
    <t>Formatted Website</t>
  </si>
  <si>
    <t>Missing Phone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</si>
</sst>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18" fillId="0" borderId="0" xfId="42"/>
    <xf numFmtId="2" fontId="0" fillId="0" borderId="0" xfId="0" applyNumberFormat="1"/>
    <xf numFmtId="0" fontId="20" fillId="0" borderId="0" xfId="0" applyFont="1"/>
    <xf numFmtId="14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2" formatCode="0.00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856E396-F04D-034D-B610-2975A187AA04}" name="customer_source_1" displayName="customer_source_1" ref="A1:Q101" totalsRowShown="0">
  <autoFilter ref="A1:Q101" xr:uid="{1856E396-F04D-034D-B610-2975A187AA04}"/>
  <sortState xmlns:xlrd2="http://schemas.microsoft.com/office/spreadsheetml/2017/richdata2" ref="A2:Q101">
    <sortCondition ref="A1:A101"/>
  </sortState>
  <tableColumns count="17">
    <tableColumn id="1" xr3:uid="{84150EB4-8D08-E141-B397-8DFD175E79AA}" name="Index"/>
    <tableColumn id="2" xr3:uid="{8A7BFFD9-921D-644B-AB6E-F4B18072A624}" name="Customer Id"/>
    <tableColumn id="17" xr3:uid="{CA51E960-B63A-DB4E-8B03-7868614FBBBD}" name="Column1" dataDxfId="37">
      <calculatedColumnFormula>CONCATENATE(D2," ",E2)</calculatedColumnFormula>
    </tableColumn>
    <tableColumn id="3" xr3:uid="{8B1F860D-6F63-1746-B4B7-2A90A52E97AC}" name="First Name"/>
    <tableColumn id="4" xr3:uid="{9122ACA2-DC7A-A847-8B15-A001F55E62FB}" name="Last Name"/>
    <tableColumn id="5" xr3:uid="{B54BBCBB-132B-164D-82A1-4B1F1FFE7418}" name="Company"/>
    <tableColumn id="6" xr3:uid="{D2CC32A9-134D-2044-8842-4CBBC8598546}" name="City"/>
    <tableColumn id="7" xr3:uid="{0A2346F1-76AC-534E-A83B-0D283CA8C449}" name="Country"/>
    <tableColumn id="8" xr3:uid="{FDD69451-660D-EC4D-8B37-9B32CB2E5BC8}" name="Phone 1"/>
    <tableColumn id="9" xr3:uid="{EB03DFEF-4076-3941-BAF6-EEA9AEFEF566}" name="Phone 2"/>
    <tableColumn id="10" xr3:uid="{B18FED8D-7687-BF4C-BE3A-8C64FA83F08B}" name="Email"/>
    <tableColumn id="11" xr3:uid="{D93077BE-86B4-2C42-BE6E-3D5AE3885D54}" name="Subscription Date" dataDxfId="36"/>
    <tableColumn id="12" xr3:uid="{44EC1E9D-D944-164F-901A-064739073BFD}" name="Website"/>
    <tableColumn id="13" xr3:uid="{906D76EC-B649-A843-A776-5EA52A0D96E3}" name="Phone 1 V2"/>
    <tableColumn id="14" xr3:uid="{1F11B020-962C-1748-BF08-DF097F09C86A}" name="Extension 1"/>
    <tableColumn id="15" xr3:uid="{5F23933D-239B-F54A-9264-618B55EF9193}" name="Phone 2 V2" dataDxfId="35"/>
    <tableColumn id="16" xr3:uid="{566BF67F-DD21-3944-9283-251B9BA45079}" name="Extension 2 V2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D307F7B7-3098-5C43-AB83-EFAF1B93FB55}" name="CustomerID" displayName="CustomerID" ref="A1:A82" totalsRowShown="0" headerRowDxfId="34" dataDxfId="33">
  <autoFilter ref="A1:A82" xr:uid="{D307F7B7-3098-5C43-AB83-EFAF1B93FB55}"/>
  <tableColumns count="1">
    <tableColumn id="1" xr3:uid="{FF7F1589-B3D8-AD4E-98E1-0A29F39D8BDA}" name="Customer ID" dataDxfId="32"/>
  </tableColumns>
  <tableStyleInfo name="TableStyleMedium5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606BAF85-8A80-9D47-B254-AF4B938B8D1F}" name="Email" displayName="Email" ref="B1:B82" totalsRowShown="0" headerRowDxfId="31" dataDxfId="30">
  <autoFilter ref="B1:B82" xr:uid="{606BAF85-8A80-9D47-B254-AF4B938B8D1F}"/>
  <tableColumns count="1">
    <tableColumn id="1" xr3:uid="{D9AC4D22-DD99-B047-93C7-AA6422FE0328}" name="Email" dataDxfId="29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F1D5E906-B358-B745-A1BA-6295D6F92CFF}" name="Last_name" displayName="Last_name" ref="C1:C82" totalsRowShown="0" headerRowDxfId="28" dataDxfId="27">
  <autoFilter ref="C1:C82" xr:uid="{F1D5E906-B358-B745-A1BA-6295D6F92CFF}"/>
  <tableColumns count="1">
    <tableColumn id="1" xr3:uid="{A0189EC3-FAA7-5D47-84C2-FF96D15BE059}" name="Last name" dataDxfId="26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97162B1C-0960-DD42-B4D9-5AA78719680D}" name="First_name" displayName="First_name" ref="D1:D82" totalsRowShown="0" headerRowDxfId="25" dataDxfId="24">
  <autoFilter ref="D1:D82" xr:uid="{97162B1C-0960-DD42-B4D9-5AA78719680D}"/>
  <tableColumns count="1">
    <tableColumn id="1" xr3:uid="{2F450081-2A9F-0046-91CF-D6B299C69D0B}" name="First name" dataDxfId="23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98C145B7-7278-EB49-BD2B-56299AEE3ABB}" name="Phone1" displayName="Phone1" ref="E1:E82" totalsRowShown="0" headerRowDxfId="22" dataDxfId="21">
  <autoFilter ref="E1:E82" xr:uid="{98C145B7-7278-EB49-BD2B-56299AEE3ABB}"/>
  <tableColumns count="1">
    <tableColumn id="1" xr3:uid="{EA0C95DC-C0F8-4A45-A32A-1E3C31CE6636}" name="Phone 1" dataDxfId="20"/>
  </tableColumns>
  <tableStyleInfo name="TableStyleMedium2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BEA90907-B9E0-C54A-BBB0-4D5D43C2444A}" name="Phone2" displayName="Phone2" ref="F1:F82" totalsRowShown="0" headerRowDxfId="19" dataDxfId="18">
  <autoFilter ref="F1:F82" xr:uid="{BEA90907-B9E0-C54A-BBB0-4D5D43C2444A}"/>
  <tableColumns count="1">
    <tableColumn id="1" xr3:uid="{2EB75432-341B-1940-8FE3-F3FE23039727}" name="Phone 2" dataDxfId="17"/>
  </tableColumns>
  <tableStyleInfo name="TableStyleMedium2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241DD04E-8B50-5D44-8E46-227B1E8109EB}" name="Company" displayName="Company" ref="G1:G82" totalsRowShown="0" headerRowDxfId="16" dataDxfId="15">
  <autoFilter ref="G1:G82" xr:uid="{241DD04E-8B50-5D44-8E46-227B1E8109EB}"/>
  <tableColumns count="1">
    <tableColumn id="1" xr3:uid="{D7E08DFC-C6AA-074B-83F1-A81BB8891148}" name="Company" dataDxfId="14"/>
  </tableColumns>
  <tableStyleInfo name="TableStyleMedium2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D9C64F95-AAD3-F345-9C07-0E2004457C60}" name="City" displayName="City" ref="H1:H82" totalsRowShown="0" headerRowDxfId="13" dataDxfId="12">
  <autoFilter ref="H1:H82" xr:uid="{D9C64F95-AAD3-F345-9C07-0E2004457C60}"/>
  <tableColumns count="1">
    <tableColumn id="1" xr3:uid="{110B2A2E-C710-BF41-9E7E-6B28BFC6F34E}" name="City" dataDxfId="11"/>
  </tableColumns>
  <tableStyleInfo name="TableStyleMedium2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4C01DC1E-1893-CB40-A136-1EEACDE38EDF}" name="Country" displayName="Country" ref="I1:I82" totalsRowShown="0" headerRowDxfId="10" dataDxfId="9">
  <autoFilter ref="I1:I82" xr:uid="{4C01DC1E-1893-CB40-A136-1EEACDE38EDF}"/>
  <tableColumns count="1">
    <tableColumn id="1" xr3:uid="{BE2583B0-1EF5-C74D-8E84-7F9DDC1E91C0}" name="Country" dataDxfId="8"/>
  </tableColumns>
  <tableStyleInfo name="TableStyleMedium2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4818EAF1-91F7-0741-B3EA-664C57EABA34}" name="Subscription_Date" displayName="Subscription_Date" ref="J1:J82" totalsRowShown="0" headerRowDxfId="7" dataDxfId="6">
  <autoFilter ref="J1:J82" xr:uid="{4818EAF1-91F7-0741-B3EA-664C57EABA34}"/>
  <tableColumns count="1">
    <tableColumn id="1" xr3:uid="{2DF85D5C-369D-8441-AF5A-A5E3E9AC125C}" name="Subscription Date" dataDxfId="5"/>
  </tableColumns>
  <tableStyleInfo name="TableStyleMedium2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4A4CFF61-36B7-F841-BCBE-205003829483}" name="Website" displayName="Website" ref="K1:K82" totalsRowShown="0" headerRowDxfId="4" dataDxfId="3">
  <autoFilter ref="K1:K82" xr:uid="{4A4CFF61-36B7-F841-BCBE-205003829483}"/>
  <tableColumns count="1">
    <tableColumn id="1" xr3:uid="{6FE09D99-8CE4-B547-9E41-9EDAEA9921F0}" name="Website" dataDxfId="2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hyperlink" Target="mailto:donnamullins@norris-barrett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table" Target="../tables/table9.xml"/><Relationship Id="rId3" Type="http://purl.oclc.org/ooxml/officeDocument/relationships/table" Target="../tables/table4.xml"/><Relationship Id="rId7" Type="http://purl.oclc.org/ooxml/officeDocument/relationships/table" Target="../tables/table8.xml"/><Relationship Id="rId2" Type="http://purl.oclc.org/ooxml/officeDocument/relationships/table" Target="../tables/table3.xml"/><Relationship Id="rId1" Type="http://purl.oclc.org/ooxml/officeDocument/relationships/table" Target="../tables/table2.xml"/><Relationship Id="rId6" Type="http://purl.oclc.org/ooxml/officeDocument/relationships/table" Target="../tables/table7.xml"/><Relationship Id="rId11" Type="http://purl.oclc.org/ooxml/officeDocument/relationships/table" Target="../tables/table12.xml"/><Relationship Id="rId5" Type="http://purl.oclc.org/ooxml/officeDocument/relationships/table" Target="../tables/table6.xml"/><Relationship Id="rId10" Type="http://purl.oclc.org/ooxml/officeDocument/relationships/table" Target="../tables/table11.xml"/><Relationship Id="rId4" Type="http://purl.oclc.org/ooxml/officeDocument/relationships/table" Target="../tables/table5.xml"/><Relationship Id="rId9" Type="http://purl.oclc.org/ooxml/officeDocument/relationships/table" Target="../tables/table10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3CC9-ACF7-2D4D-9EA0-A726AA4A049F}">
  <dimension ref="A1:V182"/>
  <sheetViews>
    <sheetView zoomScaleNormal="100" workbookViewId="0">
      <selection activeCell="D102" sqref="D102"/>
    </sheetView>
  </sheetViews>
  <sheetFormatPr baseColWidth="10" defaultRowHeight="16" x14ac:dyDescent="0.2"/>
  <cols>
    <col min="1" max="1" width="11" bestFit="1" customWidth="1"/>
    <col min="2" max="3" width="13.6640625" customWidth="1"/>
    <col min="4" max="4" width="12.6640625" customWidth="1"/>
    <col min="5" max="5" width="12.5" customWidth="1"/>
    <col min="6" max="6" width="11.33203125" customWidth="1"/>
    <col min="8" max="8" width="18.6640625" customWidth="1"/>
    <col min="9" max="10" width="13.33203125" hidden="1" customWidth="1"/>
    <col min="12" max="12" width="18.1640625" customWidth="1"/>
    <col min="14" max="14" width="23.5" customWidth="1"/>
    <col min="15" max="15" width="19.1640625" customWidth="1"/>
    <col min="16" max="18" width="12.33203125" customWidth="1"/>
    <col min="19" max="19" width="23.1640625" customWidth="1"/>
    <col min="20" max="20" width="21.1640625" customWidth="1"/>
  </cols>
  <sheetData>
    <row r="1" spans="1:22" x14ac:dyDescent="0.2">
      <c r="A1" t="s">
        <v>0</v>
      </c>
      <c r="B1" t="s">
        <v>1</v>
      </c>
      <c r="C1" t="s">
        <v>968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969</v>
      </c>
      <c r="O1" t="s">
        <v>1131</v>
      </c>
      <c r="P1" t="s">
        <v>1039</v>
      </c>
      <c r="Q1" t="s">
        <v>1130</v>
      </c>
      <c r="R1" t="s">
        <v>1836</v>
      </c>
      <c r="S1" t="s">
        <v>1834</v>
      </c>
      <c r="T1" t="s">
        <v>1835</v>
      </c>
    </row>
    <row r="2" spans="1:22" x14ac:dyDescent="0.2">
      <c r="A2">
        <v>1</v>
      </c>
      <c r="B2" t="s">
        <v>12</v>
      </c>
      <c r="C2" t="str">
        <f t="shared" ref="C2:C33" si="0">CONCATENATE(D2," ",E2)</f>
        <v>Sheryl Baxter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 t="d">
        <v>2020-08-24</v>
      </c>
      <c r="M2" t="s">
        <v>21</v>
      </c>
      <c r="N2" t="s">
        <v>1005</v>
      </c>
      <c r="P2" s="6" t="s">
        <v>1083</v>
      </c>
      <c r="Q2">
        <v>718</v>
      </c>
      <c r="R2" t="b" cm="1">
        <f t="array" ref="R2:R182">ISBLANK(N2:N182 &amp; customer_source_1[Phone 2 V2])</f>
        <v>0</v>
      </c>
      <c r="S2">
        <f>COUNTIF(L2:L182,"&lt;2022-01-01")</f>
        <v>161</v>
      </c>
      <c r="U2" s="4">
        <v>1935085151</v>
      </c>
      <c r="V2" t="str">
        <f>_xlfn.CONCAT(LEFT(U2,3),"-",MID(U2,4,3),"-",RIGHT(U2,4))</f>
        <v>193-508-5151</v>
      </c>
    </row>
    <row r="3" spans="1:22" x14ac:dyDescent="0.2">
      <c r="A3">
        <v>2</v>
      </c>
      <c r="B3" t="s">
        <v>22</v>
      </c>
      <c r="C3" t="str">
        <f t="shared" si="0"/>
        <v>Preston Lozano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5153435776</v>
      </c>
      <c r="J3" t="s">
        <v>28</v>
      </c>
      <c r="K3" t="s">
        <v>29</v>
      </c>
      <c r="L3" s="1" t="d">
        <v>2021-04-23</v>
      </c>
      <c r="M3" t="s">
        <v>30</v>
      </c>
      <c r="N3" t="s">
        <v>1138</v>
      </c>
      <c r="P3" s="6" t="s">
        <v>1075</v>
      </c>
      <c r="Q3">
        <v>944</v>
      </c>
      <c r="R3" t="b">
        <v>0</v>
      </c>
      <c r="U3" s="3">
        <v>2239271999</v>
      </c>
      <c r="V3" t="str">
        <f t="shared" ref="V3:V11" si="1">_xlfn.CONCAT(LEFT(U3,3),"-",MID(U3,4,3),"-",RIGHT(U3,4))</f>
        <v>223-927-1999</v>
      </c>
    </row>
    <row r="4" spans="1:22" x14ac:dyDescent="0.2">
      <c r="A4">
        <v>3</v>
      </c>
      <c r="B4" t="s">
        <v>31</v>
      </c>
      <c r="C4" t="str">
        <f t="shared" si="0"/>
        <v>Roy Berry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-1199</v>
      </c>
      <c r="J4" t="s">
        <v>1053</v>
      </c>
      <c r="K4" t="s">
        <v>38</v>
      </c>
      <c r="L4" s="1" t="d">
        <v>2020-03-25</v>
      </c>
      <c r="M4" t="s">
        <v>39</v>
      </c>
      <c r="N4">
        <v>-1199</v>
      </c>
      <c r="P4" s="6" t="s">
        <v>1069</v>
      </c>
      <c r="Q4">
        <v>58947</v>
      </c>
      <c r="R4" t="b">
        <v>0</v>
      </c>
      <c r="U4" s="4">
        <v>4077245425</v>
      </c>
      <c r="V4" t="str">
        <f t="shared" si="1"/>
        <v>407-724-5425</v>
      </c>
    </row>
    <row r="5" spans="1:22" x14ac:dyDescent="0.2">
      <c r="A5">
        <v>4</v>
      </c>
      <c r="B5" t="s">
        <v>40</v>
      </c>
      <c r="C5" t="str">
        <f t="shared" si="0"/>
        <v>Linda Olsen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-9892</v>
      </c>
      <c r="K5" t="s">
        <v>47</v>
      </c>
      <c r="L5" s="1" t="d">
        <v>2020-06-02</v>
      </c>
      <c r="M5" t="s">
        <v>48</v>
      </c>
      <c r="N5" t="s">
        <v>1036</v>
      </c>
      <c r="O5">
        <v>12895</v>
      </c>
      <c r="P5">
        <v>-9892</v>
      </c>
      <c r="R5" t="b">
        <v>0</v>
      </c>
      <c r="U5" s="3">
        <v>4500370767</v>
      </c>
      <c r="V5" t="str">
        <f t="shared" si="1"/>
        <v>450-037-0767</v>
      </c>
    </row>
    <row r="6" spans="1:22" x14ac:dyDescent="0.2">
      <c r="A6">
        <v>5</v>
      </c>
      <c r="B6" t="s">
        <v>49</v>
      </c>
      <c r="C6" t="str">
        <f t="shared" si="0"/>
        <v>Joanna Bender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s="1" t="d">
        <v>2021-04-17</v>
      </c>
      <c r="M6" t="s">
        <v>58</v>
      </c>
      <c r="N6" t="s">
        <v>1027</v>
      </c>
      <c r="O6">
        <v>76146</v>
      </c>
      <c r="P6" s="6" t="s">
        <v>1084</v>
      </c>
      <c r="Q6">
        <v>3486</v>
      </c>
      <c r="R6" t="b">
        <v>0</v>
      </c>
      <c r="U6" s="4">
        <v>5040771311</v>
      </c>
      <c r="V6" t="str">
        <f t="shared" si="1"/>
        <v>504-077-1311</v>
      </c>
    </row>
    <row r="7" spans="1:22" x14ac:dyDescent="0.2">
      <c r="A7">
        <v>6</v>
      </c>
      <c r="B7" t="s">
        <v>59</v>
      </c>
      <c r="C7" t="str">
        <f t="shared" si="0"/>
        <v>Aimee Downs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s="1" t="d">
        <v>2020-02-25</v>
      </c>
      <c r="M7" t="s">
        <v>68</v>
      </c>
      <c r="N7" t="s">
        <v>983</v>
      </c>
      <c r="O7">
        <v>88321</v>
      </c>
      <c r="P7" s="6" t="s">
        <v>66</v>
      </c>
      <c r="R7" t="b">
        <v>0</v>
      </c>
      <c r="U7" s="3">
        <v>5153435776</v>
      </c>
      <c r="V7" t="str">
        <f t="shared" si="1"/>
        <v>515-343-5776</v>
      </c>
    </row>
    <row r="8" spans="1:22" x14ac:dyDescent="0.2">
      <c r="A8">
        <v>7</v>
      </c>
      <c r="B8" t="s">
        <v>69</v>
      </c>
      <c r="C8" t="str">
        <f t="shared" si="0"/>
        <v>Darren Peck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s="1" t="d">
        <v>2021-08-24</v>
      </c>
      <c r="M8" t="s">
        <v>78</v>
      </c>
      <c r="N8" t="s">
        <v>987</v>
      </c>
      <c r="O8">
        <v>3291</v>
      </c>
      <c r="P8" s="6" t="s">
        <v>1123</v>
      </c>
      <c r="Q8">
        <v>4995</v>
      </c>
      <c r="R8" t="b">
        <v>0</v>
      </c>
      <c r="U8" s="4">
        <v>6303643286</v>
      </c>
      <c r="V8" t="str">
        <f t="shared" si="1"/>
        <v>630-364-3286</v>
      </c>
    </row>
    <row r="9" spans="1:22" x14ac:dyDescent="0.2">
      <c r="A9">
        <v>8</v>
      </c>
      <c r="B9" t="s">
        <v>79</v>
      </c>
      <c r="C9" t="str">
        <f t="shared" si="0"/>
        <v>Brett Mullen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s="1" t="d">
        <v>2021-04-12</v>
      </c>
      <c r="M9" t="s">
        <v>88</v>
      </c>
      <c r="N9" t="s">
        <v>1033</v>
      </c>
      <c r="O9">
        <v>297</v>
      </c>
      <c r="P9" s="6" t="s">
        <v>1063</v>
      </c>
      <c r="R9" t="b">
        <v>0</v>
      </c>
      <c r="U9" s="3">
        <v>6977745822</v>
      </c>
      <c r="V9" t="str">
        <f t="shared" si="1"/>
        <v>697-774-5822</v>
      </c>
    </row>
    <row r="10" spans="1:22" x14ac:dyDescent="0.2">
      <c r="A10">
        <v>9</v>
      </c>
      <c r="B10" t="s">
        <v>89</v>
      </c>
      <c r="C10" t="str">
        <f t="shared" si="0"/>
        <v>Sheryl Meyers</v>
      </c>
      <c r="D10" t="s">
        <v>13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 t="d">
        <v>2020-01-13</v>
      </c>
      <c r="M10" t="s">
        <v>97</v>
      </c>
      <c r="N10" t="s">
        <v>970</v>
      </c>
      <c r="O10">
        <v>5772</v>
      </c>
      <c r="P10" s="6" t="s">
        <v>1128</v>
      </c>
      <c r="Q10">
        <v>729</v>
      </c>
      <c r="R10" t="b">
        <v>0</v>
      </c>
      <c r="U10" s="4">
        <v>7208417020</v>
      </c>
      <c r="V10" t="str">
        <f t="shared" si="1"/>
        <v>720-841-7020</v>
      </c>
    </row>
    <row r="11" spans="1:22" x14ac:dyDescent="0.2">
      <c r="A11">
        <v>10</v>
      </c>
      <c r="B11" t="s">
        <v>98</v>
      </c>
      <c r="C11" t="str">
        <f t="shared" si="0"/>
        <v>Michelle Gallagher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 t="d">
        <v>2021-11-08</v>
      </c>
      <c r="M11" t="s">
        <v>107</v>
      </c>
      <c r="N11" t="s">
        <v>1015</v>
      </c>
      <c r="O11">
        <v>459</v>
      </c>
      <c r="P11" s="6" t="s">
        <v>1108</v>
      </c>
      <c r="Q11">
        <v>617</v>
      </c>
      <c r="R11" t="b">
        <v>0</v>
      </c>
      <c r="U11" s="3">
        <v>8275702958</v>
      </c>
      <c r="V11" t="str">
        <f t="shared" si="1"/>
        <v>827-570-2958</v>
      </c>
    </row>
    <row r="12" spans="1:22" x14ac:dyDescent="0.2">
      <c r="A12">
        <v>11</v>
      </c>
      <c r="B12" t="s">
        <v>108</v>
      </c>
      <c r="C12" t="str">
        <f t="shared" si="0"/>
        <v>Carl Schroeder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s="1" t="d">
        <v>2021-10-20</v>
      </c>
      <c r="M12" t="s">
        <v>117</v>
      </c>
      <c r="N12" t="s">
        <v>971</v>
      </c>
      <c r="O12">
        <v>825</v>
      </c>
      <c r="P12" s="6" t="s">
        <v>1099</v>
      </c>
      <c r="Q12">
        <v>788</v>
      </c>
      <c r="R12" t="b">
        <v>0</v>
      </c>
    </row>
    <row r="13" spans="1:22" x14ac:dyDescent="0.2">
      <c r="A13">
        <v>12</v>
      </c>
      <c r="B13" t="s">
        <v>118</v>
      </c>
      <c r="C13" t="str">
        <f t="shared" si="0"/>
        <v>Jenna Dodson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 t="d">
        <v>2020-11-29</v>
      </c>
      <c r="M13" t="s">
        <v>127</v>
      </c>
      <c r="N13" t="s">
        <v>978</v>
      </c>
      <c r="P13" s="6" t="s">
        <v>1118</v>
      </c>
      <c r="Q13">
        <v>42608</v>
      </c>
      <c r="R13" t="b">
        <v>0</v>
      </c>
    </row>
    <row r="14" spans="1:22" x14ac:dyDescent="0.2">
      <c r="A14">
        <v>13</v>
      </c>
      <c r="B14" t="s">
        <v>128</v>
      </c>
      <c r="C14" t="str">
        <f t="shared" si="0"/>
        <v>Tracey Mata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s="1" t="d">
        <v>2021-12-02</v>
      </c>
      <c r="M14" t="s">
        <v>137</v>
      </c>
      <c r="N14" t="s">
        <v>1038</v>
      </c>
      <c r="P14" s="6" t="s">
        <v>1060</v>
      </c>
      <c r="R14" t="b">
        <v>0</v>
      </c>
    </row>
    <row r="15" spans="1:22" x14ac:dyDescent="0.2">
      <c r="A15">
        <v>14</v>
      </c>
      <c r="B15" t="s">
        <v>138</v>
      </c>
      <c r="C15" t="str">
        <f t="shared" si="0"/>
        <v>Kristine Cox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s="1" t="d">
        <v>2021-02-08</v>
      </c>
      <c r="M15" t="s">
        <v>147</v>
      </c>
      <c r="N15" t="s">
        <v>972</v>
      </c>
      <c r="O15">
        <v>62152</v>
      </c>
      <c r="P15" s="6" t="s">
        <v>1127</v>
      </c>
      <c r="Q15">
        <v>8074</v>
      </c>
      <c r="R15" t="b">
        <v>0</v>
      </c>
    </row>
    <row r="16" spans="1:22" x14ac:dyDescent="0.2">
      <c r="A16">
        <v>15</v>
      </c>
      <c r="B16" t="s">
        <v>148</v>
      </c>
      <c r="C16" t="str">
        <f t="shared" si="0"/>
        <v>Faith Lutz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s="1" t="d">
        <v>2022-01-26</v>
      </c>
      <c r="M16" t="s">
        <v>157</v>
      </c>
      <c r="N16" t="s">
        <v>1000</v>
      </c>
      <c r="O16">
        <v>8306</v>
      </c>
      <c r="P16" s="6" t="s">
        <v>155</v>
      </c>
      <c r="R16" t="b">
        <v>0</v>
      </c>
    </row>
    <row r="17" spans="1:21" x14ac:dyDescent="0.2">
      <c r="A17">
        <v>16</v>
      </c>
      <c r="B17" t="s">
        <v>158</v>
      </c>
      <c r="C17" t="str">
        <f t="shared" si="0"/>
        <v>Miranda Beasley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s="1" t="d">
        <v>2022-04-12</v>
      </c>
      <c r="M17" t="s">
        <v>167</v>
      </c>
      <c r="N17" t="s">
        <v>1011</v>
      </c>
      <c r="O17">
        <v>185</v>
      </c>
      <c r="P17" s="6" t="s">
        <v>1124</v>
      </c>
      <c r="Q17">
        <v>21881</v>
      </c>
      <c r="R17" t="b">
        <v>0</v>
      </c>
    </row>
    <row r="18" spans="1:21" x14ac:dyDescent="0.2">
      <c r="A18">
        <v>17</v>
      </c>
      <c r="B18" t="s">
        <v>168</v>
      </c>
      <c r="C18" t="str">
        <f t="shared" si="0"/>
        <v>Caroline Foley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s="1" t="d">
        <v>2021-03-10</v>
      </c>
      <c r="M18" t="s">
        <v>177</v>
      </c>
      <c r="N18" t="s">
        <v>1020</v>
      </c>
      <c r="O18">
        <v>9924</v>
      </c>
      <c r="P18" s="6" t="s">
        <v>1113</v>
      </c>
      <c r="Q18">
        <v>359</v>
      </c>
      <c r="R18" t="b">
        <v>0</v>
      </c>
      <c r="U18" t="str">
        <f>TRIM(B10)</f>
        <v>C2dE4dEEc489ae0</v>
      </c>
    </row>
    <row r="19" spans="1:21" x14ac:dyDescent="0.2">
      <c r="A19">
        <v>18</v>
      </c>
      <c r="B19" t="s">
        <v>178</v>
      </c>
      <c r="C19" t="str">
        <f t="shared" si="0"/>
        <v>Greg Mata</v>
      </c>
      <c r="D19" t="s">
        <v>179</v>
      </c>
      <c r="E19" t="s">
        <v>130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s="1" t="d">
        <v>2022-03-26</v>
      </c>
      <c r="M19" t="s">
        <v>186</v>
      </c>
      <c r="N19" t="s">
        <v>995</v>
      </c>
      <c r="P19" s="6" t="s">
        <v>1105</v>
      </c>
      <c r="Q19">
        <v>26241</v>
      </c>
      <c r="R19" t="b">
        <v>0</v>
      </c>
    </row>
    <row r="20" spans="1:21" x14ac:dyDescent="0.2">
      <c r="A20">
        <v>19</v>
      </c>
      <c r="B20" t="s">
        <v>187</v>
      </c>
      <c r="C20" t="str">
        <f t="shared" si="0"/>
        <v>Clifford Jacobson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s="1" t="d">
        <v>2020-09-24</v>
      </c>
      <c r="M20" t="s">
        <v>196</v>
      </c>
      <c r="N20" t="s">
        <v>1024</v>
      </c>
      <c r="O20">
        <v>469</v>
      </c>
      <c r="P20" s="6" t="s">
        <v>1056</v>
      </c>
      <c r="R20" t="b">
        <v>0</v>
      </c>
    </row>
    <row r="21" spans="1:21" x14ac:dyDescent="0.2">
      <c r="A21">
        <v>20</v>
      </c>
      <c r="B21" t="s">
        <v>197</v>
      </c>
      <c r="C21" t="str">
        <f t="shared" si="0"/>
        <v>Joanna Kirk</v>
      </c>
      <c r="D21" t="s">
        <v>50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s="1" t="d">
        <v>2021-09-24</v>
      </c>
      <c r="M21" t="s">
        <v>205</v>
      </c>
      <c r="N21" t="s">
        <v>982</v>
      </c>
      <c r="O21">
        <v>711</v>
      </c>
      <c r="P21" s="6" t="s">
        <v>1085</v>
      </c>
      <c r="Q21">
        <v>11543</v>
      </c>
      <c r="R21" t="b">
        <v>0</v>
      </c>
    </row>
    <row r="22" spans="1:21" x14ac:dyDescent="0.2">
      <c r="A22">
        <v>21</v>
      </c>
      <c r="B22" t="s">
        <v>206</v>
      </c>
      <c r="C22" t="str">
        <f t="shared" si="0"/>
        <v>Maxwell Frye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s="1" t="d">
        <v>2022-01-12</v>
      </c>
      <c r="M22" t="s">
        <v>215</v>
      </c>
      <c r="N22" t="s">
        <v>1009</v>
      </c>
      <c r="P22" s="6" t="s">
        <v>1090</v>
      </c>
      <c r="Q22">
        <v>7491</v>
      </c>
      <c r="R22" t="b">
        <v>0</v>
      </c>
    </row>
    <row r="23" spans="1:21" x14ac:dyDescent="0.2">
      <c r="A23">
        <v>22</v>
      </c>
      <c r="B23" t="s">
        <v>216</v>
      </c>
      <c r="C23" t="str">
        <f t="shared" si="0"/>
        <v>Kiara Houston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s="1" t="d">
        <v>2020-09-15</v>
      </c>
      <c r="M23" t="s">
        <v>225</v>
      </c>
      <c r="N23" t="s">
        <v>1028</v>
      </c>
      <c r="O23">
        <v>10611</v>
      </c>
      <c r="P23" s="6" t="s">
        <v>1121</v>
      </c>
      <c r="Q23">
        <v>4684</v>
      </c>
      <c r="R23" t="b">
        <v>0</v>
      </c>
    </row>
    <row r="24" spans="1:21" x14ac:dyDescent="0.2">
      <c r="A24">
        <v>23</v>
      </c>
      <c r="B24" t="s">
        <v>226</v>
      </c>
      <c r="C24" t="str">
        <f t="shared" si="0"/>
        <v>Colleen Howard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>
        <v>1935085151</v>
      </c>
      <c r="J24" t="s">
        <v>1054</v>
      </c>
      <c r="K24" t="s">
        <v>233</v>
      </c>
      <c r="L24" s="1" t="d">
        <v>2020-08-19</v>
      </c>
      <c r="M24" t="s">
        <v>234</v>
      </c>
      <c r="N24" t="s">
        <v>1133</v>
      </c>
      <c r="P24" s="6" t="s">
        <v>1070</v>
      </c>
      <c r="Q24">
        <v>5488</v>
      </c>
      <c r="R24" t="b">
        <v>0</v>
      </c>
    </row>
    <row r="25" spans="1:21" x14ac:dyDescent="0.2">
      <c r="A25">
        <v>24</v>
      </c>
      <c r="B25" t="s">
        <v>235</v>
      </c>
      <c r="C25" t="str">
        <f t="shared" si="0"/>
        <v>Janet Valenzuela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s="1" t="d">
        <v>2020-09-08</v>
      </c>
      <c r="M25" t="s">
        <v>244</v>
      </c>
      <c r="N25" t="s">
        <v>1007</v>
      </c>
      <c r="O25">
        <v>7538</v>
      </c>
      <c r="P25" s="6" t="s">
        <v>1044</v>
      </c>
      <c r="R25" t="b">
        <v>0</v>
      </c>
    </row>
    <row r="26" spans="1:21" x14ac:dyDescent="0.2">
      <c r="A26">
        <v>25</v>
      </c>
      <c r="B26" t="s">
        <v>245</v>
      </c>
      <c r="C26" t="str">
        <f t="shared" si="0"/>
        <v>Shane Wilcox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L26" s="1" t="d">
        <v>2021-04-06</v>
      </c>
      <c r="M26" t="s">
        <v>254</v>
      </c>
      <c r="N26" t="s">
        <v>986</v>
      </c>
      <c r="O26">
        <v>11004</v>
      </c>
      <c r="P26" s="6" t="s">
        <v>252</v>
      </c>
      <c r="R26" t="b">
        <v>0</v>
      </c>
    </row>
    <row r="27" spans="1:21" x14ac:dyDescent="0.2">
      <c r="A27">
        <v>26</v>
      </c>
      <c r="B27" t="str">
        <f ca="1">TRIM(customer_source_1[[#This Row],[Customer Id]])</f>
        <v>09D7D7C8Fe09aea</v>
      </c>
      <c r="C27" t="str">
        <f t="shared" si="0"/>
        <v>Marcus Moody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s="5" t="s">
        <v>967</v>
      </c>
      <c r="L27" s="1" t="d">
        <v>2022-05-24</v>
      </c>
      <c r="M27" t="s">
        <v>264</v>
      </c>
      <c r="N27" t="s">
        <v>261</v>
      </c>
      <c r="P27" s="6" t="s">
        <v>1101</v>
      </c>
      <c r="Q27">
        <v>566</v>
      </c>
      <c r="R27" t="b">
        <v>0</v>
      </c>
    </row>
    <row r="28" spans="1:21" x14ac:dyDescent="0.2">
      <c r="A28">
        <v>27</v>
      </c>
      <c r="B28" t="s">
        <v>265</v>
      </c>
      <c r="C28" t="str">
        <f t="shared" si="0"/>
        <v>Dakota Poole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  <c r="K28" t="s">
        <v>273</v>
      </c>
      <c r="L28" s="1" t="d">
        <v>2022-02-20</v>
      </c>
      <c r="M28" t="s">
        <v>274</v>
      </c>
      <c r="N28" t="s">
        <v>985</v>
      </c>
      <c r="O28">
        <v>4720</v>
      </c>
      <c r="P28" s="6" t="s">
        <v>272</v>
      </c>
      <c r="R28" t="b">
        <v>0</v>
      </c>
    </row>
    <row r="29" spans="1:21" x14ac:dyDescent="0.2">
      <c r="A29">
        <v>28</v>
      </c>
      <c r="B29" t="s">
        <v>275</v>
      </c>
      <c r="C29" t="str">
        <f t="shared" si="0"/>
        <v>Frederick Harper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283</v>
      </c>
      <c r="L29" s="1" t="d">
        <v>2022-05-26</v>
      </c>
      <c r="M29" t="s">
        <v>284</v>
      </c>
      <c r="N29">
        <f>1-77-121-1558</f>
        <v>-1755</v>
      </c>
      <c r="O29">
        <v>687</v>
      </c>
      <c r="P29" s="6" t="s">
        <v>1042</v>
      </c>
      <c r="R29" t="b">
        <v>0</v>
      </c>
    </row>
    <row r="30" spans="1:21" x14ac:dyDescent="0.2">
      <c r="A30">
        <v>29</v>
      </c>
      <c r="B30" t="s">
        <v>285</v>
      </c>
      <c r="C30" t="str">
        <f t="shared" si="0"/>
        <v>Stefanie Fitzpatrick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  <c r="K30" t="s">
        <v>293</v>
      </c>
      <c r="L30" s="1" t="d">
        <v>2020-07-30</v>
      </c>
      <c r="M30" t="s">
        <v>294</v>
      </c>
      <c r="N30" t="s">
        <v>998</v>
      </c>
      <c r="P30" s="6" t="s">
        <v>1126</v>
      </c>
      <c r="Q30">
        <v>85074</v>
      </c>
      <c r="R30" t="b">
        <v>0</v>
      </c>
    </row>
    <row r="31" spans="1:21" x14ac:dyDescent="0.2">
      <c r="A31">
        <v>30</v>
      </c>
      <c r="B31" t="s">
        <v>295</v>
      </c>
      <c r="C31" t="str">
        <f t="shared" si="0"/>
        <v>Kent Bradshaw</v>
      </c>
      <c r="D31" t="s">
        <v>296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303</v>
      </c>
      <c r="L31" s="1" t="d">
        <v>2020-04-26</v>
      </c>
      <c r="M31" t="s">
        <v>304</v>
      </c>
      <c r="N31">
        <f>1-472-143-5037</f>
        <v>-5651</v>
      </c>
      <c r="O31">
        <v>884</v>
      </c>
      <c r="P31" s="6" t="s">
        <v>1040</v>
      </c>
      <c r="R31" t="b">
        <v>0</v>
      </c>
    </row>
    <row r="32" spans="1:21" x14ac:dyDescent="0.2">
      <c r="A32">
        <v>31</v>
      </c>
      <c r="B32" t="s">
        <v>305</v>
      </c>
      <c r="C32" t="str">
        <f t="shared" si="0"/>
        <v>Jack Tate</v>
      </c>
      <c r="D32" t="s">
        <v>306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313</v>
      </c>
      <c r="L32" s="1" t="d">
        <v>2021-09-15</v>
      </c>
      <c r="M32" t="s">
        <v>314</v>
      </c>
      <c r="N32" t="s">
        <v>973</v>
      </c>
      <c r="O32">
        <v>20714</v>
      </c>
      <c r="P32" s="6" t="s">
        <v>1114</v>
      </c>
      <c r="Q32">
        <v>6784</v>
      </c>
      <c r="R32" t="b">
        <v>0</v>
      </c>
    </row>
    <row r="33" spans="1:18" x14ac:dyDescent="0.2">
      <c r="A33">
        <v>32</v>
      </c>
      <c r="B33" t="s">
        <v>315</v>
      </c>
      <c r="C33" t="str">
        <f t="shared" si="0"/>
        <v>Tom Trujillo</v>
      </c>
      <c r="D33" t="s">
        <v>316</v>
      </c>
      <c r="E33" t="s">
        <v>317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s="1" t="d">
        <v>2022-01-13</v>
      </c>
      <c r="M33" t="s">
        <v>324</v>
      </c>
      <c r="N33" t="s">
        <v>321</v>
      </c>
      <c r="P33" s="6" t="s">
        <v>1059</v>
      </c>
      <c r="R33" t="b">
        <v>0</v>
      </c>
    </row>
    <row r="34" spans="1:18" x14ac:dyDescent="0.2">
      <c r="A34">
        <v>33</v>
      </c>
      <c r="B34" t="s">
        <v>325</v>
      </c>
      <c r="C34" t="str">
        <f t="shared" ref="C34:C65" si="2">CONCATENATE(D34," ",E34)</f>
        <v>Gabriel Mejia</v>
      </c>
      <c r="D34" t="s">
        <v>326</v>
      </c>
      <c r="E34" t="s">
        <v>327</v>
      </c>
      <c r="F34" t="s">
        <v>328</v>
      </c>
      <c r="G34" t="s">
        <v>329</v>
      </c>
      <c r="H34" t="s">
        <v>330</v>
      </c>
      <c r="I34">
        <v>4077245425</v>
      </c>
      <c r="J34" t="s">
        <v>331</v>
      </c>
      <c r="K34" t="s">
        <v>332</v>
      </c>
      <c r="L34" s="1" t="d">
        <v>2021-04-24</v>
      </c>
      <c r="M34" t="s">
        <v>333</v>
      </c>
      <c r="N34" t="s">
        <v>1135</v>
      </c>
      <c r="P34" s="6" t="s">
        <v>1072</v>
      </c>
      <c r="Q34">
        <v>66800</v>
      </c>
      <c r="R34" t="b">
        <v>0</v>
      </c>
    </row>
    <row r="35" spans="1:18" x14ac:dyDescent="0.2">
      <c r="A35">
        <v>34</v>
      </c>
      <c r="B35" t="s">
        <v>334</v>
      </c>
      <c r="C35" t="str">
        <f t="shared" si="2"/>
        <v>Kaitlyn Santana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>
        <v>6303643286</v>
      </c>
      <c r="J35" t="s">
        <v>340</v>
      </c>
      <c r="K35" t="s">
        <v>341</v>
      </c>
      <c r="L35" s="1" t="d">
        <v>2021-09-21</v>
      </c>
      <c r="M35" t="s">
        <v>342</v>
      </c>
      <c r="N35" t="s">
        <v>1139</v>
      </c>
      <c r="P35" s="6" t="s">
        <v>1076</v>
      </c>
      <c r="Q35">
        <v>7313</v>
      </c>
      <c r="R35" t="b">
        <v>0</v>
      </c>
    </row>
    <row r="36" spans="1:18" x14ac:dyDescent="0.2">
      <c r="A36">
        <v>35</v>
      </c>
      <c r="B36" t="s">
        <v>343</v>
      </c>
      <c r="C36" t="str">
        <f t="shared" si="2"/>
        <v>Faith Moon</v>
      </c>
      <c r="D36" t="s">
        <v>149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>
        <v>-2419</v>
      </c>
      <c r="K36" t="s">
        <v>349</v>
      </c>
      <c r="L36" s="1" t="d">
        <v>2021-11-03</v>
      </c>
      <c r="M36" t="s">
        <v>350</v>
      </c>
      <c r="N36">
        <f>1-586-217-359</f>
        <v>-1161</v>
      </c>
      <c r="O36">
        <v>6317</v>
      </c>
      <c r="P36" s="6">
        <v>-2419</v>
      </c>
      <c r="R36" t="b">
        <v>0</v>
      </c>
    </row>
    <row r="37" spans="1:18" x14ac:dyDescent="0.2">
      <c r="A37">
        <v>36</v>
      </c>
      <c r="B37" t="s">
        <v>351</v>
      </c>
      <c r="C37" t="str">
        <f t="shared" si="2"/>
        <v>Tammie Haley</v>
      </c>
      <c r="D37" t="s">
        <v>352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358</v>
      </c>
      <c r="K37" t="s">
        <v>359</v>
      </c>
      <c r="L37" s="1" t="d">
        <v>2022-01-04</v>
      </c>
      <c r="M37" t="s">
        <v>360</v>
      </c>
      <c r="N37" t="s">
        <v>1029</v>
      </c>
      <c r="O37">
        <v>6087</v>
      </c>
      <c r="P37" s="6" t="s">
        <v>1057</v>
      </c>
      <c r="R37" t="b">
        <v>0</v>
      </c>
    </row>
    <row r="38" spans="1:18" x14ac:dyDescent="0.2">
      <c r="A38">
        <v>37</v>
      </c>
      <c r="B38" t="s">
        <v>361</v>
      </c>
      <c r="C38" t="str">
        <f t="shared" si="2"/>
        <v>Nicholas Sosa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  <c r="J38" t="s">
        <v>368</v>
      </c>
      <c r="K38" t="s">
        <v>369</v>
      </c>
      <c r="L38" s="1" t="d">
        <v>2021-08-10</v>
      </c>
      <c r="M38" t="s">
        <v>370</v>
      </c>
      <c r="N38" t="s">
        <v>992</v>
      </c>
      <c r="P38" s="6" t="s">
        <v>368</v>
      </c>
      <c r="R38" t="b">
        <v>0</v>
      </c>
    </row>
    <row r="39" spans="1:18" x14ac:dyDescent="0.2">
      <c r="A39">
        <v>38</v>
      </c>
      <c r="B39" t="s">
        <v>371</v>
      </c>
      <c r="C39" t="str">
        <f t="shared" si="2"/>
        <v>Jordan Gay</v>
      </c>
      <c r="D39" t="s">
        <v>372</v>
      </c>
      <c r="E39" t="s">
        <v>373</v>
      </c>
      <c r="F39" t="s">
        <v>374</v>
      </c>
      <c r="G39" t="s">
        <v>375</v>
      </c>
      <c r="H39" t="s">
        <v>376</v>
      </c>
      <c r="I39">
        <v>7208417020</v>
      </c>
      <c r="J39">
        <v>8035336772</v>
      </c>
      <c r="K39" t="s">
        <v>377</v>
      </c>
      <c r="L39" s="1" t="d">
        <v>2021-02-24</v>
      </c>
      <c r="M39" t="s">
        <v>378</v>
      </c>
      <c r="N39" t="s">
        <v>1141</v>
      </c>
      <c r="P39">
        <v>8035336772</v>
      </c>
      <c r="R39" t="b">
        <v>0</v>
      </c>
    </row>
    <row r="40" spans="1:18" x14ac:dyDescent="0.2">
      <c r="A40">
        <v>39</v>
      </c>
      <c r="B40" t="s">
        <v>379</v>
      </c>
      <c r="C40" t="str">
        <f t="shared" si="2"/>
        <v>Bruce Esparza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s="1" t="d">
        <v>2021-10-22</v>
      </c>
      <c r="M40" t="s">
        <v>388</v>
      </c>
      <c r="N40" t="s">
        <v>385</v>
      </c>
      <c r="P40" s="6" t="s">
        <v>1095</v>
      </c>
      <c r="Q40">
        <v>367</v>
      </c>
      <c r="R40" t="b">
        <v>0</v>
      </c>
    </row>
    <row r="41" spans="1:18" x14ac:dyDescent="0.2">
      <c r="A41">
        <v>40</v>
      </c>
      <c r="B41" t="s">
        <v>389</v>
      </c>
      <c r="C41" t="str">
        <f t="shared" si="2"/>
        <v>Sherry Garza</v>
      </c>
      <c r="D41" t="s">
        <v>390</v>
      </c>
      <c r="E41" t="s">
        <v>391</v>
      </c>
      <c r="F41" t="s">
        <v>392</v>
      </c>
      <c r="G41" t="s">
        <v>393</v>
      </c>
      <c r="H41" t="s">
        <v>394</v>
      </c>
      <c r="I41" t="s">
        <v>395</v>
      </c>
      <c r="J41" t="s">
        <v>396</v>
      </c>
      <c r="K41" t="s">
        <v>397</v>
      </c>
      <c r="L41" s="1" t="d">
        <v>2021-11-01</v>
      </c>
      <c r="M41" t="s">
        <v>398</v>
      </c>
      <c r="N41" t="s">
        <v>1022</v>
      </c>
      <c r="O41">
        <v>158</v>
      </c>
      <c r="P41" s="6" t="s">
        <v>1078</v>
      </c>
      <c r="Q41">
        <v>5766</v>
      </c>
      <c r="R41" t="b">
        <v>0</v>
      </c>
    </row>
    <row r="42" spans="1:18" x14ac:dyDescent="0.2">
      <c r="A42">
        <v>41</v>
      </c>
      <c r="B42" t="s">
        <v>399</v>
      </c>
      <c r="C42" t="str">
        <f t="shared" si="2"/>
        <v>Natalie Gentry</v>
      </c>
      <c r="D42" t="s">
        <v>400</v>
      </c>
      <c r="E42" t="s">
        <v>401</v>
      </c>
      <c r="F42" t="s">
        <v>402</v>
      </c>
      <c r="G42" t="s">
        <v>403</v>
      </c>
      <c r="H42" t="s">
        <v>45</v>
      </c>
      <c r="I42" t="s">
        <v>404</v>
      </c>
      <c r="J42" t="s">
        <v>405</v>
      </c>
      <c r="K42" t="s">
        <v>406</v>
      </c>
      <c r="L42" s="1" t="d">
        <v>2020-10-10</v>
      </c>
      <c r="M42" t="s">
        <v>407</v>
      </c>
      <c r="N42" t="s">
        <v>1017</v>
      </c>
      <c r="P42" s="6" t="s">
        <v>1047</v>
      </c>
      <c r="R42" t="b">
        <v>0</v>
      </c>
    </row>
    <row r="43" spans="1:18" x14ac:dyDescent="0.2">
      <c r="A43">
        <v>42</v>
      </c>
      <c r="B43" t="s">
        <v>408</v>
      </c>
      <c r="C43" t="str">
        <f t="shared" si="2"/>
        <v>Bryan Dunn</v>
      </c>
      <c r="D43" t="s">
        <v>409</v>
      </c>
      <c r="E43" t="s">
        <v>410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s="1" t="d">
        <v>2021-09-08</v>
      </c>
      <c r="M43" t="s">
        <v>417</v>
      </c>
      <c r="N43" t="s">
        <v>1035</v>
      </c>
      <c r="P43" s="6" t="s">
        <v>1106</v>
      </c>
      <c r="Q43">
        <v>13881</v>
      </c>
      <c r="R43" t="b">
        <v>0</v>
      </c>
    </row>
    <row r="44" spans="1:18" x14ac:dyDescent="0.2">
      <c r="A44">
        <v>43</v>
      </c>
      <c r="B44" s="2" t="s">
        <v>418</v>
      </c>
      <c r="C44" t="str">
        <f t="shared" si="2"/>
        <v>Wayne Simpson</v>
      </c>
      <c r="D44" t="s">
        <v>419</v>
      </c>
      <c r="E44" t="s">
        <v>420</v>
      </c>
      <c r="F44" t="s">
        <v>421</v>
      </c>
      <c r="G44" t="s">
        <v>422</v>
      </c>
      <c r="H44" t="s">
        <v>423</v>
      </c>
      <c r="I44" t="s">
        <v>424</v>
      </c>
      <c r="J44" t="s">
        <v>425</v>
      </c>
      <c r="K44" t="s">
        <v>426</v>
      </c>
      <c r="L44" s="1" t="d">
        <v>2020-12-13</v>
      </c>
      <c r="M44" t="s">
        <v>427</v>
      </c>
      <c r="N44" t="s">
        <v>984</v>
      </c>
      <c r="O44">
        <v>1869</v>
      </c>
      <c r="P44" s="6" t="s">
        <v>1087</v>
      </c>
      <c r="Q44">
        <v>38463</v>
      </c>
      <c r="R44" t="b">
        <v>0</v>
      </c>
    </row>
    <row r="45" spans="1:18" x14ac:dyDescent="0.2">
      <c r="A45">
        <v>44</v>
      </c>
      <c r="B45" t="s">
        <v>428</v>
      </c>
      <c r="C45" t="str">
        <f t="shared" si="2"/>
        <v>Luis Greer</v>
      </c>
      <c r="D45" t="s">
        <v>429</v>
      </c>
      <c r="E45" t="s">
        <v>430</v>
      </c>
      <c r="F45" t="s">
        <v>431</v>
      </c>
      <c r="G45" t="s">
        <v>432</v>
      </c>
      <c r="H45" t="s">
        <v>84</v>
      </c>
      <c r="I45" t="s">
        <v>433</v>
      </c>
      <c r="J45" t="s">
        <v>434</v>
      </c>
      <c r="K45" t="s">
        <v>435</v>
      </c>
      <c r="L45" s="1" t="d">
        <v>2022-05-15</v>
      </c>
      <c r="M45" t="s">
        <v>436</v>
      </c>
      <c r="N45" t="s">
        <v>1030</v>
      </c>
      <c r="O45">
        <v>701</v>
      </c>
      <c r="P45" s="6" t="s">
        <v>1086</v>
      </c>
      <c r="Q45">
        <v>6092</v>
      </c>
      <c r="R45" t="b">
        <v>0</v>
      </c>
    </row>
    <row r="46" spans="1:18" x14ac:dyDescent="0.2">
      <c r="A46">
        <v>45</v>
      </c>
      <c r="B46" t="s">
        <v>437</v>
      </c>
      <c r="C46" t="str">
        <f t="shared" si="2"/>
        <v>Rhonda Frost</v>
      </c>
      <c r="D46" t="s">
        <v>438</v>
      </c>
      <c r="E46" t="s">
        <v>439</v>
      </c>
      <c r="F46" t="s">
        <v>440</v>
      </c>
      <c r="G46" t="s">
        <v>441</v>
      </c>
      <c r="H46" t="s">
        <v>442</v>
      </c>
      <c r="I46" t="s">
        <v>443</v>
      </c>
      <c r="J46" t="s">
        <v>444</v>
      </c>
      <c r="K46" t="s">
        <v>445</v>
      </c>
      <c r="L46" s="1" t="d">
        <v>2021-12-06</v>
      </c>
      <c r="M46" t="s">
        <v>446</v>
      </c>
      <c r="N46" t="s">
        <v>980</v>
      </c>
      <c r="P46" s="6" t="s">
        <v>1120</v>
      </c>
      <c r="Q46">
        <v>3492</v>
      </c>
      <c r="R46" t="b">
        <v>0</v>
      </c>
    </row>
    <row r="47" spans="1:18" x14ac:dyDescent="0.2">
      <c r="A47">
        <v>46</v>
      </c>
      <c r="B47" t="s">
        <v>447</v>
      </c>
      <c r="C47" t="str">
        <f t="shared" si="2"/>
        <v>Joanne Montes</v>
      </c>
      <c r="D47" t="s">
        <v>448</v>
      </c>
      <c r="E47" t="s">
        <v>449</v>
      </c>
      <c r="F47" t="s">
        <v>450</v>
      </c>
      <c r="G47" t="s">
        <v>451</v>
      </c>
      <c r="H47" t="s">
        <v>452</v>
      </c>
      <c r="I47" t="s">
        <v>453</v>
      </c>
      <c r="J47" t="s">
        <v>454</v>
      </c>
      <c r="K47" t="s">
        <v>455</v>
      </c>
      <c r="L47" s="1" t="d">
        <v>2020-07-01</v>
      </c>
      <c r="M47" t="s">
        <v>456</v>
      </c>
      <c r="N47" t="s">
        <v>1001</v>
      </c>
      <c r="P47" s="6" t="s">
        <v>1111</v>
      </c>
      <c r="Q47">
        <v>5721</v>
      </c>
      <c r="R47" t="b">
        <v>0</v>
      </c>
    </row>
    <row r="48" spans="1:18" x14ac:dyDescent="0.2">
      <c r="A48">
        <v>47</v>
      </c>
      <c r="B48" t="s">
        <v>457</v>
      </c>
      <c r="C48" t="str">
        <f t="shared" si="2"/>
        <v>Geoffrey Guzman</v>
      </c>
      <c r="D48" t="s">
        <v>458</v>
      </c>
      <c r="E48" t="s">
        <v>459</v>
      </c>
      <c r="F48" t="s">
        <v>460</v>
      </c>
      <c r="G48" t="s">
        <v>461</v>
      </c>
      <c r="H48" t="s">
        <v>462</v>
      </c>
      <c r="I48" t="s">
        <v>463</v>
      </c>
      <c r="J48" t="s">
        <v>464</v>
      </c>
      <c r="K48" t="s">
        <v>465</v>
      </c>
      <c r="L48" s="1" t="d">
        <v>2020-04-23</v>
      </c>
      <c r="M48" t="s">
        <v>466</v>
      </c>
      <c r="N48" t="s">
        <v>1021</v>
      </c>
      <c r="O48">
        <v>269</v>
      </c>
      <c r="P48" s="6" t="s">
        <v>1061</v>
      </c>
      <c r="R48" t="b">
        <v>0</v>
      </c>
    </row>
    <row r="49" spans="1:18" x14ac:dyDescent="0.2">
      <c r="A49">
        <v>48</v>
      </c>
      <c r="B49" t="s">
        <v>467</v>
      </c>
      <c r="C49" t="str">
        <f t="shared" si="2"/>
        <v>Gloria Mccall</v>
      </c>
      <c r="D49" t="s">
        <v>468</v>
      </c>
      <c r="E49" t="s">
        <v>469</v>
      </c>
      <c r="F49" t="s">
        <v>470</v>
      </c>
      <c r="G49" t="s">
        <v>471</v>
      </c>
      <c r="H49" t="s">
        <v>472</v>
      </c>
      <c r="I49" t="s">
        <v>473</v>
      </c>
      <c r="J49" t="s">
        <v>474</v>
      </c>
      <c r="K49" t="s">
        <v>475</v>
      </c>
      <c r="L49" s="1" t="d">
        <v>2022-03-11</v>
      </c>
      <c r="M49" t="s">
        <v>476</v>
      </c>
      <c r="N49" t="s">
        <v>473</v>
      </c>
      <c r="P49" s="6" t="s">
        <v>1091</v>
      </c>
      <c r="Q49">
        <v>4524</v>
      </c>
      <c r="R49" t="b">
        <v>0</v>
      </c>
    </row>
    <row r="50" spans="1:18" x14ac:dyDescent="0.2">
      <c r="A50">
        <v>49</v>
      </c>
      <c r="B50" t="s">
        <v>477</v>
      </c>
      <c r="C50" t="str">
        <f t="shared" si="2"/>
        <v>Brady Cohen</v>
      </c>
      <c r="D50" t="s">
        <v>478</v>
      </c>
      <c r="E50" t="s">
        <v>479</v>
      </c>
      <c r="F50" t="s">
        <v>480</v>
      </c>
      <c r="G50" t="s">
        <v>481</v>
      </c>
      <c r="H50" t="s">
        <v>482</v>
      </c>
      <c r="I50" t="s">
        <v>483</v>
      </c>
      <c r="J50" t="s">
        <v>484</v>
      </c>
      <c r="K50" t="s">
        <v>485</v>
      </c>
      <c r="L50" s="1" t="d">
        <v>2022-03-10</v>
      </c>
      <c r="M50" t="s">
        <v>486</v>
      </c>
      <c r="N50" t="s">
        <v>1016</v>
      </c>
      <c r="O50">
        <v>524</v>
      </c>
      <c r="P50" s="6" t="s">
        <v>1125</v>
      </c>
      <c r="Q50">
        <v>894</v>
      </c>
      <c r="R50" t="b">
        <v>0</v>
      </c>
    </row>
    <row r="51" spans="1:18" x14ac:dyDescent="0.2">
      <c r="A51">
        <v>50</v>
      </c>
      <c r="B51" t="s">
        <v>487</v>
      </c>
      <c r="C51" t="str">
        <f t="shared" si="2"/>
        <v>Latoya Mccann</v>
      </c>
      <c r="D51" t="s">
        <v>488</v>
      </c>
      <c r="E51" t="s">
        <v>489</v>
      </c>
      <c r="F51" t="s">
        <v>490</v>
      </c>
      <c r="G51" t="s">
        <v>491</v>
      </c>
      <c r="H51" t="s">
        <v>270</v>
      </c>
      <c r="I51" t="s">
        <v>492</v>
      </c>
      <c r="J51" t="s">
        <v>493</v>
      </c>
      <c r="K51" t="s">
        <v>494</v>
      </c>
      <c r="L51" s="1" t="d">
        <v>2021-12-02</v>
      </c>
      <c r="M51" t="s">
        <v>495</v>
      </c>
      <c r="N51" t="s">
        <v>988</v>
      </c>
      <c r="O51">
        <v>29481</v>
      </c>
      <c r="P51" s="6" t="s">
        <v>1093</v>
      </c>
      <c r="Q51">
        <v>32790</v>
      </c>
      <c r="R51" t="b">
        <v>0</v>
      </c>
    </row>
    <row r="52" spans="1:18" x14ac:dyDescent="0.2">
      <c r="A52">
        <v>51</v>
      </c>
      <c r="B52" t="s">
        <v>496</v>
      </c>
      <c r="C52" t="str">
        <f t="shared" si="2"/>
        <v>Gerald Hawkins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1050</v>
      </c>
      <c r="K52" t="s">
        <v>504</v>
      </c>
      <c r="L52" s="1" t="d">
        <v>2021-03-19</v>
      </c>
      <c r="M52" t="s">
        <v>505</v>
      </c>
      <c r="N52">
        <f>1-323-239-1456</f>
        <v>-2017</v>
      </c>
      <c r="O52">
        <v>96168</v>
      </c>
      <c r="P52" s="6" t="s">
        <v>1051</v>
      </c>
      <c r="R52" t="b">
        <v>0</v>
      </c>
    </row>
    <row r="53" spans="1:18" x14ac:dyDescent="0.2">
      <c r="A53">
        <v>52</v>
      </c>
      <c r="B53" t="s">
        <v>506</v>
      </c>
      <c r="C53" t="str">
        <f t="shared" si="2"/>
        <v>Samuel Crawford</v>
      </c>
      <c r="D53" t="s">
        <v>507</v>
      </c>
      <c r="E53" t="s">
        <v>508</v>
      </c>
      <c r="F53" t="s">
        <v>509</v>
      </c>
      <c r="G53" t="s">
        <v>510</v>
      </c>
      <c r="H53" t="s">
        <v>511</v>
      </c>
      <c r="I53" t="s">
        <v>512</v>
      </c>
      <c r="J53" t="s">
        <v>513</v>
      </c>
      <c r="K53" t="s">
        <v>514</v>
      </c>
      <c r="L53" s="1" t="d">
        <v>2021-03-27</v>
      </c>
      <c r="M53" t="s">
        <v>515</v>
      </c>
      <c r="N53" t="s">
        <v>512</v>
      </c>
      <c r="P53" s="6" t="s">
        <v>1109</v>
      </c>
      <c r="Q53">
        <v>8578</v>
      </c>
      <c r="R53" t="b">
        <v>0</v>
      </c>
    </row>
    <row r="54" spans="1:18" x14ac:dyDescent="0.2">
      <c r="A54">
        <v>53</v>
      </c>
      <c r="B54" t="s">
        <v>516</v>
      </c>
      <c r="C54" t="str">
        <f t="shared" si="2"/>
        <v>Patricia Goodwin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  <c r="K54" t="s">
        <v>524</v>
      </c>
      <c r="L54" s="1" t="d">
        <v>2021-03-08</v>
      </c>
      <c r="M54" t="s">
        <v>525</v>
      </c>
      <c r="N54" t="s">
        <v>1006</v>
      </c>
      <c r="O54">
        <v>70040</v>
      </c>
      <c r="P54" s="6" t="s">
        <v>1058</v>
      </c>
      <c r="R54" t="b">
        <v>0</v>
      </c>
    </row>
    <row r="55" spans="1:18" x14ac:dyDescent="0.2">
      <c r="A55">
        <v>54</v>
      </c>
      <c r="B55" t="s">
        <v>526</v>
      </c>
      <c r="C55" t="str">
        <f t="shared" si="2"/>
        <v>Stacie Richard</v>
      </c>
      <c r="D55" t="s">
        <v>527</v>
      </c>
      <c r="E55" t="s">
        <v>528</v>
      </c>
      <c r="F55" t="s">
        <v>529</v>
      </c>
      <c r="G55" t="s">
        <v>530</v>
      </c>
      <c r="H55" t="s">
        <v>531</v>
      </c>
      <c r="I55" t="s">
        <v>532</v>
      </c>
      <c r="J55" t="s">
        <v>533</v>
      </c>
      <c r="K55" t="s">
        <v>534</v>
      </c>
      <c r="L55" s="1" t="d">
        <v>2020-10-15</v>
      </c>
      <c r="M55" t="s">
        <v>535</v>
      </c>
      <c r="N55" t="s">
        <v>1034</v>
      </c>
      <c r="O55">
        <v>24810</v>
      </c>
      <c r="P55" s="6" t="s">
        <v>1097</v>
      </c>
      <c r="Q55">
        <v>8891</v>
      </c>
      <c r="R55" t="b">
        <v>0</v>
      </c>
    </row>
    <row r="56" spans="1:18" x14ac:dyDescent="0.2">
      <c r="A56">
        <v>55</v>
      </c>
      <c r="B56" t="s">
        <v>536</v>
      </c>
      <c r="C56" t="str">
        <f t="shared" si="2"/>
        <v>Robin West</v>
      </c>
      <c r="D56" t="s">
        <v>537</v>
      </c>
      <c r="E56" t="s">
        <v>538</v>
      </c>
      <c r="F56" t="s">
        <v>539</v>
      </c>
      <c r="G56" t="s">
        <v>540</v>
      </c>
      <c r="H56" t="s">
        <v>541</v>
      </c>
      <c r="I56" t="s">
        <v>542</v>
      </c>
      <c r="J56" t="s">
        <v>543</v>
      </c>
      <c r="K56" t="s">
        <v>544</v>
      </c>
      <c r="L56" s="1" t="d">
        <v>2022-01-13</v>
      </c>
      <c r="M56" t="s">
        <v>545</v>
      </c>
      <c r="N56" t="s">
        <v>1014</v>
      </c>
      <c r="P56" s="6" t="s">
        <v>1104</v>
      </c>
      <c r="Q56">
        <v>525</v>
      </c>
      <c r="R56" t="b">
        <v>0</v>
      </c>
    </row>
    <row r="57" spans="1:18" x14ac:dyDescent="0.2">
      <c r="A57">
        <v>56</v>
      </c>
      <c r="B57" t="s">
        <v>546</v>
      </c>
      <c r="C57" t="str">
        <f t="shared" si="2"/>
        <v>Ralph Haas</v>
      </c>
      <c r="D57" t="s">
        <v>547</v>
      </c>
      <c r="E57" t="s">
        <v>548</v>
      </c>
      <c r="F57" t="s">
        <v>549</v>
      </c>
      <c r="G57" t="s">
        <v>550</v>
      </c>
      <c r="H57" t="s">
        <v>551</v>
      </c>
      <c r="I57">
        <v>2239271999</v>
      </c>
      <c r="J57" t="s">
        <v>552</v>
      </c>
      <c r="K57" t="s">
        <v>553</v>
      </c>
      <c r="L57" s="1" t="d">
        <v>2020-05-25</v>
      </c>
      <c r="M57" t="s">
        <v>554</v>
      </c>
      <c r="N57" t="s">
        <v>1134</v>
      </c>
      <c r="P57" s="6" t="s">
        <v>1071</v>
      </c>
      <c r="Q57">
        <v>649</v>
      </c>
      <c r="R57" t="b">
        <v>0</v>
      </c>
    </row>
    <row r="58" spans="1:18" x14ac:dyDescent="0.2">
      <c r="A58">
        <v>57</v>
      </c>
      <c r="B58" t="s">
        <v>555</v>
      </c>
      <c r="C58" t="str">
        <f t="shared" si="2"/>
        <v>Phyllis Maldonado</v>
      </c>
      <c r="D58" t="s">
        <v>556</v>
      </c>
      <c r="E58" t="s">
        <v>557</v>
      </c>
      <c r="F58" t="s">
        <v>558</v>
      </c>
      <c r="G58" t="s">
        <v>559</v>
      </c>
      <c r="H58" t="s">
        <v>560</v>
      </c>
      <c r="I58">
        <v>4500370767</v>
      </c>
      <c r="J58" t="s">
        <v>561</v>
      </c>
      <c r="K58" t="s">
        <v>562</v>
      </c>
      <c r="L58" s="1" t="d">
        <v>2021-01-25</v>
      </c>
      <c r="M58" t="s">
        <v>563</v>
      </c>
      <c r="N58" t="s">
        <v>1136</v>
      </c>
      <c r="P58" s="6" t="s">
        <v>1073</v>
      </c>
      <c r="Q58">
        <v>17</v>
      </c>
      <c r="R58" t="b">
        <v>0</v>
      </c>
    </row>
    <row r="59" spans="1:18" x14ac:dyDescent="0.2">
      <c r="A59">
        <v>58</v>
      </c>
      <c r="B59" t="s">
        <v>564</v>
      </c>
      <c r="C59" t="str">
        <f t="shared" si="2"/>
        <v>Danny Parrish</v>
      </c>
      <c r="D59" t="s">
        <v>565</v>
      </c>
      <c r="E59" t="s">
        <v>566</v>
      </c>
      <c r="F59" t="s">
        <v>567</v>
      </c>
      <c r="G59" t="s">
        <v>568</v>
      </c>
      <c r="H59" t="s">
        <v>482</v>
      </c>
      <c r="I59" t="s">
        <v>569</v>
      </c>
      <c r="J59" t="s">
        <v>570</v>
      </c>
      <c r="K59" t="s">
        <v>571</v>
      </c>
      <c r="L59" s="1" t="d">
        <v>2021-03-17</v>
      </c>
      <c r="M59" t="s">
        <v>572</v>
      </c>
      <c r="N59" t="s">
        <v>993</v>
      </c>
      <c r="O59">
        <v>8794</v>
      </c>
      <c r="P59" s="6" t="s">
        <v>1100</v>
      </c>
      <c r="Q59">
        <v>571</v>
      </c>
      <c r="R59" t="b">
        <v>0</v>
      </c>
    </row>
    <row r="60" spans="1:18" x14ac:dyDescent="0.2">
      <c r="A60">
        <v>59</v>
      </c>
      <c r="B60" t="s">
        <v>573</v>
      </c>
      <c r="C60" t="str">
        <f t="shared" si="2"/>
        <v>Kathy Hill</v>
      </c>
      <c r="D60" t="s">
        <v>574</v>
      </c>
      <c r="E60" t="s">
        <v>575</v>
      </c>
      <c r="F60" t="s">
        <v>576</v>
      </c>
      <c r="G60" t="s">
        <v>577</v>
      </c>
      <c r="H60" t="s">
        <v>192</v>
      </c>
      <c r="I60" t="s">
        <v>578</v>
      </c>
      <c r="J60" t="s">
        <v>579</v>
      </c>
      <c r="K60" t="s">
        <v>580</v>
      </c>
      <c r="L60" s="1" t="d">
        <v>2020-11-15</v>
      </c>
      <c r="M60" t="s">
        <v>581</v>
      </c>
      <c r="N60" t="s">
        <v>1025</v>
      </c>
      <c r="O60">
        <v>310</v>
      </c>
      <c r="P60" s="6" t="s">
        <v>1043</v>
      </c>
      <c r="R60" t="b">
        <v>0</v>
      </c>
    </row>
    <row r="61" spans="1:18" x14ac:dyDescent="0.2">
      <c r="A61">
        <v>60</v>
      </c>
      <c r="B61" t="s">
        <v>582</v>
      </c>
      <c r="C61" t="str">
        <f t="shared" si="2"/>
        <v>Kelli Hardy</v>
      </c>
      <c r="D61" t="s">
        <v>583</v>
      </c>
      <c r="E61" t="s">
        <v>584</v>
      </c>
      <c r="F61" t="s">
        <v>585</v>
      </c>
      <c r="G61" t="s">
        <v>586</v>
      </c>
      <c r="H61" t="s">
        <v>587</v>
      </c>
      <c r="I61" t="s">
        <v>588</v>
      </c>
      <c r="J61" t="s">
        <v>589</v>
      </c>
      <c r="K61" t="s">
        <v>590</v>
      </c>
      <c r="L61" s="1" t="d">
        <v>2020-12-20</v>
      </c>
      <c r="M61" t="s">
        <v>591</v>
      </c>
      <c r="N61" t="s">
        <v>1003</v>
      </c>
      <c r="O61">
        <v>2022</v>
      </c>
      <c r="P61" s="6" t="s">
        <v>589</v>
      </c>
      <c r="R61" t="b">
        <v>0</v>
      </c>
    </row>
    <row r="62" spans="1:18" x14ac:dyDescent="0.2">
      <c r="A62">
        <v>61</v>
      </c>
      <c r="B62" t="s">
        <v>592</v>
      </c>
      <c r="C62" t="str">
        <f t="shared" si="2"/>
        <v>Lynn Pham</v>
      </c>
      <c r="D62" t="s">
        <v>593</v>
      </c>
      <c r="E62" t="s">
        <v>594</v>
      </c>
      <c r="F62" t="s">
        <v>595</v>
      </c>
      <c r="G62" t="s">
        <v>596</v>
      </c>
      <c r="H62" t="s">
        <v>597</v>
      </c>
      <c r="I62" t="s">
        <v>598</v>
      </c>
      <c r="J62" t="s">
        <v>599</v>
      </c>
      <c r="K62" t="s">
        <v>600</v>
      </c>
      <c r="L62" s="1" t="d">
        <v>2020-08-21</v>
      </c>
      <c r="M62" t="s">
        <v>601</v>
      </c>
      <c r="N62" t="s">
        <v>1018</v>
      </c>
      <c r="O62">
        <v>611</v>
      </c>
      <c r="P62" s="6" t="s">
        <v>1065</v>
      </c>
      <c r="R62" t="b">
        <v>0</v>
      </c>
    </row>
    <row r="63" spans="1:18" x14ac:dyDescent="0.2">
      <c r="A63">
        <v>62</v>
      </c>
      <c r="B63" t="s">
        <v>602</v>
      </c>
      <c r="C63" t="str">
        <f t="shared" si="2"/>
        <v>Shelley Harris</v>
      </c>
      <c r="D63" t="s">
        <v>603</v>
      </c>
      <c r="E63" t="s">
        <v>604</v>
      </c>
      <c r="F63" t="s">
        <v>605</v>
      </c>
      <c r="G63" t="s">
        <v>606</v>
      </c>
      <c r="H63" t="s">
        <v>133</v>
      </c>
      <c r="I63" t="s">
        <v>607</v>
      </c>
      <c r="J63" t="s">
        <v>608</v>
      </c>
      <c r="K63" t="s">
        <v>609</v>
      </c>
      <c r="L63" s="1" t="d">
        <v>2020-12-10</v>
      </c>
      <c r="M63" t="s">
        <v>610</v>
      </c>
      <c r="N63" t="s">
        <v>1008</v>
      </c>
      <c r="O63">
        <v>8373</v>
      </c>
      <c r="P63" s="6" t="s">
        <v>1122</v>
      </c>
      <c r="Q63">
        <v>15194</v>
      </c>
      <c r="R63" t="b">
        <v>0</v>
      </c>
    </row>
    <row r="64" spans="1:18" x14ac:dyDescent="0.2">
      <c r="A64">
        <v>63</v>
      </c>
      <c r="B64" t="s">
        <v>611</v>
      </c>
      <c r="C64" t="str">
        <f t="shared" si="2"/>
        <v>Eddie Jimenez</v>
      </c>
      <c r="D64" t="s">
        <v>612</v>
      </c>
      <c r="E64" t="s">
        <v>613</v>
      </c>
      <c r="F64" t="s">
        <v>614</v>
      </c>
      <c r="G64" t="s">
        <v>615</v>
      </c>
      <c r="H64" t="s">
        <v>616</v>
      </c>
      <c r="I64" t="s">
        <v>617</v>
      </c>
      <c r="J64" t="s">
        <v>1052</v>
      </c>
      <c r="K64" t="s">
        <v>619</v>
      </c>
      <c r="L64" s="1" t="d">
        <v>2022-03-24</v>
      </c>
      <c r="M64" t="s">
        <v>620</v>
      </c>
      <c r="N64">
        <f>1-235-657-1073</f>
        <v>-1964</v>
      </c>
      <c r="O64">
        <v>6306</v>
      </c>
      <c r="P64" s="6" t="s">
        <v>1067</v>
      </c>
      <c r="Q64">
        <v>2417</v>
      </c>
      <c r="R64" t="b">
        <v>0</v>
      </c>
    </row>
    <row r="65" spans="1:21" x14ac:dyDescent="0.2">
      <c r="A65">
        <v>64</v>
      </c>
      <c r="B65" t="s">
        <v>621</v>
      </c>
      <c r="C65" t="str">
        <f t="shared" si="2"/>
        <v>Chloe Hutchinson</v>
      </c>
      <c r="D65" t="s">
        <v>622</v>
      </c>
      <c r="E65" t="s">
        <v>623</v>
      </c>
      <c r="F65" t="s">
        <v>190</v>
      </c>
      <c r="G65" t="s">
        <v>624</v>
      </c>
      <c r="H65" t="s">
        <v>221</v>
      </c>
      <c r="I65" t="s">
        <v>625</v>
      </c>
      <c r="J65" t="s">
        <v>626</v>
      </c>
      <c r="K65" t="s">
        <v>627</v>
      </c>
      <c r="L65" s="1" t="d">
        <v>2022-05-15</v>
      </c>
      <c r="M65" t="s">
        <v>628</v>
      </c>
      <c r="N65" t="s">
        <v>625</v>
      </c>
      <c r="P65" s="6" t="s">
        <v>1129</v>
      </c>
      <c r="Q65">
        <v>60</v>
      </c>
      <c r="R65" t="b">
        <v>0</v>
      </c>
    </row>
    <row r="66" spans="1:21" x14ac:dyDescent="0.2">
      <c r="A66">
        <v>65</v>
      </c>
      <c r="B66" t="s">
        <v>629</v>
      </c>
      <c r="C66" t="str">
        <f t="shared" ref="C66:C97" si="3">CONCATENATE(D66," ",E66)</f>
        <v>Eileen Lynch</v>
      </c>
      <c r="D66" t="s">
        <v>630</v>
      </c>
      <c r="E66" t="s">
        <v>631</v>
      </c>
      <c r="F66" t="s">
        <v>632</v>
      </c>
      <c r="G66" t="s">
        <v>633</v>
      </c>
      <c r="H66" t="s">
        <v>634</v>
      </c>
      <c r="I66" t="s">
        <v>635</v>
      </c>
      <c r="J66" t="s">
        <v>636</v>
      </c>
      <c r="K66" t="s">
        <v>637</v>
      </c>
      <c r="L66" s="1" t="d">
        <v>2021-01-02</v>
      </c>
      <c r="M66" t="s">
        <v>638</v>
      </c>
      <c r="N66">
        <f>1-158-951-4131</f>
        <v>-5239</v>
      </c>
      <c r="O66">
        <v>53578</v>
      </c>
      <c r="P66" s="6" t="s">
        <v>1066</v>
      </c>
      <c r="Q66">
        <v>680</v>
      </c>
      <c r="R66" t="b">
        <v>0</v>
      </c>
    </row>
    <row r="67" spans="1:21" x14ac:dyDescent="0.2">
      <c r="A67">
        <v>66</v>
      </c>
      <c r="B67" t="s">
        <v>639</v>
      </c>
      <c r="C67" t="str">
        <f t="shared" si="3"/>
        <v>Fernando Lambert</v>
      </c>
      <c r="D67" t="s">
        <v>640</v>
      </c>
      <c r="E67" t="s">
        <v>641</v>
      </c>
      <c r="F67" t="s">
        <v>642</v>
      </c>
      <c r="G67" t="s">
        <v>643</v>
      </c>
      <c r="H67" t="s">
        <v>644</v>
      </c>
      <c r="I67" t="s">
        <v>645</v>
      </c>
      <c r="J67">
        <v>3863743398</v>
      </c>
      <c r="K67" t="s">
        <v>646</v>
      </c>
      <c r="L67" s="1" t="d">
        <v>2021-04-23</v>
      </c>
      <c r="M67" t="s">
        <v>647</v>
      </c>
      <c r="N67" t="s">
        <v>1010</v>
      </c>
      <c r="P67">
        <v>3863743398</v>
      </c>
      <c r="R67" t="b">
        <v>0</v>
      </c>
    </row>
    <row r="68" spans="1:21" x14ac:dyDescent="0.2">
      <c r="A68">
        <v>67</v>
      </c>
      <c r="B68" t="s">
        <v>648</v>
      </c>
      <c r="C68" t="str">
        <f t="shared" si="3"/>
        <v>Makayla Cannon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  <c r="K68" t="s">
        <v>656</v>
      </c>
      <c r="L68" s="1" t="d">
        <v>2020-01-20</v>
      </c>
      <c r="M68" t="s">
        <v>657</v>
      </c>
      <c r="N68" t="s">
        <v>1026</v>
      </c>
      <c r="O68">
        <v>46009</v>
      </c>
      <c r="P68" s="6" t="s">
        <v>655</v>
      </c>
      <c r="R68" t="b">
        <v>0</v>
      </c>
    </row>
    <row r="69" spans="1:21" x14ac:dyDescent="0.2">
      <c r="A69">
        <v>68</v>
      </c>
      <c r="B69" t="s">
        <v>658</v>
      </c>
      <c r="C69" t="str">
        <f t="shared" si="3"/>
        <v>Tom Alvarado</v>
      </c>
      <c r="D69" t="s">
        <v>316</v>
      </c>
      <c r="E69" t="s">
        <v>659</v>
      </c>
      <c r="F69" t="s">
        <v>660</v>
      </c>
      <c r="G69" t="s">
        <v>661</v>
      </c>
      <c r="H69" t="s">
        <v>662</v>
      </c>
      <c r="I69" t="s">
        <v>663</v>
      </c>
      <c r="J69" t="s">
        <v>664</v>
      </c>
      <c r="K69" t="s">
        <v>665</v>
      </c>
      <c r="L69" s="1" t="d">
        <v>2020-08-18</v>
      </c>
      <c r="M69" t="s">
        <v>666</v>
      </c>
      <c r="N69" t="s">
        <v>990</v>
      </c>
      <c r="O69">
        <v>2258</v>
      </c>
      <c r="P69" s="6" t="s">
        <v>1096</v>
      </c>
      <c r="Q69">
        <v>5614</v>
      </c>
      <c r="R69" t="b">
        <v>0</v>
      </c>
    </row>
    <row r="70" spans="1:21" x14ac:dyDescent="0.2">
      <c r="A70">
        <v>69</v>
      </c>
      <c r="B70" t="s">
        <v>667</v>
      </c>
      <c r="C70" t="str">
        <f t="shared" si="3"/>
        <v>Virginia Dudley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673</v>
      </c>
      <c r="J70" t="s">
        <v>674</v>
      </c>
      <c r="K70" t="s">
        <v>675</v>
      </c>
      <c r="L70" s="1" t="d">
        <v>2021-01-31</v>
      </c>
      <c r="M70" t="s">
        <v>676</v>
      </c>
      <c r="N70" t="s">
        <v>1004</v>
      </c>
      <c r="O70">
        <v>14184</v>
      </c>
      <c r="P70" s="6" t="s">
        <v>1117</v>
      </c>
      <c r="Q70">
        <v>4636</v>
      </c>
      <c r="R70" t="b">
        <v>0</v>
      </c>
    </row>
    <row r="71" spans="1:21" x14ac:dyDescent="0.2">
      <c r="A71">
        <v>70</v>
      </c>
      <c r="B71" t="s">
        <v>677</v>
      </c>
      <c r="C71" t="str">
        <f t="shared" si="3"/>
        <v>Riley Good</v>
      </c>
      <c r="D71" t="s">
        <v>678</v>
      </c>
      <c r="E71" t="s">
        <v>679</v>
      </c>
      <c r="F71" t="s">
        <v>680</v>
      </c>
      <c r="G71" t="s">
        <v>681</v>
      </c>
      <c r="H71" t="s">
        <v>501</v>
      </c>
      <c r="I71">
        <v>6977745822</v>
      </c>
      <c r="J71" t="s">
        <v>682</v>
      </c>
      <c r="K71" t="s">
        <v>683</v>
      </c>
      <c r="L71" s="1" t="d">
        <v>2020-02-03</v>
      </c>
      <c r="M71" t="s">
        <v>684</v>
      </c>
      <c r="N71" t="s">
        <v>1140</v>
      </c>
      <c r="P71" s="6" t="s">
        <v>682</v>
      </c>
      <c r="R71" t="b">
        <v>0</v>
      </c>
    </row>
    <row r="72" spans="1:21" x14ac:dyDescent="0.2">
      <c r="A72">
        <v>71</v>
      </c>
      <c r="B72" t="s">
        <v>685</v>
      </c>
      <c r="C72" t="str">
        <f t="shared" si="3"/>
        <v>Alexandria Buck</v>
      </c>
      <c r="D72" t="s">
        <v>686</v>
      </c>
      <c r="E72" t="s">
        <v>687</v>
      </c>
      <c r="F72" t="s">
        <v>688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  <c r="L72" s="1" t="d">
        <v>2021-02-20</v>
      </c>
      <c r="M72" t="s">
        <v>694</v>
      </c>
      <c r="N72" t="s">
        <v>974</v>
      </c>
      <c r="O72">
        <v>76668</v>
      </c>
      <c r="P72" s="6" t="s">
        <v>1079</v>
      </c>
      <c r="Q72">
        <v>68751</v>
      </c>
      <c r="R72" t="b">
        <v>0</v>
      </c>
    </row>
    <row r="73" spans="1:21" x14ac:dyDescent="0.2">
      <c r="A73">
        <v>72</v>
      </c>
      <c r="B73" t="s">
        <v>695</v>
      </c>
      <c r="C73" t="str">
        <f t="shared" si="3"/>
        <v>Richard Roth</v>
      </c>
      <c r="D73" t="s">
        <v>528</v>
      </c>
      <c r="E73" t="s">
        <v>696</v>
      </c>
      <c r="F73" t="s">
        <v>697</v>
      </c>
      <c r="G73" t="s">
        <v>698</v>
      </c>
      <c r="H73" t="s">
        <v>699</v>
      </c>
      <c r="I73" t="s">
        <v>700</v>
      </c>
      <c r="J73">
        <v>9857827463</v>
      </c>
      <c r="K73" t="s">
        <v>701</v>
      </c>
      <c r="L73" s="1" t="d">
        <v>2020-02-23</v>
      </c>
      <c r="M73" t="s">
        <v>702</v>
      </c>
      <c r="N73" t="s">
        <v>700</v>
      </c>
      <c r="P73">
        <v>9857827463</v>
      </c>
      <c r="R73" t="b">
        <v>0</v>
      </c>
    </row>
    <row r="74" spans="1:21" x14ac:dyDescent="0.2">
      <c r="A74">
        <v>73</v>
      </c>
      <c r="B74" t="s">
        <v>703</v>
      </c>
      <c r="C74" t="str">
        <f t="shared" si="3"/>
        <v>Candice Keller</v>
      </c>
      <c r="D74" t="s">
        <v>704</v>
      </c>
      <c r="E74" t="s">
        <v>705</v>
      </c>
      <c r="F74" t="s">
        <v>706</v>
      </c>
      <c r="G74" t="s">
        <v>707</v>
      </c>
      <c r="H74" t="s">
        <v>310</v>
      </c>
      <c r="I74" t="s">
        <v>708</v>
      </c>
      <c r="J74" t="s">
        <v>709</v>
      </c>
      <c r="K74" t="s">
        <v>710</v>
      </c>
      <c r="L74" s="1" t="d">
        <v>2020-08-22</v>
      </c>
      <c r="M74" t="s">
        <v>711</v>
      </c>
      <c r="N74" t="s">
        <v>1037</v>
      </c>
      <c r="O74">
        <v>92406</v>
      </c>
      <c r="P74" s="6" t="s">
        <v>1112</v>
      </c>
      <c r="Q74">
        <v>53076</v>
      </c>
      <c r="R74" t="b">
        <v>0</v>
      </c>
    </row>
    <row r="75" spans="1:21" x14ac:dyDescent="0.2">
      <c r="A75">
        <v>74</v>
      </c>
      <c r="B75" t="s">
        <v>712</v>
      </c>
      <c r="C75" t="str">
        <f t="shared" si="3"/>
        <v>Anita Benson</v>
      </c>
      <c r="D75" t="s">
        <v>713</v>
      </c>
      <c r="E75" t="s">
        <v>714</v>
      </c>
      <c r="F75" t="s">
        <v>715</v>
      </c>
      <c r="G75" t="s">
        <v>716</v>
      </c>
      <c r="H75" t="s">
        <v>717</v>
      </c>
      <c r="I75" t="s">
        <v>718</v>
      </c>
      <c r="J75" t="s">
        <v>719</v>
      </c>
      <c r="K75" t="s">
        <v>720</v>
      </c>
      <c r="L75" s="1" t="d">
        <v>2020-02-09</v>
      </c>
      <c r="M75" t="s">
        <v>721</v>
      </c>
      <c r="N75" t="s">
        <v>1019</v>
      </c>
      <c r="O75">
        <v>69878</v>
      </c>
      <c r="P75" s="6" t="s">
        <v>1110</v>
      </c>
      <c r="Q75">
        <v>71</v>
      </c>
      <c r="R75" t="b">
        <v>0</v>
      </c>
      <c r="U75" t="str">
        <f>TRIM(customer_source_1[[#This Row],[Customer Id]])</f>
        <v>A3F76Be153Df4a3</v>
      </c>
    </row>
    <row r="76" spans="1:21" x14ac:dyDescent="0.2">
      <c r="A76">
        <v>75</v>
      </c>
      <c r="B76" t="s">
        <v>722</v>
      </c>
      <c r="C76" t="str">
        <f t="shared" si="3"/>
        <v>Regina Stein</v>
      </c>
      <c r="D76" t="s">
        <v>723</v>
      </c>
      <c r="E76" t="s">
        <v>724</v>
      </c>
      <c r="F76" t="s">
        <v>725</v>
      </c>
      <c r="G76" t="s">
        <v>726</v>
      </c>
      <c r="H76" t="s">
        <v>376</v>
      </c>
      <c r="I76" t="s">
        <v>727</v>
      </c>
      <c r="J76" t="s">
        <v>728</v>
      </c>
      <c r="K76" t="s">
        <v>729</v>
      </c>
      <c r="L76" s="1" t="d">
        <v>2022-01-15</v>
      </c>
      <c r="M76" t="s">
        <v>730</v>
      </c>
      <c r="N76" t="s">
        <v>1032</v>
      </c>
      <c r="O76">
        <v>4407</v>
      </c>
      <c r="P76" s="6" t="s">
        <v>1092</v>
      </c>
      <c r="Q76">
        <v>357</v>
      </c>
      <c r="R76" t="b">
        <v>0</v>
      </c>
    </row>
    <row r="77" spans="1:21" x14ac:dyDescent="0.2">
      <c r="A77">
        <v>76</v>
      </c>
      <c r="B77" t="s">
        <v>731</v>
      </c>
      <c r="C77" t="str">
        <f t="shared" si="3"/>
        <v>Debra Riddle</v>
      </c>
      <c r="D77" t="s">
        <v>732</v>
      </c>
      <c r="E77" t="s">
        <v>733</v>
      </c>
      <c r="F77" t="s">
        <v>734</v>
      </c>
      <c r="G77" t="s">
        <v>735</v>
      </c>
      <c r="H77" t="s">
        <v>736</v>
      </c>
      <c r="I77" t="s">
        <v>737</v>
      </c>
      <c r="J77" t="s">
        <v>1048</v>
      </c>
      <c r="K77" t="s">
        <v>739</v>
      </c>
      <c r="L77" s="1" t="d">
        <v>2020-07-11</v>
      </c>
      <c r="M77" t="s">
        <v>740</v>
      </c>
      <c r="N77">
        <f>1-768-182-6014</f>
        <v>-6963</v>
      </c>
      <c r="O77">
        <v>14336</v>
      </c>
      <c r="P77" s="6" t="s">
        <v>1049</v>
      </c>
      <c r="R77" t="b">
        <v>0</v>
      </c>
    </row>
    <row r="78" spans="1:21" x14ac:dyDescent="0.2">
      <c r="A78">
        <v>77</v>
      </c>
      <c r="B78" t="s">
        <v>741</v>
      </c>
      <c r="C78" t="str">
        <f t="shared" si="3"/>
        <v>Brittany Zuniga</v>
      </c>
      <c r="D78" t="s">
        <v>742</v>
      </c>
      <c r="E78" t="s">
        <v>743</v>
      </c>
      <c r="F78" t="s">
        <v>744</v>
      </c>
      <c r="G78" t="s">
        <v>745</v>
      </c>
      <c r="H78" t="s">
        <v>746</v>
      </c>
      <c r="I78" t="s">
        <v>747</v>
      </c>
      <c r="J78" t="s">
        <v>748</v>
      </c>
      <c r="K78" t="s">
        <v>749</v>
      </c>
      <c r="L78" s="1" t="d">
        <v>2021-07-24</v>
      </c>
      <c r="M78" t="s">
        <v>750</v>
      </c>
      <c r="N78" t="s">
        <v>979</v>
      </c>
      <c r="P78" s="6" t="s">
        <v>1077</v>
      </c>
      <c r="Q78">
        <v>157</v>
      </c>
      <c r="R78" t="b">
        <v>0</v>
      </c>
    </row>
    <row r="79" spans="1:21" x14ac:dyDescent="0.2">
      <c r="A79">
        <v>78</v>
      </c>
      <c r="B79" t="s">
        <v>751</v>
      </c>
      <c r="C79" t="str">
        <f t="shared" si="3"/>
        <v>Cassidy Mcmahon</v>
      </c>
      <c r="D79" t="s">
        <v>752</v>
      </c>
      <c r="E79" t="s">
        <v>753</v>
      </c>
      <c r="F79" t="s">
        <v>754</v>
      </c>
      <c r="G79" t="s">
        <v>755</v>
      </c>
      <c r="H79" t="s">
        <v>756</v>
      </c>
      <c r="I79">
        <v>5040771311</v>
      </c>
      <c r="J79" t="s">
        <v>757</v>
      </c>
      <c r="K79" t="s">
        <v>758</v>
      </c>
      <c r="L79" s="1" t="d">
        <v>2020-10-21</v>
      </c>
      <c r="M79" t="s">
        <v>759</v>
      </c>
      <c r="N79" t="s">
        <v>1137</v>
      </c>
      <c r="P79" s="6" t="s">
        <v>1074</v>
      </c>
      <c r="Q79">
        <v>1326</v>
      </c>
      <c r="R79" t="b">
        <v>0</v>
      </c>
    </row>
    <row r="80" spans="1:21" x14ac:dyDescent="0.2">
      <c r="A80">
        <v>79</v>
      </c>
      <c r="B80" t="s">
        <v>760</v>
      </c>
      <c r="C80" t="str">
        <f t="shared" si="3"/>
        <v>Laurie Pennington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  <c r="K80" t="s">
        <v>768</v>
      </c>
      <c r="L80" s="1" t="d">
        <v>2020-06-08</v>
      </c>
      <c r="M80" t="s">
        <v>769</v>
      </c>
      <c r="N80" t="s">
        <v>1002</v>
      </c>
      <c r="O80">
        <v>553</v>
      </c>
      <c r="P80" s="6" t="s">
        <v>1116</v>
      </c>
      <c r="Q80">
        <v>277</v>
      </c>
      <c r="R80" t="b">
        <v>0</v>
      </c>
    </row>
    <row r="81" spans="1:18" x14ac:dyDescent="0.2">
      <c r="A81">
        <v>80</v>
      </c>
      <c r="B81" t="s">
        <v>770</v>
      </c>
      <c r="C81" t="str">
        <f t="shared" si="3"/>
        <v>Alejandro Blair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  <c r="K81" t="s">
        <v>778</v>
      </c>
      <c r="L81" s="1" t="d">
        <v>2020-09-19</v>
      </c>
      <c r="M81" t="s">
        <v>779</v>
      </c>
      <c r="N81" t="s">
        <v>994</v>
      </c>
      <c r="O81">
        <v>51468</v>
      </c>
      <c r="P81" s="6" t="s">
        <v>1103</v>
      </c>
      <c r="Q81">
        <v>2329</v>
      </c>
      <c r="R81" t="b">
        <v>0</v>
      </c>
    </row>
    <row r="82" spans="1:18" x14ac:dyDescent="0.2">
      <c r="A82">
        <v>81</v>
      </c>
      <c r="B82" t="s">
        <v>780</v>
      </c>
      <c r="C82" t="str">
        <f t="shared" si="3"/>
        <v>Leslie Jennings</v>
      </c>
      <c r="D82" t="s">
        <v>781</v>
      </c>
      <c r="E82" t="s">
        <v>782</v>
      </c>
      <c r="F82" t="s">
        <v>783</v>
      </c>
      <c r="G82" t="s">
        <v>784</v>
      </c>
      <c r="H82" t="s">
        <v>785</v>
      </c>
      <c r="I82" t="s">
        <v>786</v>
      </c>
      <c r="J82" t="s">
        <v>787</v>
      </c>
      <c r="K82" t="s">
        <v>788</v>
      </c>
      <c r="L82" s="1" t="d">
        <v>2021-11-13</v>
      </c>
      <c r="M82" t="s">
        <v>789</v>
      </c>
      <c r="N82" t="s">
        <v>1012</v>
      </c>
      <c r="P82" s="6" t="s">
        <v>1045</v>
      </c>
      <c r="R82" t="b">
        <v>0</v>
      </c>
    </row>
    <row r="83" spans="1:18" x14ac:dyDescent="0.2">
      <c r="A83">
        <v>82</v>
      </c>
      <c r="B83" t="s">
        <v>790</v>
      </c>
      <c r="C83" t="str">
        <f t="shared" si="3"/>
        <v>Kathleen Mckay</v>
      </c>
      <c r="D83" t="s">
        <v>791</v>
      </c>
      <c r="E83" t="s">
        <v>792</v>
      </c>
      <c r="F83" t="s">
        <v>793</v>
      </c>
      <c r="G83" t="s">
        <v>794</v>
      </c>
      <c r="H83" t="s">
        <v>290</v>
      </c>
      <c r="I83" t="s">
        <v>795</v>
      </c>
      <c r="J83" t="s">
        <v>796</v>
      </c>
      <c r="K83" t="s">
        <v>797</v>
      </c>
      <c r="L83" s="1" t="d">
        <v>2021-09-12</v>
      </c>
      <c r="M83" t="s">
        <v>798</v>
      </c>
      <c r="N83" t="s">
        <v>997</v>
      </c>
      <c r="P83" s="6" t="s">
        <v>1107</v>
      </c>
      <c r="Q83">
        <v>665</v>
      </c>
      <c r="R83" t="b">
        <v>0</v>
      </c>
    </row>
    <row r="84" spans="1:18" x14ac:dyDescent="0.2">
      <c r="A84">
        <v>83</v>
      </c>
      <c r="B84" t="s">
        <v>799</v>
      </c>
      <c r="C84" t="str">
        <f t="shared" si="3"/>
        <v>Hunter Moreno</v>
      </c>
      <c r="D84" t="s">
        <v>800</v>
      </c>
      <c r="E84" t="s">
        <v>801</v>
      </c>
      <c r="F84" t="s">
        <v>802</v>
      </c>
      <c r="G84" t="s">
        <v>803</v>
      </c>
      <c r="H84" t="s">
        <v>804</v>
      </c>
      <c r="I84" t="s">
        <v>805</v>
      </c>
      <c r="J84" t="s">
        <v>806</v>
      </c>
      <c r="K84" t="s">
        <v>807</v>
      </c>
      <c r="L84" s="1" t="d">
        <v>2020-12-28</v>
      </c>
      <c r="M84" t="s">
        <v>808</v>
      </c>
      <c r="N84" t="s">
        <v>996</v>
      </c>
      <c r="P84" s="6" t="s">
        <v>1064</v>
      </c>
      <c r="R84" t="b">
        <v>0</v>
      </c>
    </row>
    <row r="85" spans="1:18" x14ac:dyDescent="0.2">
      <c r="A85">
        <v>84</v>
      </c>
      <c r="B85" t="s">
        <v>809</v>
      </c>
      <c r="C85" t="str">
        <f t="shared" si="3"/>
        <v>Chad Davidson</v>
      </c>
      <c r="D85" t="s">
        <v>810</v>
      </c>
      <c r="E85" t="s">
        <v>811</v>
      </c>
      <c r="F85" t="s">
        <v>812</v>
      </c>
      <c r="G85" t="s">
        <v>813</v>
      </c>
      <c r="H85" t="s">
        <v>163</v>
      </c>
      <c r="I85">
        <v>8275702958</v>
      </c>
      <c r="J85" t="s">
        <v>814</v>
      </c>
      <c r="K85" t="s">
        <v>815</v>
      </c>
      <c r="L85" s="1" t="d">
        <v>2021-11-15</v>
      </c>
      <c r="M85" t="s">
        <v>816</v>
      </c>
      <c r="N85" t="s">
        <v>1142</v>
      </c>
      <c r="P85" s="6" t="s">
        <v>1055</v>
      </c>
      <c r="R85" t="b">
        <v>0</v>
      </c>
    </row>
    <row r="86" spans="1:18" x14ac:dyDescent="0.2">
      <c r="A86">
        <v>85</v>
      </c>
      <c r="B86" t="s">
        <v>817</v>
      </c>
      <c r="C86" t="str">
        <f t="shared" si="3"/>
        <v>Corey Holt</v>
      </c>
      <c r="D86" t="s">
        <v>818</v>
      </c>
      <c r="E86" t="s">
        <v>819</v>
      </c>
      <c r="F86" t="s">
        <v>820</v>
      </c>
      <c r="G86" t="s">
        <v>821</v>
      </c>
      <c r="H86" t="s">
        <v>822</v>
      </c>
      <c r="I86" t="s">
        <v>823</v>
      </c>
      <c r="J86">
        <v>3162708934</v>
      </c>
      <c r="K86" t="s">
        <v>824</v>
      </c>
      <c r="L86" t="s">
        <v>825</v>
      </c>
      <c r="M86" t="s">
        <v>826</v>
      </c>
      <c r="N86" t="s">
        <v>1031</v>
      </c>
      <c r="O86">
        <v>7918</v>
      </c>
      <c r="P86">
        <v>3162708934</v>
      </c>
      <c r="R86" t="b">
        <v>0</v>
      </c>
    </row>
    <row r="87" spans="1:18" x14ac:dyDescent="0.2">
      <c r="A87">
        <v>86</v>
      </c>
      <c r="B87" t="s">
        <v>827</v>
      </c>
      <c r="C87" t="str">
        <f t="shared" si="3"/>
        <v>Emma Cunningham</v>
      </c>
      <c r="D87" t="s">
        <v>828</v>
      </c>
      <c r="E87" t="s">
        <v>829</v>
      </c>
      <c r="F87" t="s">
        <v>830</v>
      </c>
      <c r="G87" t="s">
        <v>831</v>
      </c>
      <c r="H87" t="s">
        <v>832</v>
      </c>
      <c r="I87" t="s">
        <v>833</v>
      </c>
      <c r="J87" t="s">
        <v>834</v>
      </c>
      <c r="K87" t="s">
        <v>835</v>
      </c>
      <c r="L87" s="1" t="d">
        <v>2022-05-13</v>
      </c>
      <c r="M87" t="s">
        <v>836</v>
      </c>
      <c r="N87" t="s">
        <v>975</v>
      </c>
      <c r="O87">
        <v>60217</v>
      </c>
      <c r="P87" s="6" t="s">
        <v>1080</v>
      </c>
      <c r="Q87">
        <v>2284</v>
      </c>
      <c r="R87" t="b">
        <v>0</v>
      </c>
    </row>
    <row r="88" spans="1:18" x14ac:dyDescent="0.2">
      <c r="A88">
        <v>87</v>
      </c>
      <c r="B88" t="s">
        <v>837</v>
      </c>
      <c r="C88" t="str">
        <f t="shared" si="3"/>
        <v>Duane Woods</v>
      </c>
      <c r="D88" t="s">
        <v>838</v>
      </c>
      <c r="E88" t="s">
        <v>839</v>
      </c>
      <c r="F88" t="s">
        <v>840</v>
      </c>
      <c r="G88" t="s">
        <v>841</v>
      </c>
      <c r="H88" t="s">
        <v>842</v>
      </c>
      <c r="I88" t="s">
        <v>843</v>
      </c>
      <c r="J88" t="s">
        <v>844</v>
      </c>
      <c r="K88" t="s">
        <v>845</v>
      </c>
      <c r="L88" s="1" t="d">
        <v>2020-07-21</v>
      </c>
      <c r="M88" t="s">
        <v>846</v>
      </c>
      <c r="N88" t="s">
        <v>991</v>
      </c>
      <c r="O88">
        <v>7288</v>
      </c>
      <c r="P88" s="6" t="s">
        <v>1098</v>
      </c>
      <c r="Q88">
        <v>5932</v>
      </c>
      <c r="R88" t="b">
        <v>0</v>
      </c>
    </row>
    <row r="89" spans="1:18" x14ac:dyDescent="0.2">
      <c r="A89">
        <v>88</v>
      </c>
      <c r="B89" t="s">
        <v>847</v>
      </c>
      <c r="C89" t="str">
        <f t="shared" si="3"/>
        <v>Alison Vargas</v>
      </c>
      <c r="D89" t="s">
        <v>848</v>
      </c>
      <c r="E89" t="s">
        <v>849</v>
      </c>
      <c r="F89" t="s">
        <v>850</v>
      </c>
      <c r="G89" t="s">
        <v>851</v>
      </c>
      <c r="H89" t="s">
        <v>852</v>
      </c>
      <c r="I89" t="s">
        <v>853</v>
      </c>
      <c r="J89" t="s">
        <v>854</v>
      </c>
      <c r="K89" t="s">
        <v>855</v>
      </c>
      <c r="L89" s="1" t="d">
        <v>2020-11-10</v>
      </c>
      <c r="M89" t="s">
        <v>856</v>
      </c>
      <c r="N89" t="s">
        <v>853</v>
      </c>
      <c r="P89" s="6" t="s">
        <v>1088</v>
      </c>
      <c r="Q89">
        <v>6287</v>
      </c>
      <c r="R89" t="b">
        <v>0</v>
      </c>
    </row>
    <row r="90" spans="1:18" x14ac:dyDescent="0.2">
      <c r="A90">
        <v>89</v>
      </c>
      <c r="B90" t="s">
        <v>857</v>
      </c>
      <c r="C90" t="str">
        <f t="shared" si="3"/>
        <v>Vernon Kane</v>
      </c>
      <c r="D90" t="s">
        <v>858</v>
      </c>
      <c r="E90" t="s">
        <v>859</v>
      </c>
      <c r="F90" t="s">
        <v>860</v>
      </c>
      <c r="G90" t="s">
        <v>861</v>
      </c>
      <c r="H90" t="s">
        <v>862</v>
      </c>
      <c r="I90" t="s">
        <v>863</v>
      </c>
      <c r="J90" t="s">
        <v>864</v>
      </c>
      <c r="K90" t="s">
        <v>865</v>
      </c>
      <c r="L90" s="1" t="d">
        <v>2021-04-15</v>
      </c>
      <c r="M90" t="s">
        <v>866</v>
      </c>
      <c r="N90" t="s">
        <v>976</v>
      </c>
      <c r="O90">
        <v>555</v>
      </c>
      <c r="P90" s="6" t="s">
        <v>864</v>
      </c>
      <c r="R90" t="b">
        <v>0</v>
      </c>
    </row>
    <row r="91" spans="1:18" x14ac:dyDescent="0.2">
      <c r="A91">
        <v>90</v>
      </c>
      <c r="B91" t="s">
        <v>867</v>
      </c>
      <c r="C91" t="str">
        <f t="shared" si="3"/>
        <v>Lori Flowers</v>
      </c>
      <c r="D91" t="s">
        <v>868</v>
      </c>
      <c r="E91" t="s">
        <v>869</v>
      </c>
      <c r="F91" t="s">
        <v>870</v>
      </c>
      <c r="G91" t="s">
        <v>871</v>
      </c>
      <c r="H91" t="s">
        <v>872</v>
      </c>
      <c r="I91" t="s">
        <v>873</v>
      </c>
      <c r="J91" t="s">
        <v>874</v>
      </c>
      <c r="K91" t="s">
        <v>875</v>
      </c>
      <c r="L91" s="1" t="d">
        <v>2021-01-09</v>
      </c>
      <c r="M91" t="s">
        <v>876</v>
      </c>
      <c r="N91" t="s">
        <v>1013</v>
      </c>
      <c r="P91" s="6" t="s">
        <v>1102</v>
      </c>
      <c r="Q91">
        <v>4581</v>
      </c>
      <c r="R91" t="b">
        <v>0</v>
      </c>
    </row>
    <row r="92" spans="1:18" x14ac:dyDescent="0.2">
      <c r="A92">
        <v>91</v>
      </c>
      <c r="B92" t="s">
        <v>877</v>
      </c>
      <c r="C92" t="str">
        <f t="shared" si="3"/>
        <v>Nina Chavez</v>
      </c>
      <c r="D92" t="s">
        <v>878</v>
      </c>
      <c r="E92" t="s">
        <v>879</v>
      </c>
      <c r="F92" t="s">
        <v>880</v>
      </c>
      <c r="G92" t="s">
        <v>881</v>
      </c>
      <c r="H92" t="s">
        <v>882</v>
      </c>
      <c r="I92" t="s">
        <v>883</v>
      </c>
      <c r="J92" t="s">
        <v>884</v>
      </c>
      <c r="K92" t="s">
        <v>885</v>
      </c>
      <c r="L92" s="1" t="d">
        <v>2020-03-26</v>
      </c>
      <c r="M92" t="s">
        <v>886</v>
      </c>
      <c r="N92" t="s">
        <v>883</v>
      </c>
      <c r="P92" s="6" t="s">
        <v>1119</v>
      </c>
      <c r="Q92">
        <v>571</v>
      </c>
      <c r="R92" t="b">
        <v>0</v>
      </c>
    </row>
    <row r="93" spans="1:18" x14ac:dyDescent="0.2">
      <c r="A93">
        <v>92</v>
      </c>
      <c r="B93" t="s">
        <v>1132</v>
      </c>
      <c r="C93" t="str">
        <f t="shared" si="3"/>
        <v>Shane Foley</v>
      </c>
      <c r="D93" t="s">
        <v>246</v>
      </c>
      <c r="E93" t="s">
        <v>170</v>
      </c>
      <c r="F93" t="s">
        <v>888</v>
      </c>
      <c r="G93" t="s">
        <v>889</v>
      </c>
      <c r="H93" t="s">
        <v>890</v>
      </c>
      <c r="I93">
        <v>-1692</v>
      </c>
      <c r="J93" t="s">
        <v>891</v>
      </c>
      <c r="K93" t="s">
        <v>892</v>
      </c>
      <c r="L93" s="1" t="d">
        <v>2021-07-06</v>
      </c>
      <c r="M93" t="s">
        <v>893</v>
      </c>
      <c r="N93">
        <v>-1692</v>
      </c>
      <c r="P93" s="6" t="s">
        <v>1068</v>
      </c>
      <c r="Q93">
        <v>55073</v>
      </c>
      <c r="R93" t="b">
        <v>0</v>
      </c>
    </row>
    <row r="94" spans="1:18" x14ac:dyDescent="0.2">
      <c r="A94">
        <v>93</v>
      </c>
      <c r="B94" t="s">
        <v>894</v>
      </c>
      <c r="C94" t="str">
        <f t="shared" si="3"/>
        <v>Collin Ayers</v>
      </c>
      <c r="D94" t="s">
        <v>895</v>
      </c>
      <c r="E94" t="s">
        <v>896</v>
      </c>
      <c r="F94" t="s">
        <v>897</v>
      </c>
      <c r="G94" t="s">
        <v>898</v>
      </c>
      <c r="H94" t="s">
        <v>899</v>
      </c>
      <c r="I94" t="s">
        <v>900</v>
      </c>
      <c r="J94" t="s">
        <v>901</v>
      </c>
      <c r="K94" t="s">
        <v>902</v>
      </c>
      <c r="L94" s="1" t="d">
        <v>2021-06-29</v>
      </c>
      <c r="M94" t="s">
        <v>903</v>
      </c>
      <c r="N94" t="s">
        <v>977</v>
      </c>
      <c r="O94">
        <v>12</v>
      </c>
      <c r="P94" s="6" t="s">
        <v>1089</v>
      </c>
      <c r="Q94">
        <v>8516</v>
      </c>
      <c r="R94" t="b">
        <v>0</v>
      </c>
    </row>
    <row r="95" spans="1:18" x14ac:dyDescent="0.2">
      <c r="A95">
        <v>94</v>
      </c>
      <c r="B95" t="s">
        <v>904</v>
      </c>
      <c r="C95" t="str">
        <f t="shared" si="3"/>
        <v>Sherry Young</v>
      </c>
      <c r="D95" t="s">
        <v>390</v>
      </c>
      <c r="E95" t="s">
        <v>905</v>
      </c>
      <c r="F95" t="s">
        <v>906</v>
      </c>
      <c r="G95" t="s">
        <v>907</v>
      </c>
      <c r="H95" t="s">
        <v>376</v>
      </c>
      <c r="I95" t="s">
        <v>908</v>
      </c>
      <c r="J95" t="s">
        <v>909</v>
      </c>
      <c r="K95" t="s">
        <v>910</v>
      </c>
      <c r="L95" s="1" t="d">
        <v>2021-04-04</v>
      </c>
      <c r="M95" t="s">
        <v>911</v>
      </c>
      <c r="N95" t="s">
        <v>908</v>
      </c>
      <c r="P95" s="6" t="s">
        <v>1081</v>
      </c>
      <c r="Q95">
        <v>3</v>
      </c>
      <c r="R95" t="b">
        <v>0</v>
      </c>
    </row>
    <row r="96" spans="1:18" x14ac:dyDescent="0.2">
      <c r="A96">
        <v>95</v>
      </c>
      <c r="B96" t="s">
        <v>912</v>
      </c>
      <c r="C96" t="str">
        <f t="shared" si="3"/>
        <v>Darrell Douglas</v>
      </c>
      <c r="D96" t="s">
        <v>913</v>
      </c>
      <c r="E96" t="s">
        <v>914</v>
      </c>
      <c r="F96" t="s">
        <v>915</v>
      </c>
      <c r="G96" t="s">
        <v>916</v>
      </c>
      <c r="H96" t="s">
        <v>917</v>
      </c>
      <c r="I96" t="s">
        <v>918</v>
      </c>
      <c r="J96" t="s">
        <v>919</v>
      </c>
      <c r="K96" t="s">
        <v>920</v>
      </c>
      <c r="L96" s="1" t="d">
        <v>2022-02-17</v>
      </c>
      <c r="M96" t="s">
        <v>921</v>
      </c>
      <c r="N96" t="s">
        <v>1023</v>
      </c>
      <c r="O96">
        <v>1777</v>
      </c>
      <c r="P96" s="6" t="s">
        <v>1062</v>
      </c>
      <c r="R96" t="b">
        <v>0</v>
      </c>
    </row>
    <row r="97" spans="1:20" x14ac:dyDescent="0.2">
      <c r="A97">
        <v>96</v>
      </c>
      <c r="B97" t="s">
        <v>922</v>
      </c>
      <c r="C97" t="str">
        <f t="shared" si="3"/>
        <v>Karl Greer</v>
      </c>
      <c r="D97" t="s">
        <v>923</v>
      </c>
      <c r="E97" t="s">
        <v>430</v>
      </c>
      <c r="F97" t="s">
        <v>924</v>
      </c>
      <c r="G97" t="s">
        <v>925</v>
      </c>
      <c r="H97" t="s">
        <v>926</v>
      </c>
      <c r="I97" t="s">
        <v>927</v>
      </c>
      <c r="J97" t="s">
        <v>928</v>
      </c>
      <c r="K97" t="s">
        <v>929</v>
      </c>
      <c r="L97" s="1" t="d">
        <v>2022-01-30</v>
      </c>
      <c r="M97" t="s">
        <v>930</v>
      </c>
      <c r="N97" t="s">
        <v>981</v>
      </c>
      <c r="O97">
        <v>58692</v>
      </c>
      <c r="P97" s="6" t="s">
        <v>1082</v>
      </c>
      <c r="Q97">
        <v>614</v>
      </c>
      <c r="R97" t="b">
        <v>0</v>
      </c>
    </row>
    <row r="98" spans="1:20" x14ac:dyDescent="0.2">
      <c r="A98">
        <v>97</v>
      </c>
      <c r="B98" t="s">
        <v>931</v>
      </c>
      <c r="C98" t="str">
        <f t="shared" ref="C98:C101" si="4">CONCATENATE(D98," ",E98)</f>
        <v>Lynn Atkinson</v>
      </c>
      <c r="D98" t="s">
        <v>593</v>
      </c>
      <c r="E98" t="s">
        <v>932</v>
      </c>
      <c r="F98" t="s">
        <v>933</v>
      </c>
      <c r="G98" t="s">
        <v>934</v>
      </c>
      <c r="H98" t="s">
        <v>143</v>
      </c>
      <c r="I98">
        <v>-3769</v>
      </c>
      <c r="J98" t="s">
        <v>935</v>
      </c>
      <c r="K98" t="s">
        <v>936</v>
      </c>
      <c r="L98" s="1" t="d">
        <v>2021-07-10</v>
      </c>
      <c r="M98" t="s">
        <v>937</v>
      </c>
      <c r="N98">
        <v>-3769</v>
      </c>
      <c r="P98" s="6" t="s">
        <v>1041</v>
      </c>
      <c r="R98" t="b">
        <v>0</v>
      </c>
    </row>
    <row r="99" spans="1:20" x14ac:dyDescent="0.2">
      <c r="A99">
        <v>98</v>
      </c>
      <c r="B99" t="s">
        <v>938</v>
      </c>
      <c r="C99" t="str">
        <f t="shared" si="4"/>
        <v>Fred Guerra</v>
      </c>
      <c r="D99" t="s">
        <v>939</v>
      </c>
      <c r="E99" t="s">
        <v>940</v>
      </c>
      <c r="F99" t="s">
        <v>941</v>
      </c>
      <c r="G99" t="s">
        <v>942</v>
      </c>
      <c r="H99" t="s">
        <v>376</v>
      </c>
      <c r="I99" t="s">
        <v>943</v>
      </c>
      <c r="J99" t="s">
        <v>944</v>
      </c>
      <c r="K99" t="s">
        <v>945</v>
      </c>
      <c r="L99" s="1" t="d">
        <v>2021-09-18</v>
      </c>
      <c r="M99" t="s">
        <v>946</v>
      </c>
      <c r="N99">
        <f>1-753-67-8419</f>
        <v>-9238</v>
      </c>
      <c r="O99">
        <v>7170</v>
      </c>
      <c r="P99" s="6" t="s">
        <v>1115</v>
      </c>
      <c r="Q99">
        <v>92121</v>
      </c>
      <c r="R99" t="b">
        <v>0</v>
      </c>
    </row>
    <row r="100" spans="1:20" x14ac:dyDescent="0.2">
      <c r="A100">
        <v>99</v>
      </c>
      <c r="B100" t="s">
        <v>947</v>
      </c>
      <c r="C100" t="str">
        <f t="shared" si="4"/>
        <v>Yvonne Farmer</v>
      </c>
      <c r="D100" t="s">
        <v>948</v>
      </c>
      <c r="E100" t="s">
        <v>949</v>
      </c>
      <c r="F100" t="s">
        <v>950</v>
      </c>
      <c r="G100" t="s">
        <v>951</v>
      </c>
      <c r="H100" t="s">
        <v>952</v>
      </c>
      <c r="I100" t="s">
        <v>953</v>
      </c>
      <c r="J100" t="s">
        <v>954</v>
      </c>
      <c r="K100" t="s">
        <v>955</v>
      </c>
      <c r="L100" s="1" t="d">
        <v>2021-08-11</v>
      </c>
      <c r="M100" t="s">
        <v>956</v>
      </c>
      <c r="N100" t="s">
        <v>989</v>
      </c>
      <c r="P100" s="6" t="s">
        <v>1094</v>
      </c>
      <c r="Q100">
        <v>12424</v>
      </c>
      <c r="R100" t="b">
        <v>0</v>
      </c>
    </row>
    <row r="101" spans="1:20" x14ac:dyDescent="0.2">
      <c r="A101">
        <v>100</v>
      </c>
      <c r="B101" t="s">
        <v>957</v>
      </c>
      <c r="C101" t="str">
        <f t="shared" si="4"/>
        <v>Clarence Haynes</v>
      </c>
      <c r="D101" t="s">
        <v>958</v>
      </c>
      <c r="E101" t="s">
        <v>959</v>
      </c>
      <c r="F101" t="s">
        <v>960</v>
      </c>
      <c r="G101" t="s">
        <v>961</v>
      </c>
      <c r="H101" t="s">
        <v>962</v>
      </c>
      <c r="I101" t="s">
        <v>963</v>
      </c>
      <c r="J101" t="s">
        <v>964</v>
      </c>
      <c r="K101" t="s">
        <v>965</v>
      </c>
      <c r="L101" s="1" t="d">
        <v>2020-03-11</v>
      </c>
      <c r="M101" t="s">
        <v>966</v>
      </c>
      <c r="N101" t="s">
        <v>999</v>
      </c>
      <c r="P101" s="6" t="s">
        <v>1046</v>
      </c>
      <c r="R101" t="b">
        <v>0</v>
      </c>
    </row>
    <row r="102" spans="1:20" x14ac:dyDescent="0.2">
      <c r="A102">
        <v>101</v>
      </c>
      <c r="B102" t="str" cm="1">
        <f t="array" ref="B102:B182">_xlfn.VSTACK(CustomerID[])</f>
        <v>0e5b46c300098ac</v>
      </c>
      <c r="D102" t="str" cm="1">
        <f t="array" ref="D102:D182">_xlfn.VSTACK(First_name[])</f>
        <v>Abbas</v>
      </c>
      <c r="E102" t="str" cm="1">
        <f t="array" ref="E102:E182">_xlfn.VSTACK(Last_name[])</f>
        <v>Sakaguchi</v>
      </c>
      <c r="F102" t="str" cm="1">
        <f t="array" ref="F102:F182">_xlfn.VSTACK(Company[])</f>
        <v>Shannon-Harmon</v>
      </c>
      <c r="G102" t="str" cm="1">
        <f t="array" ref="G102:G182">_xlfn.VSTACK(City[])</f>
        <v>North York</v>
      </c>
      <c r="H102" t="str" cm="1">
        <f t="array" ref="H102:H182">_xlfn.VSTACK(Country[])</f>
        <v>Canada</v>
      </c>
      <c r="K102" t="str" cm="1">
        <f t="array" ref="K102:K182">_xlfn.VSTACK(Email[])</f>
        <v>sakaguchiabbas@email.com</v>
      </c>
      <c r="L102" s="1" t="d" cm="1">
        <f t="array" ref="L102:L182">_xlfn.VSTACK(Subscription_Date[])</f>
        <v>2021-03-27</v>
      </c>
      <c r="M102" t="str" cm="1">
        <f t="array" ref="M102:M182">_xlfn.VSTACK(Website[])</f>
        <v>curtis-archer.info</v>
      </c>
      <c r="N102" t="str" cm="1">
        <f t="array" ref="N102:N182">_xlfn.VSTACK(Phone1[])</f>
        <v>991-312-0859</v>
      </c>
      <c r="P102" t="str" cm="1">
        <f t="array" ref="P102:P182">_xlfn.VSTACK(Phone2[])</f>
        <v>447.581.1695x87012</v>
      </c>
      <c r="R102" t="b">
        <v>0</v>
      </c>
      <c r="T102" t="str">
        <f>_xlfn.CONCAT("http://",M102, "/")</f>
        <v>http://curtis-archer.info/</v>
      </c>
    </row>
    <row r="103" spans="1:20" x14ac:dyDescent="0.2">
      <c r="A103">
        <v>102</v>
      </c>
      <c r="B103" t="str">
        <v>ea4ebba5000f914</v>
      </c>
      <c r="D103" t="str">
        <v>Richard</v>
      </c>
      <c r="E103" t="str">
        <v>Dorion</v>
      </c>
      <c r="F103" t="str">
        <v>Wilkinson Inc</v>
      </c>
      <c r="G103" t="str">
        <v>Montreal</v>
      </c>
      <c r="H103" t="str">
        <v>Canada</v>
      </c>
      <c r="K103" t="str">
        <v>dorionrichard@email.com</v>
      </c>
      <c r="L103" s="1" t="d">
        <v>2021-02-28</v>
      </c>
      <c r="M103" t="str">
        <v>barr.org</v>
      </c>
      <c r="N103" t="str">
        <v>+1-841-655-9574x649</v>
      </c>
      <c r="P103" t="str">
        <v>+1-163-615-2531x196</v>
      </c>
      <c r="R103" t="b">
        <v>0</v>
      </c>
      <c r="T103" t="str">
        <f t="shared" ref="T103:T166" si="5">_xlfn.CONCAT("http://",M103, "/")</f>
        <v>http://barr.org/</v>
      </c>
    </row>
    <row r="104" spans="1:20" x14ac:dyDescent="0.2">
      <c r="A104">
        <v>103</v>
      </c>
      <c r="B104" t="str">
        <v>ac3e1410000850c</v>
      </c>
      <c r="D104" t="str">
        <v>Sanjay</v>
      </c>
      <c r="E104" t="str">
        <v>Gougeon</v>
      </c>
      <c r="F104" t="str">
        <v>Reed-Duffy</v>
      </c>
      <c r="G104" t="str">
        <v>Montreal</v>
      </c>
      <c r="H104" t="str">
        <v>Canada</v>
      </c>
      <c r="K104" t="str">
        <v>gougeonsanjay@email.com</v>
      </c>
      <c r="L104" s="1" t="d">
        <v>2020-11-09</v>
      </c>
      <c r="M104" t="str">
        <v>chaney.info</v>
      </c>
      <c r="N104">
        <v>8553315303</v>
      </c>
      <c r="P104" t="str">
        <v>007-978-8023x5539</v>
      </c>
      <c r="R104" t="b">
        <v>0</v>
      </c>
      <c r="T104" t="str">
        <f t="shared" si="5"/>
        <v>http://chaney.info/</v>
      </c>
    </row>
    <row r="105" spans="1:20" x14ac:dyDescent="0.2">
      <c r="A105">
        <v>104</v>
      </c>
      <c r="B105" t="str">
        <v>19e04c1d00088b2</v>
      </c>
      <c r="D105" t="str">
        <v>Mohamed</v>
      </c>
      <c r="E105" t="str">
        <v>Wright</v>
      </c>
      <c r="F105" t="str">
        <v>Haynes, Combs and Murillo</v>
      </c>
      <c r="G105" t="str">
        <v>Cambridge</v>
      </c>
      <c r="H105" t="str">
        <v>Canada</v>
      </c>
      <c r="K105" t="str">
        <v>wrightmohamed@email.com</v>
      </c>
      <c r="L105" s="1" t="d">
        <v>2021-05-31</v>
      </c>
      <c r="M105" t="str">
        <v>www.moore.com</v>
      </c>
      <c r="N105" t="str">
        <v>+1-976-946-9537x3871</v>
      </c>
      <c r="P105" t="str">
        <v>855.438.3570</v>
      </c>
      <c r="R105" t="b">
        <v>0</v>
      </c>
      <c r="T105" t="str">
        <f t="shared" si="5"/>
        <v>http://www.moore.com/</v>
      </c>
    </row>
    <row r="106" spans="1:20" x14ac:dyDescent="0.2">
      <c r="A106">
        <v>105</v>
      </c>
      <c r="B106" t="str">
        <v>3805f15a000f493</v>
      </c>
      <c r="D106" t="str">
        <v>Marian</v>
      </c>
      <c r="E106" t="str">
        <v>Roman</v>
      </c>
      <c r="F106" t="str">
        <v>Ballard-Wagner</v>
      </c>
      <c r="G106" t="str">
        <v>Cambridge</v>
      </c>
      <c r="H106" t="str">
        <v>Canada</v>
      </c>
      <c r="K106" t="str">
        <v>romanmarian@email.com</v>
      </c>
      <c r="L106" s="1" t="d">
        <v>2021-05-31</v>
      </c>
      <c r="M106" t="str">
        <v>myers.org</v>
      </c>
      <c r="N106" t="str">
        <v>200.514.1049x8785</v>
      </c>
      <c r="P106" t="str">
        <v>664.086.6720x31092</v>
      </c>
      <c r="R106" t="b">
        <v>0</v>
      </c>
      <c r="T106" t="str">
        <f t="shared" si="5"/>
        <v>http://myers.org/</v>
      </c>
    </row>
    <row r="107" spans="1:20" x14ac:dyDescent="0.2">
      <c r="A107">
        <v>106</v>
      </c>
      <c r="B107" t="str">
        <v>b4f187c600051a5</v>
      </c>
      <c r="D107" t="str">
        <v xml:space="preserve">Qasim </v>
      </c>
      <c r="E107" t="str">
        <v>McDiarmid</v>
      </c>
      <c r="F107" t="str">
        <v>Craig-Terrell</v>
      </c>
      <c r="G107" t="str">
        <v>Cumberland</v>
      </c>
      <c r="H107" t="str">
        <v>Canada</v>
      </c>
      <c r="K107" t="str">
        <v>mcdiarmidqasim@email.com</v>
      </c>
      <c r="L107" s="1" t="d">
        <v>2020-12-11</v>
      </c>
      <c r="M107" t="str">
        <v>www.kelly.com</v>
      </c>
      <c r="N107" t="str">
        <v>(697)793-1252x89047</v>
      </c>
      <c r="P107" t="str">
        <v>715-480-1272x800</v>
      </c>
      <c r="R107" t="b">
        <v>0</v>
      </c>
      <c r="T107" t="str">
        <f t="shared" si="5"/>
        <v>http://www.kelly.com/</v>
      </c>
    </row>
    <row r="108" spans="1:20" x14ac:dyDescent="0.2">
      <c r="A108">
        <v>107</v>
      </c>
      <c r="B108" t="str">
        <v>622e0996000a37d</v>
      </c>
      <c r="D108" t="str">
        <v>Anthony</v>
      </c>
      <c r="E108" t="str">
        <v>Ouellet</v>
      </c>
      <c r="F108" t="str">
        <v>Parker-Silva</v>
      </c>
      <c r="G108" t="str">
        <v>Mont-Royal</v>
      </c>
      <c r="H108" t="str">
        <v>Canada</v>
      </c>
      <c r="K108" t="str">
        <v>ouelletanthony@email.com</v>
      </c>
      <c r="L108" s="1" t="d">
        <v>2021-11-16</v>
      </c>
      <c r="M108" t="str">
        <v>www.park.com</v>
      </c>
      <c r="N108" t="str">
        <v>001-423-840-8414x8487</v>
      </c>
      <c r="P108" t="str">
        <v>+1-669-970-7521x862</v>
      </c>
      <c r="R108" t="b">
        <v>0</v>
      </c>
      <c r="T108" t="str">
        <f t="shared" si="5"/>
        <v>http://www.park.com/</v>
      </c>
    </row>
    <row r="109" spans="1:20" x14ac:dyDescent="0.2">
      <c r="A109">
        <v>108</v>
      </c>
      <c r="B109" t="str">
        <v>829ac235000b9a4</v>
      </c>
      <c r="D109" t="str">
        <v>Bill</v>
      </c>
      <c r="E109" t="str">
        <v>Luehof</v>
      </c>
      <c r="F109" t="str">
        <v>Morgan LLC</v>
      </c>
      <c r="G109" t="str">
        <v>North York</v>
      </c>
      <c r="H109" t="str">
        <v>Canada</v>
      </c>
      <c r="K109" t="str">
        <v>luehofbill@email.com</v>
      </c>
      <c r="L109" s="1" t="d">
        <v>2021-05-31</v>
      </c>
      <c r="M109" t="str">
        <v>waller.com</v>
      </c>
      <c r="N109" t="str">
        <v>099.650.6578x8956</v>
      </c>
      <c r="P109" t="str">
        <v>938.824.8764</v>
      </c>
      <c r="R109" t="b">
        <v>0</v>
      </c>
      <c r="T109" t="str">
        <f t="shared" si="5"/>
        <v>http://waller.com/</v>
      </c>
    </row>
    <row r="110" spans="1:20" x14ac:dyDescent="0.2">
      <c r="A110">
        <v>109</v>
      </c>
      <c r="B110" t="str">
        <v>90fa389c0004700</v>
      </c>
      <c r="D110" t="str">
        <v>Tony</v>
      </c>
      <c r="E110" t="str">
        <v>Allaire</v>
      </c>
      <c r="F110" t="str">
        <v>Allison, Ward and Lynn</v>
      </c>
      <c r="G110" t="str">
        <v>St Bonaventure</v>
      </c>
      <c r="H110" t="str">
        <v>Canada</v>
      </c>
      <c r="K110" t="str">
        <v>allairetony@email.com</v>
      </c>
      <c r="L110" s="1" t="d">
        <v>2021-03-31</v>
      </c>
      <c r="M110" t="str">
        <v>www.sanford.info</v>
      </c>
      <c r="N110" t="str">
        <v>001-462-834-1009x40782</v>
      </c>
      <c r="P110" t="str">
        <v>+1-819-553-6170x0036</v>
      </c>
      <c r="R110" t="b">
        <v>0</v>
      </c>
      <c r="T110" t="str">
        <f t="shared" si="5"/>
        <v>http://www.sanford.info/</v>
      </c>
    </row>
    <row r="111" spans="1:20" x14ac:dyDescent="0.2">
      <c r="A111">
        <v>110</v>
      </c>
      <c r="B111" t="str">
        <v>e7b1301800020d1</v>
      </c>
      <c r="D111" t="str">
        <v>Luc</v>
      </c>
      <c r="E111" t="str">
        <v>Kither</v>
      </c>
      <c r="F111" t="str">
        <v>Andersen, Gaines and Norman</v>
      </c>
      <c r="G111" t="str">
        <v>ARMADALE</v>
      </c>
      <c r="H111" t="str">
        <v>Australia</v>
      </c>
      <c r="K111" t="str">
        <v>kitherluc@email.com</v>
      </c>
      <c r="L111" s="1" t="d">
        <v>2021-11-30</v>
      </c>
      <c r="M111" t="str">
        <v>ellison-cobb.com</v>
      </c>
      <c r="N111">
        <v>1210697901</v>
      </c>
      <c r="P111" t="str">
        <v>012-717-5375</v>
      </c>
      <c r="R111" t="b">
        <v>0</v>
      </c>
      <c r="T111" t="str">
        <f t="shared" si="5"/>
        <v>http://ellison-cobb.com/</v>
      </c>
    </row>
    <row r="112" spans="1:20" x14ac:dyDescent="0.2">
      <c r="A112">
        <v>111</v>
      </c>
      <c r="B112" t="str">
        <v>a85e666b0002a39</v>
      </c>
      <c r="D112" t="str">
        <v>Christian</v>
      </c>
      <c r="E112" t="str">
        <v>Allison</v>
      </c>
      <c r="F112" t="str">
        <v>Marshall, Warren and Holloway</v>
      </c>
      <c r="G112" t="str">
        <v>Oakville</v>
      </c>
      <c r="H112" t="str">
        <v>Canada</v>
      </c>
      <c r="K112" t="str">
        <v>allisonchristian@email.com</v>
      </c>
      <c r="L112" s="1" t="d">
        <v>2021-04-05</v>
      </c>
      <c r="M112" t="str">
        <v>gonzales.com</v>
      </c>
      <c r="N112" t="str">
        <v>(769)024-8085</v>
      </c>
      <c r="P112" t="str">
        <v>001-959-534-1765</v>
      </c>
      <c r="R112" t="b">
        <v>0</v>
      </c>
      <c r="T112" t="str">
        <f t="shared" si="5"/>
        <v>http://gonzales.com/</v>
      </c>
    </row>
    <row r="113" spans="1:20" x14ac:dyDescent="0.2">
      <c r="A113">
        <v>112</v>
      </c>
      <c r="B113" t="str">
        <v>b7542229000d59e</v>
      </c>
      <c r="D113" t="str">
        <v>Ioan</v>
      </c>
      <c r="E113" t="str">
        <v>Foo</v>
      </c>
      <c r="F113" t="str">
        <v>Estes Ltd</v>
      </c>
      <c r="G113" t="str">
        <v>Singapore 548241</v>
      </c>
      <c r="H113" t="str">
        <v>Singapore</v>
      </c>
      <c r="K113" t="str">
        <v>fooioan@email.com</v>
      </c>
      <c r="L113" s="1" t="d">
        <v>2020-12-31</v>
      </c>
      <c r="M113" t="str">
        <v>lester.net</v>
      </c>
      <c r="N113" t="str">
        <v>077.521.8857</v>
      </c>
      <c r="P113" t="str">
        <v>491-663-4316</v>
      </c>
      <c r="R113" t="b">
        <v>0</v>
      </c>
      <c r="T113" t="str">
        <f t="shared" si="5"/>
        <v>http://lester.net/</v>
      </c>
    </row>
    <row r="114" spans="1:20" x14ac:dyDescent="0.2">
      <c r="A114">
        <v>113</v>
      </c>
      <c r="B114" t="str">
        <v>78efc3d90005001</v>
      </c>
      <c r="D114" t="str">
        <v>Mohammed</v>
      </c>
      <c r="E114" t="str">
        <v>Rasko</v>
      </c>
      <c r="F114" t="str">
        <v>Fuller Ltd</v>
      </c>
      <c r="G114" t="str">
        <v>Edmonton</v>
      </c>
      <c r="H114" t="str">
        <v>Canada</v>
      </c>
      <c r="K114" t="str">
        <v>raskomohammed@email.com</v>
      </c>
      <c r="L114" s="1" t="d">
        <v>2021-08-17</v>
      </c>
      <c r="M114" t="str">
        <v>hardin.net</v>
      </c>
      <c r="N114" t="str">
        <v>338-335-9171x416</v>
      </c>
      <c r="P114" t="str">
        <v>+1-767-741-2616x384</v>
      </c>
      <c r="R114" t="b">
        <v>0</v>
      </c>
      <c r="T114" t="str">
        <f t="shared" si="5"/>
        <v>http://hardin.net/</v>
      </c>
    </row>
    <row r="115" spans="1:20" x14ac:dyDescent="0.2">
      <c r="A115">
        <v>114</v>
      </c>
      <c r="B115">
        <v>718254770000000</v>
      </c>
      <c r="D115" t="str">
        <v>Henry</v>
      </c>
      <c r="E115" t="str">
        <v>Johnston</v>
      </c>
      <c r="F115" t="str">
        <v>Werner, Best and Hurley</v>
      </c>
      <c r="G115" t="str">
        <v>Guelph</v>
      </c>
      <c r="H115" t="str">
        <v>Canada</v>
      </c>
      <c r="K115" t="str">
        <v>johnstonhenry@email.com</v>
      </c>
      <c r="L115" s="1" t="d">
        <v>2021-03-06</v>
      </c>
      <c r="M115" t="str">
        <v>bartlett.com</v>
      </c>
      <c r="N115" t="str">
        <v>(017)947-6945x09659</v>
      </c>
      <c r="P115" t="str">
        <v>001-952-225-1045x832</v>
      </c>
      <c r="R115" t="b">
        <v>0</v>
      </c>
      <c r="T115" t="str">
        <f t="shared" si="5"/>
        <v>http://bartlett.com/</v>
      </c>
    </row>
    <row r="116" spans="1:20" x14ac:dyDescent="0.2">
      <c r="A116">
        <v>115</v>
      </c>
      <c r="B116" t="str">
        <v>891b69fb000f9e2</v>
      </c>
      <c r="D116" t="str">
        <v>Maureen</v>
      </c>
      <c r="E116" t="str">
        <v>Fleming</v>
      </c>
      <c r="F116" t="str">
        <v>Rogers, Boyle and Farmer</v>
      </c>
      <c r="G116" t="str">
        <v>Calgary</v>
      </c>
      <c r="H116" t="str">
        <v>Canada</v>
      </c>
      <c r="K116" t="str">
        <v>flemingmaureen@email.com</v>
      </c>
      <c r="L116" s="1" t="d">
        <v>2021-07-29</v>
      </c>
      <c r="M116" t="str">
        <v>stephens.net</v>
      </c>
      <c r="N116" t="str">
        <v>(815)925-7175x4081</v>
      </c>
      <c r="P116" t="str">
        <v>(616)615-9255</v>
      </c>
      <c r="R116" t="b">
        <v>0</v>
      </c>
      <c r="T116" t="str">
        <f t="shared" si="5"/>
        <v>http://stephens.net/</v>
      </c>
    </row>
    <row r="117" spans="1:20" x14ac:dyDescent="0.2">
      <c r="A117">
        <v>116</v>
      </c>
      <c r="B117" t="str">
        <v>3f6168fb00089b7</v>
      </c>
      <c r="D117" t="str">
        <v>Michael</v>
      </c>
      <c r="E117" t="str">
        <v>Tseng</v>
      </c>
      <c r="F117" t="str">
        <v>Gonzalez-Hurley</v>
      </c>
      <c r="G117" t="str">
        <v>Hsin-Chu 300</v>
      </c>
      <c r="H117" t="str">
        <v>Taiwan</v>
      </c>
      <c r="K117" t="str">
        <v>tsengmichael@email.com</v>
      </c>
      <c r="L117" s="1" t="d">
        <v>2021-12-08</v>
      </c>
      <c r="M117" t="str">
        <v>www.mayo.com</v>
      </c>
      <c r="N117" t="str">
        <v>+1-122-513-5302x06880</v>
      </c>
      <c r="P117" t="str">
        <v>296.634.2399x39373</v>
      </c>
      <c r="R117" t="b">
        <v>0</v>
      </c>
      <c r="T117" t="str">
        <f t="shared" si="5"/>
        <v>http://www.mayo.com/</v>
      </c>
    </row>
    <row r="118" spans="1:20" x14ac:dyDescent="0.2">
      <c r="A118">
        <v>117</v>
      </c>
      <c r="B118" t="str">
        <v>bb9a35ee000fec1</v>
      </c>
      <c r="D118" t="str">
        <v>Michael</v>
      </c>
      <c r="E118" t="str">
        <v>Longley</v>
      </c>
      <c r="F118" t="str">
        <v>Johnson Ltd</v>
      </c>
      <c r="G118" t="str">
        <v>Newmarket</v>
      </c>
      <c r="H118" t="str">
        <v>Canada</v>
      </c>
      <c r="K118" t="str">
        <v>longleymichael@email.com</v>
      </c>
      <c r="L118" s="1" t="d">
        <v>2021-10-31</v>
      </c>
      <c r="M118" t="str">
        <v>wood.org</v>
      </c>
      <c r="N118" t="str">
        <v>(156)633-3743x2060</v>
      </c>
      <c r="P118" t="str">
        <v>001-549-475-9969x0352</v>
      </c>
      <c r="R118" t="b">
        <v>0</v>
      </c>
      <c r="T118" t="str">
        <f t="shared" si="5"/>
        <v>http://wood.org/</v>
      </c>
    </row>
    <row r="119" spans="1:20" x14ac:dyDescent="0.2">
      <c r="A119">
        <v>118</v>
      </c>
      <c r="B119" t="str">
        <v>1be6291a0000c7e</v>
      </c>
      <c r="D119" t="str">
        <v>Adil</v>
      </c>
      <c r="E119" t="str">
        <v>Frank</v>
      </c>
      <c r="F119" t="str">
        <v>Dougherty LLC</v>
      </c>
      <c r="G119" t="str">
        <v>D-97502 Euerbach</v>
      </c>
      <c r="H119" t="str">
        <v>Germany</v>
      </c>
      <c r="K119" t="str">
        <v>frankadil@email.com</v>
      </c>
      <c r="L119" s="1" t="d">
        <v>2021-04-24</v>
      </c>
      <c r="M119" t="str">
        <v>www.goodman.com</v>
      </c>
      <c r="N119" t="str">
        <v>(603)991-6573</v>
      </c>
      <c r="P119" t="str">
        <v>001-566-074-0373x42276</v>
      </c>
      <c r="R119" t="b">
        <v>0</v>
      </c>
      <c r="T119" t="str">
        <f t="shared" si="5"/>
        <v>http://www.goodman.com/</v>
      </c>
    </row>
    <row r="120" spans="1:20" x14ac:dyDescent="0.2">
      <c r="A120">
        <v>119</v>
      </c>
      <c r="B120" t="str">
        <v>224f6120000a3c5</v>
      </c>
      <c r="D120" t="str">
        <v>Vanel</v>
      </c>
      <c r="E120" t="str">
        <v>Arbuthnot</v>
      </c>
      <c r="F120" t="str">
        <v>Lamb LLC</v>
      </c>
      <c r="G120" t="str">
        <v>Toronto</v>
      </c>
      <c r="H120" t="str">
        <v>Canada</v>
      </c>
      <c r="K120" t="str">
        <v>arbuthnotvanel@email.com</v>
      </c>
      <c r="L120" s="1" t="d">
        <v>2020-11-10</v>
      </c>
      <c r="M120" t="str">
        <v>www.mills.com</v>
      </c>
      <c r="N120" t="str">
        <v>627.385.1633x91447</v>
      </c>
      <c r="P120" t="str">
        <v>118.872.5638</v>
      </c>
      <c r="R120" t="b">
        <v>0</v>
      </c>
      <c r="T120" t="str">
        <f t="shared" si="5"/>
        <v>http://www.mills.com/</v>
      </c>
    </row>
    <row r="121" spans="1:20" x14ac:dyDescent="0.2">
      <c r="A121">
        <v>120</v>
      </c>
      <c r="B121" t="str">
        <v>58452ec8000de31</v>
      </c>
      <c r="D121" t="str">
        <v>Lee</v>
      </c>
      <c r="E121" t="str">
        <v>Blackwell</v>
      </c>
      <c r="F121" t="str">
        <v>Osborne Ltd</v>
      </c>
      <c r="G121" t="str">
        <v>Ottawa</v>
      </c>
      <c r="H121" t="str">
        <v>Canada</v>
      </c>
      <c r="K121" t="str">
        <v>blackwelllee@email.com</v>
      </c>
      <c r="L121" s="1" t="d">
        <v>2020-12-03</v>
      </c>
      <c r="M121" t="str">
        <v>perkins.net</v>
      </c>
      <c r="N121" t="str">
        <v>001-046-751-3833x493</v>
      </c>
      <c r="P121" t="str">
        <v>323.710.2957x327</v>
      </c>
      <c r="R121" t="b">
        <v>0</v>
      </c>
      <c r="T121" t="str">
        <f t="shared" si="5"/>
        <v>http://perkins.net/</v>
      </c>
    </row>
    <row r="122" spans="1:20" x14ac:dyDescent="0.2">
      <c r="A122">
        <v>121</v>
      </c>
      <c r="B122" t="str">
        <v>0ce130f400058b0</v>
      </c>
      <c r="D122" t="str">
        <v>Tania</v>
      </c>
      <c r="E122" t="str">
        <v>Green</v>
      </c>
      <c r="F122" t="str">
        <v>Price-Benton</v>
      </c>
      <c r="G122" t="str">
        <v>Brockville</v>
      </c>
      <c r="H122" t="str">
        <v>Canada</v>
      </c>
      <c r="K122" t="str">
        <v>greentania@email.com</v>
      </c>
      <c r="L122" s="1" t="d">
        <v>2021-12-31</v>
      </c>
      <c r="M122" t="str">
        <v>www.jenkins-harrison.net</v>
      </c>
      <c r="N122">
        <v>7856729623</v>
      </c>
      <c r="P122" t="str">
        <v>350-407-8640</v>
      </c>
      <c r="R122" t="b">
        <v>0</v>
      </c>
      <c r="T122" t="str">
        <f t="shared" si="5"/>
        <v>http://www.jenkins-harrison.net/</v>
      </c>
    </row>
    <row r="123" spans="1:20" x14ac:dyDescent="0.2">
      <c r="A123">
        <v>122</v>
      </c>
      <c r="B123" t="str">
        <v>f4d70ed10005142</v>
      </c>
      <c r="D123" t="str">
        <v>Ron</v>
      </c>
      <c r="E123" t="str">
        <v>Dickinson</v>
      </c>
      <c r="F123" t="str">
        <v>Reynolds, Curtis and Lamb</v>
      </c>
      <c r="G123" t="str">
        <v>300191 Tianjin</v>
      </c>
      <c r="H123" t="str">
        <v>China</v>
      </c>
      <c r="K123" t="str">
        <v>dickinsonron@email.com</v>
      </c>
      <c r="L123" s="1" t="d">
        <v>2021-08-02</v>
      </c>
      <c r="M123" t="str">
        <v>gallagher-ellison.biz</v>
      </c>
      <c r="N123" t="str">
        <v>001-928-124-3993x62776</v>
      </c>
      <c r="P123" t="str">
        <v>001-999-745-4235</v>
      </c>
      <c r="R123" t="b">
        <v>0</v>
      </c>
      <c r="T123" t="str">
        <f t="shared" si="5"/>
        <v>http://gallagher-ellison.biz/</v>
      </c>
    </row>
    <row r="124" spans="1:20" x14ac:dyDescent="0.2">
      <c r="A124">
        <v>123</v>
      </c>
      <c r="B124" t="str">
        <v>d34973c6000f021</v>
      </c>
      <c r="D124" t="str">
        <v>Elizabeth</v>
      </c>
      <c r="E124" t="str">
        <v>Townsend</v>
      </c>
      <c r="F124" t="str">
        <v>Horne and Sons</v>
      </c>
      <c r="G124" t="str">
        <v>Surrey</v>
      </c>
      <c r="H124" t="str">
        <v>Canada</v>
      </c>
      <c r="K124" t="str">
        <v>townsendelizabeth@email.com</v>
      </c>
      <c r="L124" s="1" t="d">
        <v>2021-05-31</v>
      </c>
      <c r="M124" t="str">
        <v>knapp-mcpherson.com</v>
      </c>
      <c r="N124" t="str">
        <v>110.119.5793</v>
      </c>
      <c r="P124" t="str">
        <v>(564)069-5663x26208</v>
      </c>
      <c r="R124" t="b">
        <v>0</v>
      </c>
      <c r="T124" t="str">
        <f t="shared" si="5"/>
        <v>http://knapp-mcpherson.com/</v>
      </c>
    </row>
    <row r="125" spans="1:20" x14ac:dyDescent="0.2">
      <c r="A125">
        <v>124</v>
      </c>
      <c r="B125" t="str">
        <v>c7f3f437000b064</v>
      </c>
      <c r="D125" t="str">
        <v>Danielle</v>
      </c>
      <c r="E125" t="str">
        <v>Soong</v>
      </c>
      <c r="F125" t="str">
        <v>Kaufman, Rangel and Beck</v>
      </c>
      <c r="G125" t="str">
        <v>Thornhill</v>
      </c>
      <c r="H125" t="str">
        <v>Canada</v>
      </c>
      <c r="K125" t="str">
        <v>soongdanielle@email.com</v>
      </c>
      <c r="L125" s="1" t="d">
        <v>2021-09-30</v>
      </c>
      <c r="M125" t="str">
        <v>humphrey.com</v>
      </c>
      <c r="N125" t="str">
        <v>319-180-7553</v>
      </c>
      <c r="P125" t="str">
        <v>070.231.7216x874</v>
      </c>
      <c r="R125" t="b">
        <v>0</v>
      </c>
      <c r="T125" t="str">
        <f t="shared" si="5"/>
        <v>http://humphrey.com/</v>
      </c>
    </row>
    <row r="126" spans="1:20" x14ac:dyDescent="0.2">
      <c r="A126">
        <v>125</v>
      </c>
      <c r="B126" t="str">
        <v>97334ad6000375d</v>
      </c>
      <c r="D126" t="str">
        <v>Richard</v>
      </c>
      <c r="E126" t="str">
        <v>Boswell</v>
      </c>
      <c r="F126" t="str">
        <v>Vega Ltd</v>
      </c>
      <c r="G126" t="str">
        <v>Sandton</v>
      </c>
      <c r="H126" t="str">
        <v>South Africa</v>
      </c>
      <c r="K126" t="str">
        <v>boswellrichard@email.com</v>
      </c>
      <c r="L126" s="1" t="d">
        <v>2021-04-30</v>
      </c>
      <c r="M126" t="str">
        <v>kent.biz</v>
      </c>
      <c r="N126" t="str">
        <v>451-227-6682</v>
      </c>
      <c r="P126" t="str">
        <v>624.936.0823</v>
      </c>
      <c r="R126" t="b">
        <v>0</v>
      </c>
      <c r="T126" t="str">
        <f t="shared" si="5"/>
        <v>http://kent.biz/</v>
      </c>
    </row>
    <row r="127" spans="1:20" x14ac:dyDescent="0.2">
      <c r="A127">
        <v>126</v>
      </c>
      <c r="B127" t="str">
        <v>796317880004db7</v>
      </c>
      <c r="D127" t="str">
        <v>Donald</v>
      </c>
      <c r="E127" t="str">
        <v>Maille</v>
      </c>
      <c r="F127" t="str">
        <v>Blankenship Group</v>
      </c>
      <c r="G127" t="str">
        <v>Montreal</v>
      </c>
      <c r="H127" t="str">
        <v>Canada</v>
      </c>
      <c r="K127" t="str">
        <v>mailledonald@email.com</v>
      </c>
      <c r="L127" s="1" t="d">
        <v>2021-06-28</v>
      </c>
      <c r="M127" t="str">
        <v>www.pacheco-hodges.org</v>
      </c>
      <c r="N127" t="str">
        <v>001-297-402-3698x6550</v>
      </c>
      <c r="P127">
        <v>3852076147</v>
      </c>
      <c r="R127" t="b">
        <v>0</v>
      </c>
      <c r="T127" t="str">
        <f t="shared" si="5"/>
        <v>http://www.pacheco-hodges.org/</v>
      </c>
    </row>
    <row r="128" spans="1:20" x14ac:dyDescent="0.2">
      <c r="A128">
        <v>127</v>
      </c>
      <c r="B128" t="str">
        <v>73181ea700094d5</v>
      </c>
      <c r="D128" t="str">
        <v>Jean-Marc</v>
      </c>
      <c r="E128" t="str">
        <v>Bowers</v>
      </c>
      <c r="F128" t="str">
        <v>Colon-Drake</v>
      </c>
      <c r="G128" t="str">
        <v>Walkerton</v>
      </c>
      <c r="H128" t="str">
        <v>Canada</v>
      </c>
      <c r="K128" t="str">
        <v>bowersjean-marc@email.com</v>
      </c>
      <c r="L128" s="1" t="d">
        <v>2021-09-30</v>
      </c>
      <c r="M128" t="str">
        <v>www.serrano-lang.biz</v>
      </c>
      <c r="N128" t="str">
        <v>918.645.0324</v>
      </c>
      <c r="P128" t="str">
        <v>196-586-9447x4670</v>
      </c>
      <c r="R128" t="b">
        <v>0</v>
      </c>
      <c r="T128" t="str">
        <f t="shared" si="5"/>
        <v>http://www.serrano-lang.biz/</v>
      </c>
    </row>
    <row r="129" spans="1:20" x14ac:dyDescent="0.2">
      <c r="A129">
        <v>128</v>
      </c>
      <c r="B129" t="str">
        <v>899d89620009139</v>
      </c>
      <c r="D129" t="str">
        <v>Peter</v>
      </c>
      <c r="E129" t="str">
        <v>Roberge</v>
      </c>
      <c r="F129" t="str">
        <v>Rollins Ltd</v>
      </c>
      <c r="G129" t="str">
        <v>Pointe-Claire</v>
      </c>
      <c r="H129" t="str">
        <v>Canada</v>
      </c>
      <c r="K129" t="str">
        <v>robergepeter@email.com</v>
      </c>
      <c r="L129" s="1" t="d">
        <v>2021-06-30</v>
      </c>
      <c r="M129" t="str">
        <v>www.soto-rocha.com</v>
      </c>
      <c r="N129" t="str">
        <v>659-811-0503x688</v>
      </c>
      <c r="P129" t="str">
        <v>(830)120-2630</v>
      </c>
      <c r="R129" t="b">
        <v>0</v>
      </c>
      <c r="T129" t="str">
        <f t="shared" si="5"/>
        <v>http://www.soto-rocha.com/</v>
      </c>
    </row>
    <row r="130" spans="1:20" x14ac:dyDescent="0.2">
      <c r="A130">
        <v>129</v>
      </c>
      <c r="B130" t="str">
        <v>5a696cb8000da60</v>
      </c>
      <c r="D130" t="str">
        <v>Ferdinando</v>
      </c>
      <c r="E130" t="str">
        <v>Newton</v>
      </c>
      <c r="F130" t="str">
        <v>Malone, Rowland and Bullock</v>
      </c>
      <c r="G130" t="str">
        <v>Roseneath</v>
      </c>
      <c r="H130" t="str">
        <v>Canada</v>
      </c>
      <c r="K130" t="str">
        <v>newtonferdinando@email.com</v>
      </c>
      <c r="L130" s="1" t="d">
        <v>2021-07-17</v>
      </c>
      <c r="M130" t="str">
        <v>guerrero-horne.com</v>
      </c>
      <c r="N130" t="str">
        <v>(603)418-3398</v>
      </c>
      <c r="P130" t="str">
        <v>489-980-5927x13098</v>
      </c>
      <c r="R130" t="b">
        <v>0</v>
      </c>
      <c r="T130" t="str">
        <f t="shared" si="5"/>
        <v>http://guerrero-horne.com/</v>
      </c>
    </row>
    <row r="131" spans="1:20" x14ac:dyDescent="0.2">
      <c r="A131">
        <v>130</v>
      </c>
      <c r="B131" t="str">
        <v>cc9c9272000e8f5</v>
      </c>
      <c r="D131" t="str">
        <v>Peter</v>
      </c>
      <c r="E131" t="str">
        <v>Cornelissen</v>
      </c>
      <c r="F131" t="str">
        <v>Townsend-Weber</v>
      </c>
      <c r="G131" t="str">
        <v>London</v>
      </c>
      <c r="H131" t="str">
        <v>Canada</v>
      </c>
      <c r="K131" t="str">
        <v>cornelissenpeter@email.com</v>
      </c>
      <c r="L131" s="1" t="d">
        <v>2021-11-16</v>
      </c>
      <c r="M131" t="str">
        <v>mcintosh-bishop.com</v>
      </c>
      <c r="N131" t="str">
        <v>(479)559-6654x369</v>
      </c>
      <c r="P131" t="str">
        <v>834-594-5128x556</v>
      </c>
      <c r="R131" t="b">
        <v>0</v>
      </c>
      <c r="T131" t="str">
        <f t="shared" si="5"/>
        <v>http://mcintosh-bishop.com/</v>
      </c>
    </row>
    <row r="132" spans="1:20" x14ac:dyDescent="0.2">
      <c r="A132">
        <v>131</v>
      </c>
      <c r="B132" t="str">
        <v>4d8ab067000f089</v>
      </c>
      <c r="D132" t="str">
        <v>Shellie</v>
      </c>
      <c r="E132" t="str">
        <v>Beaudoin</v>
      </c>
      <c r="F132" t="str">
        <v>Spears LLC</v>
      </c>
      <c r="G132" t="str">
        <v>Boucherville</v>
      </c>
      <c r="H132" t="str">
        <v>Canada</v>
      </c>
      <c r="K132" t="str">
        <v>beaudoinshellie@email.com</v>
      </c>
      <c r="L132" s="1" t="d">
        <v>2020-12-15</v>
      </c>
      <c r="M132" t="str">
        <v>www.underwood.com</v>
      </c>
      <c r="N132" t="str">
        <v>+1-897-696-6031x3653</v>
      </c>
      <c r="P132" t="str">
        <v>273.443.5672x527</v>
      </c>
      <c r="R132" t="b">
        <v>0</v>
      </c>
      <c r="T132" t="str">
        <f t="shared" si="5"/>
        <v>http://www.underwood.com/</v>
      </c>
    </row>
    <row r="133" spans="1:20" x14ac:dyDescent="0.2">
      <c r="A133">
        <v>132</v>
      </c>
      <c r="B133" t="str">
        <v>c1e73c110009b69</v>
      </c>
      <c r="D133" t="str">
        <v>Srikanth</v>
      </c>
      <c r="E133" t="str">
        <v>Cowan</v>
      </c>
      <c r="F133" t="str">
        <v>Holmes-Walls</v>
      </c>
      <c r="G133" t="str">
        <v>Toronto</v>
      </c>
      <c r="H133" t="str">
        <v>Canada</v>
      </c>
      <c r="K133" t="str">
        <v>cowansrikanth@email.com</v>
      </c>
      <c r="L133" s="1" t="d">
        <v>2021-12-18</v>
      </c>
      <c r="M133" t="str">
        <v>www.dean.biz</v>
      </c>
      <c r="N133" t="str">
        <v>575.959.4454x2883</v>
      </c>
      <c r="P133" t="str">
        <v>(913)040-5595x86422</v>
      </c>
      <c r="R133" t="b">
        <v>0</v>
      </c>
      <c r="T133" t="str">
        <f t="shared" si="5"/>
        <v>http://www.dean.biz/</v>
      </c>
    </row>
    <row r="134" spans="1:20" x14ac:dyDescent="0.2">
      <c r="A134">
        <v>133</v>
      </c>
      <c r="B134" t="str">
        <v>2ab4b603000e6e7</v>
      </c>
      <c r="D134" t="str">
        <v>Roger</v>
      </c>
      <c r="E134" t="str">
        <v>Companys</v>
      </c>
      <c r="F134" t="str">
        <v>Huynh-Phillips</v>
      </c>
      <c r="G134" t="str">
        <v>08029 Barcelona</v>
      </c>
      <c r="H134" t="str">
        <v>Spain</v>
      </c>
      <c r="K134" t="str">
        <v>companysroger@email.com</v>
      </c>
      <c r="L134" s="1" t="d">
        <v>2021-05-31</v>
      </c>
      <c r="M134" t="str">
        <v>www.dalton.com</v>
      </c>
      <c r="N134" t="str">
        <v>397-504-3967x1627</v>
      </c>
      <c r="P134" t="str">
        <v>400.296.8618x968</v>
      </c>
      <c r="R134" t="b">
        <v>0</v>
      </c>
      <c r="T134" t="str">
        <f t="shared" si="5"/>
        <v>http://www.dalton.com/</v>
      </c>
    </row>
    <row r="135" spans="1:20" x14ac:dyDescent="0.2">
      <c r="A135">
        <v>134</v>
      </c>
      <c r="B135" t="str">
        <v>bd5918b000000f5</v>
      </c>
      <c r="D135" t="str">
        <v>Don</v>
      </c>
      <c r="E135" t="str">
        <v>Gloutnay</v>
      </c>
      <c r="F135" t="str">
        <v>Cohen-Henderson</v>
      </c>
      <c r="G135" t="str">
        <v>La Prairie</v>
      </c>
      <c r="H135" t="str">
        <v>Canada</v>
      </c>
      <c r="K135" t="str">
        <v>gloutnaydon@email.com</v>
      </c>
      <c r="L135" s="1" t="d">
        <v>2021-10-31</v>
      </c>
      <c r="M135" t="str">
        <v>lynn.com</v>
      </c>
      <c r="N135" t="str">
        <v>870-417-5661x107</v>
      </c>
      <c r="P135" t="str">
        <v>001-793-402-5061x556</v>
      </c>
      <c r="R135" t="b">
        <v>0</v>
      </c>
      <c r="T135" t="str">
        <f t="shared" si="5"/>
        <v>http://lynn.com/</v>
      </c>
    </row>
    <row r="136" spans="1:20" x14ac:dyDescent="0.2">
      <c r="A136">
        <v>135</v>
      </c>
      <c r="B136" t="str">
        <v>f17c8b6e000a4eb</v>
      </c>
      <c r="D136" t="str">
        <v>Mohammed</v>
      </c>
      <c r="E136" t="str">
        <v>Tardi</v>
      </c>
      <c r="F136" t="str">
        <v>Bowen Inc</v>
      </c>
      <c r="G136" t="str">
        <v>Coquitlam</v>
      </c>
      <c r="H136" t="str">
        <v>Canada</v>
      </c>
      <c r="K136" t="str">
        <v>tardimohammed@email.com</v>
      </c>
      <c r="L136" s="1" t="d">
        <v>2021-09-19</v>
      </c>
      <c r="M136" t="str">
        <v>brown.biz</v>
      </c>
      <c r="N136" t="str">
        <v>366.661.5271x8254</v>
      </c>
      <c r="P136" t="str">
        <v>785.359.4718x9134</v>
      </c>
      <c r="R136" t="b">
        <v>0</v>
      </c>
      <c r="T136" t="str">
        <f t="shared" si="5"/>
        <v>http://brown.biz/</v>
      </c>
    </row>
    <row r="137" spans="1:20" x14ac:dyDescent="0.2">
      <c r="A137">
        <v>136</v>
      </c>
      <c r="B137" t="str">
        <v>3373fa5b0008f21</v>
      </c>
      <c r="D137" t="str">
        <v>Michael</v>
      </c>
      <c r="E137" t="str">
        <v>Alonso</v>
      </c>
      <c r="F137" t="str">
        <v>Hogan, Rice and Roy</v>
      </c>
      <c r="G137" t="str">
        <v>28036 MADRID</v>
      </c>
      <c r="H137" t="str">
        <v>Spain</v>
      </c>
      <c r="K137" t="str">
        <v>alonsomichael@email.com</v>
      </c>
      <c r="L137" s="1" t="d">
        <v>2021-03-13</v>
      </c>
      <c r="M137" t="str">
        <v>www.cooke.com</v>
      </c>
      <c r="N137" t="str">
        <v>380.617.7801x03749</v>
      </c>
      <c r="P137" t="str">
        <v>(114)259-4382x840</v>
      </c>
      <c r="R137" t="b">
        <v>0</v>
      </c>
      <c r="T137" t="str">
        <f t="shared" si="5"/>
        <v>http://www.cooke.com/</v>
      </c>
    </row>
    <row r="138" spans="1:20" x14ac:dyDescent="0.2">
      <c r="A138">
        <v>137</v>
      </c>
      <c r="B138" t="str">
        <v>ead87420000be4f</v>
      </c>
      <c r="D138" t="str">
        <v>Charles</v>
      </c>
      <c r="E138" t="str">
        <v>Legentil</v>
      </c>
      <c r="F138" t="str">
        <v>Farrell-Bryan</v>
      </c>
      <c r="G138" t="str">
        <v>Saint-Laurent</v>
      </c>
      <c r="H138" t="str">
        <v>Canada</v>
      </c>
      <c r="K138" t="str">
        <v>legentilcharles@email.com</v>
      </c>
      <c r="L138" s="1" t="d">
        <v>2021-06-30</v>
      </c>
      <c r="M138" t="str">
        <v>zamora-ross.org</v>
      </c>
      <c r="N138" t="str">
        <v>061-967-9081</v>
      </c>
      <c r="P138">
        <v>-3470</v>
      </c>
      <c r="R138" t="b">
        <v>0</v>
      </c>
      <c r="T138" t="str">
        <f t="shared" si="5"/>
        <v>http://zamora-ross.org/</v>
      </c>
    </row>
    <row r="139" spans="1:20" x14ac:dyDescent="0.2">
      <c r="A139">
        <v>138</v>
      </c>
      <c r="B139" t="str">
        <v>517045c70007141</v>
      </c>
      <c r="D139" t="str">
        <v>Gordon</v>
      </c>
      <c r="E139" t="str">
        <v>Fielenbach</v>
      </c>
      <c r="F139" t="str">
        <v>Boyer-Hart</v>
      </c>
      <c r="G139" t="str">
        <v>D-79713 Bad Saeckingen</v>
      </c>
      <c r="H139" t="str">
        <v>Germany</v>
      </c>
      <c r="K139" t="str">
        <v>fielenbachgordon@email.com</v>
      </c>
      <c r="L139" s="1" t="d">
        <v>2021-06-30</v>
      </c>
      <c r="M139" t="str">
        <v>estes.com</v>
      </c>
      <c r="N139" t="str">
        <v>(079)417-9763x1173</v>
      </c>
      <c r="P139" t="str">
        <v>+1-729-401-8838x87500</v>
      </c>
      <c r="R139" t="b">
        <v>0</v>
      </c>
      <c r="T139" t="str">
        <f t="shared" si="5"/>
        <v>http://estes.com/</v>
      </c>
    </row>
    <row r="140" spans="1:20" x14ac:dyDescent="0.2">
      <c r="A140">
        <v>139</v>
      </c>
      <c r="B140" t="str">
        <v>967c87bb0008146</v>
      </c>
      <c r="D140" t="str">
        <v>Robert</v>
      </c>
      <c r="E140" t="str">
        <v>Verwoerd</v>
      </c>
      <c r="F140" t="str">
        <v>Glover-Roberts</v>
      </c>
      <c r="G140" t="str">
        <v>6644 AZ Ewijk</v>
      </c>
      <c r="H140" t="str">
        <v>Netherlands</v>
      </c>
      <c r="K140" t="str">
        <v>verwoerdrobert@email.com</v>
      </c>
      <c r="L140" s="1" t="d">
        <v>2021-03-14</v>
      </c>
      <c r="M140" t="str">
        <v>www.anthony-davis.info</v>
      </c>
      <c r="N140" t="str">
        <v>236.969.0967</v>
      </c>
      <c r="P140" t="str">
        <v>001-632-797-8496x863</v>
      </c>
      <c r="R140" t="b">
        <v>0</v>
      </c>
      <c r="T140" t="str">
        <f t="shared" si="5"/>
        <v>http://www.anthony-davis.info/</v>
      </c>
    </row>
    <row r="141" spans="1:20" x14ac:dyDescent="0.2">
      <c r="A141">
        <v>140</v>
      </c>
      <c r="B141" t="str">
        <v>ed3284810002c3e</v>
      </c>
      <c r="D141" t="str">
        <v>J Clark</v>
      </c>
      <c r="E141" t="str">
        <v>Bruns</v>
      </c>
      <c r="F141" t="str">
        <v>Mckenzie-Simon</v>
      </c>
      <c r="G141" t="str">
        <v>Cambridge</v>
      </c>
      <c r="H141" t="str">
        <v>Canada</v>
      </c>
      <c r="K141" t="str">
        <v>brunsj clark@email.com</v>
      </c>
      <c r="L141" s="1" t="d">
        <v>2021-05-31</v>
      </c>
      <c r="M141" t="str">
        <v>www.barry.com</v>
      </c>
      <c r="N141" t="str">
        <v>(504)650-1379</v>
      </c>
      <c r="P141">
        <v>4712298657</v>
      </c>
      <c r="R141" t="b">
        <v>0</v>
      </c>
      <c r="T141" t="str">
        <f t="shared" si="5"/>
        <v>http://www.barry.com/</v>
      </c>
    </row>
    <row r="142" spans="1:20" x14ac:dyDescent="0.2">
      <c r="A142">
        <v>141</v>
      </c>
      <c r="B142" t="str">
        <v>015136fa000ec9d</v>
      </c>
      <c r="D142" t="str">
        <v>Eriks</v>
      </c>
      <c r="E142" t="str">
        <v>Desbiens</v>
      </c>
      <c r="F142" t="str">
        <v>Booker, Castillo and Beck</v>
      </c>
      <c r="G142" t="str">
        <v>Chateauguay</v>
      </c>
      <c r="H142" t="str">
        <v>Canada</v>
      </c>
      <c r="K142" t="str">
        <v>desbienseriks@email.com</v>
      </c>
      <c r="L142" s="1" t="d">
        <v>2021-03-31</v>
      </c>
      <c r="M142" t="str">
        <v>www.gutierrez.com</v>
      </c>
      <c r="N142" t="str">
        <v>(996)187-8214</v>
      </c>
      <c r="P142" t="str">
        <v>052.968.8180</v>
      </c>
      <c r="R142" t="b">
        <v>0</v>
      </c>
      <c r="T142" t="str">
        <f t="shared" si="5"/>
        <v>http://www.gutierrez.com/</v>
      </c>
    </row>
    <row r="143" spans="1:20" x14ac:dyDescent="0.2">
      <c r="A143">
        <v>142</v>
      </c>
      <c r="B143" t="str">
        <v>f006a4f50005597</v>
      </c>
      <c r="D143" t="str">
        <v>Bernard</v>
      </c>
      <c r="E143" t="str">
        <v>Landry</v>
      </c>
      <c r="F143" t="str">
        <v>Mercer-Booth</v>
      </c>
      <c r="G143" t="str">
        <v>Montreal</v>
      </c>
      <c r="H143" t="str">
        <v>Canada</v>
      </c>
      <c r="K143" t="str">
        <v>landrybernard@email.com</v>
      </c>
      <c r="L143" s="1" t="d">
        <v>2021-06-30</v>
      </c>
      <c r="M143" t="str">
        <v>www.wyatt.com</v>
      </c>
      <c r="N143" t="str">
        <v>(907)325-7885x7308</v>
      </c>
      <c r="P143" t="str">
        <v>762-711-5467x5074</v>
      </c>
      <c r="R143" t="b">
        <v>0</v>
      </c>
      <c r="T143" t="str">
        <f t="shared" si="5"/>
        <v>http://www.wyatt.com/</v>
      </c>
    </row>
    <row r="144" spans="1:20" x14ac:dyDescent="0.2">
      <c r="A144">
        <v>143</v>
      </c>
      <c r="B144" t="str">
        <v>924e881100088b1</v>
      </c>
      <c r="D144" t="str">
        <v>Claude</v>
      </c>
      <c r="E144" t="str">
        <v>Murphy</v>
      </c>
      <c r="F144" t="str">
        <v>Thompson-Fritz</v>
      </c>
      <c r="G144" t="str">
        <v>Mississauga</v>
      </c>
      <c r="H144" t="str">
        <v>Canada</v>
      </c>
      <c r="K144" t="str">
        <v>murphyclaude@email.com</v>
      </c>
      <c r="L144" s="1" t="d">
        <v>2021-01-31</v>
      </c>
      <c r="M144" t="str">
        <v>www.velasquez-white.org</v>
      </c>
      <c r="N144" t="str">
        <v>499.678.2793x98018</v>
      </c>
      <c r="P144" t="str">
        <v>001-516-823-2327</v>
      </c>
      <c r="R144" t="b">
        <v>0</v>
      </c>
      <c r="T144" t="str">
        <f t="shared" si="5"/>
        <v>http://www.velasquez-white.org/</v>
      </c>
    </row>
    <row r="145" spans="1:20" x14ac:dyDescent="0.2">
      <c r="A145">
        <v>144</v>
      </c>
      <c r="B145" t="str">
        <v>61ec2969000a61c</v>
      </c>
      <c r="D145" t="str">
        <v>Luc</v>
      </c>
      <c r="E145" t="str">
        <v>L'Abbe</v>
      </c>
      <c r="F145" t="str">
        <v>Fleming, Zamora and Graham</v>
      </c>
      <c r="G145" t="str">
        <v>Laval</v>
      </c>
      <c r="H145" t="str">
        <v>Canada</v>
      </c>
      <c r="K145" t="str">
        <v>labbeluc@email.com</v>
      </c>
      <c r="L145" s="1" t="d">
        <v>2021-10-01</v>
      </c>
      <c r="M145" t="str">
        <v>www.owen.org</v>
      </c>
      <c r="N145" t="str">
        <v>(333)046-0351x615</v>
      </c>
      <c r="P145" t="str">
        <v>+1-201-503-1285x2179</v>
      </c>
      <c r="R145" t="b">
        <v>0</v>
      </c>
      <c r="T145" t="str">
        <f t="shared" si="5"/>
        <v>http://www.owen.org/</v>
      </c>
    </row>
    <row r="146" spans="1:20" x14ac:dyDescent="0.2">
      <c r="A146">
        <v>145</v>
      </c>
      <c r="B146" t="str">
        <v>b43ebf860004165</v>
      </c>
      <c r="D146" t="str">
        <v>Jan</v>
      </c>
      <c r="E146" t="str">
        <v>Bickle</v>
      </c>
      <c r="F146" t="str">
        <v>Tanner-Richards</v>
      </c>
      <c r="G146" t="str">
        <v>Ajax</v>
      </c>
      <c r="H146" t="str">
        <v>Canada</v>
      </c>
      <c r="K146" t="str">
        <v>bicklejan@email.com</v>
      </c>
      <c r="L146" s="1" t="d">
        <v>2021-10-31</v>
      </c>
      <c r="M146" t="str">
        <v>www.richard-horne.biz</v>
      </c>
      <c r="N146" t="str">
        <v>001-678-518-4984</v>
      </c>
      <c r="P146" t="str">
        <v>875-641-0333x950</v>
      </c>
      <c r="R146" t="b">
        <v>0</v>
      </c>
      <c r="T146" t="str">
        <f t="shared" si="5"/>
        <v>http://www.richard-horne.biz/</v>
      </c>
    </row>
    <row r="147" spans="1:20" x14ac:dyDescent="0.2">
      <c r="A147">
        <v>146</v>
      </c>
      <c r="B147" t="str">
        <v>bfb2708100001bb</v>
      </c>
      <c r="D147" t="str">
        <v>Allen</v>
      </c>
      <c r="E147" t="str">
        <v>Gravel</v>
      </c>
      <c r="F147" t="str">
        <v>Navarro-Payne</v>
      </c>
      <c r="G147" t="str">
        <v>Montreal</v>
      </c>
      <c r="H147" t="str">
        <v>Canada</v>
      </c>
      <c r="K147" t="str">
        <v>gravelallen@email.com</v>
      </c>
      <c r="L147" s="1" t="d">
        <v>2021-05-14</v>
      </c>
      <c r="M147" t="str">
        <v>www.matthews-ware.com</v>
      </c>
      <c r="N147" t="str">
        <v>001-662-590-1788x0872</v>
      </c>
      <c r="P147" t="str">
        <v>(143)161-4985x7802</v>
      </c>
      <c r="R147" t="b">
        <v>0</v>
      </c>
      <c r="T147" t="str">
        <f t="shared" si="5"/>
        <v>http://www.matthews-ware.com/</v>
      </c>
    </row>
    <row r="148" spans="1:20" x14ac:dyDescent="0.2">
      <c r="A148">
        <v>147</v>
      </c>
      <c r="B148" t="str">
        <v>9e99a2140009efb</v>
      </c>
      <c r="D148" t="str">
        <v>Wally</v>
      </c>
      <c r="E148" t="str">
        <v>Beaudoin</v>
      </c>
      <c r="F148" t="str">
        <v>Conrad-Hanson</v>
      </c>
      <c r="G148" t="str">
        <v>Saint-Laurent</v>
      </c>
      <c r="H148" t="str">
        <v>Canada</v>
      </c>
      <c r="K148" t="str">
        <v>beaudoinwally@email.com</v>
      </c>
      <c r="L148" s="1" t="d">
        <v>2021-02-17</v>
      </c>
      <c r="M148" t="str">
        <v>www.donaldson-vega.com</v>
      </c>
      <c r="N148" t="str">
        <v>815.244.2002x72047</v>
      </c>
      <c r="P148">
        <v>6212709355</v>
      </c>
      <c r="R148" t="b">
        <v>0</v>
      </c>
      <c r="T148" t="str">
        <f t="shared" si="5"/>
        <v>http://www.donaldson-vega.com/</v>
      </c>
    </row>
    <row r="149" spans="1:20" x14ac:dyDescent="0.2">
      <c r="A149">
        <v>148</v>
      </c>
      <c r="B149" t="str">
        <v>80eb05000002fdd</v>
      </c>
      <c r="D149" t="str">
        <v>John</v>
      </c>
      <c r="E149" t="str">
        <v>Livingstone</v>
      </c>
      <c r="F149" t="str">
        <v>Bernard and Sons</v>
      </c>
      <c r="G149" t="str">
        <v>Kentville</v>
      </c>
      <c r="H149" t="str">
        <v>Canada</v>
      </c>
      <c r="K149" t="str">
        <v>livingstonejohn@email.com</v>
      </c>
      <c r="L149" s="1" t="d">
        <v>2021-08-22</v>
      </c>
      <c r="M149" t="str">
        <v>www.barron.com</v>
      </c>
      <c r="N149" t="str">
        <v>256-921-9316x481</v>
      </c>
      <c r="P149" t="str">
        <v>530.747.6571x6219</v>
      </c>
      <c r="R149" t="b">
        <v>0</v>
      </c>
      <c r="T149" t="str">
        <f t="shared" si="5"/>
        <v>http://www.barron.com/</v>
      </c>
    </row>
    <row r="150" spans="1:20" x14ac:dyDescent="0.2">
      <c r="A150">
        <v>149</v>
      </c>
      <c r="B150" t="str">
        <v>1b9e4b520000dc3</v>
      </c>
      <c r="D150" t="str">
        <v>Geoff</v>
      </c>
      <c r="E150" t="str">
        <v>Dusome</v>
      </c>
      <c r="F150" t="str">
        <v>Rodgers, Bullock and Daniels</v>
      </c>
      <c r="G150" t="str">
        <v>Winnipeg</v>
      </c>
      <c r="H150" t="str">
        <v>Canada</v>
      </c>
      <c r="K150" t="str">
        <v>dusomegeoff@email.com</v>
      </c>
      <c r="L150" s="1" t="d">
        <v>2021-10-31</v>
      </c>
      <c r="M150" t="str">
        <v>colon.com</v>
      </c>
      <c r="N150" t="str">
        <v>159.547.6407</v>
      </c>
      <c r="P150" t="str">
        <v>001-166-934-2168x4200</v>
      </c>
      <c r="R150" t="b">
        <v>0</v>
      </c>
      <c r="T150" t="str">
        <f t="shared" si="5"/>
        <v>http://colon.com/</v>
      </c>
    </row>
    <row r="151" spans="1:20" x14ac:dyDescent="0.2">
      <c r="A151">
        <v>150</v>
      </c>
      <c r="B151" t="str">
        <v>5b8e42ca0001576</v>
      </c>
      <c r="D151" t="str">
        <v>Roshni</v>
      </c>
      <c r="E151" t="str">
        <v>Sauter Miller</v>
      </c>
      <c r="F151" t="str">
        <v>Schaefer, Hobbs and Wells</v>
      </c>
      <c r="G151" t="str">
        <v>1000 San Jose</v>
      </c>
      <c r="H151" t="str">
        <v>Costa Rica</v>
      </c>
      <c r="K151" t="str">
        <v>sauter millerroshni@email.com</v>
      </c>
      <c r="L151" s="1" t="d">
        <v>2021-10-30</v>
      </c>
      <c r="M151" t="str">
        <v>fritz-alexander.org</v>
      </c>
      <c r="N151" t="str">
        <v>912.173.7608</v>
      </c>
      <c r="P151" t="str">
        <v>126-581-3225x65166</v>
      </c>
      <c r="R151" t="b">
        <v>0</v>
      </c>
      <c r="T151" t="str">
        <f t="shared" si="5"/>
        <v>http://fritz-alexander.org/</v>
      </c>
    </row>
    <row r="152" spans="1:20" x14ac:dyDescent="0.2">
      <c r="A152">
        <v>151</v>
      </c>
      <c r="B152" t="str">
        <v>dd11a5780009fcc</v>
      </c>
      <c r="D152" t="str">
        <v>David</v>
      </c>
      <c r="E152" t="str">
        <v>Silva</v>
      </c>
      <c r="F152" t="str">
        <v>Blackwell-Randall</v>
      </c>
      <c r="G152" t="str">
        <v>6219 NT MAASSTRICHT</v>
      </c>
      <c r="H152" t="str">
        <v>Netherlands</v>
      </c>
      <c r="K152" t="str">
        <v>silvadavid@email.com</v>
      </c>
      <c r="L152" s="1" t="d">
        <v>2021-10-31</v>
      </c>
      <c r="M152" t="str">
        <v>randolph-kane.biz</v>
      </c>
      <c r="N152" t="str">
        <v>396.483.1471x07583</v>
      </c>
      <c r="P152" t="str">
        <v>+1-496-386-6284x84289</v>
      </c>
      <c r="R152" t="b">
        <v>0</v>
      </c>
      <c r="T152" t="str">
        <f t="shared" si="5"/>
        <v>http://randolph-kane.biz/</v>
      </c>
    </row>
    <row r="153" spans="1:20" x14ac:dyDescent="0.2">
      <c r="A153">
        <v>152</v>
      </c>
      <c r="B153" t="str">
        <v>4cda080b0000474</v>
      </c>
      <c r="D153" t="str">
        <v>Brian</v>
      </c>
      <c r="E153" t="str">
        <v>Bergkamp</v>
      </c>
      <c r="F153" t="str">
        <v>Perry and Sons</v>
      </c>
      <c r="G153" t="str">
        <v>5685 BC BEST</v>
      </c>
      <c r="H153" t="str">
        <v>Netherlands</v>
      </c>
      <c r="K153" t="str">
        <v>bergkampbrian@email.com</v>
      </c>
      <c r="L153" s="1" t="d">
        <v>2021-07-24</v>
      </c>
      <c r="M153" t="str">
        <v>murray.com</v>
      </c>
      <c r="N153" t="str">
        <v>241.537.5263x1064</v>
      </c>
      <c r="P153" t="str">
        <v>+1-091-580-3447x663</v>
      </c>
      <c r="R153" t="b">
        <v>0</v>
      </c>
      <c r="T153" t="str">
        <f t="shared" si="5"/>
        <v>http://murray.com/</v>
      </c>
    </row>
    <row r="154" spans="1:20" x14ac:dyDescent="0.2">
      <c r="A154">
        <v>153</v>
      </c>
      <c r="B154" t="str">
        <v>839447a7000a79d</v>
      </c>
      <c r="D154" t="str">
        <v>Dean</v>
      </c>
      <c r="E154" t="str">
        <v>Daamen</v>
      </c>
      <c r="F154" t="str">
        <v>Fleming, Johns and Morrow</v>
      </c>
      <c r="G154" t="str">
        <v>3823 DP AMERSFOORT</v>
      </c>
      <c r="H154" t="str">
        <v>Netherlands</v>
      </c>
      <c r="K154" t="str">
        <v>daamendean@email.com</v>
      </c>
      <c r="L154" s="1" t="d">
        <v>2021-07-15</v>
      </c>
      <c r="M154" t="str">
        <v>www.lin-flowers.com</v>
      </c>
      <c r="N154" t="str">
        <v>807.797.8740</v>
      </c>
      <c r="P154" t="str">
        <v>005-389-4368x70486</v>
      </c>
      <c r="R154" t="b">
        <v>0</v>
      </c>
      <c r="T154" t="str">
        <f t="shared" si="5"/>
        <v>http://www.lin-flowers.com/</v>
      </c>
    </row>
    <row r="155" spans="1:20" x14ac:dyDescent="0.2">
      <c r="A155">
        <v>154</v>
      </c>
      <c r="B155" t="str">
        <v>867c38a700016f3</v>
      </c>
      <c r="D155" t="str">
        <v>Lester</v>
      </c>
      <c r="E155" t="str">
        <v>Bechte</v>
      </c>
      <c r="F155" t="str">
        <v>Ingram-Murphy</v>
      </c>
      <c r="G155" t="str">
        <v>30459 Hannover</v>
      </c>
      <c r="H155" t="str">
        <v>Germany</v>
      </c>
      <c r="K155" t="str">
        <v>bechtelester@email.com</v>
      </c>
      <c r="L155" s="1" t="d">
        <v>2020-12-15</v>
      </c>
      <c r="M155" t="str">
        <v>booth.com</v>
      </c>
      <c r="N155" t="str">
        <v>159-731-3544x87205</v>
      </c>
      <c r="P155" t="str">
        <v>752.880.9590x311</v>
      </c>
      <c r="R155" t="b">
        <v>0</v>
      </c>
      <c r="T155" t="str">
        <f t="shared" si="5"/>
        <v>http://booth.com/</v>
      </c>
    </row>
    <row r="156" spans="1:20" x14ac:dyDescent="0.2">
      <c r="A156">
        <v>155</v>
      </c>
      <c r="B156" t="str">
        <v>fa6ab1da0002384</v>
      </c>
      <c r="D156" t="str">
        <v>Reinaldo</v>
      </c>
      <c r="E156" t="str">
        <v>Meyers</v>
      </c>
      <c r="F156" t="str">
        <v>Parsons, Kerr and Robbins</v>
      </c>
      <c r="G156" t="str">
        <v>Dhahran</v>
      </c>
      <c r="H156" t="str">
        <v>Saudi Arabia</v>
      </c>
      <c r="K156" t="str">
        <v>meyersreinaldo@email.com</v>
      </c>
      <c r="L156" s="1" t="d">
        <v>2021-09-19</v>
      </c>
      <c r="M156" t="str">
        <v>www.austin.com</v>
      </c>
      <c r="N156" t="str">
        <v>(020)378-7777x162</v>
      </c>
      <c r="P156" t="str">
        <v>(551)426-3999x95752</v>
      </c>
      <c r="R156" t="b">
        <v>0</v>
      </c>
      <c r="T156" t="str">
        <f t="shared" si="5"/>
        <v>http://www.austin.com/</v>
      </c>
    </row>
    <row r="157" spans="1:20" x14ac:dyDescent="0.2">
      <c r="A157">
        <v>156</v>
      </c>
      <c r="B157" t="str">
        <v>20216ed5000c4a7</v>
      </c>
      <c r="D157" t="str">
        <v>Linda</v>
      </c>
      <c r="E157" t="str">
        <v>Peddie-Vasquez</v>
      </c>
      <c r="F157" t="str">
        <v>Ali, Woodward and Woodard</v>
      </c>
      <c r="G157" t="str">
        <v>Orangeville</v>
      </c>
      <c r="H157" t="str">
        <v>Canada</v>
      </c>
      <c r="K157" t="str">
        <v>peddie-vasquezlinda@email.com</v>
      </c>
      <c r="L157" s="1" t="d">
        <v>2021-02-27</v>
      </c>
      <c r="M157" t="str">
        <v>www.ayers-jensen.com</v>
      </c>
      <c r="N157" t="str">
        <v>776.325.2657</v>
      </c>
      <c r="P157" t="str">
        <v>793-131-4867</v>
      </c>
      <c r="R157" t="b">
        <v>0</v>
      </c>
      <c r="T157" t="str">
        <f t="shared" si="5"/>
        <v>http://www.ayers-jensen.com/</v>
      </c>
    </row>
    <row r="158" spans="1:20" x14ac:dyDescent="0.2">
      <c r="A158">
        <v>157</v>
      </c>
      <c r="B158" t="str">
        <v>1ef8f681000a4e2</v>
      </c>
      <c r="D158" t="str">
        <v>Leigh</v>
      </c>
      <c r="E158" t="str">
        <v>Remecki</v>
      </c>
      <c r="F158" t="str">
        <v>Galloway, Owen and Ibarra</v>
      </c>
      <c r="G158" t="str">
        <v>Mirabel</v>
      </c>
      <c r="H158" t="str">
        <v>Canada</v>
      </c>
      <c r="K158" t="str">
        <v>remeckileigh@email.com</v>
      </c>
      <c r="L158" s="1" t="d">
        <v>2021-05-31</v>
      </c>
      <c r="M158" t="str">
        <v>castillo.com</v>
      </c>
      <c r="N158" t="str">
        <v>(981)851-6829</v>
      </c>
      <c r="P158" t="str">
        <v>(443)349-2802x1242</v>
      </c>
      <c r="R158" t="b">
        <v>0</v>
      </c>
      <c r="T158" t="str">
        <f t="shared" si="5"/>
        <v>http://castillo.com/</v>
      </c>
    </row>
    <row r="159" spans="1:20" x14ac:dyDescent="0.2">
      <c r="A159">
        <v>158</v>
      </c>
      <c r="B159" t="str">
        <v>70eca9a90008083</v>
      </c>
      <c r="D159" t="str">
        <v>Cornelis</v>
      </c>
      <c r="E159" t="str">
        <v>Wesenberg</v>
      </c>
      <c r="F159" t="str">
        <v>Zamora and Sons</v>
      </c>
      <c r="G159" t="str">
        <v>Ottawa</v>
      </c>
      <c r="H159" t="str">
        <v>Canada</v>
      </c>
      <c r="K159" t="str">
        <v>wesenbergcornelis@email.com</v>
      </c>
      <c r="L159" s="1" t="d">
        <v>2020-11-30</v>
      </c>
      <c r="M159" t="str">
        <v>moon-parsons.com</v>
      </c>
      <c r="N159" t="str">
        <v>578-124-7689x3297</v>
      </c>
      <c r="P159" t="str">
        <v>069-988-0883</v>
      </c>
      <c r="R159" t="b">
        <v>0</v>
      </c>
      <c r="T159" t="str">
        <f t="shared" si="5"/>
        <v>http://moon-parsons.com/</v>
      </c>
    </row>
    <row r="160" spans="1:20" x14ac:dyDescent="0.2">
      <c r="A160">
        <v>159</v>
      </c>
      <c r="B160" t="str">
        <v>7cc35947000bf51</v>
      </c>
      <c r="D160" t="str">
        <v>Alan</v>
      </c>
      <c r="E160" t="str">
        <v>Kaufman</v>
      </c>
      <c r="F160" t="str">
        <v>Francis-Kline</v>
      </c>
      <c r="G160" t="str">
        <v>Kitchener</v>
      </c>
      <c r="H160" t="str">
        <v>Canada</v>
      </c>
      <c r="K160" t="str">
        <v>kaufmanalan@email.com</v>
      </c>
      <c r="L160" s="1" t="d">
        <v>2021-01-08</v>
      </c>
      <c r="M160" t="str">
        <v>hooper-humphrey.com</v>
      </c>
      <c r="N160" t="str">
        <v>001-773-187-1234x94616</v>
      </c>
      <c r="P160" t="str">
        <v>070-346-3476</v>
      </c>
      <c r="R160" t="b">
        <v>0</v>
      </c>
      <c r="T160" t="str">
        <f t="shared" si="5"/>
        <v>http://hooper-humphrey.com/</v>
      </c>
    </row>
    <row r="161" spans="1:20" x14ac:dyDescent="0.2">
      <c r="A161">
        <v>160</v>
      </c>
      <c r="B161" t="str">
        <v>1358e5370008145</v>
      </c>
      <c r="D161" t="str">
        <v>John</v>
      </c>
      <c r="E161" t="str">
        <v>Enns</v>
      </c>
      <c r="F161" t="str">
        <v>Jones and Sons</v>
      </c>
      <c r="G161" t="str">
        <v>Calgary</v>
      </c>
      <c r="H161" t="str">
        <v>Canada</v>
      </c>
      <c r="K161" t="str">
        <v>ennsjohn@email.com</v>
      </c>
      <c r="L161" s="1" t="d">
        <v>2021-04-24</v>
      </c>
      <c r="M161" t="str">
        <v>www.waller.com</v>
      </c>
      <c r="N161" t="str">
        <v>001-219-079-3350x2930</v>
      </c>
      <c r="P161" t="str">
        <v>659-301-1825x6764</v>
      </c>
      <c r="R161" t="b">
        <v>0</v>
      </c>
      <c r="T161" t="str">
        <f t="shared" si="5"/>
        <v>http://www.waller.com/</v>
      </c>
    </row>
    <row r="162" spans="1:20" x14ac:dyDescent="0.2">
      <c r="A162">
        <v>161</v>
      </c>
      <c r="B162" t="str">
        <v>20b6a58a000fd4b</v>
      </c>
      <c r="D162" t="str">
        <v>Haruki</v>
      </c>
      <c r="E162" t="str">
        <v>Myers</v>
      </c>
      <c r="F162" t="str">
        <v>Montoya PLC</v>
      </c>
      <c r="G162" t="str">
        <v>Mississauga</v>
      </c>
      <c r="H162" t="str">
        <v>Canada</v>
      </c>
      <c r="K162" t="str">
        <v>myersharuki@email.com</v>
      </c>
      <c r="L162" s="1" t="d">
        <v>2021-06-30</v>
      </c>
      <c r="M162" t="str">
        <v>www.rosario.com</v>
      </c>
      <c r="N162" t="str">
        <v>795-178-9635x4691</v>
      </c>
      <c r="P162" t="str">
        <v>470-901-6154x7351</v>
      </c>
      <c r="R162" t="b">
        <v>0</v>
      </c>
      <c r="T162" t="str">
        <f t="shared" si="5"/>
        <v>http://www.rosario.com/</v>
      </c>
    </row>
    <row r="163" spans="1:20" x14ac:dyDescent="0.2">
      <c r="A163">
        <v>162</v>
      </c>
      <c r="B163" t="str">
        <v>ac0aa3c50001100</v>
      </c>
      <c r="D163" t="str">
        <v>Phillipe</v>
      </c>
      <c r="E163" t="str">
        <v>Homburg</v>
      </c>
      <c r="F163" t="str">
        <v>Pugh-Odom</v>
      </c>
      <c r="G163" t="str">
        <v>4002 GB TIEL</v>
      </c>
      <c r="H163" t="str">
        <v>Netherlands</v>
      </c>
      <c r="K163" t="str">
        <v>homburgphillipe@email.com</v>
      </c>
      <c r="L163" s="1" t="d">
        <v>2021-05-16</v>
      </c>
      <c r="M163" t="str">
        <v>lawrence.biz</v>
      </c>
      <c r="N163" t="str">
        <v>803.568.5156x37413</v>
      </c>
      <c r="P163" t="str">
        <v>(534)578-6289</v>
      </c>
      <c r="R163" t="b">
        <v>0</v>
      </c>
      <c r="T163" t="str">
        <f t="shared" si="5"/>
        <v>http://lawrence.biz/</v>
      </c>
    </row>
    <row r="164" spans="1:20" x14ac:dyDescent="0.2">
      <c r="A164">
        <v>163</v>
      </c>
      <c r="B164" t="str">
        <v>9d70d2f900073f7</v>
      </c>
      <c r="D164" t="str">
        <v>Donald</v>
      </c>
      <c r="E164" t="str">
        <v>Ulmer</v>
      </c>
      <c r="F164" t="str">
        <v>Rhodes-Carter</v>
      </c>
      <c r="G164" t="str">
        <v>Kanata</v>
      </c>
      <c r="H164" t="str">
        <v>Canada</v>
      </c>
      <c r="K164" t="str">
        <v>ulmerdonald@email.com</v>
      </c>
      <c r="L164" s="1" t="d">
        <v>2021-01-04</v>
      </c>
      <c r="M164" t="str">
        <v>kirk.org</v>
      </c>
      <c r="N164">
        <v>5756499602</v>
      </c>
      <c r="P164" t="str">
        <v>749-695-2828</v>
      </c>
      <c r="R164" t="b">
        <v>0</v>
      </c>
      <c r="T164" t="str">
        <f t="shared" si="5"/>
        <v>http://kirk.org/</v>
      </c>
    </row>
    <row r="165" spans="1:20" x14ac:dyDescent="0.2">
      <c r="A165">
        <v>164</v>
      </c>
      <c r="B165" t="str">
        <v>a89ffa040001d52</v>
      </c>
      <c r="D165" t="str">
        <v>Andre</v>
      </c>
      <c r="E165" t="str">
        <v>Alarie</v>
      </c>
      <c r="F165" t="str">
        <v>Estrada-Atkins</v>
      </c>
      <c r="G165" t="str">
        <v>Saint-Romuald</v>
      </c>
      <c r="H165" t="str">
        <v>Canada</v>
      </c>
      <c r="K165" t="str">
        <v>alarieandre@email.com</v>
      </c>
      <c r="L165" s="1" t="d">
        <v>2021-10-10</v>
      </c>
      <c r="M165" t="str">
        <v>www.boone.com</v>
      </c>
      <c r="N165" t="str">
        <v>797.490.4550</v>
      </c>
      <c r="P165" t="str">
        <v>930-650-3473x47188</v>
      </c>
      <c r="R165" t="b">
        <v>0</v>
      </c>
      <c r="T165" t="str">
        <f t="shared" si="5"/>
        <v>http://www.boone.com/</v>
      </c>
    </row>
    <row r="166" spans="1:20" x14ac:dyDescent="0.2">
      <c r="A166">
        <v>165</v>
      </c>
      <c r="B166" t="str">
        <v>925f4f2600085fb</v>
      </c>
      <c r="D166" t="str">
        <v>Ellen</v>
      </c>
      <c r="E166" t="str">
        <v>Francis</v>
      </c>
      <c r="F166" t="str">
        <v>Chan Ltd</v>
      </c>
      <c r="G166" t="str">
        <v>Burnaby</v>
      </c>
      <c r="H166" t="str">
        <v>Canada</v>
      </c>
      <c r="K166" t="str">
        <v>francisellen@email.com</v>
      </c>
      <c r="L166" s="1" t="d">
        <v>2021-11-30</v>
      </c>
      <c r="M166" t="str">
        <v>www.hess.net</v>
      </c>
      <c r="N166" t="str">
        <v>174.469.3483x5013</v>
      </c>
      <c r="P166" t="str">
        <v>001-603-374-1226x1406</v>
      </c>
      <c r="R166" t="b">
        <v>0</v>
      </c>
      <c r="T166" t="str">
        <f t="shared" si="5"/>
        <v>http://www.hess.net/</v>
      </c>
    </row>
    <row r="167" spans="1:20" x14ac:dyDescent="0.2">
      <c r="A167">
        <v>166</v>
      </c>
      <c r="B167" t="str">
        <v>69a9caac000db8a</v>
      </c>
      <c r="D167" t="str">
        <v>Ramon</v>
      </c>
      <c r="E167" t="str">
        <v>Drolet</v>
      </c>
      <c r="F167" t="str">
        <v>Harrell PLC</v>
      </c>
      <c r="G167" t="str">
        <v>Saint-Francois-de-la-Rivere-du-Sud</v>
      </c>
      <c r="H167" t="str">
        <v>Canada</v>
      </c>
      <c r="K167" t="str">
        <v>droletramon@email.com</v>
      </c>
      <c r="L167" s="1" t="d">
        <v>2021-01-27</v>
      </c>
      <c r="M167" t="str">
        <v>frazier-stephenson.org</v>
      </c>
      <c r="N167" t="str">
        <v>073.458.6092x9422</v>
      </c>
      <c r="P167">
        <v>9434040481</v>
      </c>
      <c r="R167" t="b">
        <v>0</v>
      </c>
      <c r="T167" t="str">
        <f t="shared" ref="T167:T182" si="6">_xlfn.CONCAT("http://",M167, "/")</f>
        <v>http://frazier-stephenson.org/</v>
      </c>
    </row>
    <row r="168" spans="1:20" x14ac:dyDescent="0.2">
      <c r="A168">
        <v>167</v>
      </c>
      <c r="B168" t="str">
        <v>72d644c600021b1</v>
      </c>
      <c r="D168" t="str">
        <v>Pierre</v>
      </c>
      <c r="E168" t="str">
        <v>Belley</v>
      </c>
      <c r="F168" t="str">
        <v>Mayer PLC</v>
      </c>
      <c r="G168" t="str">
        <v>Montreal</v>
      </c>
      <c r="H168" t="str">
        <v>Canada</v>
      </c>
      <c r="K168" t="str">
        <v>belleypierre@email.com</v>
      </c>
      <c r="L168" s="1" t="d">
        <v>2021-04-30</v>
      </c>
      <c r="M168" t="str">
        <v>nixon.com</v>
      </c>
      <c r="N168" t="str">
        <v>(220)915-3707x535</v>
      </c>
      <c r="P168" t="str">
        <v>760-365-3897</v>
      </c>
      <c r="R168" t="b">
        <v>0</v>
      </c>
      <c r="T168" t="str">
        <f t="shared" si="6"/>
        <v>http://nixon.com/</v>
      </c>
    </row>
    <row r="169" spans="1:20" x14ac:dyDescent="0.2">
      <c r="A169">
        <v>168</v>
      </c>
      <c r="B169" t="str">
        <v>604a7f5200041f1</v>
      </c>
      <c r="D169" t="str">
        <v>Ron</v>
      </c>
      <c r="E169" t="str">
        <v>Zimmermann</v>
      </c>
      <c r="F169" t="str">
        <v>Bautista, Blevins and Joyce</v>
      </c>
      <c r="G169" t="str">
        <v>Chateauguay</v>
      </c>
      <c r="H169" t="str">
        <v>Canada</v>
      </c>
      <c r="K169" t="str">
        <v>zimmermannron@email.com</v>
      </c>
      <c r="L169" s="1" t="d">
        <v>2021-08-26</v>
      </c>
      <c r="M169" t="str">
        <v>bean.net</v>
      </c>
      <c r="N169" t="str">
        <v>(134)470-3456x44117</v>
      </c>
      <c r="P169" t="str">
        <v>+1-195-208-7749x5746</v>
      </c>
      <c r="R169" t="b">
        <v>0</v>
      </c>
      <c r="T169" t="str">
        <f t="shared" si="6"/>
        <v>http://bean.net/</v>
      </c>
    </row>
    <row r="170" spans="1:20" x14ac:dyDescent="0.2">
      <c r="A170">
        <v>169</v>
      </c>
      <c r="B170" t="str">
        <v>d23110f50001109</v>
      </c>
      <c r="D170" t="str">
        <v>Francisco</v>
      </c>
      <c r="E170" t="str">
        <v>Aaram</v>
      </c>
      <c r="F170" t="str">
        <v>Mercer and Sons</v>
      </c>
      <c r="G170" t="str">
        <v>1346 GJETTUM</v>
      </c>
      <c r="H170" t="str">
        <v>Norway</v>
      </c>
      <c r="K170" t="str">
        <v>aaramfrancisco@email.com</v>
      </c>
      <c r="L170" s="1" t="d">
        <v>2021-01-31</v>
      </c>
      <c r="M170" t="str">
        <v>www.nixon.com</v>
      </c>
      <c r="N170" t="str">
        <v>(337)643-5663</v>
      </c>
      <c r="P170" t="str">
        <v>182.859.7395x1302</v>
      </c>
      <c r="R170" t="b">
        <v>0</v>
      </c>
      <c r="T170" t="str">
        <f t="shared" si="6"/>
        <v>http://www.nixon.com/</v>
      </c>
    </row>
    <row r="171" spans="1:20" x14ac:dyDescent="0.2">
      <c r="A171">
        <v>170</v>
      </c>
      <c r="B171" t="str">
        <v>c94460170000212</v>
      </c>
      <c r="D171" t="str">
        <v>Bruce</v>
      </c>
      <c r="E171" t="str">
        <v>Broker</v>
      </c>
      <c r="F171" t="str">
        <v>Cardenas-Carney</v>
      </c>
      <c r="G171" t="str">
        <v>5627 HC Eindhoven</v>
      </c>
      <c r="H171" t="str">
        <v>Netherlands</v>
      </c>
      <c r="K171" t="str">
        <v>brokerbruce@email.com</v>
      </c>
      <c r="L171" s="1" t="d">
        <v>2021-03-14</v>
      </c>
      <c r="M171" t="str">
        <v>blackwell-stout.net</v>
      </c>
      <c r="N171" t="str">
        <v>437-970-3543x058</v>
      </c>
      <c r="P171" t="str">
        <v>+1-484-993-6871x192</v>
      </c>
      <c r="R171" t="b">
        <v>0</v>
      </c>
      <c r="T171" t="str">
        <f t="shared" si="6"/>
        <v>http://blackwell-stout.net/</v>
      </c>
    </row>
    <row r="172" spans="1:20" x14ac:dyDescent="0.2">
      <c r="A172">
        <v>171</v>
      </c>
      <c r="B172" t="str">
        <v>be5fa0e60001a74</v>
      </c>
      <c r="D172" t="str">
        <v>Garry</v>
      </c>
      <c r="E172" t="str">
        <v>Mercure</v>
      </c>
      <c r="F172" t="str">
        <v>Garrett-Gallagher</v>
      </c>
      <c r="G172" t="str">
        <v>Pierrefond</v>
      </c>
      <c r="H172" t="str">
        <v>Canada</v>
      </c>
      <c r="K172" t="str">
        <v>mercuregarry@email.com</v>
      </c>
      <c r="L172" s="1" t="d">
        <v>2021-02-28</v>
      </c>
      <c r="M172" t="str">
        <v>www.ruiz.com</v>
      </c>
      <c r="N172" t="str">
        <v>(408)278-0968x17796</v>
      </c>
      <c r="P172" t="str">
        <v>526.729.4712</v>
      </c>
      <c r="R172" t="b">
        <v>0</v>
      </c>
      <c r="T172" t="str">
        <f t="shared" si="6"/>
        <v>http://www.ruiz.com/</v>
      </c>
    </row>
    <row r="173" spans="1:20" x14ac:dyDescent="0.2">
      <c r="A173">
        <v>172</v>
      </c>
      <c r="B173" t="str">
        <v>e90485450009bb7</v>
      </c>
      <c r="D173" t="str">
        <v>Howard</v>
      </c>
      <c r="E173" t="str">
        <v>Paquin</v>
      </c>
      <c r="F173" t="str">
        <v>Keith, Howard and Hawkins</v>
      </c>
      <c r="G173" t="str">
        <v>Ottawa</v>
      </c>
      <c r="H173" t="str">
        <v>Canada</v>
      </c>
      <c r="K173" t="str">
        <v>paquinhoward@email.com</v>
      </c>
      <c r="L173" s="1" t="d">
        <v>2021-06-12</v>
      </c>
      <c r="M173" t="str">
        <v>www.livingston.com</v>
      </c>
      <c r="N173" t="str">
        <v>156-363-2974</v>
      </c>
      <c r="P173" t="str">
        <v>101.514.2162x8945</v>
      </c>
      <c r="R173" t="b">
        <v>0</v>
      </c>
      <c r="T173" t="str">
        <f t="shared" si="6"/>
        <v>http://www.livingston.com/</v>
      </c>
    </row>
    <row r="174" spans="1:20" x14ac:dyDescent="0.2">
      <c r="A174">
        <v>173</v>
      </c>
      <c r="B174" t="str">
        <v>7028dd9b000ffb5</v>
      </c>
      <c r="D174" t="str">
        <v>Hamid</v>
      </c>
      <c r="E174" t="str">
        <v>Hoon</v>
      </c>
      <c r="F174" t="str">
        <v>Huber-Castro</v>
      </c>
      <c r="G174" t="str">
        <v>SINGAPORE</v>
      </c>
      <c r="H174" t="str">
        <v>Singapore</v>
      </c>
      <c r="K174" t="str">
        <v>hoonhamid@email.com</v>
      </c>
      <c r="L174" s="1" t="d">
        <v>2021-06-28</v>
      </c>
      <c r="M174" t="str">
        <v>www.atkinson.net</v>
      </c>
      <c r="N174">
        <v>6327004999</v>
      </c>
      <c r="P174" t="str">
        <v>001-375-954-4398x4599</v>
      </c>
      <c r="R174" t="b">
        <v>0</v>
      </c>
      <c r="T174" t="str">
        <f t="shared" si="6"/>
        <v>http://www.atkinson.net/</v>
      </c>
    </row>
    <row r="175" spans="1:20" x14ac:dyDescent="0.2">
      <c r="A175">
        <v>174</v>
      </c>
      <c r="B175" t="str">
        <v>f735c2000001f69</v>
      </c>
      <c r="D175" t="str">
        <v>Marie</v>
      </c>
      <c r="E175" t="str">
        <v>Cook</v>
      </c>
      <c r="F175" t="str">
        <v>Rose Ltd</v>
      </c>
      <c r="G175" t="str">
        <v>Vancouver</v>
      </c>
      <c r="H175" t="str">
        <v>Canada</v>
      </c>
      <c r="K175" t="str">
        <v>cookmarie@email.com</v>
      </c>
      <c r="L175" s="1" t="d">
        <v>2021-04-30</v>
      </c>
      <c r="M175" t="str">
        <v>www.glover.org</v>
      </c>
      <c r="N175" t="str">
        <v>001-499-415-9248x7727</v>
      </c>
      <c r="P175" t="str">
        <v>+1-960-370-6804x659</v>
      </c>
      <c r="R175" t="b">
        <v>0</v>
      </c>
      <c r="T175" t="str">
        <f t="shared" si="6"/>
        <v>http://www.glover.org/</v>
      </c>
    </row>
    <row r="176" spans="1:20" x14ac:dyDescent="0.2">
      <c r="A176">
        <v>175</v>
      </c>
      <c r="B176" t="str">
        <v>fbee76b7000ff62</v>
      </c>
      <c r="D176" t="str">
        <v>Robert</v>
      </c>
      <c r="E176" t="str">
        <v>Faccone</v>
      </c>
      <c r="F176" t="str">
        <v>Gentry-Waters</v>
      </c>
      <c r="G176" t="str">
        <v>Dorval</v>
      </c>
      <c r="H176" t="str">
        <v>Canada</v>
      </c>
      <c r="K176" t="str">
        <v>facconerobert@email.com</v>
      </c>
      <c r="L176" s="1" t="d">
        <v>2021-06-30</v>
      </c>
      <c r="M176" t="str">
        <v>jimenez.net</v>
      </c>
      <c r="N176" t="str">
        <v>894-188-0945x0557</v>
      </c>
      <c r="P176">
        <v>8198087937</v>
      </c>
      <c r="R176" t="b">
        <v>0</v>
      </c>
      <c r="T176" t="str">
        <f t="shared" si="6"/>
        <v>http://jimenez.net/</v>
      </c>
    </row>
    <row r="177" spans="1:20" x14ac:dyDescent="0.2">
      <c r="A177">
        <v>176</v>
      </c>
      <c r="B177" t="str">
        <v>c6a78fb7000e7d1</v>
      </c>
      <c r="D177" t="str">
        <v>Dave</v>
      </c>
      <c r="E177" t="str">
        <v>Wadsworth</v>
      </c>
      <c r="F177" t="str">
        <v>Fisher PLC</v>
      </c>
      <c r="G177" t="str">
        <v>Toronto</v>
      </c>
      <c r="H177" t="str">
        <v>Canada</v>
      </c>
      <c r="K177" t="str">
        <v>wadsworthdave@email.com</v>
      </c>
      <c r="L177" s="1" t="d">
        <v>2021-10-22</v>
      </c>
      <c r="M177" t="str">
        <v>coffey.net</v>
      </c>
      <c r="N177" t="str">
        <v>001-744-078-1419x1464</v>
      </c>
      <c r="P177" t="str">
        <v>(463)492-5230</v>
      </c>
      <c r="R177" t="b">
        <v>0</v>
      </c>
      <c r="T177" t="str">
        <f t="shared" si="6"/>
        <v>http://coffey.net/</v>
      </c>
    </row>
    <row r="178" spans="1:20" x14ac:dyDescent="0.2">
      <c r="A178">
        <v>177</v>
      </c>
      <c r="B178" t="str">
        <v>554490fb0002247</v>
      </c>
      <c r="D178" t="str">
        <v>Ross</v>
      </c>
      <c r="E178" t="str">
        <v>Di Mario</v>
      </c>
      <c r="F178" t="str">
        <v>Thompson, Sellers and Lloyd</v>
      </c>
      <c r="G178" t="str">
        <v>Stittsville</v>
      </c>
      <c r="H178" t="str">
        <v>Canada</v>
      </c>
      <c r="K178" t="str">
        <v>di marioross@email.com</v>
      </c>
      <c r="L178" s="1" t="d">
        <v>2021-04-30</v>
      </c>
      <c r="M178" t="str">
        <v>fernandez.com</v>
      </c>
      <c r="N178">
        <v>-5013</v>
      </c>
      <c r="P178" t="str">
        <v>467.716.8716x4461</v>
      </c>
      <c r="R178" t="b">
        <v>0</v>
      </c>
      <c r="T178" t="str">
        <f t="shared" si="6"/>
        <v>http://fernandez.com/</v>
      </c>
    </row>
    <row r="179" spans="1:20" x14ac:dyDescent="0.2">
      <c r="A179">
        <v>178</v>
      </c>
      <c r="B179" t="str">
        <v>899fb1cf0003b29</v>
      </c>
      <c r="D179" t="str">
        <v>John</v>
      </c>
      <c r="E179" t="str">
        <v>Hickey</v>
      </c>
      <c r="F179" t="str">
        <v>Rice, Gould and Mccall</v>
      </c>
      <c r="G179" t="str">
        <v>Port Colborne</v>
      </c>
      <c r="H179" t="str">
        <v>Canada</v>
      </c>
      <c r="K179" t="str">
        <v>hickeyjohn@email.com</v>
      </c>
      <c r="L179" s="1" t="d">
        <v>2021-10-31</v>
      </c>
      <c r="M179" t="str">
        <v>www.phillips.info</v>
      </c>
      <c r="N179">
        <v>4682694682</v>
      </c>
      <c r="P179" t="str">
        <v>001-655-716-4940x871</v>
      </c>
      <c r="R179" t="b">
        <v>0</v>
      </c>
      <c r="T179" t="str">
        <f t="shared" si="6"/>
        <v>http://www.phillips.info/</v>
      </c>
    </row>
    <row r="180" spans="1:20" x14ac:dyDescent="0.2">
      <c r="A180">
        <v>179</v>
      </c>
      <c r="B180" t="str">
        <v>4a0efa24000059e</v>
      </c>
      <c r="D180" t="str">
        <v>Wilhelm</v>
      </c>
      <c r="E180" t="str">
        <v>Shipley</v>
      </c>
      <c r="F180" t="str">
        <v>Cordova Group</v>
      </c>
      <c r="G180" t="str">
        <v>Elmira</v>
      </c>
      <c r="H180" t="str">
        <v>Canada</v>
      </c>
      <c r="K180" t="str">
        <v>shipleywilhelm@email.com</v>
      </c>
      <c r="L180" s="1" t="d">
        <v>2021-11-17</v>
      </c>
      <c r="M180" t="str">
        <v>www.jenkins-krueger.info</v>
      </c>
      <c r="N180" t="str">
        <v>725.960.3587</v>
      </c>
      <c r="P180">
        <v>6110447130</v>
      </c>
      <c r="R180" t="b">
        <v>0</v>
      </c>
      <c r="T180" t="str">
        <f t="shared" si="6"/>
        <v>http://www.jenkins-krueger.info/</v>
      </c>
    </row>
    <row r="181" spans="1:20" x14ac:dyDescent="0.2">
      <c r="A181">
        <v>180</v>
      </c>
      <c r="B181" t="str">
        <v>9b5d1903000f739</v>
      </c>
      <c r="D181" t="str">
        <v>David</v>
      </c>
      <c r="E181" t="str">
        <v>Desjardins</v>
      </c>
      <c r="F181" t="str">
        <v>Kramer-Parsons</v>
      </c>
      <c r="G181" t="str">
        <v>Mont-Royal</v>
      </c>
      <c r="H181" t="str">
        <v>Canada</v>
      </c>
      <c r="K181" t="str">
        <v>desjardinsdavid@email.com</v>
      </c>
      <c r="L181" s="1" t="d">
        <v>2021-03-19</v>
      </c>
      <c r="M181" t="str">
        <v>www.carr.org</v>
      </c>
      <c r="N181" t="str">
        <v>(836)038-9393x026</v>
      </c>
      <c r="P181" t="str">
        <v>001-691-674-8671</v>
      </c>
      <c r="R181" t="b">
        <v>0</v>
      </c>
      <c r="T181" t="str">
        <f t="shared" si="6"/>
        <v>http://www.carr.org/</v>
      </c>
    </row>
    <row r="182" spans="1:20" x14ac:dyDescent="0.2">
      <c r="A182">
        <v>181</v>
      </c>
      <c r="B182" t="str">
        <v>e626929500032bc</v>
      </c>
      <c r="D182" t="str">
        <v>Brent</v>
      </c>
      <c r="E182" t="str">
        <v>McAllister</v>
      </c>
      <c r="F182" t="str">
        <v>Rice LLC</v>
      </c>
      <c r="G182" t="str">
        <v>Niagara Falls</v>
      </c>
      <c r="H182" t="str">
        <v>Canada</v>
      </c>
      <c r="K182" t="str">
        <v>mcallisterbrent@email.com</v>
      </c>
      <c r="L182" s="1" t="d">
        <v>2021-03-02</v>
      </c>
      <c r="M182" t="str">
        <v>monroe.info</v>
      </c>
      <c r="N182" t="str">
        <v>841.483.3064</v>
      </c>
      <c r="P182" t="str">
        <v>(274)619-0114</v>
      </c>
      <c r="R182" t="b">
        <v>0</v>
      </c>
      <c r="T182" t="str">
        <f t="shared" si="6"/>
        <v>http://monroe.info/</v>
      </c>
    </row>
  </sheetData>
  <phoneticPr fontId="19" type="noConversion"/>
  <hyperlinks>
    <hyperlink ref="K27" r:id="rId1" xr:uid="{51EEB19E-D79B-AA45-BDBC-A90C6A9FB83C}"/>
  </hyperlinks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0AA1-43EE-D04A-A487-A58D294A06AD}">
  <dimension ref="A1:K82"/>
  <sheetViews>
    <sheetView tabSelected="1" workbookViewId="0">
      <selection activeCell="D8" sqref="D8"/>
    </sheetView>
  </sheetViews>
  <sheetFormatPr baseColWidth="10" defaultRowHeight="16" x14ac:dyDescent="0.2"/>
  <cols>
    <col min="1" max="1" width="14" customWidth="1"/>
    <col min="3" max="3" width="12.1640625" customWidth="1"/>
    <col min="4" max="4" width="12.33203125" customWidth="1"/>
    <col min="7" max="7" width="11.33203125" customWidth="1"/>
    <col min="10" max="10" width="18.1640625" customWidth="1"/>
  </cols>
  <sheetData>
    <row r="1" spans="1:11" x14ac:dyDescent="0.2">
      <c r="A1" s="7" t="s">
        <v>1143</v>
      </c>
      <c r="B1" s="7" t="s">
        <v>9</v>
      </c>
      <c r="C1" s="7" t="s">
        <v>1144</v>
      </c>
      <c r="D1" s="7" t="s">
        <v>1145</v>
      </c>
      <c r="E1" s="7" t="s">
        <v>7</v>
      </c>
      <c r="F1" s="7" t="s">
        <v>8</v>
      </c>
      <c r="G1" s="7" t="s">
        <v>4</v>
      </c>
      <c r="H1" s="7" t="s">
        <v>5</v>
      </c>
      <c r="I1" s="7" t="s">
        <v>6</v>
      </c>
      <c r="J1" s="7" t="s">
        <v>10</v>
      </c>
      <c r="K1" s="7" t="s">
        <v>11</v>
      </c>
    </row>
    <row r="2" spans="1:11" x14ac:dyDescent="0.2">
      <c r="A2" s="7" t="s">
        <v>1146</v>
      </c>
      <c r="B2" s="7" t="s">
        <v>1147</v>
      </c>
      <c r="C2" s="7" t="s">
        <v>1148</v>
      </c>
      <c r="D2" s="7" t="s">
        <v>1149</v>
      </c>
      <c r="E2" s="7" t="s">
        <v>1150</v>
      </c>
      <c r="F2" s="7" t="s">
        <v>1151</v>
      </c>
      <c r="G2" s="7" t="s">
        <v>1152</v>
      </c>
      <c r="H2" s="7" t="s">
        <v>1153</v>
      </c>
      <c r="I2" s="7" t="s">
        <v>501</v>
      </c>
      <c r="J2" s="8" t="d">
        <v>2021-03-27</v>
      </c>
      <c r="K2" s="7" t="s">
        <v>1154</v>
      </c>
    </row>
    <row r="3" spans="1:11" x14ac:dyDescent="0.2">
      <c r="A3" s="7" t="s">
        <v>1155</v>
      </c>
      <c r="B3" s="7" t="s">
        <v>1156</v>
      </c>
      <c r="C3" s="7" t="s">
        <v>1157</v>
      </c>
      <c r="D3" s="7" t="s">
        <v>528</v>
      </c>
      <c r="E3" s="7" t="s">
        <v>1158</v>
      </c>
      <c r="F3" s="7" t="s">
        <v>1159</v>
      </c>
      <c r="G3" s="7" t="s">
        <v>1160</v>
      </c>
      <c r="H3" s="7" t="s">
        <v>1161</v>
      </c>
      <c r="I3" s="7" t="s">
        <v>501</v>
      </c>
      <c r="J3" s="8" t="d">
        <v>2021-02-28</v>
      </c>
      <c r="K3" s="7" t="s">
        <v>1162</v>
      </c>
    </row>
    <row r="4" spans="1:11" x14ac:dyDescent="0.2">
      <c r="A4" s="7" t="s">
        <v>1163</v>
      </c>
      <c r="B4" s="7" t="s">
        <v>1164</v>
      </c>
      <c r="C4" s="7" t="s">
        <v>1165</v>
      </c>
      <c r="D4" s="7" t="s">
        <v>1166</v>
      </c>
      <c r="E4" s="7">
        <v>8553315303</v>
      </c>
      <c r="F4" s="7" t="s">
        <v>1167</v>
      </c>
      <c r="G4" s="7" t="s">
        <v>1168</v>
      </c>
      <c r="H4" s="7" t="s">
        <v>1161</v>
      </c>
      <c r="I4" s="7" t="s">
        <v>501</v>
      </c>
      <c r="J4" s="8" t="d">
        <v>2020-11-09</v>
      </c>
      <c r="K4" s="7" t="s">
        <v>1169</v>
      </c>
    </row>
    <row r="5" spans="1:11" x14ac:dyDescent="0.2">
      <c r="A5" s="7" t="s">
        <v>1170</v>
      </c>
      <c r="B5" s="7" t="s">
        <v>1171</v>
      </c>
      <c r="C5" s="7" t="s">
        <v>1172</v>
      </c>
      <c r="D5" s="7" t="s">
        <v>1173</v>
      </c>
      <c r="E5" s="7" t="s">
        <v>1174</v>
      </c>
      <c r="F5" s="7" t="s">
        <v>1175</v>
      </c>
      <c r="G5" s="7" t="s">
        <v>1176</v>
      </c>
      <c r="H5" s="7" t="s">
        <v>1177</v>
      </c>
      <c r="I5" s="7" t="s">
        <v>501</v>
      </c>
      <c r="J5" s="8" t="d">
        <v>2021-05-31</v>
      </c>
      <c r="K5" s="7" t="s">
        <v>1178</v>
      </c>
    </row>
    <row r="6" spans="1:11" x14ac:dyDescent="0.2">
      <c r="A6" s="7" t="s">
        <v>1179</v>
      </c>
      <c r="B6" s="7" t="s">
        <v>1180</v>
      </c>
      <c r="C6" s="7" t="s">
        <v>1181</v>
      </c>
      <c r="D6" s="7" t="s">
        <v>1182</v>
      </c>
      <c r="E6" s="7" t="s">
        <v>1183</v>
      </c>
      <c r="F6" s="7" t="s">
        <v>1184</v>
      </c>
      <c r="G6" s="7" t="s">
        <v>1185</v>
      </c>
      <c r="H6" s="7" t="s">
        <v>1177</v>
      </c>
      <c r="I6" s="7" t="s">
        <v>501</v>
      </c>
      <c r="J6" s="8" t="d">
        <v>2021-05-31</v>
      </c>
      <c r="K6" s="7" t="s">
        <v>1186</v>
      </c>
    </row>
    <row r="7" spans="1:11" x14ac:dyDescent="0.2">
      <c r="A7" s="7" t="s">
        <v>1187</v>
      </c>
      <c r="B7" s="7" t="s">
        <v>1188</v>
      </c>
      <c r="C7" s="7" t="s">
        <v>1189</v>
      </c>
      <c r="D7" s="7" t="s">
        <v>1833</v>
      </c>
      <c r="E7" s="7" t="s">
        <v>1190</v>
      </c>
      <c r="F7" s="7" t="s">
        <v>1191</v>
      </c>
      <c r="G7" s="7" t="s">
        <v>1192</v>
      </c>
      <c r="H7" s="7" t="s">
        <v>1193</v>
      </c>
      <c r="I7" s="7" t="s">
        <v>501</v>
      </c>
      <c r="J7" s="8" t="d">
        <v>2020-12-11</v>
      </c>
      <c r="K7" s="7" t="s">
        <v>1194</v>
      </c>
    </row>
    <row r="8" spans="1:11" x14ac:dyDescent="0.2">
      <c r="A8" s="7" t="s">
        <v>1195</v>
      </c>
      <c r="B8" s="7" t="s">
        <v>1196</v>
      </c>
      <c r="C8" s="7" t="s">
        <v>1197</v>
      </c>
      <c r="D8" s="7" t="s">
        <v>1198</v>
      </c>
      <c r="E8" s="7" t="s">
        <v>1199</v>
      </c>
      <c r="F8" s="7" t="s">
        <v>1200</v>
      </c>
      <c r="G8" s="7" t="s">
        <v>1201</v>
      </c>
      <c r="H8" s="7" t="s">
        <v>1202</v>
      </c>
      <c r="I8" s="7" t="s">
        <v>501</v>
      </c>
      <c r="J8" s="8" t="d">
        <v>2021-11-16</v>
      </c>
      <c r="K8" s="7" t="s">
        <v>1203</v>
      </c>
    </row>
    <row r="9" spans="1:11" x14ac:dyDescent="0.2">
      <c r="A9" s="7" t="s">
        <v>1204</v>
      </c>
      <c r="B9" s="7" t="s">
        <v>1205</v>
      </c>
      <c r="C9" s="7" t="s">
        <v>1206</v>
      </c>
      <c r="D9" s="7" t="s">
        <v>1207</v>
      </c>
      <c r="E9" s="7" t="s">
        <v>1208</v>
      </c>
      <c r="F9" s="7" t="s">
        <v>1209</v>
      </c>
      <c r="G9" s="7" t="s">
        <v>1210</v>
      </c>
      <c r="H9" s="7" t="s">
        <v>1153</v>
      </c>
      <c r="I9" s="7" t="s">
        <v>501</v>
      </c>
      <c r="J9" s="8" t="d">
        <v>2021-05-31</v>
      </c>
      <c r="K9" s="7" t="s">
        <v>1211</v>
      </c>
    </row>
    <row r="10" spans="1:11" x14ac:dyDescent="0.2">
      <c r="A10" s="7" t="s">
        <v>1212</v>
      </c>
      <c r="B10" s="7" t="s">
        <v>1213</v>
      </c>
      <c r="C10" s="7" t="s">
        <v>1214</v>
      </c>
      <c r="D10" s="7" t="s">
        <v>1215</v>
      </c>
      <c r="E10" s="7" t="s">
        <v>1216</v>
      </c>
      <c r="F10" s="7" t="s">
        <v>1217</v>
      </c>
      <c r="G10" s="7" t="s">
        <v>1218</v>
      </c>
      <c r="H10" s="7" t="s">
        <v>1219</v>
      </c>
      <c r="I10" s="7" t="s">
        <v>501</v>
      </c>
      <c r="J10" s="8" t="d">
        <v>2021-03-31</v>
      </c>
      <c r="K10" s="7" t="s">
        <v>1220</v>
      </c>
    </row>
    <row r="11" spans="1:11" x14ac:dyDescent="0.2">
      <c r="A11" s="7" t="s">
        <v>1221</v>
      </c>
      <c r="B11" s="7" t="s">
        <v>1222</v>
      </c>
      <c r="C11" s="7" t="s">
        <v>1223</v>
      </c>
      <c r="D11" s="7" t="s">
        <v>1224</v>
      </c>
      <c r="E11" s="7">
        <v>1210697901</v>
      </c>
      <c r="F11" s="7" t="s">
        <v>1225</v>
      </c>
      <c r="G11" s="7" t="s">
        <v>1226</v>
      </c>
      <c r="H11" s="7" t="s">
        <v>1227</v>
      </c>
      <c r="I11" s="7" t="s">
        <v>1228</v>
      </c>
      <c r="J11" s="8" t="d">
        <v>2021-11-30</v>
      </c>
      <c r="K11" s="7" t="s">
        <v>1229</v>
      </c>
    </row>
    <row r="12" spans="1:11" x14ac:dyDescent="0.2">
      <c r="A12" s="7" t="s">
        <v>1230</v>
      </c>
      <c r="B12" s="7" t="s">
        <v>1231</v>
      </c>
      <c r="C12" s="7" t="s">
        <v>1232</v>
      </c>
      <c r="D12" s="7" t="s">
        <v>1233</v>
      </c>
      <c r="E12" s="7" t="s">
        <v>1234</v>
      </c>
      <c r="F12" s="7" t="s">
        <v>1235</v>
      </c>
      <c r="G12" s="7" t="s">
        <v>1236</v>
      </c>
      <c r="H12" s="7" t="s">
        <v>1237</v>
      </c>
      <c r="I12" s="7" t="s">
        <v>501</v>
      </c>
      <c r="J12" s="8" t="d">
        <v>2021-04-05</v>
      </c>
      <c r="K12" s="7" t="s">
        <v>1238</v>
      </c>
    </row>
    <row r="13" spans="1:11" x14ac:dyDescent="0.2">
      <c r="A13" s="7" t="s">
        <v>1239</v>
      </c>
      <c r="B13" s="7" t="s">
        <v>1240</v>
      </c>
      <c r="C13" s="7" t="s">
        <v>1241</v>
      </c>
      <c r="D13" s="7" t="s">
        <v>1242</v>
      </c>
      <c r="E13" s="7" t="s">
        <v>1243</v>
      </c>
      <c r="F13" s="7" t="s">
        <v>1244</v>
      </c>
      <c r="G13" s="7" t="s">
        <v>1245</v>
      </c>
      <c r="H13" s="7" t="s">
        <v>1246</v>
      </c>
      <c r="I13" s="7" t="s">
        <v>153</v>
      </c>
      <c r="J13" s="8" t="d">
        <v>2020-12-31</v>
      </c>
      <c r="K13" s="7" t="s">
        <v>1247</v>
      </c>
    </row>
    <row r="14" spans="1:11" x14ac:dyDescent="0.2">
      <c r="A14" s="7" t="s">
        <v>1248</v>
      </c>
      <c r="B14" s="7" t="s">
        <v>1249</v>
      </c>
      <c r="C14" s="7" t="s">
        <v>1250</v>
      </c>
      <c r="D14" s="7" t="s">
        <v>1251</v>
      </c>
      <c r="E14" s="7" t="s">
        <v>1252</v>
      </c>
      <c r="F14" s="7" t="s">
        <v>1253</v>
      </c>
      <c r="G14" s="7" t="s">
        <v>1254</v>
      </c>
      <c r="H14" s="7" t="s">
        <v>1255</v>
      </c>
      <c r="I14" s="7" t="s">
        <v>501</v>
      </c>
      <c r="J14" s="8" t="d">
        <v>2021-08-17</v>
      </c>
      <c r="K14" s="7" t="s">
        <v>1256</v>
      </c>
    </row>
    <row r="15" spans="1:11" x14ac:dyDescent="0.2">
      <c r="A15" s="7">
        <v>718254770000000</v>
      </c>
      <c r="B15" s="7" t="s">
        <v>1257</v>
      </c>
      <c r="C15" s="7" t="s">
        <v>1258</v>
      </c>
      <c r="D15" s="7" t="s">
        <v>1259</v>
      </c>
      <c r="E15" s="7" t="s">
        <v>1260</v>
      </c>
      <c r="F15" s="7" t="s">
        <v>1261</v>
      </c>
      <c r="G15" s="7" t="s">
        <v>1262</v>
      </c>
      <c r="H15" s="7" t="s">
        <v>1263</v>
      </c>
      <c r="I15" s="7" t="s">
        <v>501</v>
      </c>
      <c r="J15" s="8" t="d">
        <v>2021-03-06</v>
      </c>
      <c r="K15" s="7" t="s">
        <v>1264</v>
      </c>
    </row>
    <row r="16" spans="1:11" x14ac:dyDescent="0.2">
      <c r="A16" s="7" t="s">
        <v>1265</v>
      </c>
      <c r="B16" s="7" t="s">
        <v>1266</v>
      </c>
      <c r="C16" s="7" t="s">
        <v>1267</v>
      </c>
      <c r="D16" s="7" t="s">
        <v>1268</v>
      </c>
      <c r="E16" s="7" t="s">
        <v>1269</v>
      </c>
      <c r="F16" s="7" t="s">
        <v>1270</v>
      </c>
      <c r="G16" s="7" t="s">
        <v>1271</v>
      </c>
      <c r="H16" s="7" t="s">
        <v>1272</v>
      </c>
      <c r="I16" s="7" t="s">
        <v>501</v>
      </c>
      <c r="J16" s="8" t="d">
        <v>2021-07-29</v>
      </c>
      <c r="K16" s="7" t="s">
        <v>1273</v>
      </c>
    </row>
    <row r="17" spans="1:11" x14ac:dyDescent="0.2">
      <c r="A17" s="7" t="s">
        <v>1274</v>
      </c>
      <c r="B17" s="7" t="s">
        <v>1275</v>
      </c>
      <c r="C17" s="7" t="s">
        <v>1276</v>
      </c>
      <c r="D17" s="7" t="s">
        <v>1277</v>
      </c>
      <c r="E17" s="7" t="s">
        <v>1278</v>
      </c>
      <c r="F17" s="7" t="s">
        <v>1279</v>
      </c>
      <c r="G17" s="7" t="s">
        <v>1280</v>
      </c>
      <c r="H17" s="7" t="s">
        <v>1281</v>
      </c>
      <c r="I17" s="7" t="s">
        <v>1282</v>
      </c>
      <c r="J17" s="8" t="d">
        <v>2021-12-08</v>
      </c>
      <c r="K17" s="7" t="s">
        <v>1283</v>
      </c>
    </row>
    <row r="18" spans="1:11" x14ac:dyDescent="0.2">
      <c r="A18" s="7" t="s">
        <v>1284</v>
      </c>
      <c r="B18" s="7" t="s">
        <v>1285</v>
      </c>
      <c r="C18" s="7" t="s">
        <v>1286</v>
      </c>
      <c r="D18" s="7" t="s">
        <v>1277</v>
      </c>
      <c r="E18" s="7" t="s">
        <v>1287</v>
      </c>
      <c r="F18" s="7" t="s">
        <v>1288</v>
      </c>
      <c r="G18" s="7" t="s">
        <v>1289</v>
      </c>
      <c r="H18" s="7" t="s">
        <v>1290</v>
      </c>
      <c r="I18" s="7" t="s">
        <v>501</v>
      </c>
      <c r="J18" s="8" t="d">
        <v>2021-10-31</v>
      </c>
      <c r="K18" s="7" t="s">
        <v>1291</v>
      </c>
    </row>
    <row r="19" spans="1:11" x14ac:dyDescent="0.2">
      <c r="A19" s="7" t="s">
        <v>1292</v>
      </c>
      <c r="B19" s="7" t="s">
        <v>1293</v>
      </c>
      <c r="C19" s="7" t="s">
        <v>1294</v>
      </c>
      <c r="D19" s="7" t="s">
        <v>1295</v>
      </c>
      <c r="E19" s="7" t="s">
        <v>1296</v>
      </c>
      <c r="F19" s="7" t="s">
        <v>1297</v>
      </c>
      <c r="G19" s="7" t="s">
        <v>1298</v>
      </c>
      <c r="H19" s="7" t="s">
        <v>1299</v>
      </c>
      <c r="I19" s="7" t="s">
        <v>1300</v>
      </c>
      <c r="J19" s="8" t="d">
        <v>2021-04-24</v>
      </c>
      <c r="K19" s="7" t="s">
        <v>1301</v>
      </c>
    </row>
    <row r="20" spans="1:11" x14ac:dyDescent="0.2">
      <c r="A20" s="7" t="s">
        <v>1302</v>
      </c>
      <c r="B20" s="7" t="s">
        <v>1303</v>
      </c>
      <c r="C20" s="7" t="s">
        <v>1304</v>
      </c>
      <c r="D20" s="7" t="s">
        <v>1305</v>
      </c>
      <c r="E20" s="7" t="s">
        <v>1306</v>
      </c>
      <c r="F20" s="7" t="s">
        <v>1307</v>
      </c>
      <c r="G20" s="7" t="s">
        <v>1308</v>
      </c>
      <c r="H20" s="7" t="s">
        <v>1309</v>
      </c>
      <c r="I20" s="7" t="s">
        <v>501</v>
      </c>
      <c r="J20" s="8" t="d">
        <v>2020-11-10</v>
      </c>
      <c r="K20" s="7" t="s">
        <v>1310</v>
      </c>
    </row>
    <row r="21" spans="1:11" x14ac:dyDescent="0.2">
      <c r="A21" s="7" t="s">
        <v>1311</v>
      </c>
      <c r="B21" s="7" t="s">
        <v>1312</v>
      </c>
      <c r="C21" s="7" t="s">
        <v>1313</v>
      </c>
      <c r="D21" s="7" t="s">
        <v>1314</v>
      </c>
      <c r="E21" s="7" t="s">
        <v>1315</v>
      </c>
      <c r="F21" s="7" t="s">
        <v>1316</v>
      </c>
      <c r="G21" s="7" t="s">
        <v>1317</v>
      </c>
      <c r="H21" s="7" t="s">
        <v>1318</v>
      </c>
      <c r="I21" s="7" t="s">
        <v>501</v>
      </c>
      <c r="J21" s="8" t="d">
        <v>2020-12-03</v>
      </c>
      <c r="K21" s="7" t="s">
        <v>1319</v>
      </c>
    </row>
    <row r="22" spans="1:11" x14ac:dyDescent="0.2">
      <c r="A22" s="7" t="s">
        <v>1320</v>
      </c>
      <c r="B22" s="7" t="s">
        <v>1321</v>
      </c>
      <c r="C22" s="7" t="s">
        <v>1322</v>
      </c>
      <c r="D22" s="7" t="s">
        <v>1323</v>
      </c>
      <c r="E22" s="7">
        <v>7856729623</v>
      </c>
      <c r="F22" s="7" t="s">
        <v>1324</v>
      </c>
      <c r="G22" s="7" t="s">
        <v>1325</v>
      </c>
      <c r="H22" s="7" t="s">
        <v>1326</v>
      </c>
      <c r="I22" s="7" t="s">
        <v>501</v>
      </c>
      <c r="J22" s="8" t="d">
        <v>2021-12-31</v>
      </c>
      <c r="K22" s="7" t="s">
        <v>1327</v>
      </c>
    </row>
    <row r="23" spans="1:11" x14ac:dyDescent="0.2">
      <c r="A23" s="7" t="s">
        <v>1328</v>
      </c>
      <c r="B23" s="7" t="s">
        <v>1329</v>
      </c>
      <c r="C23" s="7" t="s">
        <v>1330</v>
      </c>
      <c r="D23" s="7" t="s">
        <v>1331</v>
      </c>
      <c r="E23" s="7" t="s">
        <v>1332</v>
      </c>
      <c r="F23" s="7" t="s">
        <v>1333</v>
      </c>
      <c r="G23" s="7" t="s">
        <v>1334</v>
      </c>
      <c r="H23" s="7" t="s">
        <v>1335</v>
      </c>
      <c r="I23" s="7" t="s">
        <v>1336</v>
      </c>
      <c r="J23" s="8" t="d">
        <v>2021-08-02</v>
      </c>
      <c r="K23" s="7" t="s">
        <v>1337</v>
      </c>
    </row>
    <row r="24" spans="1:11" x14ac:dyDescent="0.2">
      <c r="A24" s="7" t="s">
        <v>1338</v>
      </c>
      <c r="B24" s="7" t="s">
        <v>1339</v>
      </c>
      <c r="C24" s="7" t="s">
        <v>1340</v>
      </c>
      <c r="D24" s="7" t="s">
        <v>1341</v>
      </c>
      <c r="E24" s="7" t="s">
        <v>1342</v>
      </c>
      <c r="F24" s="7" t="s">
        <v>1343</v>
      </c>
      <c r="G24" s="7" t="s">
        <v>1344</v>
      </c>
      <c r="H24" s="7" t="s">
        <v>1345</v>
      </c>
      <c r="I24" s="7" t="s">
        <v>501</v>
      </c>
      <c r="J24" s="8" t="d">
        <v>2021-05-31</v>
      </c>
      <c r="K24" s="7" t="s">
        <v>1346</v>
      </c>
    </row>
    <row r="25" spans="1:11" x14ac:dyDescent="0.2">
      <c r="A25" s="7" t="s">
        <v>1347</v>
      </c>
      <c r="B25" s="7" t="s">
        <v>1348</v>
      </c>
      <c r="C25" s="7" t="s">
        <v>1349</v>
      </c>
      <c r="D25" s="7" t="s">
        <v>1350</v>
      </c>
      <c r="E25" s="7" t="s">
        <v>1351</v>
      </c>
      <c r="F25" s="7" t="s">
        <v>1352</v>
      </c>
      <c r="G25" s="7" t="s">
        <v>1353</v>
      </c>
      <c r="H25" s="7" t="s">
        <v>1354</v>
      </c>
      <c r="I25" s="7" t="s">
        <v>501</v>
      </c>
      <c r="J25" s="8" t="d">
        <v>2021-09-30</v>
      </c>
      <c r="K25" s="7" t="s">
        <v>1355</v>
      </c>
    </row>
    <row r="26" spans="1:11" x14ac:dyDescent="0.2">
      <c r="A26" s="7" t="s">
        <v>1356</v>
      </c>
      <c r="B26" s="7" t="s">
        <v>1357</v>
      </c>
      <c r="C26" s="7" t="s">
        <v>1358</v>
      </c>
      <c r="D26" s="7" t="s">
        <v>528</v>
      </c>
      <c r="E26" s="7" t="s">
        <v>1359</v>
      </c>
      <c r="F26" s="7" t="s">
        <v>1360</v>
      </c>
      <c r="G26" s="7" t="s">
        <v>1361</v>
      </c>
      <c r="H26" s="7" t="s">
        <v>1362</v>
      </c>
      <c r="I26" s="7" t="s">
        <v>1363</v>
      </c>
      <c r="J26" s="8" t="d">
        <v>2021-04-30</v>
      </c>
      <c r="K26" s="7" t="s">
        <v>1364</v>
      </c>
    </row>
    <row r="27" spans="1:11" x14ac:dyDescent="0.2">
      <c r="A27" s="7" t="s">
        <v>1365</v>
      </c>
      <c r="B27" s="7" t="s">
        <v>1366</v>
      </c>
      <c r="C27" s="7" t="s">
        <v>1367</v>
      </c>
      <c r="D27" s="7" t="s">
        <v>1368</v>
      </c>
      <c r="E27" s="7" t="s">
        <v>1369</v>
      </c>
      <c r="F27" s="7">
        <v>3852076147</v>
      </c>
      <c r="G27" s="7" t="s">
        <v>1370</v>
      </c>
      <c r="H27" s="7" t="s">
        <v>1161</v>
      </c>
      <c r="I27" s="7" t="s">
        <v>501</v>
      </c>
      <c r="J27" s="8" t="d">
        <v>2021-06-28</v>
      </c>
      <c r="K27" s="7" t="s">
        <v>1371</v>
      </c>
    </row>
    <row r="28" spans="1:11" x14ac:dyDescent="0.2">
      <c r="A28" s="7" t="s">
        <v>1372</v>
      </c>
      <c r="B28" s="7" t="s">
        <v>1373</v>
      </c>
      <c r="C28" s="7" t="s">
        <v>1374</v>
      </c>
      <c r="D28" s="7" t="s">
        <v>1375</v>
      </c>
      <c r="E28" s="7" t="s">
        <v>1376</v>
      </c>
      <c r="F28" s="7" t="s">
        <v>1377</v>
      </c>
      <c r="G28" s="7" t="s">
        <v>1378</v>
      </c>
      <c r="H28" s="7" t="s">
        <v>1379</v>
      </c>
      <c r="I28" s="7" t="s">
        <v>501</v>
      </c>
      <c r="J28" s="8" t="d">
        <v>2021-09-30</v>
      </c>
      <c r="K28" s="7" t="s">
        <v>1380</v>
      </c>
    </row>
    <row r="29" spans="1:11" x14ac:dyDescent="0.2">
      <c r="A29" s="7" t="s">
        <v>1381</v>
      </c>
      <c r="B29" s="7" t="s">
        <v>1382</v>
      </c>
      <c r="C29" s="7" t="s">
        <v>1383</v>
      </c>
      <c r="D29" s="7" t="s">
        <v>1384</v>
      </c>
      <c r="E29" s="7" t="s">
        <v>1385</v>
      </c>
      <c r="F29" s="7" t="s">
        <v>1386</v>
      </c>
      <c r="G29" s="7" t="s">
        <v>1387</v>
      </c>
      <c r="H29" s="7" t="s">
        <v>1388</v>
      </c>
      <c r="I29" s="7" t="s">
        <v>501</v>
      </c>
      <c r="J29" s="8" t="d">
        <v>2021-06-30</v>
      </c>
      <c r="K29" s="7" t="s">
        <v>1389</v>
      </c>
    </row>
    <row r="30" spans="1:11" x14ac:dyDescent="0.2">
      <c r="A30" s="7" t="s">
        <v>1390</v>
      </c>
      <c r="B30" s="7" t="s">
        <v>1391</v>
      </c>
      <c r="C30" s="7" t="s">
        <v>1392</v>
      </c>
      <c r="D30" s="7" t="s">
        <v>1393</v>
      </c>
      <c r="E30" s="7" t="s">
        <v>1394</v>
      </c>
      <c r="F30" s="7" t="s">
        <v>1395</v>
      </c>
      <c r="G30" s="7" t="s">
        <v>1396</v>
      </c>
      <c r="H30" s="7" t="s">
        <v>1397</v>
      </c>
      <c r="I30" s="7" t="s">
        <v>501</v>
      </c>
      <c r="J30" s="8" t="d">
        <v>2021-07-17</v>
      </c>
      <c r="K30" s="7" t="s">
        <v>1398</v>
      </c>
    </row>
    <row r="31" spans="1:11" x14ac:dyDescent="0.2">
      <c r="A31" s="7" t="s">
        <v>1399</v>
      </c>
      <c r="B31" s="7" t="s">
        <v>1400</v>
      </c>
      <c r="C31" s="7" t="s">
        <v>1401</v>
      </c>
      <c r="D31" s="7" t="s">
        <v>1384</v>
      </c>
      <c r="E31" s="7" t="s">
        <v>1402</v>
      </c>
      <c r="F31" s="7" t="s">
        <v>1403</v>
      </c>
      <c r="G31" s="7" t="s">
        <v>1404</v>
      </c>
      <c r="H31" s="7" t="s">
        <v>1405</v>
      </c>
      <c r="I31" s="7" t="s">
        <v>501</v>
      </c>
      <c r="J31" s="8" t="d">
        <v>2021-11-16</v>
      </c>
      <c r="K31" s="7" t="s">
        <v>1406</v>
      </c>
    </row>
    <row r="32" spans="1:11" x14ac:dyDescent="0.2">
      <c r="A32" s="7" t="s">
        <v>1407</v>
      </c>
      <c r="B32" s="7" t="s">
        <v>1408</v>
      </c>
      <c r="C32" s="7" t="s">
        <v>1409</v>
      </c>
      <c r="D32" s="7" t="s">
        <v>1410</v>
      </c>
      <c r="E32" s="7" t="s">
        <v>1411</v>
      </c>
      <c r="F32" s="7" t="s">
        <v>1412</v>
      </c>
      <c r="G32" s="7" t="s">
        <v>1413</v>
      </c>
      <c r="H32" s="7" t="s">
        <v>1414</v>
      </c>
      <c r="I32" s="7" t="s">
        <v>501</v>
      </c>
      <c r="J32" s="8" t="d">
        <v>2020-12-15</v>
      </c>
      <c r="K32" s="7" t="s">
        <v>1415</v>
      </c>
    </row>
    <row r="33" spans="1:11" x14ac:dyDescent="0.2">
      <c r="A33" s="7" t="s">
        <v>1416</v>
      </c>
      <c r="B33" s="7" t="s">
        <v>1417</v>
      </c>
      <c r="C33" s="7" t="s">
        <v>1418</v>
      </c>
      <c r="D33" s="7" t="s">
        <v>1419</v>
      </c>
      <c r="E33" s="7" t="s">
        <v>1420</v>
      </c>
      <c r="F33" s="7" t="s">
        <v>1421</v>
      </c>
      <c r="G33" s="7" t="s">
        <v>1422</v>
      </c>
      <c r="H33" s="7" t="s">
        <v>1309</v>
      </c>
      <c r="I33" s="7" t="s">
        <v>501</v>
      </c>
      <c r="J33" s="8" t="d">
        <v>2021-12-18</v>
      </c>
      <c r="K33" s="7" t="s">
        <v>1423</v>
      </c>
    </row>
    <row r="34" spans="1:11" x14ac:dyDescent="0.2">
      <c r="A34" s="7" t="s">
        <v>1424</v>
      </c>
      <c r="B34" s="7" t="s">
        <v>1425</v>
      </c>
      <c r="C34" s="7" t="s">
        <v>1426</v>
      </c>
      <c r="D34" s="7" t="s">
        <v>1427</v>
      </c>
      <c r="E34" s="7" t="s">
        <v>1428</v>
      </c>
      <c r="F34" s="7" t="s">
        <v>1429</v>
      </c>
      <c r="G34" s="7" t="s">
        <v>1430</v>
      </c>
      <c r="H34" s="7" t="s">
        <v>1431</v>
      </c>
      <c r="I34" s="7" t="s">
        <v>1432</v>
      </c>
      <c r="J34" s="8" t="d">
        <v>2021-05-31</v>
      </c>
      <c r="K34" s="7" t="s">
        <v>1433</v>
      </c>
    </row>
    <row r="35" spans="1:11" x14ac:dyDescent="0.2">
      <c r="A35" s="7" t="s">
        <v>1434</v>
      </c>
      <c r="B35" s="7" t="s">
        <v>1435</v>
      </c>
      <c r="C35" s="7" t="s">
        <v>1436</v>
      </c>
      <c r="D35" s="7" t="s">
        <v>1437</v>
      </c>
      <c r="E35" s="7" t="s">
        <v>1438</v>
      </c>
      <c r="F35" s="7" t="s">
        <v>1439</v>
      </c>
      <c r="G35" s="7" t="s">
        <v>1440</v>
      </c>
      <c r="H35" s="7" t="s">
        <v>1441</v>
      </c>
      <c r="I35" s="7" t="s">
        <v>501</v>
      </c>
      <c r="J35" s="8" t="d">
        <v>2021-10-31</v>
      </c>
      <c r="K35" s="7" t="s">
        <v>1442</v>
      </c>
    </row>
    <row r="36" spans="1:11" x14ac:dyDescent="0.2">
      <c r="A36" s="7" t="s">
        <v>1443</v>
      </c>
      <c r="B36" s="7" t="s">
        <v>1444</v>
      </c>
      <c r="C36" s="7" t="s">
        <v>1445</v>
      </c>
      <c r="D36" s="7" t="s">
        <v>1251</v>
      </c>
      <c r="E36" s="7" t="s">
        <v>1446</v>
      </c>
      <c r="F36" s="7" t="s">
        <v>1447</v>
      </c>
      <c r="G36" s="7" t="s">
        <v>1448</v>
      </c>
      <c r="H36" s="7" t="s">
        <v>1449</v>
      </c>
      <c r="I36" s="7" t="s">
        <v>501</v>
      </c>
      <c r="J36" s="8" t="d">
        <v>2021-09-19</v>
      </c>
      <c r="K36" s="7" t="s">
        <v>1450</v>
      </c>
    </row>
    <row r="37" spans="1:11" x14ac:dyDescent="0.2">
      <c r="A37" s="7" t="s">
        <v>1451</v>
      </c>
      <c r="B37" s="7" t="s">
        <v>1452</v>
      </c>
      <c r="C37" s="7" t="s">
        <v>1453</v>
      </c>
      <c r="D37" s="7" t="s">
        <v>1277</v>
      </c>
      <c r="E37" s="7" t="s">
        <v>1454</v>
      </c>
      <c r="F37" s="7" t="s">
        <v>1455</v>
      </c>
      <c r="G37" s="7" t="s">
        <v>1456</v>
      </c>
      <c r="H37" s="7" t="s">
        <v>1457</v>
      </c>
      <c r="I37" s="7" t="s">
        <v>1432</v>
      </c>
      <c r="J37" s="8" t="d">
        <v>2021-03-13</v>
      </c>
      <c r="K37" s="7" t="s">
        <v>1458</v>
      </c>
    </row>
    <row r="38" spans="1:11" x14ac:dyDescent="0.2">
      <c r="A38" s="7" t="s">
        <v>1459</v>
      </c>
      <c r="B38" s="7" t="s">
        <v>1460</v>
      </c>
      <c r="C38" s="7" t="s">
        <v>1461</v>
      </c>
      <c r="D38" s="7" t="s">
        <v>1462</v>
      </c>
      <c r="E38" s="7" t="s">
        <v>1463</v>
      </c>
      <c r="F38" s="7">
        <v>-3470</v>
      </c>
      <c r="G38" s="7" t="s">
        <v>1464</v>
      </c>
      <c r="H38" s="7" t="s">
        <v>1465</v>
      </c>
      <c r="I38" s="7" t="s">
        <v>501</v>
      </c>
      <c r="J38" s="8" t="d">
        <v>2021-06-30</v>
      </c>
      <c r="K38" s="7" t="s">
        <v>1466</v>
      </c>
    </row>
    <row r="39" spans="1:11" x14ac:dyDescent="0.2">
      <c r="A39" s="7" t="s">
        <v>1467</v>
      </c>
      <c r="B39" s="7" t="s">
        <v>1468</v>
      </c>
      <c r="C39" s="7" t="s">
        <v>1469</v>
      </c>
      <c r="D39" s="7" t="s">
        <v>1470</v>
      </c>
      <c r="E39" s="7" t="s">
        <v>1471</v>
      </c>
      <c r="F39" s="7" t="s">
        <v>1472</v>
      </c>
      <c r="G39" s="7" t="s">
        <v>1473</v>
      </c>
      <c r="H39" s="7" t="s">
        <v>1474</v>
      </c>
      <c r="I39" s="7" t="s">
        <v>1300</v>
      </c>
      <c r="J39" s="8" t="d">
        <v>2021-06-30</v>
      </c>
      <c r="K39" s="7" t="s">
        <v>1475</v>
      </c>
    </row>
    <row r="40" spans="1:11" x14ac:dyDescent="0.2">
      <c r="A40" s="7" t="s">
        <v>1476</v>
      </c>
      <c r="B40" s="7" t="s">
        <v>1477</v>
      </c>
      <c r="C40" s="7" t="s">
        <v>1478</v>
      </c>
      <c r="D40" s="7" t="s">
        <v>1479</v>
      </c>
      <c r="E40" s="7" t="s">
        <v>1480</v>
      </c>
      <c r="F40" s="7" t="s">
        <v>1481</v>
      </c>
      <c r="G40" s="7" t="s">
        <v>1482</v>
      </c>
      <c r="H40" s="7" t="s">
        <v>1483</v>
      </c>
      <c r="I40" s="7" t="s">
        <v>221</v>
      </c>
      <c r="J40" s="8" t="d">
        <v>2021-03-14</v>
      </c>
      <c r="K40" s="7" t="s">
        <v>1484</v>
      </c>
    </row>
    <row r="41" spans="1:11" x14ac:dyDescent="0.2">
      <c r="A41" s="7" t="s">
        <v>1485</v>
      </c>
      <c r="B41" s="7" t="s">
        <v>1486</v>
      </c>
      <c r="C41" s="7" t="s">
        <v>1487</v>
      </c>
      <c r="D41" s="7" t="s">
        <v>1488</v>
      </c>
      <c r="E41" s="7" t="s">
        <v>1489</v>
      </c>
      <c r="F41" s="7">
        <v>4712298657</v>
      </c>
      <c r="G41" s="7" t="s">
        <v>1490</v>
      </c>
      <c r="H41" s="7" t="s">
        <v>1177</v>
      </c>
      <c r="I41" s="7" t="s">
        <v>501</v>
      </c>
      <c r="J41" s="8" t="d">
        <v>2021-05-31</v>
      </c>
      <c r="K41" s="7" t="s">
        <v>1491</v>
      </c>
    </row>
    <row r="42" spans="1:11" x14ac:dyDescent="0.2">
      <c r="A42" s="7" t="s">
        <v>1492</v>
      </c>
      <c r="B42" s="7" t="s">
        <v>1493</v>
      </c>
      <c r="C42" s="7" t="s">
        <v>1494</v>
      </c>
      <c r="D42" s="7" t="s">
        <v>1495</v>
      </c>
      <c r="E42" s="7" t="s">
        <v>1496</v>
      </c>
      <c r="F42" s="7" t="s">
        <v>1497</v>
      </c>
      <c r="G42" s="7" t="s">
        <v>1498</v>
      </c>
      <c r="H42" s="7" t="s">
        <v>1499</v>
      </c>
      <c r="I42" s="7" t="s">
        <v>501</v>
      </c>
      <c r="J42" s="8" t="d">
        <v>2021-03-31</v>
      </c>
      <c r="K42" s="7" t="s">
        <v>1500</v>
      </c>
    </row>
    <row r="43" spans="1:11" x14ac:dyDescent="0.2">
      <c r="A43" s="7" t="s">
        <v>1501</v>
      </c>
      <c r="B43" s="7" t="s">
        <v>1502</v>
      </c>
      <c r="C43" s="7" t="s">
        <v>1503</v>
      </c>
      <c r="D43" s="7" t="s">
        <v>1504</v>
      </c>
      <c r="E43" s="7" t="s">
        <v>1505</v>
      </c>
      <c r="F43" s="7" t="s">
        <v>1506</v>
      </c>
      <c r="G43" s="7" t="s">
        <v>1507</v>
      </c>
      <c r="H43" s="7" t="s">
        <v>1161</v>
      </c>
      <c r="I43" s="7" t="s">
        <v>501</v>
      </c>
      <c r="J43" s="8" t="d">
        <v>2021-06-30</v>
      </c>
      <c r="K43" s="7" t="s">
        <v>1508</v>
      </c>
    </row>
    <row r="44" spans="1:11" x14ac:dyDescent="0.2">
      <c r="A44" s="7" t="s">
        <v>1509</v>
      </c>
      <c r="B44" s="7" t="s">
        <v>1510</v>
      </c>
      <c r="C44" s="7" t="s">
        <v>1511</v>
      </c>
      <c r="D44" s="7" t="s">
        <v>1512</v>
      </c>
      <c r="E44" s="7" t="s">
        <v>1513</v>
      </c>
      <c r="F44" s="7" t="s">
        <v>1514</v>
      </c>
      <c r="G44" s="7" t="s">
        <v>1515</v>
      </c>
      <c r="H44" s="7" t="s">
        <v>1516</v>
      </c>
      <c r="I44" s="7" t="s">
        <v>501</v>
      </c>
      <c r="J44" s="8" t="d">
        <v>2021-01-31</v>
      </c>
      <c r="K44" s="7" t="s">
        <v>1517</v>
      </c>
    </row>
    <row r="45" spans="1:11" x14ac:dyDescent="0.2">
      <c r="A45" s="7" t="s">
        <v>1518</v>
      </c>
      <c r="B45" s="7" t="s">
        <v>1519</v>
      </c>
      <c r="C45" s="7" t="s">
        <v>1520</v>
      </c>
      <c r="D45" s="7" t="s">
        <v>1224</v>
      </c>
      <c r="E45" s="7" t="s">
        <v>1521</v>
      </c>
      <c r="F45" s="7" t="s">
        <v>1522</v>
      </c>
      <c r="G45" s="7" t="s">
        <v>1523</v>
      </c>
      <c r="H45" s="7" t="s">
        <v>1524</v>
      </c>
      <c r="I45" s="7" t="s">
        <v>501</v>
      </c>
      <c r="J45" s="8" t="d">
        <v>2021-10-01</v>
      </c>
      <c r="K45" s="7" t="s">
        <v>1525</v>
      </c>
    </row>
    <row r="46" spans="1:11" x14ac:dyDescent="0.2">
      <c r="A46" s="7" t="s">
        <v>1526</v>
      </c>
      <c r="B46" s="7" t="s">
        <v>1527</v>
      </c>
      <c r="C46" s="7" t="s">
        <v>1528</v>
      </c>
      <c r="D46" s="7" t="s">
        <v>1529</v>
      </c>
      <c r="E46" s="7" t="s">
        <v>1530</v>
      </c>
      <c r="F46" s="7" t="s">
        <v>1531</v>
      </c>
      <c r="G46" s="7" t="s">
        <v>1532</v>
      </c>
      <c r="H46" s="7" t="s">
        <v>1533</v>
      </c>
      <c r="I46" s="7" t="s">
        <v>501</v>
      </c>
      <c r="J46" s="8" t="d">
        <v>2021-10-31</v>
      </c>
      <c r="K46" s="7" t="s">
        <v>1534</v>
      </c>
    </row>
    <row r="47" spans="1:11" x14ac:dyDescent="0.2">
      <c r="A47" s="7" t="s">
        <v>1535</v>
      </c>
      <c r="B47" s="7" t="s">
        <v>1536</v>
      </c>
      <c r="C47" s="7" t="s">
        <v>1537</v>
      </c>
      <c r="D47" s="7" t="s">
        <v>1538</v>
      </c>
      <c r="E47" s="7" t="s">
        <v>1539</v>
      </c>
      <c r="F47" s="7" t="s">
        <v>1540</v>
      </c>
      <c r="G47" s="7" t="s">
        <v>1541</v>
      </c>
      <c r="H47" s="7" t="s">
        <v>1161</v>
      </c>
      <c r="I47" s="7" t="s">
        <v>501</v>
      </c>
      <c r="J47" s="8" t="d">
        <v>2021-05-14</v>
      </c>
      <c r="K47" s="7" t="s">
        <v>1542</v>
      </c>
    </row>
    <row r="48" spans="1:11" x14ac:dyDescent="0.2">
      <c r="A48" s="7" t="s">
        <v>1543</v>
      </c>
      <c r="B48" s="7" t="s">
        <v>1544</v>
      </c>
      <c r="C48" s="7" t="s">
        <v>1409</v>
      </c>
      <c r="D48" s="7" t="s">
        <v>1545</v>
      </c>
      <c r="E48" s="7" t="s">
        <v>1546</v>
      </c>
      <c r="F48" s="7">
        <v>6212709355</v>
      </c>
      <c r="G48" s="7" t="s">
        <v>1547</v>
      </c>
      <c r="H48" s="7" t="s">
        <v>1465</v>
      </c>
      <c r="I48" s="7" t="s">
        <v>501</v>
      </c>
      <c r="J48" s="8" t="d">
        <v>2021-02-17</v>
      </c>
      <c r="K48" s="7" t="s">
        <v>1548</v>
      </c>
    </row>
    <row r="49" spans="1:11" x14ac:dyDescent="0.2">
      <c r="A49" s="7" t="s">
        <v>1549</v>
      </c>
      <c r="B49" s="7" t="s">
        <v>1550</v>
      </c>
      <c r="C49" s="7" t="s">
        <v>1551</v>
      </c>
      <c r="D49" s="7" t="s">
        <v>1552</v>
      </c>
      <c r="E49" s="7" t="s">
        <v>1553</v>
      </c>
      <c r="F49" s="7" t="s">
        <v>1554</v>
      </c>
      <c r="G49" s="7" t="s">
        <v>1555</v>
      </c>
      <c r="H49" s="7" t="s">
        <v>1556</v>
      </c>
      <c r="I49" s="7" t="s">
        <v>501</v>
      </c>
      <c r="J49" s="8" t="d">
        <v>2021-08-22</v>
      </c>
      <c r="K49" s="7" t="s">
        <v>1557</v>
      </c>
    </row>
    <row r="50" spans="1:11" x14ac:dyDescent="0.2">
      <c r="A50" s="7" t="s">
        <v>1558</v>
      </c>
      <c r="B50" s="7" t="s">
        <v>1559</v>
      </c>
      <c r="C50" s="7" t="s">
        <v>1560</v>
      </c>
      <c r="D50" s="7" t="s">
        <v>1561</v>
      </c>
      <c r="E50" s="7" t="s">
        <v>1562</v>
      </c>
      <c r="F50" s="7" t="s">
        <v>1563</v>
      </c>
      <c r="G50" s="7" t="s">
        <v>1564</v>
      </c>
      <c r="H50" s="7" t="s">
        <v>1565</v>
      </c>
      <c r="I50" s="7" t="s">
        <v>501</v>
      </c>
      <c r="J50" s="8" t="d">
        <v>2021-10-31</v>
      </c>
      <c r="K50" s="7" t="s">
        <v>1566</v>
      </c>
    </row>
    <row r="51" spans="1:11" x14ac:dyDescent="0.2">
      <c r="A51" s="7" t="s">
        <v>1567</v>
      </c>
      <c r="B51" s="7" t="s">
        <v>1568</v>
      </c>
      <c r="C51" s="7" t="s">
        <v>1569</v>
      </c>
      <c r="D51" s="7" t="s">
        <v>1570</v>
      </c>
      <c r="E51" s="7" t="s">
        <v>1571</v>
      </c>
      <c r="F51" s="7" t="s">
        <v>1572</v>
      </c>
      <c r="G51" s="7" t="s">
        <v>1573</v>
      </c>
      <c r="H51" s="7" t="s">
        <v>1574</v>
      </c>
      <c r="I51" s="7" t="s">
        <v>1575</v>
      </c>
      <c r="J51" s="8" t="d">
        <v>2021-10-30</v>
      </c>
      <c r="K51" s="7" t="s">
        <v>1576</v>
      </c>
    </row>
    <row r="52" spans="1:11" x14ac:dyDescent="0.2">
      <c r="A52" s="7" t="s">
        <v>1577</v>
      </c>
      <c r="B52" s="7" t="s">
        <v>1578</v>
      </c>
      <c r="C52" s="7" t="s">
        <v>1579</v>
      </c>
      <c r="D52" s="7" t="s">
        <v>1580</v>
      </c>
      <c r="E52" s="7" t="s">
        <v>1581</v>
      </c>
      <c r="F52" s="7" t="s">
        <v>1582</v>
      </c>
      <c r="G52" s="7" t="s">
        <v>1583</v>
      </c>
      <c r="H52" s="7" t="s">
        <v>1584</v>
      </c>
      <c r="I52" s="7" t="s">
        <v>221</v>
      </c>
      <c r="J52" s="8" t="d">
        <v>2021-10-31</v>
      </c>
      <c r="K52" s="7" t="s">
        <v>1585</v>
      </c>
    </row>
    <row r="53" spans="1:11" x14ac:dyDescent="0.2">
      <c r="A53" s="7" t="s">
        <v>1586</v>
      </c>
      <c r="B53" s="7" t="s">
        <v>1587</v>
      </c>
      <c r="C53" s="7" t="s">
        <v>1588</v>
      </c>
      <c r="D53" s="7" t="s">
        <v>1589</v>
      </c>
      <c r="E53" s="7" t="s">
        <v>1590</v>
      </c>
      <c r="F53" s="7" t="s">
        <v>1591</v>
      </c>
      <c r="G53" s="7" t="s">
        <v>1592</v>
      </c>
      <c r="H53" s="7" t="s">
        <v>1593</v>
      </c>
      <c r="I53" s="7" t="s">
        <v>221</v>
      </c>
      <c r="J53" s="8" t="d">
        <v>2021-07-24</v>
      </c>
      <c r="K53" s="7" t="s">
        <v>1594</v>
      </c>
    </row>
    <row r="54" spans="1:11" x14ac:dyDescent="0.2">
      <c r="A54" s="7" t="s">
        <v>1595</v>
      </c>
      <c r="B54" s="7" t="s">
        <v>1596</v>
      </c>
      <c r="C54" s="7" t="s">
        <v>1597</v>
      </c>
      <c r="D54" s="7" t="s">
        <v>1598</v>
      </c>
      <c r="E54" s="7" t="s">
        <v>1599</v>
      </c>
      <c r="F54" s="7" t="s">
        <v>1600</v>
      </c>
      <c r="G54" s="7" t="s">
        <v>1601</v>
      </c>
      <c r="H54" s="7" t="s">
        <v>1602</v>
      </c>
      <c r="I54" s="7" t="s">
        <v>221</v>
      </c>
      <c r="J54" s="8" t="d">
        <v>2021-07-15</v>
      </c>
      <c r="K54" s="7" t="s">
        <v>1603</v>
      </c>
    </row>
    <row r="55" spans="1:11" x14ac:dyDescent="0.2">
      <c r="A55" s="7" t="s">
        <v>1604</v>
      </c>
      <c r="B55" s="7" t="s">
        <v>1605</v>
      </c>
      <c r="C55" s="7" t="s">
        <v>1606</v>
      </c>
      <c r="D55" s="7" t="s">
        <v>1607</v>
      </c>
      <c r="E55" s="7" t="s">
        <v>1608</v>
      </c>
      <c r="F55" s="7" t="s">
        <v>1609</v>
      </c>
      <c r="G55" s="7" t="s">
        <v>1610</v>
      </c>
      <c r="H55" s="7" t="s">
        <v>1611</v>
      </c>
      <c r="I55" s="7" t="s">
        <v>1300</v>
      </c>
      <c r="J55" s="8" t="d">
        <v>2020-12-15</v>
      </c>
      <c r="K55" s="7" t="s">
        <v>1612</v>
      </c>
    </row>
    <row r="56" spans="1:11" x14ac:dyDescent="0.2">
      <c r="A56" s="7" t="s">
        <v>1613</v>
      </c>
      <c r="B56" s="7" t="s">
        <v>1614</v>
      </c>
      <c r="C56" s="7" t="s">
        <v>90</v>
      </c>
      <c r="D56" s="7" t="s">
        <v>1615</v>
      </c>
      <c r="E56" s="7" t="s">
        <v>1616</v>
      </c>
      <c r="F56" s="7" t="s">
        <v>1617</v>
      </c>
      <c r="G56" s="7" t="s">
        <v>1618</v>
      </c>
      <c r="H56" s="7" t="s">
        <v>1619</v>
      </c>
      <c r="I56" s="7" t="s">
        <v>1620</v>
      </c>
      <c r="J56" s="8" t="d">
        <v>2021-09-19</v>
      </c>
      <c r="K56" s="7" t="s">
        <v>1621</v>
      </c>
    </row>
    <row r="57" spans="1:11" x14ac:dyDescent="0.2">
      <c r="A57" s="7" t="s">
        <v>1622</v>
      </c>
      <c r="B57" s="7" t="s">
        <v>1623</v>
      </c>
      <c r="C57" s="7" t="s">
        <v>1624</v>
      </c>
      <c r="D57" s="7" t="s">
        <v>41</v>
      </c>
      <c r="E57" s="7" t="s">
        <v>1625</v>
      </c>
      <c r="F57" s="7" t="s">
        <v>1626</v>
      </c>
      <c r="G57" s="7" t="s">
        <v>1627</v>
      </c>
      <c r="H57" s="7" t="s">
        <v>1628</v>
      </c>
      <c r="I57" s="7" t="s">
        <v>501</v>
      </c>
      <c r="J57" s="8" t="d">
        <v>2021-02-27</v>
      </c>
      <c r="K57" s="7" t="s">
        <v>1629</v>
      </c>
    </row>
    <row r="58" spans="1:11" x14ac:dyDescent="0.2">
      <c r="A58" s="7" t="s">
        <v>1630</v>
      </c>
      <c r="B58" s="7" t="s">
        <v>1631</v>
      </c>
      <c r="C58" s="7" t="s">
        <v>1632</v>
      </c>
      <c r="D58" s="7" t="s">
        <v>1633</v>
      </c>
      <c r="E58" s="7" t="s">
        <v>1634</v>
      </c>
      <c r="F58" s="7" t="s">
        <v>1635</v>
      </c>
      <c r="G58" s="7" t="s">
        <v>1636</v>
      </c>
      <c r="H58" s="7" t="s">
        <v>1637</v>
      </c>
      <c r="I58" s="7" t="s">
        <v>501</v>
      </c>
      <c r="J58" s="8" t="d">
        <v>2021-05-31</v>
      </c>
      <c r="K58" s="7" t="s">
        <v>1638</v>
      </c>
    </row>
    <row r="59" spans="1:11" x14ac:dyDescent="0.2">
      <c r="A59" s="7" t="s">
        <v>1639</v>
      </c>
      <c r="B59" s="7" t="s">
        <v>1640</v>
      </c>
      <c r="C59" s="7" t="s">
        <v>1641</v>
      </c>
      <c r="D59" s="7" t="s">
        <v>1642</v>
      </c>
      <c r="E59" s="7" t="s">
        <v>1643</v>
      </c>
      <c r="F59" s="7" t="s">
        <v>1644</v>
      </c>
      <c r="G59" s="7" t="s">
        <v>1645</v>
      </c>
      <c r="H59" s="7" t="s">
        <v>1318</v>
      </c>
      <c r="I59" s="7" t="s">
        <v>501</v>
      </c>
      <c r="J59" s="8" t="d">
        <v>2020-11-30</v>
      </c>
      <c r="K59" s="7" t="s">
        <v>1646</v>
      </c>
    </row>
    <row r="60" spans="1:11" x14ac:dyDescent="0.2">
      <c r="A60" s="7" t="s">
        <v>1647</v>
      </c>
      <c r="B60" s="7" t="s">
        <v>1648</v>
      </c>
      <c r="C60" s="7" t="s">
        <v>1649</v>
      </c>
      <c r="D60" s="7" t="s">
        <v>1650</v>
      </c>
      <c r="E60" s="7" t="s">
        <v>1651</v>
      </c>
      <c r="F60" s="7" t="s">
        <v>1652</v>
      </c>
      <c r="G60" s="7" t="s">
        <v>1653</v>
      </c>
      <c r="H60" s="7" t="s">
        <v>1654</v>
      </c>
      <c r="I60" s="7" t="s">
        <v>501</v>
      </c>
      <c r="J60" s="8" t="d">
        <v>2021-01-08</v>
      </c>
      <c r="K60" s="7" t="s">
        <v>1655</v>
      </c>
    </row>
    <row r="61" spans="1:11" x14ac:dyDescent="0.2">
      <c r="A61" s="7" t="s">
        <v>1656</v>
      </c>
      <c r="B61" s="7" t="s">
        <v>1657</v>
      </c>
      <c r="C61" s="7" t="s">
        <v>1658</v>
      </c>
      <c r="D61" s="7" t="s">
        <v>1552</v>
      </c>
      <c r="E61" s="7" t="s">
        <v>1659</v>
      </c>
      <c r="F61" s="7" t="s">
        <v>1660</v>
      </c>
      <c r="G61" s="7" t="s">
        <v>1661</v>
      </c>
      <c r="H61" s="7" t="s">
        <v>1272</v>
      </c>
      <c r="I61" s="7" t="s">
        <v>501</v>
      </c>
      <c r="J61" s="8" t="d">
        <v>2021-04-24</v>
      </c>
      <c r="K61" s="7" t="s">
        <v>1662</v>
      </c>
    </row>
    <row r="62" spans="1:11" x14ac:dyDescent="0.2">
      <c r="A62" s="7" t="s">
        <v>1663</v>
      </c>
      <c r="B62" s="7" t="s">
        <v>1664</v>
      </c>
      <c r="C62" s="7" t="s">
        <v>1665</v>
      </c>
      <c r="D62" s="7" t="s">
        <v>1666</v>
      </c>
      <c r="E62" s="7" t="s">
        <v>1667</v>
      </c>
      <c r="F62" s="7" t="s">
        <v>1668</v>
      </c>
      <c r="G62" s="7" t="s">
        <v>1669</v>
      </c>
      <c r="H62" s="7" t="s">
        <v>1516</v>
      </c>
      <c r="I62" s="7" t="s">
        <v>501</v>
      </c>
      <c r="J62" s="8" t="d">
        <v>2021-06-30</v>
      </c>
      <c r="K62" s="7" t="s">
        <v>1670</v>
      </c>
    </row>
    <row r="63" spans="1:11" x14ac:dyDescent="0.2">
      <c r="A63" s="7" t="s">
        <v>1671</v>
      </c>
      <c r="B63" s="7" t="s">
        <v>1672</v>
      </c>
      <c r="C63" s="7" t="s">
        <v>1673</v>
      </c>
      <c r="D63" s="7" t="s">
        <v>1674</v>
      </c>
      <c r="E63" s="7" t="s">
        <v>1675</v>
      </c>
      <c r="F63" s="7" t="s">
        <v>1676</v>
      </c>
      <c r="G63" s="7" t="s">
        <v>1677</v>
      </c>
      <c r="H63" s="7" t="s">
        <v>1678</v>
      </c>
      <c r="I63" s="7" t="s">
        <v>221</v>
      </c>
      <c r="J63" s="8" t="d">
        <v>2021-05-16</v>
      </c>
      <c r="K63" s="7" t="s">
        <v>1679</v>
      </c>
    </row>
    <row r="64" spans="1:11" x14ac:dyDescent="0.2">
      <c r="A64" s="7" t="s">
        <v>1680</v>
      </c>
      <c r="B64" s="7" t="s">
        <v>1681</v>
      </c>
      <c r="C64" s="7" t="s">
        <v>1682</v>
      </c>
      <c r="D64" s="7" t="s">
        <v>1368</v>
      </c>
      <c r="E64" s="7">
        <v>5756499602</v>
      </c>
      <c r="F64" s="7" t="s">
        <v>1683</v>
      </c>
      <c r="G64" s="7" t="s">
        <v>1684</v>
      </c>
      <c r="H64" s="7" t="s">
        <v>1685</v>
      </c>
      <c r="I64" s="7" t="s">
        <v>501</v>
      </c>
      <c r="J64" s="8" t="d">
        <v>2021-01-04</v>
      </c>
      <c r="K64" s="7" t="s">
        <v>1686</v>
      </c>
    </row>
    <row r="65" spans="1:11" x14ac:dyDescent="0.2">
      <c r="A65" s="7" t="s">
        <v>1687</v>
      </c>
      <c r="B65" s="7" t="s">
        <v>1688</v>
      </c>
      <c r="C65" s="7" t="s">
        <v>1689</v>
      </c>
      <c r="D65" s="7" t="s">
        <v>1690</v>
      </c>
      <c r="E65" s="7" t="s">
        <v>1691</v>
      </c>
      <c r="F65" s="7" t="s">
        <v>1692</v>
      </c>
      <c r="G65" s="7" t="s">
        <v>1693</v>
      </c>
      <c r="H65" s="7" t="s">
        <v>1694</v>
      </c>
      <c r="I65" s="7" t="s">
        <v>501</v>
      </c>
      <c r="J65" s="8" t="d">
        <v>2021-10-10</v>
      </c>
      <c r="K65" s="7" t="s">
        <v>1695</v>
      </c>
    </row>
    <row r="66" spans="1:11" x14ac:dyDescent="0.2">
      <c r="A66" s="7" t="s">
        <v>1696</v>
      </c>
      <c r="B66" s="7" t="s">
        <v>1697</v>
      </c>
      <c r="C66" s="7" t="s">
        <v>1698</v>
      </c>
      <c r="D66" s="7" t="s">
        <v>1699</v>
      </c>
      <c r="E66" s="7" t="s">
        <v>1700</v>
      </c>
      <c r="F66" s="7" t="s">
        <v>1701</v>
      </c>
      <c r="G66" s="7" t="s">
        <v>1702</v>
      </c>
      <c r="H66" s="7" t="s">
        <v>1703</v>
      </c>
      <c r="I66" s="7" t="s">
        <v>501</v>
      </c>
      <c r="J66" s="8" t="d">
        <v>2021-11-30</v>
      </c>
      <c r="K66" s="7" t="s">
        <v>1704</v>
      </c>
    </row>
    <row r="67" spans="1:11" x14ac:dyDescent="0.2">
      <c r="A67" s="7" t="s">
        <v>1705</v>
      </c>
      <c r="B67" s="7" t="s">
        <v>1706</v>
      </c>
      <c r="C67" s="7" t="s">
        <v>1707</v>
      </c>
      <c r="D67" s="7" t="s">
        <v>1708</v>
      </c>
      <c r="E67" s="7" t="s">
        <v>1709</v>
      </c>
      <c r="F67" s="7">
        <v>9434040481</v>
      </c>
      <c r="G67" s="7" t="s">
        <v>1710</v>
      </c>
      <c r="H67" s="7" t="s">
        <v>1711</v>
      </c>
      <c r="I67" s="7" t="s">
        <v>501</v>
      </c>
      <c r="J67" s="8" t="d">
        <v>2021-01-27</v>
      </c>
      <c r="K67" s="7" t="s">
        <v>1712</v>
      </c>
    </row>
    <row r="68" spans="1:11" x14ac:dyDescent="0.2">
      <c r="A68" s="7" t="s">
        <v>1713</v>
      </c>
      <c r="B68" s="7" t="s">
        <v>1714</v>
      </c>
      <c r="C68" s="7" t="s">
        <v>1715</v>
      </c>
      <c r="D68" s="7" t="s">
        <v>1716</v>
      </c>
      <c r="E68" s="7" t="s">
        <v>1717</v>
      </c>
      <c r="F68" s="7" t="s">
        <v>1718</v>
      </c>
      <c r="G68" s="7" t="s">
        <v>1719</v>
      </c>
      <c r="H68" s="7" t="s">
        <v>1161</v>
      </c>
      <c r="I68" s="7" t="s">
        <v>501</v>
      </c>
      <c r="J68" s="8" t="d">
        <v>2021-04-30</v>
      </c>
      <c r="K68" s="7" t="s">
        <v>1720</v>
      </c>
    </row>
    <row r="69" spans="1:11" x14ac:dyDescent="0.2">
      <c r="A69" s="7" t="s">
        <v>1721</v>
      </c>
      <c r="B69" s="7" t="s">
        <v>1722</v>
      </c>
      <c r="C69" s="7" t="s">
        <v>1723</v>
      </c>
      <c r="D69" s="7" t="s">
        <v>1331</v>
      </c>
      <c r="E69" s="7" t="s">
        <v>1724</v>
      </c>
      <c r="F69" s="7" t="s">
        <v>1725</v>
      </c>
      <c r="G69" s="7" t="s">
        <v>1726</v>
      </c>
      <c r="H69" s="7" t="s">
        <v>1499</v>
      </c>
      <c r="I69" s="7" t="s">
        <v>501</v>
      </c>
      <c r="J69" s="8" t="d">
        <v>2021-08-26</v>
      </c>
      <c r="K69" s="7" t="s">
        <v>1727</v>
      </c>
    </row>
    <row r="70" spans="1:11" x14ac:dyDescent="0.2">
      <c r="A70" s="7" t="s">
        <v>1728</v>
      </c>
      <c r="B70" s="7" t="s">
        <v>1729</v>
      </c>
      <c r="C70" s="7" t="s">
        <v>1730</v>
      </c>
      <c r="D70" s="7" t="s">
        <v>1731</v>
      </c>
      <c r="E70" s="7" t="s">
        <v>1732</v>
      </c>
      <c r="F70" s="7" t="s">
        <v>1733</v>
      </c>
      <c r="G70" s="7" t="s">
        <v>1734</v>
      </c>
      <c r="H70" s="7" t="s">
        <v>1735</v>
      </c>
      <c r="I70" s="7" t="s">
        <v>1736</v>
      </c>
      <c r="J70" s="8" t="d">
        <v>2021-01-31</v>
      </c>
      <c r="K70" s="7" t="s">
        <v>1737</v>
      </c>
    </row>
    <row r="71" spans="1:11" x14ac:dyDescent="0.2">
      <c r="A71" s="7" t="s">
        <v>1738</v>
      </c>
      <c r="B71" s="7" t="s">
        <v>1739</v>
      </c>
      <c r="C71" s="7" t="s">
        <v>1740</v>
      </c>
      <c r="D71" s="7" t="s">
        <v>380</v>
      </c>
      <c r="E71" s="7" t="s">
        <v>1741</v>
      </c>
      <c r="F71" s="7" t="s">
        <v>1742</v>
      </c>
      <c r="G71" s="7" t="s">
        <v>1743</v>
      </c>
      <c r="H71" s="7" t="s">
        <v>1744</v>
      </c>
      <c r="I71" s="7" t="s">
        <v>221</v>
      </c>
      <c r="J71" s="8" t="d">
        <v>2021-03-14</v>
      </c>
      <c r="K71" s="7" t="s">
        <v>1745</v>
      </c>
    </row>
    <row r="72" spans="1:11" x14ac:dyDescent="0.2">
      <c r="A72" s="7" t="s">
        <v>1746</v>
      </c>
      <c r="B72" s="7" t="s">
        <v>1747</v>
      </c>
      <c r="C72" s="7" t="s">
        <v>1748</v>
      </c>
      <c r="D72" s="7" t="s">
        <v>1749</v>
      </c>
      <c r="E72" s="7" t="s">
        <v>1750</v>
      </c>
      <c r="F72" s="7" t="s">
        <v>1751</v>
      </c>
      <c r="G72" s="7" t="s">
        <v>1752</v>
      </c>
      <c r="H72" s="7" t="s">
        <v>1753</v>
      </c>
      <c r="I72" s="7" t="s">
        <v>501</v>
      </c>
      <c r="J72" s="8" t="d">
        <v>2021-02-28</v>
      </c>
      <c r="K72" s="7" t="s">
        <v>1754</v>
      </c>
    </row>
    <row r="73" spans="1:11" x14ac:dyDescent="0.2">
      <c r="A73" s="7" t="s">
        <v>1755</v>
      </c>
      <c r="B73" s="7" t="s">
        <v>1756</v>
      </c>
      <c r="C73" s="7" t="s">
        <v>1757</v>
      </c>
      <c r="D73" s="7" t="s">
        <v>228</v>
      </c>
      <c r="E73" s="7" t="s">
        <v>1758</v>
      </c>
      <c r="F73" s="7" t="s">
        <v>1759</v>
      </c>
      <c r="G73" s="7" t="s">
        <v>1760</v>
      </c>
      <c r="H73" s="7" t="s">
        <v>1318</v>
      </c>
      <c r="I73" s="7" t="s">
        <v>501</v>
      </c>
      <c r="J73" s="8" t="d">
        <v>2021-06-12</v>
      </c>
      <c r="K73" s="7" t="s">
        <v>1761</v>
      </c>
    </row>
    <row r="74" spans="1:11" x14ac:dyDescent="0.2">
      <c r="A74" s="7" t="s">
        <v>1762</v>
      </c>
      <c r="B74" s="7" t="s">
        <v>1763</v>
      </c>
      <c r="C74" s="7" t="s">
        <v>1764</v>
      </c>
      <c r="D74" s="7" t="s">
        <v>1765</v>
      </c>
      <c r="E74" s="7">
        <v>6327004999</v>
      </c>
      <c r="F74" s="7" t="s">
        <v>1766</v>
      </c>
      <c r="G74" s="7" t="s">
        <v>1767</v>
      </c>
      <c r="H74" s="7" t="s">
        <v>1768</v>
      </c>
      <c r="I74" s="7" t="s">
        <v>153</v>
      </c>
      <c r="J74" s="8" t="d">
        <v>2021-06-28</v>
      </c>
      <c r="K74" s="7" t="s">
        <v>1769</v>
      </c>
    </row>
    <row r="75" spans="1:11" x14ac:dyDescent="0.2">
      <c r="A75" s="7" t="s">
        <v>1770</v>
      </c>
      <c r="B75" s="7" t="s">
        <v>1771</v>
      </c>
      <c r="C75" s="7" t="s">
        <v>1772</v>
      </c>
      <c r="D75" s="7" t="s">
        <v>1773</v>
      </c>
      <c r="E75" s="7" t="s">
        <v>1774</v>
      </c>
      <c r="F75" s="7" t="s">
        <v>1775</v>
      </c>
      <c r="G75" s="7" t="s">
        <v>1776</v>
      </c>
      <c r="H75" s="7" t="s">
        <v>1777</v>
      </c>
      <c r="I75" s="7" t="s">
        <v>501</v>
      </c>
      <c r="J75" s="8" t="d">
        <v>2021-04-30</v>
      </c>
      <c r="K75" s="7" t="s">
        <v>1778</v>
      </c>
    </row>
    <row r="76" spans="1:11" x14ac:dyDescent="0.2">
      <c r="A76" s="7" t="s">
        <v>1779</v>
      </c>
      <c r="B76" s="7" t="s">
        <v>1780</v>
      </c>
      <c r="C76" s="7" t="s">
        <v>1781</v>
      </c>
      <c r="D76" s="7" t="s">
        <v>1479</v>
      </c>
      <c r="E76" s="7" t="s">
        <v>1782</v>
      </c>
      <c r="F76" s="7">
        <v>8198087937</v>
      </c>
      <c r="G76" s="7" t="s">
        <v>1783</v>
      </c>
      <c r="H76" s="7" t="s">
        <v>1784</v>
      </c>
      <c r="I76" s="7" t="s">
        <v>501</v>
      </c>
      <c r="J76" s="8" t="d">
        <v>2021-06-30</v>
      </c>
      <c r="K76" s="7" t="s">
        <v>1785</v>
      </c>
    </row>
    <row r="77" spans="1:11" x14ac:dyDescent="0.2">
      <c r="A77" s="7" t="s">
        <v>1786</v>
      </c>
      <c r="B77" s="7" t="s">
        <v>1787</v>
      </c>
      <c r="C77" s="7" t="s">
        <v>1788</v>
      </c>
      <c r="D77" s="7" t="s">
        <v>1789</v>
      </c>
      <c r="E77" s="7" t="s">
        <v>1790</v>
      </c>
      <c r="F77" s="7" t="s">
        <v>1791</v>
      </c>
      <c r="G77" s="7" t="s">
        <v>1792</v>
      </c>
      <c r="H77" s="7" t="s">
        <v>1309</v>
      </c>
      <c r="I77" s="7" t="s">
        <v>501</v>
      </c>
      <c r="J77" s="8" t="d">
        <v>2021-10-22</v>
      </c>
      <c r="K77" s="7" t="s">
        <v>1793</v>
      </c>
    </row>
    <row r="78" spans="1:11" x14ac:dyDescent="0.2">
      <c r="A78" s="7" t="s">
        <v>1794</v>
      </c>
      <c r="B78" s="7" t="s">
        <v>1795</v>
      </c>
      <c r="C78" s="7" t="s">
        <v>1796</v>
      </c>
      <c r="D78" s="7" t="s">
        <v>1797</v>
      </c>
      <c r="E78" s="7">
        <v>-5013</v>
      </c>
      <c r="F78" s="7" t="s">
        <v>1798</v>
      </c>
      <c r="G78" s="7" t="s">
        <v>1799</v>
      </c>
      <c r="H78" s="7" t="s">
        <v>1800</v>
      </c>
      <c r="I78" s="7" t="s">
        <v>501</v>
      </c>
      <c r="J78" s="8" t="d">
        <v>2021-04-30</v>
      </c>
      <c r="K78" s="7" t="s">
        <v>1801</v>
      </c>
    </row>
    <row r="79" spans="1:11" x14ac:dyDescent="0.2">
      <c r="A79" s="7" t="s">
        <v>1802</v>
      </c>
      <c r="B79" s="7" t="s">
        <v>1803</v>
      </c>
      <c r="C79" s="7" t="s">
        <v>1804</v>
      </c>
      <c r="D79" s="7" t="s">
        <v>1552</v>
      </c>
      <c r="E79" s="7">
        <v>4682694682</v>
      </c>
      <c r="F79" s="7" t="s">
        <v>1805</v>
      </c>
      <c r="G79" s="7" t="s">
        <v>1806</v>
      </c>
      <c r="H79" s="7" t="s">
        <v>1807</v>
      </c>
      <c r="I79" s="7" t="s">
        <v>501</v>
      </c>
      <c r="J79" s="8" t="d">
        <v>2021-10-31</v>
      </c>
      <c r="K79" s="7" t="s">
        <v>1808</v>
      </c>
    </row>
    <row r="80" spans="1:11" x14ac:dyDescent="0.2">
      <c r="A80" s="7" t="s">
        <v>1809</v>
      </c>
      <c r="B80" s="7" t="s">
        <v>1810</v>
      </c>
      <c r="C80" s="7" t="s">
        <v>1811</v>
      </c>
      <c r="D80" s="7" t="s">
        <v>1812</v>
      </c>
      <c r="E80" s="7" t="s">
        <v>1813</v>
      </c>
      <c r="F80" s="7">
        <v>6110447130</v>
      </c>
      <c r="G80" s="7" t="s">
        <v>1814</v>
      </c>
      <c r="H80" s="7" t="s">
        <v>1815</v>
      </c>
      <c r="I80" s="7" t="s">
        <v>501</v>
      </c>
      <c r="J80" s="8" t="d">
        <v>2021-11-17</v>
      </c>
      <c r="K80" s="7" t="s">
        <v>1816</v>
      </c>
    </row>
    <row r="81" spans="1:11" x14ac:dyDescent="0.2">
      <c r="A81" s="7" t="s">
        <v>1817</v>
      </c>
      <c r="B81" s="7" t="s">
        <v>1818</v>
      </c>
      <c r="C81" s="7" t="s">
        <v>1819</v>
      </c>
      <c r="D81" s="7" t="s">
        <v>1580</v>
      </c>
      <c r="E81" s="7" t="s">
        <v>1820</v>
      </c>
      <c r="F81" s="7" t="s">
        <v>1821</v>
      </c>
      <c r="G81" s="7" t="s">
        <v>1822</v>
      </c>
      <c r="H81" s="7" t="s">
        <v>1202</v>
      </c>
      <c r="I81" s="7" t="s">
        <v>501</v>
      </c>
      <c r="J81" s="8" t="d">
        <v>2021-03-19</v>
      </c>
      <c r="K81" s="7" t="s">
        <v>1823</v>
      </c>
    </row>
    <row r="82" spans="1:11" x14ac:dyDescent="0.2">
      <c r="A82" s="7" t="s">
        <v>1824</v>
      </c>
      <c r="B82" s="7" t="s">
        <v>1825</v>
      </c>
      <c r="C82" s="7" t="s">
        <v>1826</v>
      </c>
      <c r="D82" s="7" t="s">
        <v>1827</v>
      </c>
      <c r="E82" s="7" t="s">
        <v>1828</v>
      </c>
      <c r="F82" s="7" t="s">
        <v>1829</v>
      </c>
      <c r="G82" s="7" t="s">
        <v>1830</v>
      </c>
      <c r="H82" s="7" t="s">
        <v>1831</v>
      </c>
      <c r="I82" s="7" t="s">
        <v>501</v>
      </c>
      <c r="J82" s="8" t="d">
        <v>2021-03-02</v>
      </c>
      <c r="K82" s="7" t="s">
        <v>1832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538C-2C4D-2D48-8BBB-CBC08668ADA4}">
  <dimension ref="A1:L102"/>
  <sheetViews>
    <sheetView workbookViewId="0">
      <selection activeCell="C29" sqref="C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d">
        <v>2020-08-24</v>
      </c>
      <c r="L2" t="s">
        <v>21</v>
      </c>
    </row>
    <row r="3" spans="1:12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 t="d">
        <v>2021-04-23</v>
      </c>
      <c r="L3" t="s">
        <v>30</v>
      </c>
    </row>
    <row r="4" spans="1:12" x14ac:dyDescent="0.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 t="d">
        <v>2020-03-25</v>
      </c>
      <c r="L4" t="s">
        <v>39</v>
      </c>
    </row>
    <row r="5" spans="1:12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 t="d">
        <v>2020-06-02</v>
      </c>
      <c r="L5" t="s">
        <v>48</v>
      </c>
    </row>
    <row r="6" spans="1:12" x14ac:dyDescent="0.2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 t="d">
        <v>2021-04-17</v>
      </c>
      <c r="L6" t="s">
        <v>58</v>
      </c>
    </row>
    <row r="7" spans="1:12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 t="d">
        <v>2020-02-25</v>
      </c>
      <c r="L7" t="s">
        <v>68</v>
      </c>
    </row>
    <row r="8" spans="1:12" x14ac:dyDescent="0.2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 t="d">
        <v>2021-08-24</v>
      </c>
      <c r="L8" t="s">
        <v>78</v>
      </c>
    </row>
    <row r="9" spans="1:12" x14ac:dyDescent="0.2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 t="d">
        <v>2021-04-12</v>
      </c>
      <c r="L9" t="s">
        <v>88</v>
      </c>
    </row>
    <row r="10" spans="1:12" x14ac:dyDescent="0.2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 t="d">
        <v>2020-01-13</v>
      </c>
      <c r="L10" t="s">
        <v>97</v>
      </c>
    </row>
    <row r="11" spans="1:12" x14ac:dyDescent="0.2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 t="d">
        <v>2021-11-08</v>
      </c>
      <c r="L11" t="s">
        <v>107</v>
      </c>
    </row>
    <row r="12" spans="1:12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 t="d">
        <v>2021-10-20</v>
      </c>
      <c r="L12" t="s">
        <v>117</v>
      </c>
    </row>
    <row r="13" spans="1:12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 t="d">
        <v>2020-11-29</v>
      </c>
      <c r="L13" t="s">
        <v>127</v>
      </c>
    </row>
    <row r="14" spans="1:12" x14ac:dyDescent="0.2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 t="d">
        <v>2021-12-02</v>
      </c>
      <c r="L14" t="s">
        <v>137</v>
      </c>
    </row>
    <row r="15" spans="1:12" x14ac:dyDescent="0.2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 t="d">
        <v>2021-02-08</v>
      </c>
      <c r="L15" t="s">
        <v>147</v>
      </c>
    </row>
    <row r="16" spans="1:12" x14ac:dyDescent="0.2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 t="d">
        <v>2022-01-26</v>
      </c>
      <c r="L16" t="s">
        <v>157</v>
      </c>
    </row>
    <row r="17" spans="1:12" x14ac:dyDescent="0.2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 t="d">
        <v>2022-04-12</v>
      </c>
      <c r="L17" t="s">
        <v>167</v>
      </c>
    </row>
    <row r="18" spans="1:12" x14ac:dyDescent="0.2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 t="d">
        <v>2021-03-10</v>
      </c>
      <c r="L18" t="s">
        <v>177</v>
      </c>
    </row>
    <row r="19" spans="1:12" x14ac:dyDescent="0.2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 t="d">
        <v>2022-03-26</v>
      </c>
      <c r="L19" t="s">
        <v>186</v>
      </c>
    </row>
    <row r="20" spans="1:12" x14ac:dyDescent="0.2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 t="d">
        <v>2020-09-24</v>
      </c>
      <c r="L20" t="s">
        <v>196</v>
      </c>
    </row>
    <row r="21" spans="1:12" x14ac:dyDescent="0.2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 t="d">
        <v>2021-09-24</v>
      </c>
      <c r="L21" t="s">
        <v>205</v>
      </c>
    </row>
    <row r="22" spans="1:12" x14ac:dyDescent="0.2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 t="d">
        <v>2022-01-12</v>
      </c>
      <c r="L22" t="s">
        <v>215</v>
      </c>
    </row>
    <row r="23" spans="1:12" x14ac:dyDescent="0.2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 t="d">
        <v>2020-09-15</v>
      </c>
      <c r="L23" t="s">
        <v>225</v>
      </c>
    </row>
    <row r="24" spans="1:12" x14ac:dyDescent="0.2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 t="d">
        <v>2020-08-19</v>
      </c>
      <c r="L24" t="s">
        <v>234</v>
      </c>
    </row>
    <row r="25" spans="1:12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 t="d">
        <v>2020-09-08</v>
      </c>
      <c r="L25" t="s">
        <v>244</v>
      </c>
    </row>
    <row r="26" spans="1:12" x14ac:dyDescent="0.2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 t="d">
        <v>2021-04-06</v>
      </c>
      <c r="L26" t="s">
        <v>254</v>
      </c>
    </row>
    <row r="27" spans="1:12" x14ac:dyDescent="0.2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 t="d">
        <v>2022-05-24</v>
      </c>
      <c r="L27" t="s">
        <v>264</v>
      </c>
    </row>
    <row r="28" spans="1:12" x14ac:dyDescent="0.2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 t="d">
        <v>2022-02-20</v>
      </c>
      <c r="L28" t="s">
        <v>274</v>
      </c>
    </row>
    <row r="29" spans="1:12" x14ac:dyDescent="0.2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 t="d">
        <v>2022-05-26</v>
      </c>
      <c r="L29" t="s">
        <v>284</v>
      </c>
    </row>
    <row r="30" spans="1:12" x14ac:dyDescent="0.2">
      <c r="A30">
        <v>10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106</v>
      </c>
      <c r="K30" s="1" t="d">
        <v>2021-11-08</v>
      </c>
      <c r="L30" t="s">
        <v>107</v>
      </c>
    </row>
    <row r="31" spans="1:12" x14ac:dyDescent="0.2">
      <c r="A31">
        <v>29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s="1" t="d">
        <v>2020-07-30</v>
      </c>
      <c r="L31" t="s">
        <v>294</v>
      </c>
    </row>
    <row r="32" spans="1:12" x14ac:dyDescent="0.2">
      <c r="A32">
        <v>30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 t="s">
        <v>302</v>
      </c>
      <c r="J32" t="s">
        <v>303</v>
      </c>
      <c r="K32" s="1" t="d">
        <v>2020-04-26</v>
      </c>
      <c r="L32" t="s">
        <v>304</v>
      </c>
    </row>
    <row r="33" spans="1:12" x14ac:dyDescent="0.2">
      <c r="A33">
        <v>31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 s="1" t="d">
        <v>2021-09-15</v>
      </c>
      <c r="L33" t="s">
        <v>314</v>
      </c>
    </row>
    <row r="34" spans="1:12" x14ac:dyDescent="0.2">
      <c r="A34">
        <v>32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s="1" t="d">
        <v>2022-01-13</v>
      </c>
      <c r="L34" t="s">
        <v>324</v>
      </c>
    </row>
    <row r="35" spans="1:12" x14ac:dyDescent="0.2">
      <c r="A35">
        <v>33</v>
      </c>
      <c r="B35" t="s">
        <v>325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>
        <v>4077245425</v>
      </c>
      <c r="I35" t="s">
        <v>331</v>
      </c>
      <c r="J35" t="s">
        <v>332</v>
      </c>
      <c r="K35" s="1" t="d">
        <v>2021-04-24</v>
      </c>
      <c r="L35" t="s">
        <v>333</v>
      </c>
    </row>
    <row r="36" spans="1:12" x14ac:dyDescent="0.2">
      <c r="A36">
        <v>34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>
        <v>6303643286</v>
      </c>
      <c r="I36" t="s">
        <v>340</v>
      </c>
      <c r="J36" t="s">
        <v>341</v>
      </c>
      <c r="K36" s="1" t="d">
        <v>2021-09-21</v>
      </c>
      <c r="L36" t="s">
        <v>342</v>
      </c>
    </row>
    <row r="37" spans="1:12" x14ac:dyDescent="0.2">
      <c r="A37">
        <v>35</v>
      </c>
      <c r="B37" t="s">
        <v>343</v>
      </c>
      <c r="C37" t="s">
        <v>149</v>
      </c>
      <c r="D37" t="s">
        <v>344</v>
      </c>
      <c r="E37" t="s">
        <v>345</v>
      </c>
      <c r="F37" t="s">
        <v>346</v>
      </c>
      <c r="G37" t="s">
        <v>347</v>
      </c>
      <c r="H37" t="s">
        <v>348</v>
      </c>
      <c r="I37">
        <v>-2419</v>
      </c>
      <c r="J37" t="s">
        <v>349</v>
      </c>
      <c r="K37" s="1" t="d">
        <v>2021-11-03</v>
      </c>
      <c r="L37" t="s">
        <v>350</v>
      </c>
    </row>
    <row r="38" spans="1:12" x14ac:dyDescent="0.2">
      <c r="A38">
        <v>36</v>
      </c>
      <c r="B38" t="s">
        <v>351</v>
      </c>
      <c r="C38" t="s">
        <v>352</v>
      </c>
      <c r="D38" t="s">
        <v>353</v>
      </c>
      <c r="E38" t="s">
        <v>354</v>
      </c>
      <c r="F38" t="s">
        <v>355</v>
      </c>
      <c r="G38" t="s">
        <v>356</v>
      </c>
      <c r="H38" t="s">
        <v>357</v>
      </c>
      <c r="I38" t="s">
        <v>358</v>
      </c>
      <c r="J38" t="s">
        <v>359</v>
      </c>
      <c r="K38" s="1" t="d">
        <v>2022-01-04</v>
      </c>
      <c r="L38" t="s">
        <v>360</v>
      </c>
    </row>
    <row r="39" spans="1:12" x14ac:dyDescent="0.2">
      <c r="A39">
        <v>37</v>
      </c>
      <c r="B39" t="s">
        <v>361</v>
      </c>
      <c r="C39" t="s">
        <v>362</v>
      </c>
      <c r="D39" t="s">
        <v>363</v>
      </c>
      <c r="E39" t="s">
        <v>364</v>
      </c>
      <c r="F39" t="s">
        <v>365</v>
      </c>
      <c r="G39" t="s">
        <v>366</v>
      </c>
      <c r="H39" t="s">
        <v>367</v>
      </c>
      <c r="I39" t="s">
        <v>368</v>
      </c>
      <c r="J39" t="s">
        <v>369</v>
      </c>
      <c r="K39" s="1" t="d">
        <v>2021-08-10</v>
      </c>
      <c r="L39" t="s">
        <v>370</v>
      </c>
    </row>
    <row r="40" spans="1:12" x14ac:dyDescent="0.2">
      <c r="A40">
        <v>38</v>
      </c>
      <c r="B40" t="s">
        <v>371</v>
      </c>
      <c r="C40" t="s">
        <v>372</v>
      </c>
      <c r="D40" t="s">
        <v>373</v>
      </c>
      <c r="E40" t="s">
        <v>374</v>
      </c>
      <c r="F40" t="s">
        <v>375</v>
      </c>
      <c r="G40" t="s">
        <v>376</v>
      </c>
      <c r="H40">
        <v>7208417020</v>
      </c>
      <c r="I40">
        <v>8035336772</v>
      </c>
      <c r="J40" t="s">
        <v>377</v>
      </c>
      <c r="K40" s="1" t="d">
        <v>2021-02-24</v>
      </c>
      <c r="L40" t="s">
        <v>378</v>
      </c>
    </row>
    <row r="41" spans="1:12" x14ac:dyDescent="0.2">
      <c r="A41">
        <v>39</v>
      </c>
      <c r="B41" t="s">
        <v>379</v>
      </c>
      <c r="C41" t="s">
        <v>380</v>
      </c>
      <c r="D41" t="s">
        <v>381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 t="s">
        <v>387</v>
      </c>
      <c r="K41" s="1" t="d">
        <v>2021-10-22</v>
      </c>
      <c r="L41" t="s">
        <v>388</v>
      </c>
    </row>
    <row r="42" spans="1:12" x14ac:dyDescent="0.2">
      <c r="A42">
        <v>40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s="1" t="d">
        <v>2021-11-01</v>
      </c>
      <c r="L42" t="s">
        <v>398</v>
      </c>
    </row>
    <row r="43" spans="1:12" x14ac:dyDescent="0.2">
      <c r="A43">
        <v>41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45</v>
      </c>
      <c r="H43" t="s">
        <v>404</v>
      </c>
      <c r="I43" t="s">
        <v>405</v>
      </c>
      <c r="J43" t="s">
        <v>406</v>
      </c>
      <c r="K43" s="1" t="d">
        <v>2020-10-10</v>
      </c>
      <c r="L43" t="s">
        <v>407</v>
      </c>
    </row>
    <row r="44" spans="1:12" x14ac:dyDescent="0.2">
      <c r="A44">
        <v>42</v>
      </c>
      <c r="B44" t="s">
        <v>408</v>
      </c>
      <c r="C44" t="s">
        <v>409</v>
      </c>
      <c r="D44" t="s">
        <v>410</v>
      </c>
      <c r="E44" t="s">
        <v>411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s="1" t="d">
        <v>2021-09-08</v>
      </c>
      <c r="L44" t="s">
        <v>417</v>
      </c>
    </row>
    <row r="45" spans="1:12" x14ac:dyDescent="0.2">
      <c r="A45">
        <v>43</v>
      </c>
      <c r="B45" s="2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H45" t="s">
        <v>424</v>
      </c>
      <c r="I45" t="s">
        <v>425</v>
      </c>
      <c r="J45" t="s">
        <v>426</v>
      </c>
      <c r="K45" s="1" t="d">
        <v>2020-12-13</v>
      </c>
      <c r="L45" t="s">
        <v>427</v>
      </c>
    </row>
    <row r="46" spans="1:12" x14ac:dyDescent="0.2">
      <c r="A46">
        <v>44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  <c r="G46" t="s">
        <v>84</v>
      </c>
      <c r="H46" t="s">
        <v>433</v>
      </c>
      <c r="I46" t="s">
        <v>434</v>
      </c>
      <c r="J46" t="s">
        <v>435</v>
      </c>
      <c r="K46" s="1" t="d">
        <v>2022-05-15</v>
      </c>
      <c r="L46" t="s">
        <v>436</v>
      </c>
    </row>
    <row r="47" spans="1:12" x14ac:dyDescent="0.2">
      <c r="A47">
        <v>45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442</v>
      </c>
      <c r="H47" t="s">
        <v>443</v>
      </c>
      <c r="I47" t="s">
        <v>444</v>
      </c>
      <c r="J47" t="s">
        <v>445</v>
      </c>
      <c r="K47" s="1" t="d">
        <v>2021-12-06</v>
      </c>
      <c r="L47" t="s">
        <v>446</v>
      </c>
    </row>
    <row r="48" spans="1:12" x14ac:dyDescent="0.2">
      <c r="A48">
        <v>46</v>
      </c>
      <c r="B48" t="s">
        <v>447</v>
      </c>
      <c r="C48" t="s">
        <v>448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 s="1" t="d">
        <v>2020-07-01</v>
      </c>
      <c r="L48" t="s">
        <v>456</v>
      </c>
    </row>
    <row r="49" spans="1:12" x14ac:dyDescent="0.2">
      <c r="A49">
        <v>47</v>
      </c>
      <c r="B49" t="s">
        <v>457</v>
      </c>
      <c r="C49" t="s">
        <v>458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s="1" t="d">
        <v>2020-04-23</v>
      </c>
      <c r="L49" t="s">
        <v>466</v>
      </c>
    </row>
    <row r="50" spans="1:12" x14ac:dyDescent="0.2">
      <c r="A50">
        <v>48</v>
      </c>
      <c r="B50" t="s">
        <v>467</v>
      </c>
      <c r="C50" t="s">
        <v>468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474</v>
      </c>
      <c r="J50" t="s">
        <v>475</v>
      </c>
      <c r="K50" s="1" t="d">
        <v>2022-03-11</v>
      </c>
      <c r="L50" t="s">
        <v>476</v>
      </c>
    </row>
    <row r="51" spans="1:12" x14ac:dyDescent="0.2">
      <c r="A51">
        <v>49</v>
      </c>
      <c r="B51" t="s">
        <v>477</v>
      </c>
      <c r="C51" t="s">
        <v>478</v>
      </c>
      <c r="D51" t="s">
        <v>479</v>
      </c>
      <c r="E51" t="s">
        <v>480</v>
      </c>
      <c r="F51" t="s">
        <v>481</v>
      </c>
      <c r="G51" t="s">
        <v>482</v>
      </c>
      <c r="H51" t="s">
        <v>483</v>
      </c>
      <c r="I51" t="s">
        <v>484</v>
      </c>
      <c r="J51" t="s">
        <v>485</v>
      </c>
      <c r="K51" s="1" t="d">
        <v>2022-03-10</v>
      </c>
      <c r="L51" t="s">
        <v>486</v>
      </c>
    </row>
    <row r="52" spans="1:12" x14ac:dyDescent="0.2">
      <c r="A52">
        <v>50</v>
      </c>
      <c r="B52" t="s">
        <v>487</v>
      </c>
      <c r="C52" t="s">
        <v>488</v>
      </c>
      <c r="D52" t="s">
        <v>489</v>
      </c>
      <c r="E52" t="s">
        <v>490</v>
      </c>
      <c r="F52" t="s">
        <v>491</v>
      </c>
      <c r="G52" t="s">
        <v>270</v>
      </c>
      <c r="H52" t="s">
        <v>492</v>
      </c>
      <c r="I52" t="s">
        <v>493</v>
      </c>
      <c r="J52" t="s">
        <v>494</v>
      </c>
      <c r="K52" s="1" t="d">
        <v>2021-12-02</v>
      </c>
      <c r="L52" t="s">
        <v>495</v>
      </c>
    </row>
    <row r="53" spans="1:12" x14ac:dyDescent="0.2">
      <c r="A53">
        <v>51</v>
      </c>
      <c r="B53" t="s">
        <v>496</v>
      </c>
      <c r="C53" t="s">
        <v>497</v>
      </c>
      <c r="D53" t="s">
        <v>498</v>
      </c>
      <c r="E53" t="s">
        <v>499</v>
      </c>
      <c r="F53" t="s">
        <v>500</v>
      </c>
      <c r="G53" t="s">
        <v>501</v>
      </c>
      <c r="H53" t="s">
        <v>502</v>
      </c>
      <c r="I53" t="s">
        <v>503</v>
      </c>
      <c r="J53" t="s">
        <v>504</v>
      </c>
      <c r="K53" s="1" t="d">
        <v>2021-03-19</v>
      </c>
      <c r="L53" t="s">
        <v>505</v>
      </c>
    </row>
    <row r="54" spans="1:12" x14ac:dyDescent="0.2">
      <c r="A54">
        <v>52</v>
      </c>
      <c r="B54" t="s">
        <v>506</v>
      </c>
      <c r="C54" t="s">
        <v>507</v>
      </c>
      <c r="D54" t="s">
        <v>508</v>
      </c>
      <c r="E54" t="s">
        <v>509</v>
      </c>
      <c r="F54" t="s">
        <v>510</v>
      </c>
      <c r="G54" t="s">
        <v>511</v>
      </c>
      <c r="H54" t="s">
        <v>512</v>
      </c>
      <c r="I54" t="s">
        <v>513</v>
      </c>
      <c r="J54" t="s">
        <v>514</v>
      </c>
      <c r="K54" s="1" t="d">
        <v>2021-03-27</v>
      </c>
      <c r="L54" t="s">
        <v>515</v>
      </c>
    </row>
    <row r="55" spans="1:12" x14ac:dyDescent="0.2">
      <c r="A55">
        <v>53</v>
      </c>
      <c r="B55" t="s">
        <v>516</v>
      </c>
      <c r="C55" t="s">
        <v>517</v>
      </c>
      <c r="D55" t="s">
        <v>518</v>
      </c>
      <c r="E55" t="s">
        <v>519</v>
      </c>
      <c r="F55" t="s">
        <v>520</v>
      </c>
      <c r="G55" t="s">
        <v>521</v>
      </c>
      <c r="H55" t="s">
        <v>522</v>
      </c>
      <c r="I55" t="s">
        <v>523</v>
      </c>
      <c r="J55" t="s">
        <v>524</v>
      </c>
      <c r="K55" s="1" t="d">
        <v>2021-03-08</v>
      </c>
      <c r="L55" t="s">
        <v>525</v>
      </c>
    </row>
    <row r="56" spans="1:12" x14ac:dyDescent="0.2">
      <c r="A56">
        <v>54</v>
      </c>
      <c r="B56" t="s">
        <v>526</v>
      </c>
      <c r="C56" t="s">
        <v>527</v>
      </c>
      <c r="D56" t="s">
        <v>528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s="1" t="d">
        <v>2020-10-15</v>
      </c>
      <c r="L56" t="s">
        <v>535</v>
      </c>
    </row>
    <row r="57" spans="1:12" x14ac:dyDescent="0.2">
      <c r="A57">
        <v>55</v>
      </c>
      <c r="B57" t="s">
        <v>536</v>
      </c>
      <c r="C57" t="s">
        <v>537</v>
      </c>
      <c r="D57" t="s">
        <v>538</v>
      </c>
      <c r="E57" t="s">
        <v>539</v>
      </c>
      <c r="F57" t="s">
        <v>540</v>
      </c>
      <c r="G57" t="s">
        <v>541</v>
      </c>
      <c r="H57" t="s">
        <v>542</v>
      </c>
      <c r="I57" t="s">
        <v>543</v>
      </c>
      <c r="J57" t="s">
        <v>544</v>
      </c>
      <c r="K57" s="1" t="d">
        <v>2022-01-13</v>
      </c>
      <c r="L57" t="s">
        <v>545</v>
      </c>
    </row>
    <row r="58" spans="1:12" x14ac:dyDescent="0.2">
      <c r="A58">
        <v>56</v>
      </c>
      <c r="B58" t="s">
        <v>546</v>
      </c>
      <c r="C58" t="s">
        <v>547</v>
      </c>
      <c r="D58" t="s">
        <v>548</v>
      </c>
      <c r="E58" t="s">
        <v>549</v>
      </c>
      <c r="F58" t="s">
        <v>550</v>
      </c>
      <c r="G58" t="s">
        <v>551</v>
      </c>
      <c r="H58">
        <v>2239271999</v>
      </c>
      <c r="I58" t="s">
        <v>552</v>
      </c>
      <c r="J58" t="s">
        <v>553</v>
      </c>
      <c r="K58" s="1" t="d">
        <v>2020-05-25</v>
      </c>
      <c r="L58" t="s">
        <v>554</v>
      </c>
    </row>
    <row r="59" spans="1:12" x14ac:dyDescent="0.2">
      <c r="A59">
        <v>57</v>
      </c>
      <c r="B59" t="s">
        <v>555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>
        <v>4500370767</v>
      </c>
      <c r="I59" t="s">
        <v>561</v>
      </c>
      <c r="J59" t="s">
        <v>562</v>
      </c>
      <c r="K59" s="1" t="d">
        <v>2021-01-25</v>
      </c>
      <c r="L59" t="s">
        <v>563</v>
      </c>
    </row>
    <row r="60" spans="1:12" x14ac:dyDescent="0.2">
      <c r="A60">
        <v>58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t="s">
        <v>482</v>
      </c>
      <c r="H60" t="s">
        <v>569</v>
      </c>
      <c r="I60" t="s">
        <v>570</v>
      </c>
      <c r="J60" t="s">
        <v>571</v>
      </c>
      <c r="K60" s="1" t="d">
        <v>2021-03-17</v>
      </c>
      <c r="L60" t="s">
        <v>572</v>
      </c>
    </row>
    <row r="61" spans="1:12" x14ac:dyDescent="0.2">
      <c r="A61">
        <v>59</v>
      </c>
      <c r="B61" t="s">
        <v>573</v>
      </c>
      <c r="C61" t="s">
        <v>574</v>
      </c>
      <c r="D61" t="s">
        <v>575</v>
      </c>
      <c r="E61" t="s">
        <v>576</v>
      </c>
      <c r="F61" t="s">
        <v>577</v>
      </c>
      <c r="G61" t="s">
        <v>192</v>
      </c>
      <c r="H61" t="s">
        <v>578</v>
      </c>
      <c r="I61" t="s">
        <v>579</v>
      </c>
      <c r="J61" t="s">
        <v>580</v>
      </c>
      <c r="K61" s="1" t="d">
        <v>2020-11-15</v>
      </c>
      <c r="L61" t="s">
        <v>581</v>
      </c>
    </row>
    <row r="62" spans="1:12" x14ac:dyDescent="0.2">
      <c r="A62">
        <v>60</v>
      </c>
      <c r="B62" t="s">
        <v>582</v>
      </c>
      <c r="C62" t="s">
        <v>583</v>
      </c>
      <c r="D62" t="s">
        <v>584</v>
      </c>
      <c r="E62" t="s">
        <v>585</v>
      </c>
      <c r="F62" t="s">
        <v>586</v>
      </c>
      <c r="G62" t="s">
        <v>587</v>
      </c>
      <c r="H62" t="s">
        <v>588</v>
      </c>
      <c r="I62" t="s">
        <v>589</v>
      </c>
      <c r="J62" t="s">
        <v>590</v>
      </c>
      <c r="K62" s="1" t="d">
        <v>2020-12-20</v>
      </c>
      <c r="L62" t="s">
        <v>591</v>
      </c>
    </row>
    <row r="63" spans="1:12" x14ac:dyDescent="0.2">
      <c r="A63">
        <v>61</v>
      </c>
      <c r="B63" t="s">
        <v>592</v>
      </c>
      <c r="C63" t="s">
        <v>593</v>
      </c>
      <c r="D63" t="s">
        <v>594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s="1" t="d">
        <v>2020-08-21</v>
      </c>
      <c r="L63" t="s">
        <v>601</v>
      </c>
    </row>
    <row r="64" spans="1:12" x14ac:dyDescent="0.2">
      <c r="A64">
        <v>62</v>
      </c>
      <c r="B64" t="s">
        <v>602</v>
      </c>
      <c r="C64" t="s">
        <v>603</v>
      </c>
      <c r="D64" t="s">
        <v>604</v>
      </c>
      <c r="E64" t="s">
        <v>605</v>
      </c>
      <c r="F64" t="s">
        <v>606</v>
      </c>
      <c r="G64" t="s">
        <v>133</v>
      </c>
      <c r="H64" t="s">
        <v>607</v>
      </c>
      <c r="I64" t="s">
        <v>608</v>
      </c>
      <c r="J64" t="s">
        <v>609</v>
      </c>
      <c r="K64" s="1" t="d">
        <v>2020-12-10</v>
      </c>
      <c r="L64" t="s">
        <v>610</v>
      </c>
    </row>
    <row r="65" spans="1:12" x14ac:dyDescent="0.2">
      <c r="A65">
        <v>63</v>
      </c>
      <c r="B65" t="s">
        <v>611</v>
      </c>
      <c r="C65" t="s">
        <v>612</v>
      </c>
      <c r="D65" t="s">
        <v>613</v>
      </c>
      <c r="E65" t="s">
        <v>614</v>
      </c>
      <c r="F65" t="s">
        <v>615</v>
      </c>
      <c r="G65" t="s">
        <v>616</v>
      </c>
      <c r="H65" t="s">
        <v>617</v>
      </c>
      <c r="I65" t="s">
        <v>618</v>
      </c>
      <c r="J65" t="s">
        <v>619</v>
      </c>
      <c r="K65" s="1" t="d">
        <v>2022-03-24</v>
      </c>
      <c r="L65" t="s">
        <v>620</v>
      </c>
    </row>
    <row r="66" spans="1:12" x14ac:dyDescent="0.2">
      <c r="A66">
        <v>64</v>
      </c>
      <c r="B66" t="s">
        <v>621</v>
      </c>
      <c r="C66" t="s">
        <v>622</v>
      </c>
      <c r="D66" t="s">
        <v>623</v>
      </c>
      <c r="E66" t="s">
        <v>190</v>
      </c>
      <c r="F66" t="s">
        <v>624</v>
      </c>
      <c r="G66" t="s">
        <v>221</v>
      </c>
      <c r="H66" t="s">
        <v>625</v>
      </c>
      <c r="I66" t="s">
        <v>626</v>
      </c>
      <c r="J66" t="s">
        <v>627</v>
      </c>
      <c r="K66" s="1" t="d">
        <v>2022-05-15</v>
      </c>
      <c r="L66" t="s">
        <v>628</v>
      </c>
    </row>
    <row r="67" spans="1:12" x14ac:dyDescent="0.2">
      <c r="A67">
        <v>65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  <c r="K67" s="1" t="d">
        <v>2021-01-02</v>
      </c>
      <c r="L67" t="s">
        <v>638</v>
      </c>
    </row>
    <row r="68" spans="1:12" x14ac:dyDescent="0.2">
      <c r="A68">
        <v>66</v>
      </c>
      <c r="B68" t="s">
        <v>639</v>
      </c>
      <c r="C68" t="s">
        <v>640</v>
      </c>
      <c r="D68" t="s">
        <v>641</v>
      </c>
      <c r="E68" t="s">
        <v>642</v>
      </c>
      <c r="F68" t="s">
        <v>643</v>
      </c>
      <c r="G68" t="s">
        <v>644</v>
      </c>
      <c r="H68" t="s">
        <v>645</v>
      </c>
      <c r="I68">
        <v>3863743398</v>
      </c>
      <c r="J68" t="s">
        <v>646</v>
      </c>
      <c r="K68" s="1" t="d">
        <v>2021-04-23</v>
      </c>
      <c r="L68" t="s">
        <v>647</v>
      </c>
    </row>
    <row r="69" spans="1:12" x14ac:dyDescent="0.2">
      <c r="A69">
        <v>67</v>
      </c>
      <c r="B69" t="s">
        <v>648</v>
      </c>
      <c r="C69" t="s">
        <v>649</v>
      </c>
      <c r="D69" t="s">
        <v>650</v>
      </c>
      <c r="E69" t="s">
        <v>651</v>
      </c>
      <c r="F69" t="s">
        <v>652</v>
      </c>
      <c r="G69" t="s">
        <v>653</v>
      </c>
      <c r="H69" t="s">
        <v>654</v>
      </c>
      <c r="I69" t="s">
        <v>655</v>
      </c>
      <c r="J69" t="s">
        <v>656</v>
      </c>
      <c r="K69" s="1" t="d">
        <v>2020-01-20</v>
      </c>
      <c r="L69" t="s">
        <v>657</v>
      </c>
    </row>
    <row r="70" spans="1:12" x14ac:dyDescent="0.2">
      <c r="A70">
        <v>68</v>
      </c>
      <c r="B70" t="s">
        <v>658</v>
      </c>
      <c r="C70" t="s">
        <v>316</v>
      </c>
      <c r="D70" t="s">
        <v>659</v>
      </c>
      <c r="E70" t="s">
        <v>660</v>
      </c>
      <c r="F70" t="s">
        <v>661</v>
      </c>
      <c r="G70" t="s">
        <v>662</v>
      </c>
      <c r="H70" t="s">
        <v>663</v>
      </c>
      <c r="I70" t="s">
        <v>664</v>
      </c>
      <c r="J70" t="s">
        <v>665</v>
      </c>
      <c r="K70" s="1" t="d">
        <v>2020-08-18</v>
      </c>
      <c r="L70" t="s">
        <v>666</v>
      </c>
    </row>
    <row r="71" spans="1:12" x14ac:dyDescent="0.2">
      <c r="A71">
        <v>69</v>
      </c>
      <c r="B71" t="s">
        <v>667</v>
      </c>
      <c r="C71" t="s">
        <v>668</v>
      </c>
      <c r="D71" t="s">
        <v>669</v>
      </c>
      <c r="E71" t="s">
        <v>670</v>
      </c>
      <c r="F71" t="s">
        <v>671</v>
      </c>
      <c r="G71" t="s">
        <v>672</v>
      </c>
      <c r="H71" t="s">
        <v>673</v>
      </c>
      <c r="I71" t="s">
        <v>674</v>
      </c>
      <c r="J71" t="s">
        <v>675</v>
      </c>
      <c r="K71" s="1" t="d">
        <v>2021-01-31</v>
      </c>
      <c r="L71" t="s">
        <v>676</v>
      </c>
    </row>
    <row r="72" spans="1:12" x14ac:dyDescent="0.2">
      <c r="A72">
        <v>70</v>
      </c>
      <c r="B72" t="s">
        <v>677</v>
      </c>
      <c r="C72" t="s">
        <v>678</v>
      </c>
      <c r="D72" t="s">
        <v>679</v>
      </c>
      <c r="E72" t="s">
        <v>680</v>
      </c>
      <c r="F72" t="s">
        <v>681</v>
      </c>
      <c r="G72" t="s">
        <v>501</v>
      </c>
      <c r="H72">
        <v>6977745822</v>
      </c>
      <c r="I72" t="s">
        <v>682</v>
      </c>
      <c r="J72" t="s">
        <v>683</v>
      </c>
      <c r="K72" s="1" t="d">
        <v>2020-02-03</v>
      </c>
      <c r="L72" t="s">
        <v>684</v>
      </c>
    </row>
    <row r="73" spans="1:12" x14ac:dyDescent="0.2">
      <c r="A73">
        <v>71</v>
      </c>
      <c r="B73" t="s">
        <v>685</v>
      </c>
      <c r="C73" t="s">
        <v>686</v>
      </c>
      <c r="D73" t="s">
        <v>687</v>
      </c>
      <c r="E73" t="s">
        <v>688</v>
      </c>
      <c r="F73" t="s">
        <v>689</v>
      </c>
      <c r="G73" t="s">
        <v>690</v>
      </c>
      <c r="H73" t="s">
        <v>691</v>
      </c>
      <c r="I73" t="s">
        <v>692</v>
      </c>
      <c r="J73" t="s">
        <v>693</v>
      </c>
      <c r="K73" s="1" t="d">
        <v>2021-02-20</v>
      </c>
      <c r="L73" t="s">
        <v>694</v>
      </c>
    </row>
    <row r="74" spans="1:12" x14ac:dyDescent="0.2">
      <c r="A74">
        <v>72</v>
      </c>
      <c r="B74" t="s">
        <v>695</v>
      </c>
      <c r="C74" t="s">
        <v>528</v>
      </c>
      <c r="D74" t="s">
        <v>696</v>
      </c>
      <c r="E74" t="s">
        <v>697</v>
      </c>
      <c r="F74" t="s">
        <v>698</v>
      </c>
      <c r="G74" t="s">
        <v>699</v>
      </c>
      <c r="H74" t="s">
        <v>700</v>
      </c>
      <c r="I74">
        <v>9857827463</v>
      </c>
      <c r="J74" t="s">
        <v>701</v>
      </c>
      <c r="K74" s="1" t="d">
        <v>2020-02-23</v>
      </c>
      <c r="L74" t="s">
        <v>702</v>
      </c>
    </row>
    <row r="75" spans="1:12" x14ac:dyDescent="0.2">
      <c r="A75">
        <v>73</v>
      </c>
      <c r="B75" t="s">
        <v>703</v>
      </c>
      <c r="C75" t="s">
        <v>704</v>
      </c>
      <c r="D75" t="s">
        <v>705</v>
      </c>
      <c r="E75" t="s">
        <v>706</v>
      </c>
      <c r="F75" t="s">
        <v>707</v>
      </c>
      <c r="G75" t="s">
        <v>310</v>
      </c>
      <c r="H75" t="s">
        <v>708</v>
      </c>
      <c r="I75" t="s">
        <v>709</v>
      </c>
      <c r="J75" t="s">
        <v>710</v>
      </c>
      <c r="K75" s="1" t="d">
        <v>2020-08-22</v>
      </c>
      <c r="L75" t="s">
        <v>711</v>
      </c>
    </row>
    <row r="76" spans="1:12" x14ac:dyDescent="0.2">
      <c r="A76">
        <v>74</v>
      </c>
      <c r="B76" t="s">
        <v>712</v>
      </c>
      <c r="C76" t="s">
        <v>713</v>
      </c>
      <c r="D76" t="s">
        <v>714</v>
      </c>
      <c r="E76" t="s">
        <v>715</v>
      </c>
      <c r="F76" t="s">
        <v>716</v>
      </c>
      <c r="G76" t="s">
        <v>717</v>
      </c>
      <c r="H76" t="s">
        <v>718</v>
      </c>
      <c r="I76" t="s">
        <v>719</v>
      </c>
      <c r="J76" t="s">
        <v>720</v>
      </c>
      <c r="K76" s="1" t="d">
        <v>2020-02-09</v>
      </c>
      <c r="L76" t="s">
        <v>721</v>
      </c>
    </row>
    <row r="77" spans="1:12" x14ac:dyDescent="0.2">
      <c r="A77">
        <v>75</v>
      </c>
      <c r="B77" t="s">
        <v>722</v>
      </c>
      <c r="C77" t="s">
        <v>723</v>
      </c>
      <c r="D77" t="s">
        <v>724</v>
      </c>
      <c r="E77" t="s">
        <v>725</v>
      </c>
      <c r="F77" t="s">
        <v>726</v>
      </c>
      <c r="G77" t="s">
        <v>376</v>
      </c>
      <c r="H77" t="s">
        <v>727</v>
      </c>
      <c r="I77" t="s">
        <v>728</v>
      </c>
      <c r="J77" t="s">
        <v>729</v>
      </c>
      <c r="K77" s="1" t="d">
        <v>2022-01-15</v>
      </c>
      <c r="L77" t="s">
        <v>730</v>
      </c>
    </row>
    <row r="78" spans="1:12" x14ac:dyDescent="0.2">
      <c r="A78">
        <v>76</v>
      </c>
      <c r="B78" t="s">
        <v>731</v>
      </c>
      <c r="C78" t="s">
        <v>732</v>
      </c>
      <c r="D78" t="s">
        <v>733</v>
      </c>
      <c r="E78" t="s">
        <v>734</v>
      </c>
      <c r="F78" t="s">
        <v>735</v>
      </c>
      <c r="G78" t="s">
        <v>736</v>
      </c>
      <c r="H78" t="s">
        <v>737</v>
      </c>
      <c r="I78" t="s">
        <v>738</v>
      </c>
      <c r="J78" t="s">
        <v>739</v>
      </c>
      <c r="K78" s="1" t="d">
        <v>2020-07-11</v>
      </c>
      <c r="L78" t="s">
        <v>740</v>
      </c>
    </row>
    <row r="79" spans="1:12" x14ac:dyDescent="0.2">
      <c r="A79">
        <v>77</v>
      </c>
      <c r="B79" t="s">
        <v>741</v>
      </c>
      <c r="C79" t="s">
        <v>742</v>
      </c>
      <c r="D79" t="s">
        <v>743</v>
      </c>
      <c r="E79" t="s">
        <v>744</v>
      </c>
      <c r="F79" t="s">
        <v>745</v>
      </c>
      <c r="G79" t="s">
        <v>746</v>
      </c>
      <c r="H79" t="s">
        <v>747</v>
      </c>
      <c r="I79" t="s">
        <v>748</v>
      </c>
      <c r="J79" t="s">
        <v>749</v>
      </c>
      <c r="K79" s="1" t="d">
        <v>2021-07-24</v>
      </c>
      <c r="L79" t="s">
        <v>750</v>
      </c>
    </row>
    <row r="80" spans="1:12" x14ac:dyDescent="0.2">
      <c r="A80">
        <v>78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>
        <v>5040771311</v>
      </c>
      <c r="I80" t="s">
        <v>757</v>
      </c>
      <c r="J80" t="s">
        <v>758</v>
      </c>
      <c r="K80" s="1" t="d">
        <v>2020-10-21</v>
      </c>
      <c r="L80" t="s">
        <v>759</v>
      </c>
    </row>
    <row r="81" spans="1:12" x14ac:dyDescent="0.2">
      <c r="A81">
        <v>79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  <c r="I81" t="s">
        <v>767</v>
      </c>
      <c r="J81" t="s">
        <v>768</v>
      </c>
      <c r="K81" s="1" t="d">
        <v>2020-06-08</v>
      </c>
      <c r="L81" t="s">
        <v>769</v>
      </c>
    </row>
    <row r="82" spans="1:12" x14ac:dyDescent="0.2">
      <c r="A82">
        <v>80</v>
      </c>
      <c r="B82" t="s">
        <v>770</v>
      </c>
      <c r="C82" t="s">
        <v>771</v>
      </c>
      <c r="D82" t="s">
        <v>772</v>
      </c>
      <c r="E82" t="s">
        <v>773</v>
      </c>
      <c r="F82" t="s">
        <v>774</v>
      </c>
      <c r="G82" t="s">
        <v>775</v>
      </c>
      <c r="H82" t="s">
        <v>776</v>
      </c>
      <c r="I82" t="s">
        <v>777</v>
      </c>
      <c r="J82" t="s">
        <v>778</v>
      </c>
      <c r="K82" s="1" t="d">
        <v>2020-09-19</v>
      </c>
      <c r="L82" t="s">
        <v>779</v>
      </c>
    </row>
    <row r="83" spans="1:12" x14ac:dyDescent="0.2">
      <c r="A83">
        <v>81</v>
      </c>
      <c r="B83" t="s">
        <v>780</v>
      </c>
      <c r="C83" t="s">
        <v>781</v>
      </c>
      <c r="D83" t="s">
        <v>782</v>
      </c>
      <c r="E83" t="s">
        <v>783</v>
      </c>
      <c r="F83" t="s">
        <v>784</v>
      </c>
      <c r="G83" t="s">
        <v>785</v>
      </c>
      <c r="H83" t="s">
        <v>786</v>
      </c>
      <c r="I83" t="s">
        <v>787</v>
      </c>
      <c r="J83" t="s">
        <v>788</v>
      </c>
      <c r="K83" s="1" t="d">
        <v>2021-11-13</v>
      </c>
      <c r="L83" t="s">
        <v>789</v>
      </c>
    </row>
    <row r="84" spans="1:12" x14ac:dyDescent="0.2">
      <c r="A84">
        <v>82</v>
      </c>
      <c r="B84" t="s">
        <v>790</v>
      </c>
      <c r="C84" t="s">
        <v>791</v>
      </c>
      <c r="D84" t="s">
        <v>792</v>
      </c>
      <c r="E84" t="s">
        <v>793</v>
      </c>
      <c r="F84" t="s">
        <v>794</v>
      </c>
      <c r="G84" t="s">
        <v>290</v>
      </c>
      <c r="H84" t="s">
        <v>795</v>
      </c>
      <c r="I84" t="s">
        <v>796</v>
      </c>
      <c r="J84" t="s">
        <v>797</v>
      </c>
      <c r="K84" s="1" t="d">
        <v>2021-09-12</v>
      </c>
      <c r="L84" t="s">
        <v>798</v>
      </c>
    </row>
    <row r="85" spans="1:12" x14ac:dyDescent="0.2">
      <c r="A85">
        <v>83</v>
      </c>
      <c r="B85" t="s">
        <v>799</v>
      </c>
      <c r="C85" t="s">
        <v>800</v>
      </c>
      <c r="D85" t="s">
        <v>801</v>
      </c>
      <c r="E85" t="s">
        <v>802</v>
      </c>
      <c r="F85" t="s">
        <v>803</v>
      </c>
      <c r="G85" t="s">
        <v>804</v>
      </c>
      <c r="H85" t="s">
        <v>805</v>
      </c>
      <c r="I85" t="s">
        <v>806</v>
      </c>
      <c r="J85" t="s">
        <v>807</v>
      </c>
      <c r="K85" s="1" t="d">
        <v>2020-12-28</v>
      </c>
      <c r="L85" t="s">
        <v>808</v>
      </c>
    </row>
    <row r="86" spans="1:12" x14ac:dyDescent="0.2">
      <c r="A86">
        <v>84</v>
      </c>
      <c r="B86" t="s">
        <v>809</v>
      </c>
      <c r="C86" t="s">
        <v>810</v>
      </c>
      <c r="D86" t="s">
        <v>811</v>
      </c>
      <c r="E86" t="s">
        <v>812</v>
      </c>
      <c r="F86" t="s">
        <v>813</v>
      </c>
      <c r="G86" t="s">
        <v>163</v>
      </c>
      <c r="H86">
        <v>8275702958</v>
      </c>
      <c r="I86" t="s">
        <v>814</v>
      </c>
      <c r="J86" t="s">
        <v>815</v>
      </c>
      <c r="K86" s="1" t="d">
        <v>2021-11-15</v>
      </c>
      <c r="L86" t="s">
        <v>816</v>
      </c>
    </row>
    <row r="87" spans="1:12" x14ac:dyDescent="0.2">
      <c r="A87">
        <v>85</v>
      </c>
      <c r="B87" t="s">
        <v>817</v>
      </c>
      <c r="C87" t="s">
        <v>818</v>
      </c>
      <c r="D87" t="s">
        <v>819</v>
      </c>
      <c r="E87" t="s">
        <v>820</v>
      </c>
      <c r="F87" t="s">
        <v>821</v>
      </c>
      <c r="G87" t="s">
        <v>822</v>
      </c>
      <c r="H87" t="s">
        <v>823</v>
      </c>
      <c r="I87">
        <v>3162708934</v>
      </c>
      <c r="J87" t="s">
        <v>824</v>
      </c>
      <c r="K87" t="s">
        <v>825</v>
      </c>
      <c r="L87" t="s">
        <v>826</v>
      </c>
    </row>
    <row r="88" spans="1:12" x14ac:dyDescent="0.2">
      <c r="A88">
        <v>86</v>
      </c>
      <c r="B88" t="s">
        <v>827</v>
      </c>
      <c r="C88" t="s">
        <v>828</v>
      </c>
      <c r="D88" t="s">
        <v>829</v>
      </c>
      <c r="E88" t="s">
        <v>830</v>
      </c>
      <c r="F88" t="s">
        <v>831</v>
      </c>
      <c r="G88" t="s">
        <v>832</v>
      </c>
      <c r="H88" t="s">
        <v>833</v>
      </c>
      <c r="I88" t="s">
        <v>834</v>
      </c>
      <c r="J88" t="s">
        <v>835</v>
      </c>
      <c r="K88" s="1" t="d">
        <v>2022-05-13</v>
      </c>
      <c r="L88" t="s">
        <v>836</v>
      </c>
    </row>
    <row r="89" spans="1:12" x14ac:dyDescent="0.2">
      <c r="A89">
        <v>87</v>
      </c>
      <c r="B89" t="s">
        <v>837</v>
      </c>
      <c r="C89" t="s">
        <v>838</v>
      </c>
      <c r="D89" t="s">
        <v>839</v>
      </c>
      <c r="E89" t="s">
        <v>840</v>
      </c>
      <c r="F89" t="s">
        <v>841</v>
      </c>
      <c r="G89" t="s">
        <v>842</v>
      </c>
      <c r="H89" t="s">
        <v>843</v>
      </c>
      <c r="I89" t="s">
        <v>844</v>
      </c>
      <c r="J89" t="s">
        <v>845</v>
      </c>
      <c r="K89" s="1" t="d">
        <v>2020-07-21</v>
      </c>
      <c r="L89" t="s">
        <v>846</v>
      </c>
    </row>
    <row r="90" spans="1:12" x14ac:dyDescent="0.2">
      <c r="A90">
        <v>88</v>
      </c>
      <c r="B90" t="s">
        <v>847</v>
      </c>
      <c r="C90" t="s">
        <v>848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854</v>
      </c>
      <c r="J90" t="s">
        <v>855</v>
      </c>
      <c r="K90" s="1" t="d">
        <v>2020-11-10</v>
      </c>
      <c r="L90" t="s">
        <v>856</v>
      </c>
    </row>
    <row r="91" spans="1:12" x14ac:dyDescent="0.2">
      <c r="A91">
        <v>89</v>
      </c>
      <c r="B91" t="s">
        <v>857</v>
      </c>
      <c r="C91" t="s">
        <v>858</v>
      </c>
      <c r="D91" t="s">
        <v>859</v>
      </c>
      <c r="E91" t="s">
        <v>860</v>
      </c>
      <c r="F91" t="s">
        <v>861</v>
      </c>
      <c r="G91" t="s">
        <v>862</v>
      </c>
      <c r="H91" t="s">
        <v>863</v>
      </c>
      <c r="I91" t="s">
        <v>864</v>
      </c>
      <c r="J91" t="s">
        <v>865</v>
      </c>
      <c r="K91" s="1" t="d">
        <v>2021-04-15</v>
      </c>
      <c r="L91" t="s">
        <v>866</v>
      </c>
    </row>
    <row r="92" spans="1:12" x14ac:dyDescent="0.2">
      <c r="A92">
        <v>90</v>
      </c>
      <c r="B92" t="s">
        <v>867</v>
      </c>
      <c r="C92" t="s">
        <v>868</v>
      </c>
      <c r="D92" t="s">
        <v>869</v>
      </c>
      <c r="E92" t="s">
        <v>870</v>
      </c>
      <c r="F92" t="s">
        <v>871</v>
      </c>
      <c r="G92" t="s">
        <v>872</v>
      </c>
      <c r="H92" t="s">
        <v>873</v>
      </c>
      <c r="I92" t="s">
        <v>874</v>
      </c>
      <c r="J92" t="s">
        <v>875</v>
      </c>
      <c r="K92" s="1" t="d">
        <v>2021-01-09</v>
      </c>
      <c r="L92" t="s">
        <v>876</v>
      </c>
    </row>
    <row r="93" spans="1:12" x14ac:dyDescent="0.2">
      <c r="A93">
        <v>91</v>
      </c>
      <c r="B93" t="s">
        <v>877</v>
      </c>
      <c r="C93" t="s">
        <v>878</v>
      </c>
      <c r="D93" t="s">
        <v>879</v>
      </c>
      <c r="E93" t="s">
        <v>880</v>
      </c>
      <c r="F93" t="s">
        <v>881</v>
      </c>
      <c r="G93" t="s">
        <v>882</v>
      </c>
      <c r="H93" t="s">
        <v>883</v>
      </c>
      <c r="I93" t="s">
        <v>884</v>
      </c>
      <c r="J93" t="s">
        <v>885</v>
      </c>
      <c r="K93" s="1" t="d">
        <v>2020-03-26</v>
      </c>
      <c r="L93" t="s">
        <v>886</v>
      </c>
    </row>
    <row r="94" spans="1:12" x14ac:dyDescent="0.2">
      <c r="A94">
        <v>92</v>
      </c>
      <c r="B94" t="s">
        <v>887</v>
      </c>
      <c r="C94" t="s">
        <v>246</v>
      </c>
      <c r="D94" t="s">
        <v>170</v>
      </c>
      <c r="E94" t="s">
        <v>888</v>
      </c>
      <c r="F94" t="s">
        <v>889</v>
      </c>
      <c r="G94" t="s">
        <v>890</v>
      </c>
      <c r="H94">
        <v>-1692</v>
      </c>
      <c r="I94" t="s">
        <v>891</v>
      </c>
      <c r="J94" t="s">
        <v>892</v>
      </c>
      <c r="K94" s="1" t="d">
        <v>2021-07-06</v>
      </c>
      <c r="L94" t="s">
        <v>893</v>
      </c>
    </row>
    <row r="95" spans="1:12" x14ac:dyDescent="0.2">
      <c r="A95">
        <v>93</v>
      </c>
      <c r="B95" t="s">
        <v>894</v>
      </c>
      <c r="C95" t="s">
        <v>895</v>
      </c>
      <c r="D95" t="s">
        <v>896</v>
      </c>
      <c r="E95" t="s">
        <v>897</v>
      </c>
      <c r="F95" t="s">
        <v>898</v>
      </c>
      <c r="G95" t="s">
        <v>899</v>
      </c>
      <c r="H95" t="s">
        <v>900</v>
      </c>
      <c r="I95" t="s">
        <v>901</v>
      </c>
      <c r="J95" t="s">
        <v>902</v>
      </c>
      <c r="K95" s="1" t="d">
        <v>2021-06-29</v>
      </c>
      <c r="L95" t="s">
        <v>903</v>
      </c>
    </row>
    <row r="96" spans="1:12" x14ac:dyDescent="0.2">
      <c r="A96">
        <v>94</v>
      </c>
      <c r="B96" t="s">
        <v>904</v>
      </c>
      <c r="C96" t="s">
        <v>390</v>
      </c>
      <c r="D96" t="s">
        <v>905</v>
      </c>
      <c r="E96" t="s">
        <v>906</v>
      </c>
      <c r="F96" t="s">
        <v>907</v>
      </c>
      <c r="G96" t="s">
        <v>376</v>
      </c>
      <c r="H96" t="s">
        <v>908</v>
      </c>
      <c r="I96" t="s">
        <v>909</v>
      </c>
      <c r="J96" t="s">
        <v>910</v>
      </c>
      <c r="K96" s="1" t="d">
        <v>2021-04-04</v>
      </c>
      <c r="L96" t="s">
        <v>911</v>
      </c>
    </row>
    <row r="97" spans="1:12" x14ac:dyDescent="0.2">
      <c r="A97">
        <v>95</v>
      </c>
      <c r="B97" t="s">
        <v>912</v>
      </c>
      <c r="C97" t="s">
        <v>913</v>
      </c>
      <c r="D97" t="s">
        <v>914</v>
      </c>
      <c r="E97" t="s">
        <v>915</v>
      </c>
      <c r="F97" t="s">
        <v>916</v>
      </c>
      <c r="G97" t="s">
        <v>917</v>
      </c>
      <c r="H97" t="s">
        <v>918</v>
      </c>
      <c r="I97" t="s">
        <v>919</v>
      </c>
      <c r="J97" t="s">
        <v>920</v>
      </c>
      <c r="K97" s="1" t="d">
        <v>2022-02-17</v>
      </c>
      <c r="L97" t="s">
        <v>921</v>
      </c>
    </row>
    <row r="98" spans="1:12" x14ac:dyDescent="0.2">
      <c r="A98">
        <v>96</v>
      </c>
      <c r="B98" t="s">
        <v>922</v>
      </c>
      <c r="C98" t="s">
        <v>923</v>
      </c>
      <c r="D98" t="s">
        <v>430</v>
      </c>
      <c r="E98" t="s">
        <v>924</v>
      </c>
      <c r="F98" t="s">
        <v>925</v>
      </c>
      <c r="G98" t="s">
        <v>926</v>
      </c>
      <c r="H98" t="s">
        <v>927</v>
      </c>
      <c r="I98" t="s">
        <v>928</v>
      </c>
      <c r="J98" t="s">
        <v>929</v>
      </c>
      <c r="K98" s="1" t="d">
        <v>2022-01-30</v>
      </c>
      <c r="L98" t="s">
        <v>930</v>
      </c>
    </row>
    <row r="99" spans="1:12" x14ac:dyDescent="0.2">
      <c r="A99">
        <v>97</v>
      </c>
      <c r="B99" t="s">
        <v>931</v>
      </c>
      <c r="C99" t="s">
        <v>593</v>
      </c>
      <c r="D99" t="s">
        <v>932</v>
      </c>
      <c r="E99" t="s">
        <v>933</v>
      </c>
      <c r="F99" t="s">
        <v>934</v>
      </c>
      <c r="G99" t="s">
        <v>143</v>
      </c>
      <c r="H99">
        <v>-3769</v>
      </c>
      <c r="I99" t="s">
        <v>935</v>
      </c>
      <c r="J99" t="s">
        <v>936</v>
      </c>
      <c r="K99" s="1" t="d">
        <v>2021-07-10</v>
      </c>
      <c r="L99" t="s">
        <v>937</v>
      </c>
    </row>
    <row r="100" spans="1:12" x14ac:dyDescent="0.2">
      <c r="A100">
        <v>98</v>
      </c>
      <c r="B100" t="s">
        <v>938</v>
      </c>
      <c r="C100" t="s">
        <v>939</v>
      </c>
      <c r="D100" t="s">
        <v>940</v>
      </c>
      <c r="E100" t="s">
        <v>941</v>
      </c>
      <c r="F100" t="s">
        <v>942</v>
      </c>
      <c r="G100" t="s">
        <v>376</v>
      </c>
      <c r="H100" t="s">
        <v>943</v>
      </c>
      <c r="I100" t="s">
        <v>944</v>
      </c>
      <c r="J100" t="s">
        <v>945</v>
      </c>
      <c r="K100" s="1" t="d">
        <v>2021-09-18</v>
      </c>
      <c r="L100" t="s">
        <v>946</v>
      </c>
    </row>
    <row r="101" spans="1:12" x14ac:dyDescent="0.2">
      <c r="A101">
        <v>99</v>
      </c>
      <c r="B101" t="s">
        <v>947</v>
      </c>
      <c r="C101" t="s">
        <v>948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s="1" t="d">
        <v>2021-08-11</v>
      </c>
      <c r="L101" t="s">
        <v>956</v>
      </c>
    </row>
    <row r="102" spans="1:12" x14ac:dyDescent="0.2">
      <c r="A102">
        <v>100</v>
      </c>
      <c r="B102" t="s">
        <v>957</v>
      </c>
      <c r="C102" t="s">
        <v>958</v>
      </c>
      <c r="D102" t="s">
        <v>959</v>
      </c>
      <c r="E102" t="s">
        <v>960</v>
      </c>
      <c r="F102" t="s">
        <v>961</v>
      </c>
      <c r="G102" t="s">
        <v>962</v>
      </c>
      <c r="H102" t="s">
        <v>963</v>
      </c>
      <c r="I102" t="s">
        <v>964</v>
      </c>
      <c r="J102" t="s">
        <v>965</v>
      </c>
      <c r="K102" s="1" t="d">
        <v>2020-03-11</v>
      </c>
      <c r="L102" t="s">
        <v>966</v>
      </c>
    </row>
  </sheetData>
  <conditionalFormatting sqref="A1:L102">
    <cfRule type="duplicateValues" dxfId="1" priority="1" stopIfTrue="1"/>
  </conditionalFormatting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customers-100v1</vt:lpstr>
      <vt:lpstr>new-customers-100</vt:lpstr>
      <vt:lpstr>customers-100v1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Lyubimov</cp:lastModifiedBy>
  <dcterms:created xsi:type="dcterms:W3CDTF">2025-01-21T19:47:04Z</dcterms:created>
  <dcterms:modified xsi:type="dcterms:W3CDTF">2025-01-26T20:30:41Z</dcterms:modified>
</cp:coreProperties>
</file>