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5-1학기 수업\경영과학\Group Project\my_path_app\"/>
    </mc:Choice>
  </mc:AlternateContent>
  <xr:revisionPtr revIDLastSave="0" documentId="13_ncr:1_{7E3D026F-360D-4BA6-892C-E70C2CDDB5AC}" xr6:coauthVersionLast="47" xr6:coauthVersionMax="47" xr10:uidLastSave="{00000000-0000-0000-0000-000000000000}"/>
  <bookViews>
    <workbookView xWindow="384" yWindow="384" windowWidth="17280" windowHeight="8964" xr2:uid="{9153BDFA-AD54-4523-BEF9-B807A55ED4D0}"/>
  </bookViews>
  <sheets>
    <sheet name="Sheet2" sheetId="1" r:id="rId1"/>
  </sheets>
  <definedNames>
    <definedName name="_xlnm._FilterDatabase" localSheetId="0" hidden="1">Sheet2!$A$1:$F$169</definedName>
    <definedName name="_xlnm.Criteria" localSheetId="0">Sheet2!$R$1:$R$2</definedName>
    <definedName name="_xlnm.Extract" localSheetId="0">Sheet2!$P$1:$U$1</definedName>
    <definedName name="NodeMap">#REF!</definedName>
    <definedName name="solver_adj" localSheetId="0" hidden="1">Sheet2!$F$2:$F$175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Sheet2!$F$2:$F$175</definedName>
    <definedName name="solver_lhs2" localSheetId="0" hidden="1">Sheet2!$F$2:$F$175</definedName>
    <definedName name="solver_lhs3" localSheetId="0" hidden="1">Sheet2!$I$8:$I$59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Sheet2!$I$5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5</definedName>
    <definedName name="solver_rel3" localSheetId="0" hidden="1">2</definedName>
    <definedName name="solver_rhs1" localSheetId="0" hidden="1">Sheet2!$E$2:$E$175</definedName>
    <definedName name="solver_rhs2" localSheetId="0" hidden="1">"2진수"</definedName>
    <definedName name="solver_rhs3" localSheetId="0" hidden="1">Sheet2!$K$8:$K$59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8" i="1"/>
  <c r="E140" i="1"/>
  <c r="E143" i="1"/>
  <c r="Q3" i="1" a="1"/>
  <c r="Q3" i="1" s="1"/>
  <c r="Q4" i="1" s="1" a="1"/>
  <c r="Q4" i="1" s="1"/>
  <c r="E174" i="1"/>
  <c r="E154" i="1"/>
  <c r="E175" i="1"/>
  <c r="E149" i="1"/>
  <c r="K59" i="1"/>
  <c r="R159" i="1"/>
  <c r="R160" i="1"/>
  <c r="R161" i="1"/>
  <c r="R162" i="1"/>
  <c r="R163" i="1"/>
  <c r="R164" i="1"/>
  <c r="R165" i="1"/>
  <c r="R166" i="1"/>
  <c r="R167" i="1"/>
  <c r="R168" i="1"/>
  <c r="R169" i="1"/>
  <c r="R2" i="1"/>
  <c r="Q2" i="1"/>
  <c r="K56" i="1"/>
  <c r="K57" i="1"/>
  <c r="K58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8" i="1"/>
  <c r="E3" i="1"/>
  <c r="E4" i="1"/>
  <c r="E6" i="1"/>
  <c r="E8" i="1"/>
  <c r="E9" i="1"/>
  <c r="E10" i="1"/>
  <c r="E12" i="1"/>
  <c r="E14" i="1"/>
  <c r="E17" i="1"/>
  <c r="E18" i="1"/>
  <c r="E20" i="1"/>
  <c r="E21" i="1"/>
  <c r="E22" i="1"/>
  <c r="E24" i="1"/>
  <c r="E25" i="1"/>
  <c r="E26" i="1"/>
  <c r="E28" i="1"/>
  <c r="E31" i="1"/>
  <c r="E34" i="1"/>
  <c r="E37" i="1"/>
  <c r="E38" i="1"/>
  <c r="E41" i="1"/>
  <c r="E45" i="1"/>
  <c r="E47" i="1"/>
  <c r="E48" i="1"/>
  <c r="E52" i="1"/>
  <c r="E53" i="1"/>
  <c r="E54" i="1"/>
  <c r="E56" i="1"/>
  <c r="E57" i="1"/>
  <c r="E59" i="1"/>
  <c r="E62" i="1"/>
  <c r="E64" i="1"/>
  <c r="E67" i="1"/>
  <c r="E68" i="1"/>
  <c r="E69" i="1"/>
  <c r="E71" i="1"/>
  <c r="E72" i="1"/>
  <c r="E73" i="1"/>
  <c r="E77" i="1"/>
  <c r="E80" i="1"/>
  <c r="E81" i="1"/>
  <c r="E84" i="1"/>
  <c r="E85" i="1"/>
  <c r="E86" i="1"/>
  <c r="E89" i="1"/>
  <c r="E92" i="1"/>
  <c r="E93" i="1"/>
  <c r="E95" i="1"/>
  <c r="E96" i="1"/>
  <c r="E101" i="1"/>
  <c r="E103" i="1"/>
  <c r="E105" i="1"/>
  <c r="E108" i="1"/>
  <c r="E111" i="1"/>
  <c r="E112" i="1"/>
  <c r="E113" i="1"/>
  <c r="E115" i="1"/>
  <c r="E116" i="1"/>
  <c r="E119" i="1"/>
  <c r="E122" i="1"/>
  <c r="E123" i="1"/>
  <c r="E124" i="1"/>
  <c r="E126" i="1"/>
  <c r="E127" i="1"/>
  <c r="E128" i="1"/>
  <c r="E129" i="1"/>
  <c r="E131" i="1"/>
  <c r="E134" i="1"/>
  <c r="E136" i="1"/>
  <c r="E139" i="1"/>
  <c r="E144" i="1"/>
  <c r="E145" i="1"/>
  <c r="E147" i="1"/>
  <c r="E148" i="1"/>
  <c r="E152" i="1"/>
  <c r="E153" i="1"/>
  <c r="E157" i="1"/>
  <c r="E158" i="1"/>
  <c r="E159" i="1"/>
  <c r="E162" i="1"/>
  <c r="E165" i="1"/>
  <c r="E169" i="1"/>
  <c r="E5" i="1"/>
  <c r="E19" i="1"/>
  <c r="E23" i="1"/>
  <c r="E7" i="1"/>
  <c r="E11" i="1"/>
  <c r="E13" i="1"/>
  <c r="E15" i="1"/>
  <c r="E16" i="1"/>
  <c r="E29" i="1"/>
  <c r="E30" i="1"/>
  <c r="E32" i="1"/>
  <c r="E27" i="1"/>
  <c r="E35" i="1"/>
  <c r="E42" i="1"/>
  <c r="E36" i="1"/>
  <c r="E49" i="1"/>
  <c r="E55" i="1"/>
  <c r="E33" i="1"/>
  <c r="E39" i="1"/>
  <c r="E40" i="1"/>
  <c r="E43" i="1"/>
  <c r="E50" i="1"/>
  <c r="E44" i="1"/>
  <c r="E46" i="1"/>
  <c r="E51" i="1"/>
  <c r="E106" i="1"/>
  <c r="E60" i="1"/>
  <c r="E75" i="1"/>
  <c r="E94" i="1"/>
  <c r="E58" i="1"/>
  <c r="E63" i="1"/>
  <c r="E61" i="1"/>
  <c r="E65" i="1"/>
  <c r="E66" i="1"/>
  <c r="E70" i="1"/>
  <c r="E76" i="1"/>
  <c r="E78" i="1"/>
  <c r="E74" i="1"/>
  <c r="E82" i="1"/>
  <c r="E87" i="1"/>
  <c r="E79" i="1"/>
  <c r="E83" i="1"/>
  <c r="E97" i="1"/>
  <c r="E88" i="1"/>
  <c r="E90" i="1"/>
  <c r="E98" i="1"/>
  <c r="E91" i="1"/>
  <c r="E99" i="1"/>
  <c r="E102" i="1"/>
  <c r="E100" i="1"/>
  <c r="E107" i="1"/>
  <c r="E104" i="1"/>
  <c r="E117" i="1"/>
  <c r="E109" i="1"/>
  <c r="E110" i="1"/>
  <c r="E114" i="1"/>
  <c r="E155" i="1"/>
  <c r="E160" i="1"/>
  <c r="E118" i="1"/>
  <c r="E120" i="1"/>
  <c r="E121" i="1"/>
  <c r="E125" i="1"/>
  <c r="E142" i="1"/>
  <c r="E150" i="1"/>
  <c r="E130" i="1"/>
  <c r="E132" i="1"/>
  <c r="E137" i="1"/>
  <c r="E151" i="1"/>
  <c r="E133" i="1"/>
  <c r="E135" i="1"/>
  <c r="E138" i="1"/>
  <c r="E141" i="1"/>
  <c r="E146" i="1"/>
  <c r="E173" i="1"/>
  <c r="E166" i="1"/>
  <c r="E170" i="1"/>
  <c r="E156" i="1"/>
  <c r="E171" i="1"/>
  <c r="E161" i="1"/>
  <c r="E163" i="1"/>
  <c r="E167" i="1"/>
  <c r="E164" i="1"/>
  <c r="E168" i="1"/>
  <c r="E172" i="1"/>
  <c r="E2" i="1"/>
  <c r="Q5" i="1" l="1" a="1"/>
  <c r="Q5" i="1" s="1"/>
  <c r="Q6" i="1" s="1" a="1"/>
  <c r="Q6" i="1" s="1"/>
  <c r="Q7" i="1" s="1" a="1"/>
  <c r="Q7" i="1" s="1"/>
  <c r="Q8" i="1" s="1" a="1"/>
  <c r="Q8" i="1" s="1"/>
  <c r="Q9" i="1" s="1" a="1"/>
  <c r="Q9" i="1" s="1"/>
  <c r="Q10" i="1" s="1" a="1"/>
  <c r="Q10" i="1" s="1"/>
  <c r="Q11" i="1" s="1" a="1"/>
  <c r="Q11" i="1" s="1"/>
  <c r="Q12" i="1" s="1" a="1"/>
  <c r="Q12" i="1" s="1"/>
  <c r="Q13" i="1" s="1" a="1"/>
  <c r="Q13" i="1" s="1"/>
  <c r="Q14" i="1" s="1" a="1"/>
  <c r="Q14" i="1" s="1"/>
  <c r="Q15" i="1" s="1" a="1"/>
  <c r="Q15" i="1" s="1"/>
  <c r="Q16" i="1" s="1" a="1"/>
  <c r="Q16" i="1" s="1"/>
  <c r="Q17" i="1" s="1" a="1"/>
  <c r="Q17" i="1" s="1"/>
  <c r="Q18" i="1" s="1" a="1"/>
  <c r="Q18" i="1" s="1"/>
  <c r="Q19" i="1" s="1" a="1"/>
  <c r="Q19" i="1" s="1"/>
  <c r="Q20" i="1" s="1" a="1"/>
  <c r="Q20" i="1" s="1"/>
  <c r="Q21" i="1" s="1" a="1"/>
  <c r="Q21" i="1" s="1"/>
  <c r="Q22" i="1" s="1" a="1"/>
  <c r="Q22" i="1" s="1"/>
  <c r="Q23" i="1" s="1" a="1"/>
  <c r="Q23" i="1" s="1"/>
  <c r="Q24" i="1" s="1" a="1"/>
  <c r="Q24" i="1" s="1"/>
  <c r="Q25" i="1" s="1" a="1"/>
  <c r="Q25" i="1" s="1"/>
  <c r="Q26" i="1" s="1" a="1"/>
  <c r="Q26" i="1" s="1"/>
  <c r="Q27" i="1" s="1" a="1"/>
  <c r="Q27" i="1" s="1"/>
  <c r="Q28" i="1" s="1" a="1"/>
  <c r="Q28" i="1" s="1"/>
  <c r="Q29" i="1" s="1" a="1"/>
  <c r="Q29" i="1" s="1"/>
  <c r="Q30" i="1" s="1" a="1"/>
  <c r="Q30" i="1" s="1"/>
  <c r="Q31" i="1" s="1" a="1"/>
  <c r="Q31" i="1" s="1"/>
  <c r="Q32" i="1" s="1" a="1"/>
  <c r="Q32" i="1" s="1"/>
  <c r="Q33" i="1" s="1" a="1"/>
  <c r="Q33" i="1" s="1"/>
  <c r="Q34" i="1" s="1" a="1"/>
  <c r="Q34" i="1" s="1"/>
  <c r="Q35" i="1" s="1" a="1"/>
  <c r="Q35" i="1" s="1"/>
  <c r="Q36" i="1" s="1" a="1"/>
  <c r="Q36" i="1" s="1"/>
  <c r="Q37" i="1" s="1" a="1"/>
  <c r="Q37" i="1" s="1"/>
  <c r="Q38" i="1" s="1" a="1"/>
  <c r="Q38" i="1" s="1"/>
  <c r="Q39" i="1" s="1" a="1"/>
  <c r="Q39" i="1" s="1"/>
  <c r="Q40" i="1" s="1" a="1"/>
  <c r="Q40" i="1" s="1"/>
  <c r="Q41" i="1" s="1" a="1"/>
  <c r="Q41" i="1" s="1"/>
  <c r="Q42" i="1" s="1" a="1"/>
  <c r="Q42" i="1" s="1"/>
  <c r="Q43" i="1" s="1" a="1"/>
  <c r="Q43" i="1" s="1"/>
  <c r="Q44" i="1" s="1" a="1"/>
  <c r="Q44" i="1" s="1"/>
  <c r="Q45" i="1" s="1" a="1"/>
  <c r="Q45" i="1" s="1"/>
  <c r="Q46" i="1" s="1" a="1"/>
  <c r="Q46" i="1" s="1"/>
  <c r="Q47" i="1" s="1" a="1"/>
  <c r="Q47" i="1" s="1"/>
  <c r="Q48" i="1" s="1" a="1"/>
  <c r="Q48" i="1" s="1"/>
  <c r="Q49" i="1" s="1" a="1"/>
  <c r="Q49" i="1" s="1"/>
  <c r="Q50" i="1" s="1" a="1"/>
  <c r="Q50" i="1" s="1"/>
  <c r="Q51" i="1" s="1" a="1"/>
  <c r="Q51" i="1" s="1"/>
  <c r="Q52" i="1" s="1" a="1"/>
  <c r="Q52" i="1" s="1"/>
  <c r="Q53" i="1" s="1" a="1"/>
  <c r="Q53" i="1" s="1"/>
  <c r="Q54" i="1" s="1" a="1"/>
  <c r="Q54" i="1" s="1"/>
  <c r="Q55" i="1" s="1" a="1"/>
  <c r="Q55" i="1" s="1"/>
  <c r="Q56" i="1" s="1" a="1"/>
  <c r="Q56" i="1" s="1"/>
  <c r="Q57" i="1" s="1" a="1"/>
  <c r="Q57" i="1" s="1"/>
  <c r="Q58" i="1" s="1" a="1"/>
  <c r="Q58" i="1" s="1"/>
  <c r="Q59" i="1" s="1" a="1"/>
  <c r="Q59" i="1" s="1"/>
  <c r="Q60" i="1" s="1" a="1"/>
  <c r="Q60" i="1" s="1"/>
  <c r="Q61" i="1" s="1" a="1"/>
  <c r="Q61" i="1" s="1"/>
  <c r="Q62" i="1" s="1" a="1"/>
  <c r="Q62" i="1" s="1"/>
  <c r="Q63" i="1" s="1" a="1"/>
  <c r="Q63" i="1" s="1"/>
  <c r="Q64" i="1" s="1" a="1"/>
  <c r="Q64" i="1" s="1"/>
  <c r="Q65" i="1" s="1" a="1"/>
  <c r="Q65" i="1" s="1"/>
  <c r="Q66" i="1" s="1" a="1"/>
  <c r="Q66" i="1" s="1"/>
  <c r="Q67" i="1" s="1" a="1"/>
  <c r="Q67" i="1" s="1"/>
  <c r="Q68" i="1" s="1" a="1"/>
  <c r="Q68" i="1" s="1"/>
  <c r="Q69" i="1" s="1" a="1"/>
  <c r="Q69" i="1" s="1"/>
  <c r="Q70" i="1" s="1" a="1"/>
  <c r="Q70" i="1" s="1"/>
  <c r="Q71" i="1" s="1" a="1"/>
  <c r="Q71" i="1" s="1"/>
  <c r="Q72" i="1" s="1" a="1"/>
  <c r="Q72" i="1" s="1"/>
  <c r="Q73" i="1" s="1" a="1"/>
  <c r="Q73" i="1" s="1"/>
  <c r="Q74" i="1" s="1" a="1"/>
  <c r="Q74" i="1" s="1"/>
  <c r="Q75" i="1" s="1" a="1"/>
  <c r="Q75" i="1" s="1"/>
  <c r="Q76" i="1" s="1" a="1"/>
  <c r="Q76" i="1" s="1"/>
  <c r="Q77" i="1" s="1" a="1"/>
  <c r="Q77" i="1" s="1"/>
  <c r="Q78" i="1" s="1" a="1"/>
  <c r="Q78" i="1" s="1"/>
  <c r="Q79" i="1" s="1" a="1"/>
  <c r="Q79" i="1" s="1"/>
  <c r="Q80" i="1" s="1" a="1"/>
  <c r="Q80" i="1" s="1"/>
  <c r="Q81" i="1" s="1" a="1"/>
  <c r="Q81" i="1" s="1"/>
  <c r="Q82" i="1" s="1" a="1"/>
  <c r="Q82" i="1" s="1"/>
  <c r="Q83" i="1" s="1" a="1"/>
  <c r="Q83" i="1" s="1"/>
  <c r="Q84" i="1" s="1" a="1"/>
  <c r="Q84" i="1" s="1"/>
  <c r="Q85" i="1" s="1" a="1"/>
  <c r="Q85" i="1" s="1"/>
  <c r="Q86" i="1" s="1" a="1"/>
  <c r="Q86" i="1" s="1"/>
  <c r="Q87" i="1" s="1" a="1"/>
  <c r="Q87" i="1" s="1"/>
  <c r="Q88" i="1" s="1" a="1"/>
  <c r="Q88" i="1" s="1"/>
  <c r="Q89" i="1" s="1" a="1"/>
  <c r="Q89" i="1" s="1"/>
  <c r="Q90" i="1" s="1" a="1"/>
  <c r="Q90" i="1" s="1"/>
  <c r="Q91" i="1" s="1" a="1"/>
  <c r="Q91" i="1" s="1"/>
  <c r="Q92" i="1" s="1" a="1"/>
  <c r="Q92" i="1" s="1"/>
  <c r="Q93" i="1" s="1" a="1"/>
  <c r="Q93" i="1" s="1"/>
  <c r="Q94" i="1" s="1" a="1"/>
  <c r="Q94" i="1" s="1"/>
  <c r="Q95" i="1" s="1" a="1"/>
  <c r="Q95" i="1" s="1"/>
  <c r="Q96" i="1" s="1" a="1"/>
  <c r="Q96" i="1" s="1"/>
  <c r="Q97" i="1" s="1" a="1"/>
  <c r="Q97" i="1" s="1"/>
  <c r="Q98" i="1" s="1" a="1"/>
  <c r="Q98" i="1" s="1"/>
  <c r="Q99" i="1" s="1" a="1"/>
  <c r="Q99" i="1" s="1"/>
  <c r="Q100" i="1" s="1" a="1"/>
  <c r="Q100" i="1" s="1"/>
  <c r="Q101" i="1" s="1" a="1"/>
  <c r="Q101" i="1" s="1"/>
  <c r="Q102" i="1" s="1" a="1"/>
  <c r="Q102" i="1" s="1"/>
  <c r="Q103" i="1" s="1" a="1"/>
  <c r="Q103" i="1" s="1"/>
  <c r="Q104" i="1" s="1" a="1"/>
  <c r="Q104" i="1" s="1"/>
  <c r="Q105" i="1" s="1" a="1"/>
  <c r="Q105" i="1" s="1"/>
  <c r="Q106" i="1" s="1" a="1"/>
  <c r="Q106" i="1" s="1"/>
  <c r="Q107" i="1" s="1" a="1"/>
  <c r="Q107" i="1" s="1"/>
  <c r="Q108" i="1" s="1" a="1"/>
  <c r="Q108" i="1" s="1"/>
  <c r="Q109" i="1" s="1" a="1"/>
  <c r="Q109" i="1" s="1"/>
  <c r="Q110" i="1" s="1" a="1"/>
  <c r="Q110" i="1" s="1"/>
  <c r="Q111" i="1" s="1" a="1"/>
  <c r="Q111" i="1" s="1"/>
  <c r="Q112" i="1" s="1" a="1"/>
  <c r="Q112" i="1" s="1"/>
  <c r="Q113" i="1" s="1" a="1"/>
  <c r="Q113" i="1" s="1"/>
  <c r="Q114" i="1" s="1" a="1"/>
  <c r="Q114" i="1" s="1"/>
  <c r="Q115" i="1" s="1" a="1"/>
  <c r="Q115" i="1" s="1"/>
  <c r="Q116" i="1" s="1" a="1"/>
  <c r="Q116" i="1" s="1"/>
  <c r="Q117" i="1" s="1" a="1"/>
  <c r="Q117" i="1" s="1"/>
  <c r="Q118" i="1" s="1" a="1"/>
  <c r="Q118" i="1" s="1"/>
  <c r="Q119" i="1" s="1" a="1"/>
  <c r="Q119" i="1" s="1"/>
  <c r="Q120" i="1" s="1" a="1"/>
  <c r="Q120" i="1" s="1"/>
  <c r="Q121" i="1" s="1" a="1"/>
  <c r="Q121" i="1" s="1"/>
  <c r="Q122" i="1" s="1" a="1"/>
  <c r="Q122" i="1" s="1"/>
  <c r="Q123" i="1" s="1" a="1"/>
  <c r="Q123" i="1" s="1"/>
  <c r="Q124" i="1" s="1" a="1"/>
  <c r="Q124" i="1" s="1"/>
  <c r="Q125" i="1" s="1" a="1"/>
  <c r="Q125" i="1" s="1"/>
  <c r="Q126" i="1" s="1" a="1"/>
  <c r="Q126" i="1" s="1"/>
  <c r="Q127" i="1" s="1" a="1"/>
  <c r="Q127" i="1" s="1"/>
  <c r="Q128" i="1" s="1" a="1"/>
  <c r="Q128" i="1" s="1"/>
  <c r="Q129" i="1" s="1" a="1"/>
  <c r="Q129" i="1" s="1"/>
  <c r="Q130" i="1" s="1" a="1"/>
  <c r="Q130" i="1" s="1"/>
  <c r="Q131" i="1" s="1" a="1"/>
  <c r="Q131" i="1" s="1"/>
  <c r="Q132" i="1" s="1" a="1"/>
  <c r="Q132" i="1" s="1"/>
  <c r="Q133" i="1" s="1" a="1"/>
  <c r="Q133" i="1" s="1"/>
  <c r="Q134" i="1" s="1" a="1"/>
  <c r="Q134" i="1" s="1"/>
  <c r="Q135" i="1" s="1" a="1"/>
  <c r="Q135" i="1" s="1"/>
  <c r="Q136" i="1" s="1" a="1"/>
  <c r="Q136" i="1" s="1"/>
  <c r="Q137" i="1" s="1" a="1"/>
  <c r="Q137" i="1" s="1"/>
  <c r="Q138" i="1" s="1" a="1"/>
  <c r="Q138" i="1" s="1"/>
  <c r="Q139" i="1" s="1" a="1"/>
  <c r="Q139" i="1" s="1"/>
  <c r="Q140" i="1" s="1" a="1"/>
  <c r="Q140" i="1" s="1"/>
  <c r="Q141" i="1" s="1" a="1"/>
  <c r="Q141" i="1" s="1"/>
  <c r="Q142" i="1" s="1" a="1"/>
  <c r="Q142" i="1" s="1"/>
  <c r="Q143" i="1" s="1" a="1"/>
  <c r="Q143" i="1" s="1"/>
  <c r="Q144" i="1" s="1" a="1"/>
  <c r="Q144" i="1" s="1"/>
  <c r="Q145" i="1" s="1" a="1"/>
  <c r="Q145" i="1" s="1"/>
  <c r="Q146" i="1" s="1" a="1"/>
  <c r="Q146" i="1" s="1"/>
  <c r="Q147" i="1" s="1" a="1"/>
  <c r="Q147" i="1" s="1"/>
  <c r="Q148" i="1" s="1" a="1"/>
  <c r="Q148" i="1" s="1"/>
  <c r="Q149" i="1" s="1" a="1"/>
  <c r="Q149" i="1" s="1"/>
  <c r="Q150" i="1" s="1" a="1"/>
  <c r="Q150" i="1" s="1"/>
  <c r="Q151" i="1" s="1" a="1"/>
  <c r="Q151" i="1" s="1"/>
  <c r="Q152" i="1" s="1" a="1"/>
  <c r="Q152" i="1" s="1"/>
  <c r="Q153" i="1" s="1" a="1"/>
  <c r="Q153" i="1" s="1"/>
  <c r="Q154" i="1" s="1" a="1"/>
  <c r="Q154" i="1" s="1"/>
  <c r="Q155" i="1" s="1" a="1"/>
  <c r="Q155" i="1" s="1"/>
  <c r="Q156" i="1" s="1" a="1"/>
  <c r="Q156" i="1" s="1"/>
  <c r="Q157" i="1" s="1" a="1"/>
  <c r="Q157" i="1" s="1"/>
  <c r="Q158" i="1" s="1" a="1"/>
  <c r="Q158" i="1" s="1"/>
  <c r="R158" i="1" s="1"/>
  <c r="R3" i="1"/>
  <c r="R144" i="1" l="1"/>
  <c r="R133" i="1"/>
  <c r="R98" i="1"/>
  <c r="R87" i="1"/>
  <c r="R76" i="1"/>
  <c r="R65" i="1"/>
  <c r="R54" i="1"/>
  <c r="R59" i="1"/>
  <c r="R79" i="1"/>
  <c r="R44" i="1"/>
  <c r="R33" i="1"/>
  <c r="R22" i="1"/>
  <c r="R12" i="1"/>
  <c r="R156" i="1"/>
  <c r="R145" i="1"/>
  <c r="R110" i="1"/>
  <c r="R99" i="1"/>
  <c r="R88" i="1"/>
  <c r="R77" i="1"/>
  <c r="R66" i="1"/>
  <c r="R71" i="1"/>
  <c r="R91" i="1"/>
  <c r="R56" i="1"/>
  <c r="R45" i="1"/>
  <c r="R34" i="1"/>
  <c r="R24" i="1"/>
  <c r="R89" i="1"/>
  <c r="R103" i="1"/>
  <c r="R134" i="1"/>
  <c r="R107" i="1"/>
  <c r="R115" i="1"/>
  <c r="R80" i="1"/>
  <c r="R69" i="1"/>
  <c r="R58" i="1"/>
  <c r="R111" i="1"/>
  <c r="R68" i="1"/>
  <c r="R90" i="1"/>
  <c r="R135" i="1"/>
  <c r="R127" i="1"/>
  <c r="R14" i="1"/>
  <c r="R131" i="1"/>
  <c r="R148" i="1"/>
  <c r="R126" i="1"/>
  <c r="R151" i="1"/>
  <c r="R116" i="1"/>
  <c r="R105" i="1"/>
  <c r="R94" i="1"/>
  <c r="R114" i="1"/>
  <c r="R139" i="1"/>
  <c r="R137" i="1"/>
  <c r="R7" i="1"/>
  <c r="R84" i="1"/>
  <c r="R73" i="1"/>
  <c r="R38" i="1"/>
  <c r="R27" i="1"/>
  <c r="R16" i="1"/>
  <c r="R5" i="1"/>
  <c r="R149" i="1"/>
  <c r="R138" i="1"/>
  <c r="R19" i="1"/>
  <c r="R23" i="1"/>
  <c r="R128" i="1"/>
  <c r="R117" i="1"/>
  <c r="R106" i="1"/>
  <c r="R13" i="1"/>
  <c r="R78" i="1"/>
  <c r="R36" i="1"/>
  <c r="R101" i="1"/>
  <c r="R146" i="1"/>
  <c r="R102" i="1"/>
  <c r="R49" i="1"/>
  <c r="R82" i="1"/>
  <c r="R61" i="1"/>
  <c r="R50" i="1"/>
  <c r="R39" i="1"/>
  <c r="R28" i="1"/>
  <c r="R17" i="1"/>
  <c r="R6" i="1"/>
  <c r="R150" i="1"/>
  <c r="R31" i="1"/>
  <c r="R143" i="1"/>
  <c r="R140" i="1"/>
  <c r="R129" i="1"/>
  <c r="R118" i="1"/>
  <c r="R100" i="1"/>
  <c r="R46" i="1"/>
  <c r="R95" i="1"/>
  <c r="R37" i="1"/>
  <c r="R113" i="1"/>
  <c r="R70" i="1"/>
  <c r="R147" i="1"/>
  <c r="R104" i="1"/>
  <c r="R72" i="1"/>
  <c r="R15" i="1"/>
  <c r="R85" i="1"/>
  <c r="R108" i="1"/>
  <c r="R97" i="1"/>
  <c r="R62" i="1"/>
  <c r="R51" i="1"/>
  <c r="R40" i="1"/>
  <c r="R29" i="1"/>
  <c r="R18" i="1"/>
  <c r="R11" i="1"/>
  <c r="R43" i="1"/>
  <c r="R8" i="1"/>
  <c r="R152" i="1"/>
  <c r="R141" i="1"/>
  <c r="R130" i="1"/>
  <c r="R122" i="1"/>
  <c r="R57" i="1"/>
  <c r="R123" i="1"/>
  <c r="R48" i="1"/>
  <c r="R124" i="1"/>
  <c r="R92" i="1"/>
  <c r="R60" i="1"/>
  <c r="R125" i="1"/>
  <c r="R26" i="1"/>
  <c r="R96" i="1"/>
  <c r="R120" i="1"/>
  <c r="R109" i="1"/>
  <c r="R74" i="1"/>
  <c r="R63" i="1"/>
  <c r="R52" i="1"/>
  <c r="R41" i="1"/>
  <c r="R30" i="1"/>
  <c r="R35" i="1"/>
  <c r="R55" i="1"/>
  <c r="R20" i="1"/>
  <c r="R9" i="1"/>
  <c r="R153" i="1"/>
  <c r="R142" i="1"/>
  <c r="R157" i="1"/>
  <c r="R83" i="1"/>
  <c r="R25" i="1"/>
  <c r="R112" i="1"/>
  <c r="R155" i="1"/>
  <c r="R119" i="1"/>
  <c r="R81" i="1"/>
  <c r="R136" i="1"/>
  <c r="R93" i="1"/>
  <c r="R4" i="1"/>
  <c r="R132" i="1"/>
  <c r="R121" i="1"/>
  <c r="R86" i="1"/>
  <c r="R75" i="1"/>
  <c r="R64" i="1"/>
  <c r="R53" i="1"/>
  <c r="R42" i="1"/>
  <c r="R47" i="1"/>
  <c r="R67" i="1"/>
  <c r="R32" i="1"/>
  <c r="R21" i="1"/>
  <c r="R10" i="1"/>
  <c r="R1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<sst xmlns="http://schemas.openxmlformats.org/spreadsheetml/2006/main" count="63" uniqueCount="12">
  <si>
    <t>from</t>
  </si>
  <si>
    <t>to</t>
  </si>
  <si>
    <t>angle</t>
  </si>
  <si>
    <t>distance (m)</t>
  </si>
  <si>
    <t>start</t>
    <phoneticPr fontId="2" type="noConversion"/>
  </si>
  <si>
    <t>end</t>
    <phoneticPr fontId="2" type="noConversion"/>
  </si>
  <si>
    <t>flow</t>
    <phoneticPr fontId="2" type="noConversion"/>
  </si>
  <si>
    <t>=</t>
    <phoneticPr fontId="2" type="noConversion"/>
  </si>
  <si>
    <t>allowed angle (binary)</t>
    <phoneticPr fontId="2" type="noConversion"/>
  </si>
  <si>
    <t>use (binary)</t>
    <phoneticPr fontId="2" type="noConversion"/>
  </si>
  <si>
    <t>distance sum</t>
    <phoneticPr fontId="2" type="noConversion"/>
  </si>
  <si>
    <t>제한 각도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</si>
</sst>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rgb="FFCCCCCC"/>
      </right>
      <top style="medium">
        <color theme="2"/>
      </top>
      <bottom/>
      <diagonal/>
    </border>
    <border>
      <left style="medium">
        <color rgb="FFCCCCCC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 style="thin">
        <color theme="2"/>
      </top>
      <bottom style="medium">
        <color theme="2"/>
      </bottom>
      <diagonal/>
    </border>
    <border>
      <left/>
      <right style="medium">
        <color theme="2"/>
      </right>
      <top style="thin">
        <color theme="2"/>
      </top>
      <bottom style="thin">
        <color theme="2"/>
      </bottom>
      <diagonal/>
    </border>
    <border>
      <left/>
      <right style="medium">
        <color theme="2"/>
      </right>
      <top style="thin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thin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 style="thin">
        <color theme="2"/>
      </top>
      <bottom style="thin">
        <color theme="2"/>
      </bottom>
      <diagonal/>
    </border>
    <border>
      <left style="medium">
        <color theme="2"/>
      </left>
      <right style="medium">
        <color theme="2"/>
      </right>
      <top style="thin">
        <color theme="2"/>
      </top>
      <bottom style="medium">
        <color theme="2"/>
      </bottom>
      <diagonal/>
    </border>
    <border>
      <left style="medium">
        <color rgb="FFCCCCCC"/>
      </left>
      <right/>
      <top style="medium">
        <color theme="2"/>
      </top>
      <bottom/>
      <diagonal/>
    </border>
    <border>
      <left/>
      <right style="medium">
        <color rgb="FFCCCCCC"/>
      </right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/>
      <bottom style="thin">
        <color theme="2"/>
      </bottom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/>
      <bottom/>
      <diagonal/>
    </border>
    <border>
      <left style="medium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1" fillId="2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4" borderId="5" xfId="0" applyFont="1" applyFill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4" borderId="4" xfId="0" applyFont="1" applyFill="1" applyBorder="1" applyAlignment="1">
      <alignment horizontal="right" wrapText="1"/>
    </xf>
    <xf numFmtId="0" fontId="1" fillId="4" borderId="11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horizontal="right" wrapText="1"/>
    </xf>
    <xf numFmtId="0" fontId="1" fillId="4" borderId="13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horizontal="right" wrapText="1"/>
    </xf>
    <xf numFmtId="0" fontId="1" fillId="4" borderId="15" xfId="0" applyFont="1" applyFill="1" applyBorder="1" applyAlignment="1">
      <alignment horizontal="right" wrapText="1"/>
    </xf>
    <xf numFmtId="0" fontId="1" fillId="4" borderId="16" xfId="0" applyFont="1" applyFill="1" applyBorder="1" applyAlignment="1">
      <alignment horizontal="right" wrapText="1"/>
    </xf>
    <xf numFmtId="0" fontId="1" fillId="4" borderId="1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4" borderId="9" xfId="0" applyFont="1" applyFill="1" applyBorder="1" applyAlignment="1">
      <alignment horizontal="right" wrapText="1"/>
    </xf>
    <xf numFmtId="0" fontId="1" fillId="4" borderId="18" xfId="0" applyFont="1" applyFill="1" applyBorder="1" applyAlignment="1">
      <alignment horizontal="right" wrapText="1"/>
    </xf>
    <xf numFmtId="0" fontId="1" fillId="4" borderId="19" xfId="0" applyFont="1" applyFill="1" applyBorder="1" applyAlignment="1">
      <alignment horizontal="right" wrapText="1"/>
    </xf>
    <xf numFmtId="0" fontId="1" fillId="4" borderId="20" xfId="0" applyFont="1" applyFill="1" applyBorder="1" applyAlignment="1">
      <alignment horizontal="right" wrapText="1"/>
    </xf>
    <xf numFmtId="0" fontId="1" fillId="4" borderId="21" xfId="0" applyFont="1" applyFill="1" applyBorder="1" applyAlignment="1">
      <alignment horizontal="right" wrapText="1"/>
    </xf>
    <xf numFmtId="0" fontId="1" fillId="4" borderId="22" xfId="0" applyFont="1" applyFill="1" applyBorder="1" applyAlignment="1">
      <alignment horizontal="right" wrapText="1"/>
    </xf>
    <xf numFmtId="0" fontId="0" fillId="0" borderId="23" xfId="0" applyBorder="1">
      <alignment vertical="center"/>
    </xf>
    <xf numFmtId="0" fontId="1" fillId="4" borderId="24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8B72-64EC-439D-AA07-2D668C596278}">
  <dimension ref="A1:V175"/>
  <sheetViews>
    <sheetView tabSelected="1" topLeftCell="A153" zoomScale="85" zoomScaleNormal="85" workbookViewId="0">
      <selection activeCell="H165" sqref="H165"/>
    </sheetView>
  </sheetViews>
  <sheetFormatPr defaultRowHeight="17.399999999999999" x14ac:dyDescent="0.4"/>
  <cols>
    <col min="5" max="5" width="12.09765625" customWidth="1"/>
    <col min="6" max="6" width="9.3984375" customWidth="1"/>
    <col min="8" max="8" width="13" customWidth="1"/>
    <col min="9" max="9" width="8.5" customWidth="1"/>
    <col min="10" max="10" width="4" customWidth="1"/>
    <col min="11" max="11" width="8.5" customWidth="1"/>
    <col min="14" max="14" width="10.19921875" customWidth="1"/>
    <col min="15" max="15" width="134.09765625" hidden="1" customWidth="1"/>
    <col min="16" max="16" width="146.8984375" customWidth="1"/>
    <col min="18" max="18" width="22.8984375" customWidth="1"/>
  </cols>
  <sheetData>
    <row r="1" spans="1:22" ht="27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" t="s">
        <v>8</v>
      </c>
      <c r="F1" s="9" t="s">
        <v>9</v>
      </c>
      <c r="P1" s="10"/>
      <c r="Q1" s="10"/>
      <c r="R1" s="10"/>
      <c r="S1" s="10"/>
      <c r="T1" s="10"/>
      <c r="U1" s="10"/>
    </row>
    <row r="2" spans="1:22" ht="18" thickBot="1" x14ac:dyDescent="0.3">
      <c r="A2" s="4">
        <v>1</v>
      </c>
      <c r="B2" s="4">
        <v>2</v>
      </c>
      <c r="C2" s="4">
        <v>6</v>
      </c>
      <c r="D2" s="4">
        <v>50</v>
      </c>
      <c r="E2" s="1">
        <f t="shared" ref="E2:E33" si="0">IF(C2&lt;=$I$2,1,0)</f>
        <v>1</v>
      </c>
      <c r="F2" s="8">
        <v>0</v>
      </c>
      <c r="H2" t="s">
        <v>11</v>
      </c>
      <c r="I2" s="2">
        <v>10</v>
      </c>
      <c r="P2" s="11"/>
      <c r="Q2">
        <f>I3</f>
        <v>52</v>
      </c>
      <c r="R2" s="11" t="str">
        <f t="shared" ref="R2:R33" si="1">IFERROR(VLOOKUP(Q2,NodeMap,2,FALSE),"")</f>
        <v/>
      </c>
      <c r="T2" s="11"/>
      <c r="U2" s="11"/>
      <c r="V2" s="11"/>
    </row>
    <row r="3" spans="1:22" ht="18" thickBot="1" x14ac:dyDescent="0.3">
      <c r="A3" s="4">
        <v>1</v>
      </c>
      <c r="B3" s="4">
        <v>7</v>
      </c>
      <c r="C3" s="4">
        <v>15</v>
      </c>
      <c r="D3" s="4">
        <v>110</v>
      </c>
      <c r="E3" s="1">
        <f t="shared" si="0"/>
        <v>0</v>
      </c>
      <c r="F3" s="8">
        <v>0</v>
      </c>
      <c r="H3" t="s">
        <v>4</v>
      </c>
      <c r="I3" s="2">
        <v>52</v>
      </c>
      <c r="P3" s="11"/>
      <c r="Q3" cm="1">
        <f t="array" ref="Q3">IFERROR(_xlfn.XLOOKUP(Q2,IF($F$2:$F$173=1,$A$2:$A$173),IF($F$2:$F$173=1,$B$2:$B$173),""),"")</f>
        <v>44</v>
      </c>
      <c r="R3" s="11" t="str">
        <f t="shared" si="1"/>
        <v/>
      </c>
      <c r="S3" s="11"/>
      <c r="T3" s="10"/>
    </row>
    <row r="4" spans="1:22" ht="18" thickBot="1" x14ac:dyDescent="0.3">
      <c r="A4" s="4">
        <v>1</v>
      </c>
      <c r="B4" s="4">
        <v>8</v>
      </c>
      <c r="C4" s="4">
        <v>9</v>
      </c>
      <c r="D4" s="4">
        <v>111</v>
      </c>
      <c r="E4" s="1">
        <f t="shared" si="0"/>
        <v>1</v>
      </c>
      <c r="F4" s="8">
        <v>0</v>
      </c>
      <c r="H4" t="s">
        <v>5</v>
      </c>
      <c r="I4" s="2">
        <v>32</v>
      </c>
      <c r="P4" s="11"/>
      <c r="Q4" cm="1">
        <f t="array" ref="Q4">IFERROR(_xlfn.XLOOKUP(Q3,IF($F$2:$F$175=1,$A$2:$A$175),IF($F$2:$F$175=1,$B$2:$B$175),""),"")</f>
        <v>37</v>
      </c>
      <c r="R4" s="11" t="str">
        <f t="shared" si="1"/>
        <v/>
      </c>
      <c r="S4" s="11"/>
      <c r="T4" s="10"/>
    </row>
    <row r="5" spans="1:22" ht="18" thickBot="1" x14ac:dyDescent="0.3">
      <c r="A5" s="4">
        <v>2</v>
      </c>
      <c r="B5" s="4">
        <v>1</v>
      </c>
      <c r="C5" s="4">
        <v>6</v>
      </c>
      <c r="D5" s="4">
        <v>50</v>
      </c>
      <c r="E5" s="1">
        <f t="shared" si="0"/>
        <v>1</v>
      </c>
      <c r="F5" s="8">
        <v>0</v>
      </c>
      <c r="H5" t="s">
        <v>10</v>
      </c>
      <c r="I5" s="7">
        <f>SUMPRODUCT($F$2:$F$175,$D$2:$D$175)</f>
        <v>317</v>
      </c>
      <c r="P5" s="11"/>
      <c r="Q5" cm="1">
        <f t="array" ref="Q5">IFERROR(_xlfn.XLOOKUP(Q4,IF($F$2:$F$169=1,$A$2:$A$169),IF($F$2:$F$169=1,$B$2:$B$169),""),"")</f>
        <v>35</v>
      </c>
      <c r="R5" s="11" t="str">
        <f t="shared" si="1"/>
        <v/>
      </c>
      <c r="S5" s="11"/>
      <c r="T5" s="10"/>
    </row>
    <row r="6" spans="1:22" ht="18" thickBot="1" x14ac:dyDescent="0.3">
      <c r="A6" s="4">
        <v>2</v>
      </c>
      <c r="B6" s="4">
        <v>3</v>
      </c>
      <c r="C6" s="4">
        <v>11</v>
      </c>
      <c r="D6" s="4">
        <v>81</v>
      </c>
      <c r="E6" s="1">
        <f t="shared" si="0"/>
        <v>0</v>
      </c>
      <c r="F6" s="8">
        <v>0</v>
      </c>
      <c r="P6" s="11"/>
      <c r="Q6" cm="1">
        <f t="array" ref="Q6">IFERROR(_xlfn.XLOOKUP(Q5,IF($F$2:$F$169=1,$A$2:$A$169),IF($F$2:$F$169=1,$B$2:$B$169),""),"")</f>
        <v>34</v>
      </c>
      <c r="R6" s="11" t="str">
        <f t="shared" si="1"/>
        <v/>
      </c>
      <c r="S6" s="11"/>
      <c r="T6" s="10"/>
    </row>
    <row r="7" spans="1:22" ht="18" thickBot="1" x14ac:dyDescent="0.3">
      <c r="A7" s="4">
        <v>3</v>
      </c>
      <c r="B7" s="4">
        <v>2</v>
      </c>
      <c r="C7" s="4">
        <v>11</v>
      </c>
      <c r="D7" s="4">
        <v>81</v>
      </c>
      <c r="E7" s="1">
        <f t="shared" si="0"/>
        <v>0</v>
      </c>
      <c r="F7" s="8">
        <v>0</v>
      </c>
      <c r="H7" t="s">
        <v>6</v>
      </c>
      <c r="P7" s="11"/>
      <c r="Q7" cm="1">
        <f t="array" ref="Q7">IFERROR(_xlfn.XLOOKUP(Q6,IF($F$2:$F$169=1,$A$2:$A$169),IF($F$2:$F$169=1,$B$2:$B$169),""),"")</f>
        <v>32</v>
      </c>
      <c r="R7" s="11" t="str">
        <f t="shared" si="1"/>
        <v/>
      </c>
      <c r="S7" s="11"/>
      <c r="T7" s="10"/>
    </row>
    <row r="8" spans="1:22" ht="18" thickBot="1" x14ac:dyDescent="0.3">
      <c r="A8" s="4">
        <v>3</v>
      </c>
      <c r="B8" s="4">
        <v>4</v>
      </c>
      <c r="C8" s="4">
        <v>0</v>
      </c>
      <c r="D8" s="4">
        <v>0</v>
      </c>
      <c r="E8" s="1">
        <f t="shared" si="0"/>
        <v>1</v>
      </c>
      <c r="F8" s="8">
        <v>0</v>
      </c>
      <c r="H8">
        <v>1</v>
      </c>
      <c r="I8">
        <f>SUMIF($A$2:$A$175,H8,$F$2:$F$175)-SUMIF($B$2:$B$175,H8,$F$2:$F$175)</f>
        <v>0</v>
      </c>
      <c r="J8" s="6" t="s">
        <v>7</v>
      </c>
      <c r="K8">
        <f t="shared" ref="K8:K39" si="2">IF(H8=$I$3,1,IF(H8=$I$4,-1,0))</f>
        <v>0</v>
      </c>
      <c r="P8" s="11"/>
      <c r="Q8" t="str" cm="1">
        <f t="array" ref="Q8">IFERROR(_xlfn.XLOOKUP(Q7,IF($F$2:$F$169=1,$A$2:$A$169),IF($F$2:$F$169=1,$B$2:$B$169),""),"")</f>
        <v/>
      </c>
      <c r="R8" s="11" t="str">
        <f t="shared" si="1"/>
        <v/>
      </c>
      <c r="S8" s="11"/>
      <c r="T8" s="10"/>
    </row>
    <row r="9" spans="1:22" ht="18" thickBot="1" x14ac:dyDescent="0.3">
      <c r="A9" s="4">
        <v>3</v>
      </c>
      <c r="B9" s="4">
        <v>5</v>
      </c>
      <c r="C9" s="4">
        <v>15</v>
      </c>
      <c r="D9" s="4">
        <v>30</v>
      </c>
      <c r="E9" s="1">
        <f t="shared" si="0"/>
        <v>0</v>
      </c>
      <c r="F9" s="8">
        <v>0</v>
      </c>
      <c r="H9">
        <v>2</v>
      </c>
      <c r="I9">
        <f t="shared" ref="I9:I59" si="3">SUMIF($A$2:$A$175,H9,$F$2:$F$175)-SUMIF($B$2:$B$175,H9,$F$2:$F$175)</f>
        <v>0</v>
      </c>
      <c r="J9" s="6" t="s">
        <v>7</v>
      </c>
      <c r="K9">
        <f t="shared" si="2"/>
        <v>0</v>
      </c>
      <c r="P9" s="11"/>
      <c r="Q9" t="str" cm="1">
        <f t="array" ref="Q9">IFERROR(_xlfn.XLOOKUP(Q8,IF($F$2:$F$169=1,$A$2:$A$169),IF($F$2:$F$169=1,$B$2:$B$169),""),"")</f>
        <v/>
      </c>
      <c r="R9" s="11" t="str">
        <f t="shared" si="1"/>
        <v/>
      </c>
      <c r="S9" s="11"/>
      <c r="T9" s="10"/>
    </row>
    <row r="10" spans="1:22" ht="18" thickBot="1" x14ac:dyDescent="0.3">
      <c r="A10" s="4">
        <v>3</v>
      </c>
      <c r="B10" s="4">
        <v>6</v>
      </c>
      <c r="C10" s="4">
        <v>11</v>
      </c>
      <c r="D10" s="4">
        <v>25</v>
      </c>
      <c r="E10" s="1">
        <f t="shared" si="0"/>
        <v>0</v>
      </c>
      <c r="F10" s="8">
        <v>0</v>
      </c>
      <c r="H10">
        <v>3</v>
      </c>
      <c r="I10">
        <f t="shared" si="3"/>
        <v>0</v>
      </c>
      <c r="J10" s="6" t="s">
        <v>7</v>
      </c>
      <c r="K10">
        <f t="shared" si="2"/>
        <v>0</v>
      </c>
      <c r="P10" s="11"/>
      <c r="Q10" t="str" cm="1">
        <f t="array" ref="Q10">IFERROR(_xlfn.XLOOKUP(Q9,IF($F$2:$F$169=1,$A$2:$A$169),IF($F$2:$F$169=1,$B$2:$B$169),""),"")</f>
        <v/>
      </c>
      <c r="R10" s="11" t="str">
        <f t="shared" si="1"/>
        <v/>
      </c>
      <c r="S10" s="11"/>
      <c r="T10" s="10"/>
    </row>
    <row r="11" spans="1:22" ht="18" thickBot="1" x14ac:dyDescent="0.3">
      <c r="A11" s="4">
        <v>4</v>
      </c>
      <c r="B11" s="4">
        <v>3</v>
      </c>
      <c r="C11" s="4">
        <v>0</v>
      </c>
      <c r="D11" s="4">
        <v>0</v>
      </c>
      <c r="E11" s="1">
        <f t="shared" si="0"/>
        <v>1</v>
      </c>
      <c r="F11" s="8">
        <v>0</v>
      </c>
      <c r="H11">
        <v>4</v>
      </c>
      <c r="I11">
        <f t="shared" si="3"/>
        <v>0</v>
      </c>
      <c r="J11" s="6" t="s">
        <v>7</v>
      </c>
      <c r="K11">
        <f t="shared" si="2"/>
        <v>0</v>
      </c>
      <c r="P11" s="11"/>
      <c r="Q11" t="str" cm="1">
        <f t="array" ref="Q11">IFERROR(_xlfn.XLOOKUP(Q10,IF($F$2:$F$169=1,$A$2:$A$169),IF($F$2:$F$169=1,$B$2:$B$169),""),"")</f>
        <v/>
      </c>
      <c r="R11" s="11" t="str">
        <f t="shared" si="1"/>
        <v/>
      </c>
      <c r="S11" s="11"/>
      <c r="T11" s="10"/>
    </row>
    <row r="12" spans="1:22" ht="18" thickBot="1" x14ac:dyDescent="0.3">
      <c r="A12" s="4">
        <v>4</v>
      </c>
      <c r="B12" s="4">
        <v>6</v>
      </c>
      <c r="C12" s="4">
        <v>0</v>
      </c>
      <c r="D12" s="4">
        <v>0</v>
      </c>
      <c r="E12" s="1">
        <f t="shared" si="0"/>
        <v>1</v>
      </c>
      <c r="F12" s="8">
        <v>0</v>
      </c>
      <c r="H12">
        <v>5</v>
      </c>
      <c r="I12">
        <f t="shared" si="3"/>
        <v>0</v>
      </c>
      <c r="J12" s="6" t="s">
        <v>7</v>
      </c>
      <c r="K12">
        <f t="shared" si="2"/>
        <v>0</v>
      </c>
      <c r="P12" s="11"/>
      <c r="Q12" t="str" cm="1">
        <f t="array" ref="Q12">IFERROR(_xlfn.XLOOKUP(Q11,IF($F$2:$F$169=1,$A$2:$A$169),IF($F$2:$F$169=1,$B$2:$B$169),""),"")</f>
        <v/>
      </c>
      <c r="R12" s="11" t="str">
        <f t="shared" si="1"/>
        <v/>
      </c>
      <c r="S12" s="11"/>
      <c r="T12" s="10"/>
    </row>
    <row r="13" spans="1:22" ht="18" thickBot="1" x14ac:dyDescent="0.3">
      <c r="A13" s="4">
        <v>5</v>
      </c>
      <c r="B13" s="4">
        <v>3</v>
      </c>
      <c r="C13" s="4">
        <v>15</v>
      </c>
      <c r="D13" s="4">
        <v>30</v>
      </c>
      <c r="E13" s="1">
        <f t="shared" si="0"/>
        <v>0</v>
      </c>
      <c r="F13" s="8">
        <v>0</v>
      </c>
      <c r="H13">
        <v>6</v>
      </c>
      <c r="I13">
        <f t="shared" si="3"/>
        <v>0</v>
      </c>
      <c r="J13" s="6" t="s">
        <v>7</v>
      </c>
      <c r="K13">
        <f t="shared" si="2"/>
        <v>0</v>
      </c>
      <c r="Q13" t="str" cm="1">
        <f t="array" ref="Q13">IFERROR(_xlfn.XLOOKUP(Q12,IF($F$2:$F$169=1,$A$2:$A$169),IF($F$2:$F$169=1,$B$2:$B$169),""),"")</f>
        <v/>
      </c>
      <c r="R13" s="11" t="str">
        <f t="shared" si="1"/>
        <v/>
      </c>
      <c r="S13" s="11"/>
      <c r="T13" s="10"/>
    </row>
    <row r="14" spans="1:22" ht="18" thickBot="1" x14ac:dyDescent="0.3">
      <c r="A14" s="4">
        <v>5</v>
      </c>
      <c r="B14" s="4">
        <v>10</v>
      </c>
      <c r="C14" s="4">
        <v>0</v>
      </c>
      <c r="D14" s="4">
        <v>0</v>
      </c>
      <c r="E14" s="1">
        <f t="shared" si="0"/>
        <v>1</v>
      </c>
      <c r="F14" s="8">
        <v>0</v>
      </c>
      <c r="H14">
        <v>7</v>
      </c>
      <c r="I14">
        <f t="shared" si="3"/>
        <v>0</v>
      </c>
      <c r="J14" s="6" t="s">
        <v>7</v>
      </c>
      <c r="K14">
        <f t="shared" si="2"/>
        <v>0</v>
      </c>
      <c r="P14" s="11"/>
      <c r="Q14" t="str" cm="1">
        <f t="array" ref="Q14">IFERROR(_xlfn.XLOOKUP(Q13,IF($F$2:$F$169=1,$A$2:$A$169),IF($F$2:$F$169=1,$B$2:$B$169),""),"")</f>
        <v/>
      </c>
      <c r="R14" s="11" t="str">
        <f t="shared" si="1"/>
        <v/>
      </c>
      <c r="S14" s="11"/>
      <c r="T14" s="10"/>
    </row>
    <row r="15" spans="1:22" ht="18" thickBot="1" x14ac:dyDescent="0.3">
      <c r="A15" s="4">
        <v>6</v>
      </c>
      <c r="B15" s="4">
        <v>3</v>
      </c>
      <c r="C15" s="4">
        <v>11</v>
      </c>
      <c r="D15" s="4">
        <v>25</v>
      </c>
      <c r="E15" s="1">
        <f t="shared" si="0"/>
        <v>0</v>
      </c>
      <c r="F15" s="8">
        <v>0</v>
      </c>
      <c r="H15">
        <v>8</v>
      </c>
      <c r="I15">
        <f t="shared" si="3"/>
        <v>0</v>
      </c>
      <c r="J15" s="6" t="s">
        <v>7</v>
      </c>
      <c r="K15">
        <f t="shared" si="2"/>
        <v>0</v>
      </c>
      <c r="P15" s="11"/>
      <c r="Q15" t="str" cm="1">
        <f t="array" ref="Q15">IFERROR(_xlfn.XLOOKUP(Q14,IF($F$2:$F$169=1,$A$2:$A$169),IF($F$2:$F$169=1,$B$2:$B$169),""),"")</f>
        <v/>
      </c>
      <c r="R15" s="11" t="str">
        <f t="shared" si="1"/>
        <v/>
      </c>
      <c r="S15" s="11"/>
      <c r="T15" s="10"/>
    </row>
    <row r="16" spans="1:22" ht="18" thickBot="1" x14ac:dyDescent="0.3">
      <c r="A16" s="4">
        <v>6</v>
      </c>
      <c r="B16" s="4">
        <v>4</v>
      </c>
      <c r="C16" s="4">
        <v>0</v>
      </c>
      <c r="D16" s="4">
        <v>0</v>
      </c>
      <c r="E16" s="1">
        <f t="shared" si="0"/>
        <v>1</v>
      </c>
      <c r="F16" s="8">
        <v>0</v>
      </c>
      <c r="H16">
        <v>9</v>
      </c>
      <c r="I16">
        <f t="shared" si="3"/>
        <v>0</v>
      </c>
      <c r="J16" s="6" t="s">
        <v>7</v>
      </c>
      <c r="K16">
        <f t="shared" si="2"/>
        <v>0</v>
      </c>
      <c r="P16" s="11"/>
      <c r="Q16" t="str" cm="1">
        <f t="array" ref="Q16">IFERROR(_xlfn.XLOOKUP(Q15,IF($F$2:$F$169=1,$A$2:$A$169),IF($F$2:$F$169=1,$B$2:$B$169),""),"")</f>
        <v/>
      </c>
      <c r="R16" s="11" t="str">
        <f t="shared" si="1"/>
        <v/>
      </c>
      <c r="S16" s="11"/>
      <c r="T16" s="10"/>
    </row>
    <row r="17" spans="1:20" ht="18" thickBot="1" x14ac:dyDescent="0.3">
      <c r="A17" s="4">
        <v>6</v>
      </c>
      <c r="B17" s="4">
        <v>10</v>
      </c>
      <c r="C17" s="4">
        <v>18</v>
      </c>
      <c r="D17" s="4">
        <v>26</v>
      </c>
      <c r="E17" s="1">
        <f t="shared" si="0"/>
        <v>0</v>
      </c>
      <c r="F17" s="8">
        <v>0</v>
      </c>
      <c r="H17">
        <v>10</v>
      </c>
      <c r="I17">
        <f t="shared" si="3"/>
        <v>0</v>
      </c>
      <c r="J17" s="6" t="s">
        <v>7</v>
      </c>
      <c r="K17">
        <f t="shared" si="2"/>
        <v>0</v>
      </c>
      <c r="P17" s="11"/>
      <c r="Q17" t="str" cm="1">
        <f t="array" ref="Q17">IFERROR(_xlfn.XLOOKUP(Q16,IF($F$2:$F$169=1,$A$2:$A$169),IF($F$2:$F$169=1,$B$2:$B$169),""),"")</f>
        <v/>
      </c>
      <c r="R17" s="11" t="str">
        <f t="shared" si="1"/>
        <v/>
      </c>
      <c r="S17" s="11"/>
      <c r="T17" s="10"/>
    </row>
    <row r="18" spans="1:20" ht="18" thickBot="1" x14ac:dyDescent="0.4">
      <c r="A18" s="4">
        <v>6</v>
      </c>
      <c r="B18" s="4">
        <v>11</v>
      </c>
      <c r="C18" s="5">
        <v>999</v>
      </c>
      <c r="D18" s="4">
        <v>60</v>
      </c>
      <c r="E18" s="1">
        <f t="shared" si="0"/>
        <v>0</v>
      </c>
      <c r="F18" s="8">
        <v>0</v>
      </c>
      <c r="H18">
        <v>11</v>
      </c>
      <c r="I18">
        <f t="shared" si="3"/>
        <v>0</v>
      </c>
      <c r="J18" s="6" t="s">
        <v>7</v>
      </c>
      <c r="K18">
        <f t="shared" si="2"/>
        <v>0</v>
      </c>
      <c r="P18" s="11"/>
      <c r="Q18" t="str" cm="1">
        <f t="array" ref="Q18">IFERROR(_xlfn.XLOOKUP(Q17,IF($F$2:$F$169=1,$A$2:$A$169),IF($F$2:$F$169=1,$B$2:$B$169),""),"")</f>
        <v/>
      </c>
      <c r="R18" s="11" t="str">
        <f t="shared" si="1"/>
        <v/>
      </c>
      <c r="S18" s="11"/>
      <c r="T18" s="10"/>
    </row>
    <row r="19" spans="1:20" ht="18" thickBot="1" x14ac:dyDescent="0.3">
      <c r="A19" s="4">
        <v>7</v>
      </c>
      <c r="B19" s="4">
        <v>1</v>
      </c>
      <c r="C19" s="4">
        <v>15</v>
      </c>
      <c r="D19" s="4">
        <v>110</v>
      </c>
      <c r="E19" s="1">
        <f t="shared" si="0"/>
        <v>0</v>
      </c>
      <c r="F19" s="8">
        <v>0</v>
      </c>
      <c r="H19">
        <v>12</v>
      </c>
      <c r="I19">
        <f t="shared" si="3"/>
        <v>0</v>
      </c>
      <c r="J19" s="6" t="s">
        <v>7</v>
      </c>
      <c r="K19">
        <f t="shared" si="2"/>
        <v>0</v>
      </c>
      <c r="P19" s="11"/>
      <c r="Q19" t="str" cm="1">
        <f t="array" ref="Q19">IFERROR(_xlfn.XLOOKUP(Q18,IF($F$2:$F$169=1,$A$2:$A$169),IF($F$2:$F$169=1,$B$2:$B$169),""),"")</f>
        <v/>
      </c>
      <c r="R19" s="11" t="str">
        <f t="shared" si="1"/>
        <v/>
      </c>
      <c r="S19" s="11"/>
      <c r="T19" s="10"/>
    </row>
    <row r="20" spans="1:20" ht="18" thickBot="1" x14ac:dyDescent="0.3">
      <c r="A20" s="4">
        <v>7</v>
      </c>
      <c r="B20" s="4">
        <v>9</v>
      </c>
      <c r="C20" s="4">
        <v>0</v>
      </c>
      <c r="D20" s="4">
        <v>0</v>
      </c>
      <c r="E20" s="1">
        <f t="shared" si="0"/>
        <v>1</v>
      </c>
      <c r="F20" s="8">
        <v>0</v>
      </c>
      <c r="H20">
        <v>13</v>
      </c>
      <c r="I20">
        <f t="shared" si="3"/>
        <v>0</v>
      </c>
      <c r="J20" s="6" t="s">
        <v>7</v>
      </c>
      <c r="K20">
        <f t="shared" si="2"/>
        <v>0</v>
      </c>
      <c r="P20" s="11"/>
      <c r="Q20" t="str" cm="1">
        <f t="array" ref="Q20">IFERROR(_xlfn.XLOOKUP(Q19,IF($F$2:$F$169=1,$A$2:$A$169),IF($F$2:$F$169=1,$B$2:$B$169),""),"")</f>
        <v/>
      </c>
      <c r="R20" s="11" t="str">
        <f t="shared" si="1"/>
        <v/>
      </c>
      <c r="S20" s="11"/>
      <c r="T20" s="10"/>
    </row>
    <row r="21" spans="1:20" ht="18" thickBot="1" x14ac:dyDescent="0.3">
      <c r="A21" s="4">
        <v>7</v>
      </c>
      <c r="B21" s="4">
        <v>12</v>
      </c>
      <c r="C21" s="4">
        <v>9</v>
      </c>
      <c r="D21" s="4">
        <v>40</v>
      </c>
      <c r="E21" s="1">
        <f t="shared" si="0"/>
        <v>1</v>
      </c>
      <c r="F21" s="8">
        <v>0</v>
      </c>
      <c r="H21">
        <v>14</v>
      </c>
      <c r="I21">
        <f t="shared" si="3"/>
        <v>0</v>
      </c>
      <c r="J21" s="6" t="s">
        <v>7</v>
      </c>
      <c r="K21">
        <f t="shared" si="2"/>
        <v>0</v>
      </c>
      <c r="P21" s="11"/>
      <c r="Q21" t="str" cm="1">
        <f t="array" ref="Q21">IFERROR(_xlfn.XLOOKUP(Q20,IF($F$2:$F$169=1,$A$2:$A$169),IF($F$2:$F$169=1,$B$2:$B$169),""),"")</f>
        <v/>
      </c>
      <c r="R21" s="11" t="str">
        <f t="shared" si="1"/>
        <v/>
      </c>
      <c r="S21" s="11"/>
      <c r="T21" s="10"/>
    </row>
    <row r="22" spans="1:20" ht="18" thickBot="1" x14ac:dyDescent="0.3">
      <c r="A22" s="4">
        <v>7</v>
      </c>
      <c r="B22" s="4">
        <v>14</v>
      </c>
      <c r="C22" s="4">
        <v>15</v>
      </c>
      <c r="D22" s="4">
        <v>59</v>
      </c>
      <c r="E22" s="1">
        <f t="shared" si="0"/>
        <v>0</v>
      </c>
      <c r="F22" s="8">
        <v>0</v>
      </c>
      <c r="H22">
        <v>15</v>
      </c>
      <c r="I22">
        <f t="shared" si="3"/>
        <v>0</v>
      </c>
      <c r="J22" s="6" t="s">
        <v>7</v>
      </c>
      <c r="K22">
        <f t="shared" si="2"/>
        <v>0</v>
      </c>
      <c r="P22" s="11"/>
      <c r="Q22" t="str" cm="1">
        <f t="array" ref="Q22">IFERROR(_xlfn.XLOOKUP(Q21,IF($F$2:$F$169=1,$A$2:$A$169),IF($F$2:$F$169=1,$B$2:$B$169),""),"")</f>
        <v/>
      </c>
      <c r="R22" s="11" t="str">
        <f t="shared" si="1"/>
        <v/>
      </c>
      <c r="S22" s="11"/>
      <c r="T22" s="10"/>
    </row>
    <row r="23" spans="1:20" ht="18" thickBot="1" x14ac:dyDescent="0.3">
      <c r="A23" s="4">
        <v>8</v>
      </c>
      <c r="B23" s="4">
        <v>1</v>
      </c>
      <c r="C23" s="4">
        <v>9</v>
      </c>
      <c r="D23" s="4">
        <v>111</v>
      </c>
      <c r="E23" s="1">
        <f t="shared" si="0"/>
        <v>1</v>
      </c>
      <c r="F23" s="8">
        <v>0</v>
      </c>
      <c r="H23">
        <v>16</v>
      </c>
      <c r="I23">
        <f t="shared" si="3"/>
        <v>0</v>
      </c>
      <c r="J23" s="6" t="s">
        <v>7</v>
      </c>
      <c r="K23">
        <f t="shared" si="2"/>
        <v>0</v>
      </c>
      <c r="P23" s="11"/>
      <c r="Q23" t="str" cm="1">
        <f t="array" ref="Q23">IFERROR(_xlfn.XLOOKUP(Q22,IF($F$2:$F$169=1,$A$2:$A$169),IF($F$2:$F$169=1,$B$2:$B$169),""),"")</f>
        <v/>
      </c>
      <c r="R23" s="11" t="str">
        <f t="shared" si="1"/>
        <v/>
      </c>
      <c r="S23" s="11"/>
      <c r="T23" s="10"/>
    </row>
    <row r="24" spans="1:20" ht="18" thickBot="1" x14ac:dyDescent="0.3">
      <c r="A24" s="4">
        <v>8</v>
      </c>
      <c r="B24" s="4">
        <v>12</v>
      </c>
      <c r="C24" s="4">
        <v>9</v>
      </c>
      <c r="D24" s="4">
        <v>40</v>
      </c>
      <c r="E24" s="1">
        <f t="shared" si="0"/>
        <v>1</v>
      </c>
      <c r="F24" s="8">
        <v>0</v>
      </c>
      <c r="H24">
        <v>17</v>
      </c>
      <c r="I24">
        <f t="shared" si="3"/>
        <v>0</v>
      </c>
      <c r="J24" s="6" t="s">
        <v>7</v>
      </c>
      <c r="K24">
        <f t="shared" si="2"/>
        <v>0</v>
      </c>
      <c r="P24" s="11"/>
      <c r="Q24" t="str" cm="1">
        <f t="array" ref="Q24">IFERROR(_xlfn.XLOOKUP(Q23,IF($F$2:$F$169=1,$A$2:$A$169),IF($F$2:$F$169=1,$B$2:$B$169),""),"")</f>
        <v/>
      </c>
      <c r="R24" s="11" t="str">
        <f t="shared" si="1"/>
        <v/>
      </c>
      <c r="S24" s="11"/>
      <c r="T24" s="10"/>
    </row>
    <row r="25" spans="1:20" ht="18" thickBot="1" x14ac:dyDescent="0.3">
      <c r="A25" s="4">
        <v>8</v>
      </c>
      <c r="B25" s="4">
        <v>16</v>
      </c>
      <c r="C25" s="4">
        <v>13</v>
      </c>
      <c r="D25" s="4">
        <v>51</v>
      </c>
      <c r="E25" s="1">
        <f t="shared" si="0"/>
        <v>0</v>
      </c>
      <c r="F25" s="8">
        <v>0</v>
      </c>
      <c r="H25">
        <v>18</v>
      </c>
      <c r="I25">
        <f t="shared" si="3"/>
        <v>0</v>
      </c>
      <c r="J25" s="6" t="s">
        <v>7</v>
      </c>
      <c r="K25">
        <f t="shared" si="2"/>
        <v>0</v>
      </c>
      <c r="P25" s="11"/>
      <c r="Q25" t="str" cm="1">
        <f t="array" ref="Q25">IFERROR(_xlfn.XLOOKUP(Q24,IF($F$2:$F$169=1,$A$2:$A$169),IF($F$2:$F$169=1,$B$2:$B$169),""),"")</f>
        <v/>
      </c>
      <c r="R25" s="11" t="str">
        <f t="shared" si="1"/>
        <v/>
      </c>
      <c r="S25" s="11"/>
      <c r="T25" s="10"/>
    </row>
    <row r="26" spans="1:20" ht="18" thickBot="1" x14ac:dyDescent="0.3">
      <c r="A26" s="4">
        <v>8</v>
      </c>
      <c r="B26" s="4">
        <v>17</v>
      </c>
      <c r="C26" s="4">
        <v>5</v>
      </c>
      <c r="D26" s="4">
        <v>45</v>
      </c>
      <c r="E26" s="1">
        <f t="shared" si="0"/>
        <v>1</v>
      </c>
      <c r="F26" s="8">
        <v>0</v>
      </c>
      <c r="H26">
        <v>19</v>
      </c>
      <c r="I26">
        <f t="shared" si="3"/>
        <v>0</v>
      </c>
      <c r="J26" s="6" t="s">
        <v>7</v>
      </c>
      <c r="K26">
        <f t="shared" si="2"/>
        <v>0</v>
      </c>
      <c r="P26" s="11"/>
      <c r="Q26" t="str" cm="1">
        <f t="array" ref="Q26">IFERROR(_xlfn.XLOOKUP(Q25,IF($F$2:$F$169=1,$A$2:$A$169),IF($F$2:$F$169=1,$B$2:$B$169),""),"")</f>
        <v/>
      </c>
      <c r="R26" s="11" t="str">
        <f t="shared" si="1"/>
        <v/>
      </c>
      <c r="S26" s="11"/>
      <c r="T26" s="10"/>
    </row>
    <row r="27" spans="1:20" ht="18" thickBot="1" x14ac:dyDescent="0.3">
      <c r="A27" s="4">
        <v>9</v>
      </c>
      <c r="B27" s="4">
        <v>7</v>
      </c>
      <c r="C27" s="4">
        <v>0</v>
      </c>
      <c r="D27" s="4">
        <v>0</v>
      </c>
      <c r="E27" s="1">
        <f t="shared" si="0"/>
        <v>1</v>
      </c>
      <c r="F27" s="8">
        <v>0</v>
      </c>
      <c r="H27">
        <v>20</v>
      </c>
      <c r="I27">
        <f t="shared" si="3"/>
        <v>0</v>
      </c>
      <c r="J27" s="6" t="s">
        <v>7</v>
      </c>
      <c r="K27">
        <f t="shared" si="2"/>
        <v>0</v>
      </c>
      <c r="P27" s="11"/>
      <c r="Q27" t="str" cm="1">
        <f t="array" ref="Q27">IFERROR(_xlfn.XLOOKUP(Q26,IF($F$2:$F$169=1,$A$2:$A$169),IF($F$2:$F$169=1,$B$2:$B$169),""),"")</f>
        <v/>
      </c>
      <c r="R27" s="11" t="str">
        <f t="shared" si="1"/>
        <v/>
      </c>
      <c r="S27" s="11"/>
      <c r="T27" s="10"/>
    </row>
    <row r="28" spans="1:20" ht="18" thickBot="1" x14ac:dyDescent="0.3">
      <c r="A28" s="4">
        <v>9</v>
      </c>
      <c r="B28" s="4">
        <v>11</v>
      </c>
      <c r="C28" s="3">
        <v>0</v>
      </c>
      <c r="D28" s="4">
        <v>17</v>
      </c>
      <c r="E28" s="1">
        <f t="shared" si="0"/>
        <v>1</v>
      </c>
      <c r="F28" s="8">
        <v>0</v>
      </c>
      <c r="H28">
        <v>21</v>
      </c>
      <c r="I28">
        <f t="shared" si="3"/>
        <v>0</v>
      </c>
      <c r="J28" s="6" t="s">
        <v>7</v>
      </c>
      <c r="K28">
        <f t="shared" si="2"/>
        <v>0</v>
      </c>
      <c r="P28" s="11"/>
      <c r="Q28" t="str" cm="1">
        <f t="array" ref="Q28">IFERROR(_xlfn.XLOOKUP(Q27,IF($F$2:$F$169=1,$A$2:$A$169),IF($F$2:$F$169=1,$B$2:$B$169),""),"")</f>
        <v/>
      </c>
      <c r="R28" s="11" t="str">
        <f t="shared" si="1"/>
        <v/>
      </c>
      <c r="S28" s="11"/>
      <c r="T28" s="10"/>
    </row>
    <row r="29" spans="1:20" ht="18" thickBot="1" x14ac:dyDescent="0.3">
      <c r="A29" s="4">
        <v>10</v>
      </c>
      <c r="B29" s="4">
        <v>5</v>
      </c>
      <c r="C29" s="4">
        <v>0</v>
      </c>
      <c r="D29" s="4">
        <v>0</v>
      </c>
      <c r="E29" s="1">
        <f t="shared" si="0"/>
        <v>1</v>
      </c>
      <c r="F29" s="8">
        <v>0</v>
      </c>
      <c r="H29">
        <v>22</v>
      </c>
      <c r="I29">
        <f t="shared" si="3"/>
        <v>0</v>
      </c>
      <c r="J29" s="6" t="s">
        <v>7</v>
      </c>
      <c r="K29">
        <f t="shared" si="2"/>
        <v>0</v>
      </c>
      <c r="P29" s="11"/>
      <c r="Q29" t="str" cm="1">
        <f t="array" ref="Q29">IFERROR(_xlfn.XLOOKUP(Q28,IF($F$2:$F$169=1,$A$2:$A$169),IF($F$2:$F$169=1,$B$2:$B$169),""),"")</f>
        <v/>
      </c>
      <c r="R29" s="11" t="str">
        <f t="shared" si="1"/>
        <v/>
      </c>
      <c r="S29" s="11"/>
      <c r="T29" s="10"/>
    </row>
    <row r="30" spans="1:20" ht="18" thickBot="1" x14ac:dyDescent="0.3">
      <c r="A30" s="4">
        <v>10</v>
      </c>
      <c r="B30" s="4">
        <v>6</v>
      </c>
      <c r="C30" s="4">
        <v>18</v>
      </c>
      <c r="D30" s="4">
        <v>26</v>
      </c>
      <c r="E30" s="1">
        <f t="shared" si="0"/>
        <v>0</v>
      </c>
      <c r="F30" s="8">
        <v>0</v>
      </c>
      <c r="H30">
        <v>23</v>
      </c>
      <c r="I30">
        <f t="shared" si="3"/>
        <v>0</v>
      </c>
      <c r="J30" s="6" t="s">
        <v>7</v>
      </c>
      <c r="K30">
        <f t="shared" si="2"/>
        <v>0</v>
      </c>
      <c r="P30" s="11"/>
      <c r="Q30" t="str" cm="1">
        <f t="array" ref="Q30">IFERROR(_xlfn.XLOOKUP(Q29,IF($F$2:$F$169=1,$A$2:$A$169),IF($F$2:$F$169=1,$B$2:$B$169),""),"")</f>
        <v/>
      </c>
      <c r="R30" s="11" t="str">
        <f t="shared" si="1"/>
        <v/>
      </c>
      <c r="S30" s="11"/>
      <c r="T30" s="10"/>
    </row>
    <row r="31" spans="1:20" ht="18" thickBot="1" x14ac:dyDescent="0.3">
      <c r="A31" s="4">
        <v>10</v>
      </c>
      <c r="B31" s="4">
        <v>13</v>
      </c>
      <c r="C31" s="4">
        <v>0</v>
      </c>
      <c r="D31" s="4">
        <v>61</v>
      </c>
      <c r="E31" s="1">
        <f t="shared" si="0"/>
        <v>1</v>
      </c>
      <c r="F31" s="8">
        <v>0</v>
      </c>
      <c r="H31">
        <v>24</v>
      </c>
      <c r="I31">
        <f t="shared" si="3"/>
        <v>0</v>
      </c>
      <c r="J31" s="6" t="s">
        <v>7</v>
      </c>
      <c r="K31">
        <f t="shared" si="2"/>
        <v>0</v>
      </c>
      <c r="P31" s="11"/>
      <c r="Q31" t="str" cm="1">
        <f t="array" ref="Q31">IFERROR(_xlfn.XLOOKUP(Q30,IF($F$2:$F$169=1,$A$2:$A$169),IF($F$2:$F$169=1,$B$2:$B$169),""),"")</f>
        <v/>
      </c>
      <c r="R31" s="11" t="str">
        <f t="shared" si="1"/>
        <v/>
      </c>
      <c r="S31" s="11"/>
      <c r="T31" s="10"/>
    </row>
    <row r="32" spans="1:20" ht="18" thickBot="1" x14ac:dyDescent="0.4">
      <c r="A32" s="4">
        <v>11</v>
      </c>
      <c r="B32" s="4">
        <v>6</v>
      </c>
      <c r="C32" s="5">
        <v>999</v>
      </c>
      <c r="D32" s="4">
        <v>60</v>
      </c>
      <c r="E32" s="1">
        <f t="shared" si="0"/>
        <v>0</v>
      </c>
      <c r="F32" s="8">
        <v>0</v>
      </c>
      <c r="H32">
        <v>25</v>
      </c>
      <c r="I32">
        <f t="shared" si="3"/>
        <v>0</v>
      </c>
      <c r="J32" s="6" t="s">
        <v>7</v>
      </c>
      <c r="K32">
        <f t="shared" si="2"/>
        <v>0</v>
      </c>
      <c r="P32" s="11"/>
      <c r="Q32" t="str" cm="1">
        <f t="array" ref="Q32">IFERROR(_xlfn.XLOOKUP(Q31,IF($F$2:$F$169=1,$A$2:$A$169),IF($F$2:$F$169=1,$B$2:$B$169),""),"")</f>
        <v/>
      </c>
      <c r="R32" s="11" t="str">
        <f t="shared" si="1"/>
        <v/>
      </c>
      <c r="S32" s="11"/>
      <c r="T32" s="10"/>
    </row>
    <row r="33" spans="1:20" ht="18" thickBot="1" x14ac:dyDescent="0.3">
      <c r="A33" s="4">
        <v>11</v>
      </c>
      <c r="B33" s="4">
        <v>9</v>
      </c>
      <c r="C33" s="3">
        <v>0</v>
      </c>
      <c r="D33" s="4">
        <v>17</v>
      </c>
      <c r="E33" s="1">
        <f t="shared" si="0"/>
        <v>1</v>
      </c>
      <c r="F33" s="8">
        <v>0</v>
      </c>
      <c r="H33">
        <v>26</v>
      </c>
      <c r="I33">
        <f t="shared" si="3"/>
        <v>0</v>
      </c>
      <c r="J33" s="6" t="s">
        <v>7</v>
      </c>
      <c r="K33">
        <f t="shared" si="2"/>
        <v>0</v>
      </c>
      <c r="P33" s="11"/>
      <c r="Q33" t="str" cm="1">
        <f t="array" ref="Q33">IFERROR(_xlfn.XLOOKUP(Q32,IF($F$2:$F$169=1,$A$2:$A$169),IF($F$2:$F$169=1,$B$2:$B$169),""),"")</f>
        <v/>
      </c>
      <c r="R33" s="11" t="str">
        <f t="shared" si="1"/>
        <v/>
      </c>
      <c r="S33" s="11"/>
      <c r="T33" s="10"/>
    </row>
    <row r="34" spans="1:20" ht="18" thickBot="1" x14ac:dyDescent="0.3">
      <c r="A34" s="4">
        <v>11</v>
      </c>
      <c r="B34" s="4">
        <v>13</v>
      </c>
      <c r="C34" s="4">
        <v>0</v>
      </c>
      <c r="D34" s="4">
        <v>24</v>
      </c>
      <c r="E34" s="1">
        <f t="shared" ref="E34:E65" si="4">IF(C34&lt;=$I$2,1,0)</f>
        <v>1</v>
      </c>
      <c r="F34" s="8">
        <v>0</v>
      </c>
      <c r="H34">
        <v>27</v>
      </c>
      <c r="I34">
        <f t="shared" si="3"/>
        <v>0</v>
      </c>
      <c r="J34" s="6" t="s">
        <v>7</v>
      </c>
      <c r="K34">
        <f t="shared" si="2"/>
        <v>0</v>
      </c>
      <c r="P34" s="11"/>
      <c r="Q34" t="str" cm="1">
        <f t="array" ref="Q34">IFERROR(_xlfn.XLOOKUP(Q33,IF($F$2:$F$169=1,$A$2:$A$169),IF($F$2:$F$169=1,$B$2:$B$169),""),"")</f>
        <v/>
      </c>
      <c r="R34" s="11" t="str">
        <f t="shared" ref="R34:R65" si="5">IFERROR(VLOOKUP(Q34,NodeMap,2,FALSE),"")</f>
        <v/>
      </c>
      <c r="S34" s="11"/>
      <c r="T34" s="10"/>
    </row>
    <row r="35" spans="1:20" ht="18" thickBot="1" x14ac:dyDescent="0.3">
      <c r="A35" s="4">
        <v>12</v>
      </c>
      <c r="B35" s="4">
        <v>7</v>
      </c>
      <c r="C35" s="4">
        <v>9</v>
      </c>
      <c r="D35" s="4">
        <v>40</v>
      </c>
      <c r="E35" s="1">
        <f t="shared" si="4"/>
        <v>1</v>
      </c>
      <c r="F35" s="8">
        <v>0</v>
      </c>
      <c r="H35">
        <v>28</v>
      </c>
      <c r="I35">
        <f t="shared" si="3"/>
        <v>0</v>
      </c>
      <c r="J35" s="6" t="s">
        <v>7</v>
      </c>
      <c r="K35">
        <f t="shared" si="2"/>
        <v>0</v>
      </c>
      <c r="P35" s="11"/>
      <c r="Q35" t="str" cm="1">
        <f t="array" ref="Q35">IFERROR(_xlfn.XLOOKUP(Q34,IF($F$2:$F$169=1,$A$2:$A$169),IF($F$2:$F$169=1,$B$2:$B$169),""),"")</f>
        <v/>
      </c>
      <c r="R35" s="11" t="str">
        <f t="shared" si="5"/>
        <v/>
      </c>
      <c r="S35" s="11"/>
      <c r="T35" s="10"/>
    </row>
    <row r="36" spans="1:20" ht="18" thickBot="1" x14ac:dyDescent="0.3">
      <c r="A36" s="4">
        <v>12</v>
      </c>
      <c r="B36" s="4">
        <v>8</v>
      </c>
      <c r="C36" s="4">
        <v>9</v>
      </c>
      <c r="D36" s="4">
        <v>40</v>
      </c>
      <c r="E36" s="1">
        <f t="shared" si="4"/>
        <v>1</v>
      </c>
      <c r="F36" s="8">
        <v>0</v>
      </c>
      <c r="H36">
        <v>29</v>
      </c>
      <c r="I36">
        <f t="shared" si="3"/>
        <v>0</v>
      </c>
      <c r="J36" s="6" t="s">
        <v>7</v>
      </c>
      <c r="K36">
        <f t="shared" si="2"/>
        <v>0</v>
      </c>
      <c r="P36" s="11"/>
      <c r="Q36" t="str" cm="1">
        <f t="array" ref="Q36">IFERROR(_xlfn.XLOOKUP(Q35,IF($F$2:$F$169=1,$A$2:$A$169),IF($F$2:$F$169=1,$B$2:$B$169),""),"")</f>
        <v/>
      </c>
      <c r="R36" s="11" t="str">
        <f t="shared" si="5"/>
        <v/>
      </c>
      <c r="S36" s="11"/>
      <c r="T36" s="10"/>
    </row>
    <row r="37" spans="1:20" ht="18" thickBot="1" x14ac:dyDescent="0.3">
      <c r="A37" s="4">
        <v>12</v>
      </c>
      <c r="B37" s="4">
        <v>14</v>
      </c>
      <c r="C37" s="3">
        <v>9</v>
      </c>
      <c r="D37" s="4">
        <v>56</v>
      </c>
      <c r="E37" s="1">
        <f t="shared" si="4"/>
        <v>1</v>
      </c>
      <c r="F37" s="8">
        <v>0</v>
      </c>
      <c r="H37">
        <v>30</v>
      </c>
      <c r="I37">
        <f t="shared" si="3"/>
        <v>0</v>
      </c>
      <c r="J37" s="6" t="s">
        <v>7</v>
      </c>
      <c r="K37">
        <f t="shared" si="2"/>
        <v>0</v>
      </c>
      <c r="P37" s="11"/>
      <c r="Q37" t="str" cm="1">
        <f t="array" ref="Q37">IFERROR(_xlfn.XLOOKUP(Q36,IF($F$2:$F$169=1,$A$2:$A$169),IF($F$2:$F$169=1,$B$2:$B$169),""),"")</f>
        <v/>
      </c>
      <c r="R37" s="11" t="str">
        <f t="shared" si="5"/>
        <v/>
      </c>
      <c r="S37" s="11"/>
      <c r="T37" s="10"/>
    </row>
    <row r="38" spans="1:20" ht="18" thickBot="1" x14ac:dyDescent="0.3">
      <c r="A38" s="4">
        <v>12</v>
      </c>
      <c r="B38" s="4">
        <v>16</v>
      </c>
      <c r="C38" s="3">
        <v>9</v>
      </c>
      <c r="D38" s="4">
        <v>50</v>
      </c>
      <c r="E38" s="1">
        <f t="shared" si="4"/>
        <v>1</v>
      </c>
      <c r="F38" s="8">
        <v>0</v>
      </c>
      <c r="H38">
        <v>31</v>
      </c>
      <c r="I38">
        <f t="shared" si="3"/>
        <v>0</v>
      </c>
      <c r="J38" s="6" t="s">
        <v>7</v>
      </c>
      <c r="K38">
        <f t="shared" si="2"/>
        <v>0</v>
      </c>
      <c r="P38" s="11"/>
      <c r="Q38" t="str" cm="1">
        <f t="array" ref="Q38">IFERROR(_xlfn.XLOOKUP(Q37,IF($F$2:$F$169=1,$A$2:$A$169),IF($F$2:$F$169=1,$B$2:$B$169),""),"")</f>
        <v/>
      </c>
      <c r="R38" s="11" t="str">
        <f t="shared" si="5"/>
        <v/>
      </c>
      <c r="S38" s="11"/>
      <c r="T38" s="10"/>
    </row>
    <row r="39" spans="1:20" ht="18" thickBot="1" x14ac:dyDescent="0.3">
      <c r="A39" s="4">
        <v>13</v>
      </c>
      <c r="B39" s="4">
        <v>10</v>
      </c>
      <c r="C39" s="4">
        <v>0</v>
      </c>
      <c r="D39" s="4">
        <v>61</v>
      </c>
      <c r="E39" s="1">
        <f t="shared" si="4"/>
        <v>1</v>
      </c>
      <c r="F39" s="8">
        <v>0</v>
      </c>
      <c r="H39">
        <v>32</v>
      </c>
      <c r="I39">
        <f t="shared" si="3"/>
        <v>-1</v>
      </c>
      <c r="J39" s="6" t="s">
        <v>7</v>
      </c>
      <c r="K39">
        <f t="shared" si="2"/>
        <v>-1</v>
      </c>
      <c r="P39" s="11"/>
      <c r="Q39" t="str" cm="1">
        <f t="array" ref="Q39">IFERROR(_xlfn.XLOOKUP(Q38,IF($F$2:$F$169=1,$A$2:$A$169),IF($F$2:$F$169=1,$B$2:$B$169),""),"")</f>
        <v/>
      </c>
      <c r="R39" s="11" t="str">
        <f t="shared" si="5"/>
        <v/>
      </c>
      <c r="S39" s="11"/>
      <c r="T39" s="10"/>
    </row>
    <row r="40" spans="1:20" ht="18" thickBot="1" x14ac:dyDescent="0.3">
      <c r="A40" s="4">
        <v>13</v>
      </c>
      <c r="B40" s="4">
        <v>11</v>
      </c>
      <c r="C40" s="4">
        <v>0</v>
      </c>
      <c r="D40" s="4">
        <v>24</v>
      </c>
      <c r="E40" s="1">
        <f t="shared" si="4"/>
        <v>1</v>
      </c>
      <c r="F40" s="8">
        <v>0</v>
      </c>
      <c r="H40">
        <v>33</v>
      </c>
      <c r="I40">
        <f t="shared" si="3"/>
        <v>0</v>
      </c>
      <c r="J40" s="6" t="s">
        <v>7</v>
      </c>
      <c r="K40">
        <f t="shared" ref="K40:K59" si="6">IF(H40=$I$3,1,IF(H40=$I$4,-1,0))</f>
        <v>0</v>
      </c>
      <c r="P40" s="11"/>
      <c r="Q40" t="str" cm="1">
        <f t="array" ref="Q40">IFERROR(_xlfn.XLOOKUP(Q39,IF($F$2:$F$169=1,$A$2:$A$169),IF($F$2:$F$169=1,$B$2:$B$169),""),"")</f>
        <v/>
      </c>
      <c r="R40" s="11" t="str">
        <f t="shared" si="5"/>
        <v/>
      </c>
      <c r="S40" s="11"/>
      <c r="T40" s="10"/>
    </row>
    <row r="41" spans="1:20" ht="18" thickBot="1" x14ac:dyDescent="0.3">
      <c r="A41" s="4">
        <v>13</v>
      </c>
      <c r="B41" s="4">
        <v>14</v>
      </c>
      <c r="C41" s="4">
        <v>28</v>
      </c>
      <c r="D41" s="4">
        <v>22</v>
      </c>
      <c r="E41" s="1">
        <f t="shared" si="4"/>
        <v>0</v>
      </c>
      <c r="F41" s="8">
        <v>0</v>
      </c>
      <c r="H41">
        <v>34</v>
      </c>
      <c r="I41">
        <f t="shared" si="3"/>
        <v>0</v>
      </c>
      <c r="J41" s="6" t="s">
        <v>7</v>
      </c>
      <c r="K41">
        <f t="shared" si="6"/>
        <v>0</v>
      </c>
      <c r="P41" s="11"/>
      <c r="Q41" t="str" cm="1">
        <f t="array" ref="Q41">IFERROR(_xlfn.XLOOKUP(Q40,IF($F$2:$F$169=1,$A$2:$A$169),IF($F$2:$F$169=1,$B$2:$B$169),""),"")</f>
        <v/>
      </c>
      <c r="R41" s="11" t="str">
        <f t="shared" si="5"/>
        <v/>
      </c>
      <c r="S41" s="11"/>
      <c r="T41" s="10"/>
    </row>
    <row r="42" spans="1:20" ht="18" thickBot="1" x14ac:dyDescent="0.3">
      <c r="A42" s="4">
        <v>14</v>
      </c>
      <c r="B42" s="4">
        <v>7</v>
      </c>
      <c r="C42" s="4">
        <v>15</v>
      </c>
      <c r="D42" s="4">
        <v>59</v>
      </c>
      <c r="E42" s="1">
        <f t="shared" si="4"/>
        <v>0</v>
      </c>
      <c r="F42" s="8">
        <v>0</v>
      </c>
      <c r="H42">
        <v>35</v>
      </c>
      <c r="I42">
        <f t="shared" si="3"/>
        <v>0</v>
      </c>
      <c r="J42" s="6" t="s">
        <v>7</v>
      </c>
      <c r="K42">
        <f t="shared" si="6"/>
        <v>0</v>
      </c>
      <c r="P42" s="11"/>
      <c r="Q42" t="str" cm="1">
        <f t="array" ref="Q42">IFERROR(_xlfn.XLOOKUP(Q41,IF($F$2:$F$169=1,$A$2:$A$169),IF($F$2:$F$169=1,$B$2:$B$169),""),"")</f>
        <v/>
      </c>
      <c r="R42" s="11" t="str">
        <f t="shared" si="5"/>
        <v/>
      </c>
      <c r="S42" s="11"/>
      <c r="T42" s="10"/>
    </row>
    <row r="43" spans="1:20" ht="18" thickBot="1" x14ac:dyDescent="0.3">
      <c r="A43" s="4">
        <v>14</v>
      </c>
      <c r="B43" s="4">
        <v>12</v>
      </c>
      <c r="C43" s="3">
        <v>0</v>
      </c>
      <c r="D43" s="4">
        <v>56</v>
      </c>
      <c r="E43" s="1">
        <f t="shared" si="4"/>
        <v>1</v>
      </c>
      <c r="F43" s="8">
        <v>0</v>
      </c>
      <c r="H43">
        <v>36</v>
      </c>
      <c r="I43">
        <f t="shared" si="3"/>
        <v>0</v>
      </c>
      <c r="J43" s="6" t="s">
        <v>7</v>
      </c>
      <c r="K43">
        <f t="shared" si="6"/>
        <v>0</v>
      </c>
      <c r="P43" s="11"/>
      <c r="Q43" t="str" cm="1">
        <f t="array" ref="Q43">IFERROR(_xlfn.XLOOKUP(Q42,IF($F$2:$F$169=1,$A$2:$A$169),IF($F$2:$F$169=1,$B$2:$B$169),""),"")</f>
        <v/>
      </c>
      <c r="R43" s="11" t="str">
        <f t="shared" si="5"/>
        <v/>
      </c>
      <c r="S43" s="11"/>
      <c r="T43" s="10"/>
    </row>
    <row r="44" spans="1:20" ht="18" thickBot="1" x14ac:dyDescent="0.3">
      <c r="A44" s="4">
        <v>14</v>
      </c>
      <c r="B44" s="4">
        <v>13</v>
      </c>
      <c r="C44" s="4">
        <v>28</v>
      </c>
      <c r="D44" s="4">
        <v>22</v>
      </c>
      <c r="E44" s="1">
        <f t="shared" si="4"/>
        <v>0</v>
      </c>
      <c r="F44" s="8">
        <v>0</v>
      </c>
      <c r="H44">
        <v>37</v>
      </c>
      <c r="I44">
        <f t="shared" si="3"/>
        <v>0</v>
      </c>
      <c r="J44" s="6" t="s">
        <v>7</v>
      </c>
      <c r="K44">
        <f t="shared" si="6"/>
        <v>0</v>
      </c>
      <c r="P44" s="11"/>
      <c r="Q44" t="str" cm="1">
        <f t="array" ref="Q44">IFERROR(_xlfn.XLOOKUP(Q43,IF($F$2:$F$169=1,$A$2:$A$169),IF($F$2:$F$169=1,$B$2:$B$169),""),"")</f>
        <v/>
      </c>
      <c r="R44" s="11" t="str">
        <f t="shared" si="5"/>
        <v/>
      </c>
      <c r="S44" s="11"/>
      <c r="T44" s="10"/>
    </row>
    <row r="45" spans="1:20" ht="18" thickBot="1" x14ac:dyDescent="0.3">
      <c r="A45" s="4">
        <v>14</v>
      </c>
      <c r="B45" s="4">
        <v>15</v>
      </c>
      <c r="C45" s="4">
        <v>9</v>
      </c>
      <c r="D45" s="4">
        <v>20</v>
      </c>
      <c r="E45" s="1">
        <f t="shared" si="4"/>
        <v>1</v>
      </c>
      <c r="F45" s="8">
        <v>0</v>
      </c>
      <c r="H45">
        <v>38</v>
      </c>
      <c r="I45">
        <f t="shared" si="3"/>
        <v>0</v>
      </c>
      <c r="J45" s="6" t="s">
        <v>7</v>
      </c>
      <c r="K45">
        <f t="shared" si="6"/>
        <v>0</v>
      </c>
      <c r="P45" s="11"/>
      <c r="Q45" t="str" cm="1">
        <f t="array" ref="Q45">IFERROR(_xlfn.XLOOKUP(Q44,IF($F$2:$F$169=1,$A$2:$A$169),IF($F$2:$F$169=1,$B$2:$B$169),""),"")</f>
        <v/>
      </c>
      <c r="R45" s="11" t="str">
        <f t="shared" si="5"/>
        <v/>
      </c>
      <c r="S45" s="11"/>
      <c r="T45" s="10"/>
    </row>
    <row r="46" spans="1:20" ht="18" thickBot="1" x14ac:dyDescent="0.3">
      <c r="A46" s="4">
        <v>15</v>
      </c>
      <c r="B46" s="4">
        <v>14</v>
      </c>
      <c r="C46" s="4">
        <v>9</v>
      </c>
      <c r="D46" s="4">
        <v>20</v>
      </c>
      <c r="E46" s="1">
        <f t="shared" si="4"/>
        <v>1</v>
      </c>
      <c r="F46" s="8">
        <v>0</v>
      </c>
      <c r="H46">
        <v>39</v>
      </c>
      <c r="I46">
        <f t="shared" si="3"/>
        <v>0</v>
      </c>
      <c r="J46" s="6" t="s">
        <v>7</v>
      </c>
      <c r="K46">
        <f t="shared" si="6"/>
        <v>0</v>
      </c>
      <c r="P46" s="11"/>
      <c r="Q46" t="str" cm="1">
        <f t="array" ref="Q46">IFERROR(_xlfn.XLOOKUP(Q45,IF($F$2:$F$169=1,$A$2:$A$169),IF($F$2:$F$169=1,$B$2:$B$169),""),"")</f>
        <v/>
      </c>
      <c r="R46" s="11" t="str">
        <f t="shared" si="5"/>
        <v/>
      </c>
      <c r="S46" s="11"/>
      <c r="T46" s="10"/>
    </row>
    <row r="47" spans="1:20" ht="18" thickBot="1" x14ac:dyDescent="0.3">
      <c r="A47" s="4">
        <v>15</v>
      </c>
      <c r="B47" s="4">
        <v>16</v>
      </c>
      <c r="C47" s="4">
        <v>0</v>
      </c>
      <c r="D47" s="4">
        <v>63</v>
      </c>
      <c r="E47" s="1">
        <f t="shared" si="4"/>
        <v>1</v>
      </c>
      <c r="F47" s="8">
        <v>0</v>
      </c>
      <c r="H47">
        <v>40</v>
      </c>
      <c r="I47">
        <f t="shared" si="3"/>
        <v>0</v>
      </c>
      <c r="J47" s="6" t="s">
        <v>7</v>
      </c>
      <c r="K47">
        <f t="shared" si="6"/>
        <v>0</v>
      </c>
      <c r="P47" s="11"/>
      <c r="Q47" t="str" cm="1">
        <f t="array" ref="Q47">IFERROR(_xlfn.XLOOKUP(Q46,IF($F$2:$F$169=1,$A$2:$A$169),IF($F$2:$F$169=1,$B$2:$B$169),""),"")</f>
        <v/>
      </c>
      <c r="R47" s="11" t="str">
        <f t="shared" si="5"/>
        <v/>
      </c>
      <c r="S47" s="11"/>
      <c r="T47" s="10"/>
    </row>
    <row r="48" spans="1:20" ht="18" thickBot="1" x14ac:dyDescent="0.3">
      <c r="A48" s="4">
        <v>15</v>
      </c>
      <c r="B48" s="4">
        <v>33</v>
      </c>
      <c r="C48" s="4">
        <v>0</v>
      </c>
      <c r="D48" s="4">
        <v>50</v>
      </c>
      <c r="E48" s="1">
        <f t="shared" si="4"/>
        <v>1</v>
      </c>
      <c r="F48" s="8">
        <v>0</v>
      </c>
      <c r="H48">
        <v>41</v>
      </c>
      <c r="I48">
        <f t="shared" si="3"/>
        <v>0</v>
      </c>
      <c r="J48" s="6" t="s">
        <v>7</v>
      </c>
      <c r="K48">
        <f t="shared" si="6"/>
        <v>0</v>
      </c>
      <c r="P48" s="11"/>
      <c r="Q48" t="str" cm="1">
        <f t="array" ref="Q48">IFERROR(_xlfn.XLOOKUP(Q47,IF($F$2:$F$169=1,$A$2:$A$169),IF($F$2:$F$169=1,$B$2:$B$169),""),"")</f>
        <v/>
      </c>
      <c r="R48" s="11" t="str">
        <f t="shared" si="5"/>
        <v/>
      </c>
      <c r="S48" s="11"/>
      <c r="T48" s="10"/>
    </row>
    <row r="49" spans="1:20" ht="18" thickBot="1" x14ac:dyDescent="0.3">
      <c r="A49" s="4">
        <v>16</v>
      </c>
      <c r="B49" s="4">
        <v>8</v>
      </c>
      <c r="C49" s="4">
        <v>13</v>
      </c>
      <c r="D49" s="4">
        <v>51</v>
      </c>
      <c r="E49" s="1">
        <f t="shared" si="4"/>
        <v>0</v>
      </c>
      <c r="F49" s="8">
        <v>0</v>
      </c>
      <c r="H49">
        <v>42</v>
      </c>
      <c r="I49">
        <f t="shared" si="3"/>
        <v>0</v>
      </c>
      <c r="J49" s="6" t="s">
        <v>7</v>
      </c>
      <c r="K49">
        <f t="shared" si="6"/>
        <v>0</v>
      </c>
      <c r="P49" s="11"/>
      <c r="Q49" t="str" cm="1">
        <f t="array" ref="Q49">IFERROR(_xlfn.XLOOKUP(Q48,IF($F$2:$F$169=1,$A$2:$A$169),IF($F$2:$F$169=1,$B$2:$B$169),""),"")</f>
        <v/>
      </c>
      <c r="R49" s="11" t="str">
        <f t="shared" si="5"/>
        <v/>
      </c>
      <c r="S49" s="11"/>
      <c r="T49" s="10"/>
    </row>
    <row r="50" spans="1:20" ht="18" thickBot="1" x14ac:dyDescent="0.3">
      <c r="A50" s="4">
        <v>16</v>
      </c>
      <c r="B50" s="4">
        <v>12</v>
      </c>
      <c r="C50" s="3">
        <v>0</v>
      </c>
      <c r="D50" s="4">
        <v>50</v>
      </c>
      <c r="E50" s="1">
        <f t="shared" si="4"/>
        <v>1</v>
      </c>
      <c r="F50" s="8">
        <v>0</v>
      </c>
      <c r="H50">
        <v>43</v>
      </c>
      <c r="I50">
        <f t="shared" si="3"/>
        <v>0</v>
      </c>
      <c r="J50" s="6" t="s">
        <v>7</v>
      </c>
      <c r="K50">
        <f t="shared" si="6"/>
        <v>0</v>
      </c>
      <c r="P50" s="11"/>
      <c r="Q50" t="str" cm="1">
        <f t="array" ref="Q50">IFERROR(_xlfn.XLOOKUP(Q49,IF($F$2:$F$169=1,$A$2:$A$169),IF($F$2:$F$169=1,$B$2:$B$169),""),"")</f>
        <v/>
      </c>
      <c r="R50" s="11" t="str">
        <f t="shared" si="5"/>
        <v/>
      </c>
      <c r="S50" s="11"/>
      <c r="T50" s="10"/>
    </row>
    <row r="51" spans="1:20" ht="18" thickBot="1" x14ac:dyDescent="0.3">
      <c r="A51" s="4">
        <v>16</v>
      </c>
      <c r="B51" s="4">
        <v>15</v>
      </c>
      <c r="C51" s="4">
        <v>0</v>
      </c>
      <c r="D51" s="4">
        <v>63</v>
      </c>
      <c r="E51" s="1">
        <f t="shared" si="4"/>
        <v>1</v>
      </c>
      <c r="F51" s="8">
        <v>0</v>
      </c>
      <c r="H51">
        <v>44</v>
      </c>
      <c r="I51">
        <f t="shared" si="3"/>
        <v>0</v>
      </c>
      <c r="J51" s="6" t="s">
        <v>7</v>
      </c>
      <c r="K51">
        <f t="shared" si="6"/>
        <v>0</v>
      </c>
      <c r="P51" s="11"/>
      <c r="Q51" t="str" cm="1">
        <f t="array" ref="Q51">IFERROR(_xlfn.XLOOKUP(Q50,IF($F$2:$F$169=1,$A$2:$A$169),IF($F$2:$F$169=1,$B$2:$B$169),""),"")</f>
        <v/>
      </c>
      <c r="R51" s="11" t="str">
        <f t="shared" si="5"/>
        <v/>
      </c>
      <c r="S51" s="11"/>
      <c r="T51" s="10"/>
    </row>
    <row r="52" spans="1:20" ht="18" thickBot="1" x14ac:dyDescent="0.3">
      <c r="A52" s="4">
        <v>16</v>
      </c>
      <c r="B52" s="4">
        <v>19</v>
      </c>
      <c r="C52" s="4">
        <v>10</v>
      </c>
      <c r="D52" s="4">
        <v>25</v>
      </c>
      <c r="E52" s="1">
        <f t="shared" si="4"/>
        <v>1</v>
      </c>
      <c r="F52" s="8">
        <v>0</v>
      </c>
      <c r="H52">
        <v>45</v>
      </c>
      <c r="I52">
        <f t="shared" si="3"/>
        <v>0</v>
      </c>
      <c r="J52" s="6" t="s">
        <v>7</v>
      </c>
      <c r="K52">
        <f t="shared" si="6"/>
        <v>0</v>
      </c>
      <c r="P52" s="11"/>
      <c r="Q52" t="str" cm="1">
        <f t="array" ref="Q52">IFERROR(_xlfn.XLOOKUP(Q51,IF($F$2:$F$169=1,$A$2:$A$169),IF($F$2:$F$169=1,$B$2:$B$169),""),"")</f>
        <v/>
      </c>
      <c r="R52" s="11" t="str">
        <f t="shared" si="5"/>
        <v/>
      </c>
      <c r="S52" s="11"/>
      <c r="T52" s="10"/>
    </row>
    <row r="53" spans="1:20" ht="18" thickBot="1" x14ac:dyDescent="0.3">
      <c r="A53" s="4">
        <v>16</v>
      </c>
      <c r="B53" s="4">
        <v>24</v>
      </c>
      <c r="C53" s="4">
        <v>0</v>
      </c>
      <c r="D53" s="4">
        <v>40</v>
      </c>
      <c r="E53" s="1">
        <f t="shared" si="4"/>
        <v>1</v>
      </c>
      <c r="F53" s="8">
        <v>0</v>
      </c>
      <c r="H53">
        <v>46</v>
      </c>
      <c r="I53">
        <f t="shared" si="3"/>
        <v>0</v>
      </c>
      <c r="J53" s="6" t="s">
        <v>7</v>
      </c>
      <c r="K53">
        <f t="shared" si="6"/>
        <v>0</v>
      </c>
      <c r="P53" s="11"/>
      <c r="Q53" t="str" cm="1">
        <f t="array" ref="Q53">IFERROR(_xlfn.XLOOKUP(Q52,IF($F$2:$F$169=1,$A$2:$A$169),IF($F$2:$F$169=1,$B$2:$B$169),""),"")</f>
        <v/>
      </c>
      <c r="R53" s="11" t="str">
        <f t="shared" si="5"/>
        <v/>
      </c>
      <c r="S53" s="11"/>
      <c r="T53" s="10"/>
    </row>
    <row r="54" spans="1:20" ht="18" thickBot="1" x14ac:dyDescent="0.3">
      <c r="A54" s="4">
        <v>16</v>
      </c>
      <c r="B54" s="4">
        <v>29</v>
      </c>
      <c r="C54" s="4">
        <v>3</v>
      </c>
      <c r="D54" s="4">
        <v>77</v>
      </c>
      <c r="E54" s="1">
        <f t="shared" si="4"/>
        <v>1</v>
      </c>
      <c r="F54" s="8">
        <v>0</v>
      </c>
      <c r="H54">
        <v>47</v>
      </c>
      <c r="I54">
        <f t="shared" si="3"/>
        <v>0</v>
      </c>
      <c r="J54" s="6" t="s">
        <v>7</v>
      </c>
      <c r="K54">
        <f t="shared" si="6"/>
        <v>0</v>
      </c>
      <c r="P54" s="11"/>
      <c r="Q54" t="str" cm="1">
        <f t="array" ref="Q54">IFERROR(_xlfn.XLOOKUP(Q53,IF($F$2:$F$169=1,$A$2:$A$169),IF($F$2:$F$169=1,$B$2:$B$169),""),"")</f>
        <v/>
      </c>
      <c r="R54" s="11" t="str">
        <f t="shared" si="5"/>
        <v/>
      </c>
      <c r="S54" s="11"/>
      <c r="T54" s="10"/>
    </row>
    <row r="55" spans="1:20" ht="18" thickBot="1" x14ac:dyDescent="0.3">
      <c r="A55" s="4">
        <v>17</v>
      </c>
      <c r="B55" s="4">
        <v>8</v>
      </c>
      <c r="C55" s="4">
        <v>5</v>
      </c>
      <c r="D55" s="4">
        <v>45</v>
      </c>
      <c r="E55" s="1">
        <f t="shared" si="4"/>
        <v>1</v>
      </c>
      <c r="F55" s="8">
        <v>0</v>
      </c>
      <c r="H55">
        <v>48</v>
      </c>
      <c r="I55">
        <f t="shared" si="3"/>
        <v>0</v>
      </c>
      <c r="J55" s="6" t="s">
        <v>7</v>
      </c>
      <c r="K55">
        <f t="shared" si="6"/>
        <v>0</v>
      </c>
      <c r="P55" s="11"/>
      <c r="Q55" t="str" cm="1">
        <f t="array" ref="Q55">IFERROR(_xlfn.XLOOKUP(Q54,IF($F$2:$F$169=1,$A$2:$A$169),IF($F$2:$F$169=1,$B$2:$B$169),""),"")</f>
        <v/>
      </c>
      <c r="R55" s="11" t="str">
        <f t="shared" si="5"/>
        <v/>
      </c>
      <c r="S55" s="11"/>
      <c r="T55" s="10"/>
    </row>
    <row r="56" spans="1:20" ht="18" thickBot="1" x14ac:dyDescent="0.3">
      <c r="A56" s="4">
        <v>17</v>
      </c>
      <c r="B56" s="4">
        <v>18</v>
      </c>
      <c r="C56" s="4">
        <v>0</v>
      </c>
      <c r="D56" s="4">
        <v>0</v>
      </c>
      <c r="E56" s="1">
        <f t="shared" si="4"/>
        <v>1</v>
      </c>
      <c r="F56" s="8">
        <v>0</v>
      </c>
      <c r="H56">
        <v>49</v>
      </c>
      <c r="I56">
        <f t="shared" si="3"/>
        <v>0</v>
      </c>
      <c r="J56" s="6" t="s">
        <v>7</v>
      </c>
      <c r="K56">
        <f t="shared" si="6"/>
        <v>0</v>
      </c>
      <c r="P56" s="11"/>
      <c r="Q56" t="str" cm="1">
        <f t="array" ref="Q56">IFERROR(_xlfn.XLOOKUP(Q55,IF($F$2:$F$169=1,$A$2:$A$169),IF($F$2:$F$169=1,$B$2:$B$169),""),"")</f>
        <v/>
      </c>
      <c r="R56" s="11" t="str">
        <f t="shared" si="5"/>
        <v/>
      </c>
      <c r="S56" s="11"/>
      <c r="T56" s="10"/>
    </row>
    <row r="57" spans="1:20" ht="18" thickBot="1" x14ac:dyDescent="0.3">
      <c r="A57" s="4">
        <v>17</v>
      </c>
      <c r="B57" s="4">
        <v>20</v>
      </c>
      <c r="C57" s="4">
        <v>0</v>
      </c>
      <c r="D57" s="4">
        <v>40</v>
      </c>
      <c r="E57" s="1">
        <f t="shared" si="4"/>
        <v>1</v>
      </c>
      <c r="F57" s="8">
        <v>0</v>
      </c>
      <c r="H57">
        <v>50</v>
      </c>
      <c r="I57">
        <f t="shared" si="3"/>
        <v>0</v>
      </c>
      <c r="J57" s="6" t="s">
        <v>7</v>
      </c>
      <c r="K57">
        <f t="shared" si="6"/>
        <v>0</v>
      </c>
      <c r="P57" s="11"/>
      <c r="Q57" t="str" cm="1">
        <f t="array" ref="Q57">IFERROR(_xlfn.XLOOKUP(Q56,IF($F$2:$F$169=1,$A$2:$A$169),IF($F$2:$F$169=1,$B$2:$B$169),""),"")</f>
        <v/>
      </c>
      <c r="R57" s="11" t="str">
        <f t="shared" si="5"/>
        <v/>
      </c>
      <c r="S57" s="11"/>
      <c r="T57" s="10"/>
    </row>
    <row r="58" spans="1:20" ht="18" thickBot="1" x14ac:dyDescent="0.3">
      <c r="A58" s="4">
        <v>18</v>
      </c>
      <c r="B58" s="4">
        <v>17</v>
      </c>
      <c r="C58" s="4">
        <v>0</v>
      </c>
      <c r="D58" s="4">
        <v>0</v>
      </c>
      <c r="E58" s="1">
        <f t="shared" si="4"/>
        <v>1</v>
      </c>
      <c r="F58" s="8">
        <v>0</v>
      </c>
      <c r="H58">
        <v>51</v>
      </c>
      <c r="I58">
        <f t="shared" si="3"/>
        <v>0</v>
      </c>
      <c r="J58" s="6" t="s">
        <v>7</v>
      </c>
      <c r="K58">
        <f t="shared" si="6"/>
        <v>0</v>
      </c>
      <c r="P58" s="11"/>
      <c r="Q58" t="str" cm="1">
        <f t="array" ref="Q58">IFERROR(_xlfn.XLOOKUP(Q57,IF($F$2:$F$169=1,$A$2:$A$169),IF($F$2:$F$169=1,$B$2:$B$169),""),"")</f>
        <v/>
      </c>
      <c r="R58" s="11" t="str">
        <f t="shared" si="5"/>
        <v/>
      </c>
      <c r="S58" s="11"/>
      <c r="T58" s="10"/>
    </row>
    <row r="59" spans="1:20" ht="18" thickBot="1" x14ac:dyDescent="0.3">
      <c r="A59" s="4">
        <v>18</v>
      </c>
      <c r="B59" s="4">
        <v>19</v>
      </c>
      <c r="C59" s="4">
        <v>0</v>
      </c>
      <c r="D59" s="4">
        <v>0</v>
      </c>
      <c r="E59" s="1">
        <f t="shared" si="4"/>
        <v>1</v>
      </c>
      <c r="F59" s="8">
        <v>0</v>
      </c>
      <c r="H59">
        <v>52</v>
      </c>
      <c r="I59">
        <f t="shared" si="3"/>
        <v>1</v>
      </c>
      <c r="J59" s="6" t="s">
        <v>7</v>
      </c>
      <c r="K59">
        <f t="shared" si="6"/>
        <v>1</v>
      </c>
      <c r="P59" s="11"/>
      <c r="Q59" t="str" cm="1">
        <f t="array" ref="Q59">IFERROR(_xlfn.XLOOKUP(Q58,IF($F$2:$F$169=1,$A$2:$A$169),IF($F$2:$F$169=1,$B$2:$B$169),""),"")</f>
        <v/>
      </c>
      <c r="R59" s="11" t="str">
        <f t="shared" si="5"/>
        <v/>
      </c>
      <c r="S59" s="11"/>
      <c r="T59" s="10"/>
    </row>
    <row r="60" spans="1:20" ht="18" thickBot="1" x14ac:dyDescent="0.3">
      <c r="A60" s="4">
        <v>19</v>
      </c>
      <c r="B60" s="4">
        <v>16</v>
      </c>
      <c r="C60" s="4">
        <v>10</v>
      </c>
      <c r="D60" s="4">
        <v>25</v>
      </c>
      <c r="E60" s="1">
        <f t="shared" si="4"/>
        <v>1</v>
      </c>
      <c r="F60" s="8">
        <v>0</v>
      </c>
      <c r="P60" s="11"/>
      <c r="Q60" t="str" cm="1">
        <f t="array" ref="Q60">IFERROR(_xlfn.XLOOKUP(Q59,IF($F$2:$F$169=1,$A$2:$A$169),IF($F$2:$F$169=1,$B$2:$B$169),""),"")</f>
        <v/>
      </c>
      <c r="R60" s="11" t="str">
        <f t="shared" si="5"/>
        <v/>
      </c>
      <c r="S60" s="11"/>
      <c r="T60" s="10"/>
    </row>
    <row r="61" spans="1:20" ht="18" thickBot="1" x14ac:dyDescent="0.3">
      <c r="A61" s="4">
        <v>19</v>
      </c>
      <c r="B61" s="4">
        <v>18</v>
      </c>
      <c r="C61" s="4">
        <v>0</v>
      </c>
      <c r="D61" s="4">
        <v>0</v>
      </c>
      <c r="E61" s="1">
        <f t="shared" si="4"/>
        <v>1</v>
      </c>
      <c r="F61" s="8">
        <v>0</v>
      </c>
      <c r="P61" s="11"/>
      <c r="Q61" t="str" cm="1">
        <f t="array" ref="Q61">IFERROR(_xlfn.XLOOKUP(Q60,IF($F$2:$F$169=1,$A$2:$A$169),IF($F$2:$F$169=1,$B$2:$B$169),""),"")</f>
        <v/>
      </c>
      <c r="R61" s="11" t="str">
        <f t="shared" si="5"/>
        <v/>
      </c>
      <c r="S61" s="11"/>
      <c r="T61" s="10"/>
    </row>
    <row r="62" spans="1:20" ht="18" thickBot="1" x14ac:dyDescent="0.3">
      <c r="A62" s="4">
        <v>19</v>
      </c>
      <c r="B62" s="4">
        <v>21</v>
      </c>
      <c r="C62" s="4">
        <v>5</v>
      </c>
      <c r="D62" s="4">
        <v>45</v>
      </c>
      <c r="E62" s="1">
        <f t="shared" si="4"/>
        <v>1</v>
      </c>
      <c r="F62" s="8">
        <v>0</v>
      </c>
      <c r="P62" s="11"/>
      <c r="Q62" t="str" cm="1">
        <f t="array" ref="Q62">IFERROR(_xlfn.XLOOKUP(Q61,IF($F$2:$F$169=1,$A$2:$A$169),IF($F$2:$F$169=1,$B$2:$B$169),""),"")</f>
        <v/>
      </c>
      <c r="R62" s="11" t="str">
        <f t="shared" si="5"/>
        <v/>
      </c>
      <c r="S62" s="11"/>
      <c r="T62" s="10"/>
    </row>
    <row r="63" spans="1:20" ht="18" thickBot="1" x14ac:dyDescent="0.3">
      <c r="A63" s="4">
        <v>20</v>
      </c>
      <c r="B63" s="4">
        <v>17</v>
      </c>
      <c r="C63" s="4">
        <v>0</v>
      </c>
      <c r="D63" s="4">
        <v>40</v>
      </c>
      <c r="E63" s="1">
        <f t="shared" si="4"/>
        <v>1</v>
      </c>
      <c r="F63" s="8">
        <v>0</v>
      </c>
      <c r="P63" s="11"/>
      <c r="Q63" t="str" cm="1">
        <f t="array" ref="Q63">IFERROR(_xlfn.XLOOKUP(Q62,IF($F$2:$F$169=1,$A$2:$A$169),IF($F$2:$F$169=1,$B$2:$B$169),""),"")</f>
        <v/>
      </c>
      <c r="R63" s="11" t="str">
        <f t="shared" si="5"/>
        <v/>
      </c>
      <c r="S63" s="11"/>
      <c r="T63" s="10"/>
    </row>
    <row r="64" spans="1:20" ht="18" thickBot="1" x14ac:dyDescent="0.3">
      <c r="A64" s="4">
        <v>20</v>
      </c>
      <c r="B64" s="4">
        <v>21</v>
      </c>
      <c r="C64" s="4">
        <v>0</v>
      </c>
      <c r="D64" s="4">
        <v>25</v>
      </c>
      <c r="E64" s="1">
        <f t="shared" si="4"/>
        <v>1</v>
      </c>
      <c r="F64" s="8">
        <v>0</v>
      </c>
      <c r="P64" s="11"/>
      <c r="Q64" t="str" cm="1">
        <f t="array" ref="Q64">IFERROR(_xlfn.XLOOKUP(Q63,IF($F$2:$F$169=1,$A$2:$A$169),IF($F$2:$F$169=1,$B$2:$B$169),""),"")</f>
        <v/>
      </c>
      <c r="R64" s="11" t="str">
        <f t="shared" si="5"/>
        <v/>
      </c>
      <c r="S64" s="11"/>
      <c r="T64" s="10"/>
    </row>
    <row r="65" spans="1:20" ht="18" thickBot="1" x14ac:dyDescent="0.3">
      <c r="A65" s="4">
        <v>21</v>
      </c>
      <c r="B65" s="4">
        <v>19</v>
      </c>
      <c r="C65" s="4">
        <v>5</v>
      </c>
      <c r="D65" s="4">
        <v>45</v>
      </c>
      <c r="E65" s="1">
        <f t="shared" si="4"/>
        <v>1</v>
      </c>
      <c r="F65" s="8">
        <v>0</v>
      </c>
      <c r="P65" s="11"/>
      <c r="Q65" t="str" cm="1">
        <f t="array" ref="Q65">IFERROR(_xlfn.XLOOKUP(Q64,IF($F$2:$F$169=1,$A$2:$A$169),IF($F$2:$F$169=1,$B$2:$B$169),""),"")</f>
        <v/>
      </c>
      <c r="R65" s="11" t="str">
        <f t="shared" si="5"/>
        <v/>
      </c>
      <c r="S65" s="11"/>
      <c r="T65" s="10"/>
    </row>
    <row r="66" spans="1:20" ht="18" thickBot="1" x14ac:dyDescent="0.3">
      <c r="A66" s="4">
        <v>21</v>
      </c>
      <c r="B66" s="4">
        <v>20</v>
      </c>
      <c r="C66" s="4">
        <v>0</v>
      </c>
      <c r="D66" s="4">
        <v>25</v>
      </c>
      <c r="E66" s="1">
        <f t="shared" ref="E66:E97" si="7">IF(C66&lt;=$I$2,1,0)</f>
        <v>1</v>
      </c>
      <c r="F66" s="8">
        <v>0</v>
      </c>
      <c r="P66" s="11"/>
      <c r="Q66" t="str" cm="1">
        <f t="array" ref="Q66">IFERROR(_xlfn.XLOOKUP(Q65,IF($F$2:$F$169=1,$A$2:$A$169),IF($F$2:$F$169=1,$B$2:$B$169),""),"")</f>
        <v/>
      </c>
      <c r="R66" s="11" t="str">
        <f t="shared" ref="R66:R97" si="8">IFERROR(VLOOKUP(Q66,NodeMap,2,FALSE),"")</f>
        <v/>
      </c>
      <c r="S66" s="11"/>
      <c r="T66" s="10"/>
    </row>
    <row r="67" spans="1:20" ht="18" thickBot="1" x14ac:dyDescent="0.3">
      <c r="A67" s="4">
        <v>21</v>
      </c>
      <c r="B67" s="4">
        <v>22</v>
      </c>
      <c r="C67" s="4">
        <v>13</v>
      </c>
      <c r="D67" s="4">
        <v>45</v>
      </c>
      <c r="E67" s="1">
        <f t="shared" si="7"/>
        <v>0</v>
      </c>
      <c r="F67" s="8">
        <v>0</v>
      </c>
      <c r="P67" s="11"/>
      <c r="Q67" t="str" cm="1">
        <f t="array" ref="Q67">IFERROR(_xlfn.XLOOKUP(Q66,IF($F$2:$F$169=1,$A$2:$A$169),IF($F$2:$F$169=1,$B$2:$B$169),""),"")</f>
        <v/>
      </c>
      <c r="R67" s="11" t="str">
        <f t="shared" si="8"/>
        <v/>
      </c>
      <c r="S67" s="11"/>
      <c r="T67" s="10"/>
    </row>
    <row r="68" spans="1:20" ht="18" thickBot="1" x14ac:dyDescent="0.3">
      <c r="A68" s="4">
        <v>21</v>
      </c>
      <c r="B68" s="4">
        <v>24</v>
      </c>
      <c r="C68" s="4">
        <v>999</v>
      </c>
      <c r="D68" s="4">
        <v>25</v>
      </c>
      <c r="E68" s="1">
        <f t="shared" si="7"/>
        <v>0</v>
      </c>
      <c r="F68" s="8">
        <v>0</v>
      </c>
      <c r="P68" s="11"/>
      <c r="Q68" t="str" cm="1">
        <f t="array" ref="Q68">IFERROR(_xlfn.XLOOKUP(Q67,IF($F$2:$F$169=1,$A$2:$A$169),IF($F$2:$F$169=1,$B$2:$B$169),""),"")</f>
        <v/>
      </c>
      <c r="R68" s="11" t="str">
        <f t="shared" si="8"/>
        <v/>
      </c>
      <c r="S68" s="11"/>
      <c r="T68" s="10"/>
    </row>
    <row r="69" spans="1:20" ht="18" thickBot="1" x14ac:dyDescent="0.3">
      <c r="A69" s="4">
        <v>21</v>
      </c>
      <c r="B69" s="4">
        <v>25</v>
      </c>
      <c r="C69" s="4">
        <v>0</v>
      </c>
      <c r="D69" s="4">
        <v>55</v>
      </c>
      <c r="E69" s="1">
        <f t="shared" si="7"/>
        <v>1</v>
      </c>
      <c r="F69" s="8">
        <v>0</v>
      </c>
      <c r="P69" s="11"/>
      <c r="Q69" t="str" cm="1">
        <f t="array" ref="Q69">IFERROR(_xlfn.XLOOKUP(Q68,IF($F$2:$F$169=1,$A$2:$A$169),IF($F$2:$F$169=1,$B$2:$B$169),""),"")</f>
        <v/>
      </c>
      <c r="R69" s="11" t="str">
        <f t="shared" si="8"/>
        <v/>
      </c>
      <c r="S69" s="11"/>
      <c r="T69" s="10"/>
    </row>
    <row r="70" spans="1:20" ht="18" thickBot="1" x14ac:dyDescent="0.3">
      <c r="A70" s="4">
        <v>22</v>
      </c>
      <c r="B70" s="4">
        <v>21</v>
      </c>
      <c r="C70" s="4">
        <v>13</v>
      </c>
      <c r="D70" s="4">
        <v>45</v>
      </c>
      <c r="E70" s="1">
        <f t="shared" si="7"/>
        <v>0</v>
      </c>
      <c r="F70" s="8">
        <v>0</v>
      </c>
      <c r="P70" s="11"/>
      <c r="Q70" t="str" cm="1">
        <f t="array" ref="Q70">IFERROR(_xlfn.XLOOKUP(Q69,IF($F$2:$F$169=1,$A$2:$A$169),IF($F$2:$F$169=1,$B$2:$B$169),""),"")</f>
        <v/>
      </c>
      <c r="R70" s="11" t="str">
        <f t="shared" si="8"/>
        <v/>
      </c>
      <c r="S70" s="11"/>
      <c r="T70" s="10"/>
    </row>
    <row r="71" spans="1:20" ht="18" thickBot="1" x14ac:dyDescent="0.3">
      <c r="A71" s="4">
        <v>22</v>
      </c>
      <c r="B71" s="4">
        <v>23</v>
      </c>
      <c r="C71" s="4">
        <v>999</v>
      </c>
      <c r="D71" s="4">
        <v>60</v>
      </c>
      <c r="E71" s="1">
        <f t="shared" si="7"/>
        <v>0</v>
      </c>
      <c r="F71" s="8">
        <v>0</v>
      </c>
      <c r="P71" s="11"/>
      <c r="Q71" t="str" cm="1">
        <f t="array" ref="Q71">IFERROR(_xlfn.XLOOKUP(Q70,IF($F$2:$F$169=1,$A$2:$A$169),IF($F$2:$F$169=1,$B$2:$B$169),""),"")</f>
        <v/>
      </c>
      <c r="R71" s="11" t="str">
        <f t="shared" si="8"/>
        <v/>
      </c>
      <c r="S71" s="11"/>
      <c r="T71" s="10"/>
    </row>
    <row r="72" spans="1:20" ht="18" thickBot="1" x14ac:dyDescent="0.3">
      <c r="A72" s="4">
        <v>22</v>
      </c>
      <c r="B72" s="4">
        <v>26</v>
      </c>
      <c r="C72" s="4">
        <v>0</v>
      </c>
      <c r="D72" s="4">
        <v>0</v>
      </c>
      <c r="E72" s="1">
        <f t="shared" si="7"/>
        <v>1</v>
      </c>
      <c r="F72" s="8">
        <v>0</v>
      </c>
      <c r="P72" s="11"/>
      <c r="Q72" t="str" cm="1">
        <f t="array" ref="Q72">IFERROR(_xlfn.XLOOKUP(Q71,IF($F$2:$F$169=1,$A$2:$A$169),IF($F$2:$F$169=1,$B$2:$B$169),""),"")</f>
        <v/>
      </c>
      <c r="R72" s="11" t="str">
        <f t="shared" si="8"/>
        <v/>
      </c>
      <c r="S72" s="11"/>
      <c r="T72" s="10"/>
    </row>
    <row r="73" spans="1:20" ht="18" thickBot="1" x14ac:dyDescent="0.3">
      <c r="A73" s="4">
        <v>22</v>
      </c>
      <c r="B73" s="4">
        <v>27</v>
      </c>
      <c r="C73" s="4">
        <v>999</v>
      </c>
      <c r="D73" s="4">
        <v>50</v>
      </c>
      <c r="E73" s="1">
        <f t="shared" si="7"/>
        <v>0</v>
      </c>
      <c r="F73" s="8">
        <v>0</v>
      </c>
      <c r="P73" s="11"/>
      <c r="Q73" t="str" cm="1">
        <f t="array" ref="Q73">IFERROR(_xlfn.XLOOKUP(Q72,IF($F$2:$F$169=1,$A$2:$A$169),IF($F$2:$F$169=1,$B$2:$B$169),""),"")</f>
        <v/>
      </c>
      <c r="R73" s="11" t="str">
        <f t="shared" si="8"/>
        <v/>
      </c>
      <c r="S73" s="11"/>
      <c r="T73" s="10"/>
    </row>
    <row r="74" spans="1:20" ht="18" thickBot="1" x14ac:dyDescent="0.3">
      <c r="A74" s="4">
        <v>23</v>
      </c>
      <c r="B74" s="4">
        <v>22</v>
      </c>
      <c r="C74" s="4">
        <v>999</v>
      </c>
      <c r="D74" s="4">
        <v>60</v>
      </c>
      <c r="E74" s="1">
        <f t="shared" si="7"/>
        <v>0</v>
      </c>
      <c r="F74" s="8">
        <v>0</v>
      </c>
      <c r="P74" s="11"/>
      <c r="Q74" t="str" cm="1">
        <f t="array" ref="Q74">IFERROR(_xlfn.XLOOKUP(Q73,IF($F$2:$F$169=1,$A$2:$A$169),IF($F$2:$F$169=1,$B$2:$B$169),""),"")</f>
        <v/>
      </c>
      <c r="R74" s="11" t="str">
        <f t="shared" si="8"/>
        <v/>
      </c>
      <c r="S74" s="11"/>
      <c r="T74" s="10"/>
    </row>
    <row r="75" spans="1:20" ht="18" thickBot="1" x14ac:dyDescent="0.3">
      <c r="A75" s="4">
        <v>24</v>
      </c>
      <c r="B75" s="4">
        <v>16</v>
      </c>
      <c r="C75" s="4">
        <v>0</v>
      </c>
      <c r="D75" s="4">
        <v>40</v>
      </c>
      <c r="E75" s="1">
        <f t="shared" si="7"/>
        <v>1</v>
      </c>
      <c r="F75" s="8">
        <v>0</v>
      </c>
      <c r="P75" s="11"/>
      <c r="Q75" t="str" cm="1">
        <f t="array" ref="Q75">IFERROR(_xlfn.XLOOKUP(Q74,IF($F$2:$F$169=1,$A$2:$A$169),IF($F$2:$F$169=1,$B$2:$B$169),""),"")</f>
        <v/>
      </c>
      <c r="R75" s="11" t="str">
        <f t="shared" si="8"/>
        <v/>
      </c>
      <c r="S75" s="11"/>
      <c r="T75" s="10"/>
    </row>
    <row r="76" spans="1:20" ht="18" thickBot="1" x14ac:dyDescent="0.3">
      <c r="A76" s="4">
        <v>24</v>
      </c>
      <c r="B76" s="4">
        <v>21</v>
      </c>
      <c r="C76" s="4">
        <v>999</v>
      </c>
      <c r="D76" s="4">
        <v>25</v>
      </c>
      <c r="E76" s="1">
        <f t="shared" si="7"/>
        <v>0</v>
      </c>
      <c r="F76" s="8">
        <v>0</v>
      </c>
      <c r="P76" s="11"/>
      <c r="Q76" t="str" cm="1">
        <f t="array" ref="Q76">IFERROR(_xlfn.XLOOKUP(Q75,IF($F$2:$F$169=1,$A$2:$A$169),IF($F$2:$F$169=1,$B$2:$B$169),""),"")</f>
        <v/>
      </c>
      <c r="R76" s="11" t="str">
        <f t="shared" si="8"/>
        <v/>
      </c>
      <c r="S76" s="11"/>
      <c r="T76" s="10"/>
    </row>
    <row r="77" spans="1:20" ht="18" thickBot="1" x14ac:dyDescent="0.3">
      <c r="A77" s="4">
        <v>24</v>
      </c>
      <c r="B77" s="4">
        <v>25</v>
      </c>
      <c r="C77" s="4">
        <v>0</v>
      </c>
      <c r="D77" s="4">
        <v>0</v>
      </c>
      <c r="E77" s="1">
        <f t="shared" si="7"/>
        <v>1</v>
      </c>
      <c r="F77" s="8">
        <v>0</v>
      </c>
      <c r="P77" s="11"/>
      <c r="Q77" t="str" cm="1">
        <f t="array" ref="Q77">IFERROR(_xlfn.XLOOKUP(Q76,IF($F$2:$F$169=1,$A$2:$A$169),IF($F$2:$F$169=1,$B$2:$B$169),""),"")</f>
        <v/>
      </c>
      <c r="R77" s="11" t="str">
        <f t="shared" si="8"/>
        <v/>
      </c>
      <c r="S77" s="11"/>
      <c r="T77" s="10"/>
    </row>
    <row r="78" spans="1:20" ht="18" thickBot="1" x14ac:dyDescent="0.3">
      <c r="A78" s="4">
        <v>25</v>
      </c>
      <c r="B78" s="4">
        <v>21</v>
      </c>
      <c r="C78" s="4">
        <v>0</v>
      </c>
      <c r="D78" s="4">
        <v>55</v>
      </c>
      <c r="E78" s="1">
        <f t="shared" si="7"/>
        <v>1</v>
      </c>
      <c r="F78" s="8">
        <v>0</v>
      </c>
      <c r="P78" s="11"/>
      <c r="Q78" t="str" cm="1">
        <f t="array" ref="Q78">IFERROR(_xlfn.XLOOKUP(Q77,IF($F$2:$F$169=1,$A$2:$A$169),IF($F$2:$F$169=1,$B$2:$B$169),""),"")</f>
        <v/>
      </c>
      <c r="R78" s="11" t="str">
        <f t="shared" si="8"/>
        <v/>
      </c>
      <c r="S78" s="11"/>
      <c r="T78" s="10"/>
    </row>
    <row r="79" spans="1:20" ht="18" thickBot="1" x14ac:dyDescent="0.3">
      <c r="A79" s="4">
        <v>25</v>
      </c>
      <c r="B79" s="4">
        <v>24</v>
      </c>
      <c r="C79" s="4">
        <v>0</v>
      </c>
      <c r="D79" s="4">
        <v>0</v>
      </c>
      <c r="E79" s="1">
        <f t="shared" si="7"/>
        <v>1</v>
      </c>
      <c r="F79" s="8">
        <v>0</v>
      </c>
      <c r="P79" s="11"/>
      <c r="Q79" t="str" cm="1">
        <f t="array" ref="Q79">IFERROR(_xlfn.XLOOKUP(Q78,IF($F$2:$F$169=1,$A$2:$A$169),IF($F$2:$F$169=1,$B$2:$B$169),""),"")</f>
        <v/>
      </c>
      <c r="R79" s="11" t="str">
        <f t="shared" si="8"/>
        <v/>
      </c>
      <c r="S79" s="11"/>
      <c r="T79" s="10"/>
    </row>
    <row r="80" spans="1:20" ht="18" thickBot="1" x14ac:dyDescent="0.3">
      <c r="A80" s="4">
        <v>25</v>
      </c>
      <c r="B80" s="4">
        <v>26</v>
      </c>
      <c r="C80" s="4">
        <v>0</v>
      </c>
      <c r="D80" s="4">
        <v>0</v>
      </c>
      <c r="E80" s="1">
        <f t="shared" si="7"/>
        <v>1</v>
      </c>
      <c r="F80" s="8">
        <v>0</v>
      </c>
      <c r="P80" s="11"/>
      <c r="Q80" t="str" cm="1">
        <f t="array" ref="Q80">IFERROR(_xlfn.XLOOKUP(Q79,IF($F$2:$F$169=1,$A$2:$A$169),IF($F$2:$F$169=1,$B$2:$B$169),""),"")</f>
        <v/>
      </c>
      <c r="R80" s="11" t="str">
        <f t="shared" si="8"/>
        <v/>
      </c>
      <c r="S80" s="11"/>
      <c r="T80" s="10"/>
    </row>
    <row r="81" spans="1:20" ht="18" thickBot="1" x14ac:dyDescent="0.3">
      <c r="A81" s="4">
        <v>25</v>
      </c>
      <c r="B81" s="4">
        <v>30</v>
      </c>
      <c r="C81" s="4">
        <v>0</v>
      </c>
      <c r="D81" s="4">
        <v>60</v>
      </c>
      <c r="E81" s="1">
        <f t="shared" si="7"/>
        <v>1</v>
      </c>
      <c r="F81" s="8">
        <v>0</v>
      </c>
      <c r="P81" s="11"/>
      <c r="Q81" t="str" cm="1">
        <f t="array" ref="Q81">IFERROR(_xlfn.XLOOKUP(Q80,IF($F$2:$F$169=1,$A$2:$A$169),IF($F$2:$F$169=1,$B$2:$B$169),""),"")</f>
        <v/>
      </c>
      <c r="R81" s="11" t="str">
        <f t="shared" si="8"/>
        <v/>
      </c>
      <c r="S81" s="11"/>
      <c r="T81" s="10"/>
    </row>
    <row r="82" spans="1:20" ht="18" thickBot="1" x14ac:dyDescent="0.3">
      <c r="A82" s="4">
        <v>26</v>
      </c>
      <c r="B82" s="4">
        <v>22</v>
      </c>
      <c r="C82" s="4">
        <v>0</v>
      </c>
      <c r="D82" s="4">
        <v>0</v>
      </c>
      <c r="E82" s="1">
        <f t="shared" si="7"/>
        <v>1</v>
      </c>
      <c r="F82" s="8">
        <v>0</v>
      </c>
      <c r="P82" s="11"/>
      <c r="Q82" t="str" cm="1">
        <f t="array" ref="Q82">IFERROR(_xlfn.XLOOKUP(Q81,IF($F$2:$F$169=1,$A$2:$A$169),IF($F$2:$F$169=1,$B$2:$B$169),""),"")</f>
        <v/>
      </c>
      <c r="R82" s="11" t="str">
        <f t="shared" si="8"/>
        <v/>
      </c>
      <c r="S82" s="11"/>
      <c r="T82" s="10"/>
    </row>
    <row r="83" spans="1:20" ht="18" thickBot="1" x14ac:dyDescent="0.3">
      <c r="A83" s="4">
        <v>26</v>
      </c>
      <c r="B83" s="4">
        <v>25</v>
      </c>
      <c r="C83" s="4">
        <v>0</v>
      </c>
      <c r="D83" s="4">
        <v>0</v>
      </c>
      <c r="E83" s="1">
        <f t="shared" si="7"/>
        <v>1</v>
      </c>
      <c r="F83" s="8">
        <v>0</v>
      </c>
      <c r="P83" s="11"/>
      <c r="Q83" t="str" cm="1">
        <f t="array" ref="Q83">IFERROR(_xlfn.XLOOKUP(Q82,IF($F$2:$F$169=1,$A$2:$A$169),IF($F$2:$F$169=1,$B$2:$B$169),""),"")</f>
        <v/>
      </c>
      <c r="R83" s="11" t="str">
        <f t="shared" si="8"/>
        <v/>
      </c>
      <c r="S83" s="11"/>
      <c r="T83" s="10"/>
    </row>
    <row r="84" spans="1:20" ht="18" thickBot="1" x14ac:dyDescent="0.3">
      <c r="A84" s="4">
        <v>26</v>
      </c>
      <c r="B84" s="4">
        <v>27</v>
      </c>
      <c r="C84" s="4">
        <v>0</v>
      </c>
      <c r="D84" s="4">
        <v>0</v>
      </c>
      <c r="E84" s="1">
        <f t="shared" si="7"/>
        <v>1</v>
      </c>
      <c r="F84" s="8">
        <v>0</v>
      </c>
      <c r="P84" s="11"/>
      <c r="Q84" t="str" cm="1">
        <f t="array" ref="Q84">IFERROR(_xlfn.XLOOKUP(Q83,IF($F$2:$F$169=1,$A$2:$A$169),IF($F$2:$F$169=1,$B$2:$B$169),""),"")</f>
        <v/>
      </c>
      <c r="R84" s="11" t="str">
        <f t="shared" si="8"/>
        <v/>
      </c>
      <c r="S84" s="11"/>
      <c r="T84" s="10"/>
    </row>
    <row r="85" spans="1:20" ht="18" thickBot="1" x14ac:dyDescent="0.3">
      <c r="A85" s="4">
        <v>26</v>
      </c>
      <c r="B85" s="4">
        <v>28</v>
      </c>
      <c r="C85" s="4">
        <v>0</v>
      </c>
      <c r="D85" s="4">
        <v>0</v>
      </c>
      <c r="E85" s="1">
        <f t="shared" si="7"/>
        <v>1</v>
      </c>
      <c r="F85" s="8">
        <v>0</v>
      </c>
      <c r="P85" s="11"/>
      <c r="Q85" t="str" cm="1">
        <f t="array" ref="Q85">IFERROR(_xlfn.XLOOKUP(Q84,IF($F$2:$F$169=1,$A$2:$A$169),IF($F$2:$F$169=1,$B$2:$B$169),""),"")</f>
        <v/>
      </c>
      <c r="R85" s="11" t="str">
        <f t="shared" si="8"/>
        <v/>
      </c>
      <c r="S85" s="11"/>
      <c r="T85" s="10"/>
    </row>
    <row r="86" spans="1:20" ht="18" thickBot="1" x14ac:dyDescent="0.3">
      <c r="A86" s="4">
        <v>26</v>
      </c>
      <c r="B86" s="4">
        <v>30</v>
      </c>
      <c r="C86" s="4">
        <v>0</v>
      </c>
      <c r="D86" s="4">
        <v>0</v>
      </c>
      <c r="E86" s="1">
        <f t="shared" si="7"/>
        <v>1</v>
      </c>
      <c r="F86" s="8">
        <v>0</v>
      </c>
      <c r="P86" s="11"/>
      <c r="Q86" t="str" cm="1">
        <f t="array" ref="Q86">IFERROR(_xlfn.XLOOKUP(Q85,IF($F$2:$F$169=1,$A$2:$A$169),IF($F$2:$F$169=1,$B$2:$B$169),""),"")</f>
        <v/>
      </c>
      <c r="R86" s="11" t="str">
        <f t="shared" si="8"/>
        <v/>
      </c>
      <c r="S86" s="11"/>
      <c r="T86" s="10"/>
    </row>
    <row r="87" spans="1:20" ht="18" thickBot="1" x14ac:dyDescent="0.3">
      <c r="A87" s="4">
        <v>27</v>
      </c>
      <c r="B87" s="4">
        <v>22</v>
      </c>
      <c r="C87" s="4">
        <v>999</v>
      </c>
      <c r="D87" s="4">
        <v>50</v>
      </c>
      <c r="E87" s="1">
        <f t="shared" si="7"/>
        <v>0</v>
      </c>
      <c r="F87" s="8">
        <v>0</v>
      </c>
      <c r="P87" s="11"/>
      <c r="Q87" t="str" cm="1">
        <f t="array" ref="Q87">IFERROR(_xlfn.XLOOKUP(Q86,IF($F$2:$F$169=1,$A$2:$A$169),IF($F$2:$F$169=1,$B$2:$B$169),""),"")</f>
        <v/>
      </c>
      <c r="R87" s="11" t="str">
        <f t="shared" si="8"/>
        <v/>
      </c>
      <c r="S87" s="11"/>
      <c r="T87" s="10"/>
    </row>
    <row r="88" spans="1:20" ht="18" thickBot="1" x14ac:dyDescent="0.3">
      <c r="A88" s="4">
        <v>27</v>
      </c>
      <c r="B88" s="4">
        <v>26</v>
      </c>
      <c r="C88" s="4">
        <v>0</v>
      </c>
      <c r="D88" s="4">
        <v>0</v>
      </c>
      <c r="E88" s="1">
        <f t="shared" si="7"/>
        <v>1</v>
      </c>
      <c r="F88" s="8">
        <v>0</v>
      </c>
      <c r="P88" s="11"/>
      <c r="Q88" t="str" cm="1">
        <f t="array" ref="Q88">IFERROR(_xlfn.XLOOKUP(Q87,IF($F$2:$F$169=1,$A$2:$A$169),IF($F$2:$F$169=1,$B$2:$B$169),""),"")</f>
        <v/>
      </c>
      <c r="R88" s="11" t="str">
        <f t="shared" si="8"/>
        <v/>
      </c>
      <c r="S88" s="11"/>
      <c r="T88" s="10"/>
    </row>
    <row r="89" spans="1:20" ht="18" thickBot="1" x14ac:dyDescent="0.3">
      <c r="A89" s="4">
        <v>27</v>
      </c>
      <c r="B89" s="4">
        <v>28</v>
      </c>
      <c r="C89" s="4">
        <v>15</v>
      </c>
      <c r="D89" s="4">
        <v>75</v>
      </c>
      <c r="E89" s="1">
        <f t="shared" si="7"/>
        <v>0</v>
      </c>
      <c r="F89" s="8">
        <v>0</v>
      </c>
      <c r="P89" s="11"/>
      <c r="Q89" t="str" cm="1">
        <f t="array" ref="Q89">IFERROR(_xlfn.XLOOKUP(Q88,IF($F$2:$F$169=1,$A$2:$A$169),IF($F$2:$F$169=1,$B$2:$B$169),""),"")</f>
        <v/>
      </c>
      <c r="R89" s="11" t="str">
        <f t="shared" si="8"/>
        <v/>
      </c>
      <c r="S89" s="11"/>
      <c r="T89" s="10"/>
    </row>
    <row r="90" spans="1:20" ht="18" thickBot="1" x14ac:dyDescent="0.3">
      <c r="A90" s="4">
        <v>28</v>
      </c>
      <c r="B90" s="4">
        <v>26</v>
      </c>
      <c r="C90" s="4">
        <v>0</v>
      </c>
      <c r="D90" s="4">
        <v>0</v>
      </c>
      <c r="E90" s="1">
        <f t="shared" si="7"/>
        <v>1</v>
      </c>
      <c r="F90" s="8">
        <v>0</v>
      </c>
      <c r="P90" s="11"/>
      <c r="Q90" t="str" cm="1">
        <f t="array" ref="Q90">IFERROR(_xlfn.XLOOKUP(Q89,IF($F$2:$F$169=1,$A$2:$A$169),IF($F$2:$F$169=1,$B$2:$B$169),""),"")</f>
        <v/>
      </c>
      <c r="R90" s="11" t="str">
        <f t="shared" si="8"/>
        <v/>
      </c>
      <c r="S90" s="11"/>
      <c r="T90" s="10"/>
    </row>
    <row r="91" spans="1:20" ht="18" thickBot="1" x14ac:dyDescent="0.3">
      <c r="A91" s="4">
        <v>28</v>
      </c>
      <c r="B91" s="4">
        <v>27</v>
      </c>
      <c r="C91" s="4">
        <v>15</v>
      </c>
      <c r="D91" s="4">
        <v>75</v>
      </c>
      <c r="E91" s="1">
        <f t="shared" si="7"/>
        <v>0</v>
      </c>
      <c r="F91" s="8">
        <v>0</v>
      </c>
      <c r="P91" s="11"/>
      <c r="Q91" t="str" cm="1">
        <f t="array" ref="Q91">IFERROR(_xlfn.XLOOKUP(Q90,IF($F$2:$F$169=1,$A$2:$A$169),IF($F$2:$F$169=1,$B$2:$B$169),""),"")</f>
        <v/>
      </c>
      <c r="R91" s="11" t="str">
        <f t="shared" si="8"/>
        <v/>
      </c>
      <c r="S91" s="11"/>
      <c r="T91" s="10"/>
    </row>
    <row r="92" spans="1:20" ht="18" thickBot="1" x14ac:dyDescent="0.3">
      <c r="A92" s="4">
        <v>28</v>
      </c>
      <c r="B92" s="4">
        <v>30</v>
      </c>
      <c r="C92" s="4">
        <v>0</v>
      </c>
      <c r="D92" s="4">
        <v>30</v>
      </c>
      <c r="E92" s="1">
        <f t="shared" si="7"/>
        <v>1</v>
      </c>
      <c r="F92" s="8">
        <v>0</v>
      </c>
      <c r="P92" s="11"/>
      <c r="Q92" t="str" cm="1">
        <f t="array" ref="Q92">IFERROR(_xlfn.XLOOKUP(Q91,IF($F$2:$F$169=1,$A$2:$A$169),IF($F$2:$F$169=1,$B$2:$B$169),""),"")</f>
        <v/>
      </c>
      <c r="R92" s="11" t="str">
        <f t="shared" si="8"/>
        <v/>
      </c>
      <c r="S92" s="11"/>
      <c r="T92" s="10"/>
    </row>
    <row r="93" spans="1:20" ht="18" thickBot="1" x14ac:dyDescent="0.3">
      <c r="A93" s="4">
        <v>28</v>
      </c>
      <c r="B93" s="4">
        <v>31</v>
      </c>
      <c r="C93" s="4">
        <v>0</v>
      </c>
      <c r="D93" s="4">
        <v>60</v>
      </c>
      <c r="E93" s="1">
        <f t="shared" si="7"/>
        <v>1</v>
      </c>
      <c r="F93" s="8">
        <v>0</v>
      </c>
      <c r="P93" s="11"/>
      <c r="Q93" t="str" cm="1">
        <f t="array" ref="Q93">IFERROR(_xlfn.XLOOKUP(Q92,IF($F$2:$F$169=1,$A$2:$A$169),IF($F$2:$F$169=1,$B$2:$B$169),""),"")</f>
        <v/>
      </c>
      <c r="R93" s="11" t="str">
        <f t="shared" si="8"/>
        <v/>
      </c>
      <c r="S93" s="11"/>
      <c r="T93" s="10"/>
    </row>
    <row r="94" spans="1:20" ht="18" thickBot="1" x14ac:dyDescent="0.3">
      <c r="A94" s="4">
        <v>29</v>
      </c>
      <c r="B94" s="4">
        <v>16</v>
      </c>
      <c r="C94" s="4">
        <v>3</v>
      </c>
      <c r="D94" s="4">
        <v>77</v>
      </c>
      <c r="E94" s="1">
        <f t="shared" si="7"/>
        <v>1</v>
      </c>
      <c r="F94" s="8">
        <v>0</v>
      </c>
      <c r="P94" s="11"/>
      <c r="Q94" t="str" cm="1">
        <f t="array" ref="Q94">IFERROR(_xlfn.XLOOKUP(Q93,IF($F$2:$F$169=1,$A$2:$A$169),IF($F$2:$F$169=1,$B$2:$B$169),""),"")</f>
        <v/>
      </c>
      <c r="R94" s="11" t="str">
        <f t="shared" si="8"/>
        <v/>
      </c>
      <c r="S94" s="11"/>
      <c r="T94" s="10"/>
    </row>
    <row r="95" spans="1:20" ht="18" thickBot="1" x14ac:dyDescent="0.3">
      <c r="A95" s="4">
        <v>29</v>
      </c>
      <c r="B95" s="4">
        <v>30</v>
      </c>
      <c r="C95" s="4">
        <v>12</v>
      </c>
      <c r="D95" s="4">
        <v>35</v>
      </c>
      <c r="E95" s="1">
        <f t="shared" si="7"/>
        <v>0</v>
      </c>
      <c r="F95" s="8">
        <v>0</v>
      </c>
      <c r="P95" s="11"/>
      <c r="Q95" t="str" cm="1">
        <f t="array" ref="Q95">IFERROR(_xlfn.XLOOKUP(Q94,IF($F$2:$F$169=1,$A$2:$A$169),IF($F$2:$F$169=1,$B$2:$B$169),""),"")</f>
        <v/>
      </c>
      <c r="R95" s="11" t="str">
        <f t="shared" si="8"/>
        <v/>
      </c>
      <c r="S95" s="11"/>
      <c r="T95" s="10"/>
    </row>
    <row r="96" spans="1:20" ht="18" thickBot="1" x14ac:dyDescent="0.3">
      <c r="A96" s="4">
        <v>29</v>
      </c>
      <c r="B96" s="4">
        <v>33</v>
      </c>
      <c r="C96" s="4">
        <v>8</v>
      </c>
      <c r="D96" s="4">
        <v>75</v>
      </c>
      <c r="E96" s="1">
        <f t="shared" si="7"/>
        <v>1</v>
      </c>
      <c r="F96" s="8">
        <v>0</v>
      </c>
      <c r="P96" s="11"/>
      <c r="Q96" t="str" cm="1">
        <f t="array" ref="Q96">IFERROR(_xlfn.XLOOKUP(Q95,IF($F$2:$F$169=1,$A$2:$A$169),IF($F$2:$F$169=1,$B$2:$B$169),""),"")</f>
        <v/>
      </c>
      <c r="R96" s="11" t="str">
        <f t="shared" si="8"/>
        <v/>
      </c>
      <c r="S96" s="11"/>
      <c r="T96" s="10"/>
    </row>
    <row r="97" spans="1:20" ht="18" thickBot="1" x14ac:dyDescent="0.3">
      <c r="A97" s="4">
        <v>30</v>
      </c>
      <c r="B97" s="4">
        <v>25</v>
      </c>
      <c r="C97" s="4">
        <v>0</v>
      </c>
      <c r="D97" s="4">
        <v>60</v>
      </c>
      <c r="E97" s="1">
        <f t="shared" si="7"/>
        <v>1</v>
      </c>
      <c r="F97" s="8">
        <v>0</v>
      </c>
      <c r="P97" s="11"/>
      <c r="Q97" t="str" cm="1">
        <f t="array" ref="Q97">IFERROR(_xlfn.XLOOKUP(Q96,IF($F$2:$F$169=1,$A$2:$A$169),IF($F$2:$F$169=1,$B$2:$B$169),""),"")</f>
        <v/>
      </c>
      <c r="R97" s="11" t="str">
        <f t="shared" si="8"/>
        <v/>
      </c>
      <c r="S97" s="11"/>
      <c r="T97" s="10"/>
    </row>
    <row r="98" spans="1:20" ht="18" thickBot="1" x14ac:dyDescent="0.3">
      <c r="A98" s="4">
        <v>30</v>
      </c>
      <c r="B98" s="4">
        <v>26</v>
      </c>
      <c r="C98" s="4">
        <v>0</v>
      </c>
      <c r="D98" s="4">
        <v>0</v>
      </c>
      <c r="E98" s="1">
        <f t="shared" ref="E98:E129" si="9">IF(C98&lt;=$I$2,1,0)</f>
        <v>1</v>
      </c>
      <c r="F98" s="8">
        <v>0</v>
      </c>
      <c r="P98" s="11"/>
      <c r="Q98" t="str" cm="1">
        <f t="array" ref="Q98">IFERROR(_xlfn.XLOOKUP(Q97,IF($F$2:$F$169=1,$A$2:$A$169),IF($F$2:$F$169=1,$B$2:$B$169),""),"")</f>
        <v/>
      </c>
      <c r="R98" s="11" t="str">
        <f t="shared" ref="R98:R129" si="10">IFERROR(VLOOKUP(Q98,NodeMap,2,FALSE),"")</f>
        <v/>
      </c>
      <c r="S98" s="11"/>
      <c r="T98" s="10"/>
    </row>
    <row r="99" spans="1:20" ht="18" thickBot="1" x14ac:dyDescent="0.3">
      <c r="A99" s="4">
        <v>30</v>
      </c>
      <c r="B99" s="4">
        <v>28</v>
      </c>
      <c r="C99" s="4">
        <v>0</v>
      </c>
      <c r="D99" s="4">
        <v>30</v>
      </c>
      <c r="E99" s="1">
        <f t="shared" si="9"/>
        <v>1</v>
      </c>
      <c r="F99" s="8">
        <v>0</v>
      </c>
      <c r="P99" s="11"/>
      <c r="Q99" t="str" cm="1">
        <f t="array" ref="Q99">IFERROR(_xlfn.XLOOKUP(Q98,IF($F$2:$F$169=1,$A$2:$A$169),IF($F$2:$F$169=1,$B$2:$B$169),""),"")</f>
        <v/>
      </c>
      <c r="R99" s="11" t="str">
        <f t="shared" si="10"/>
        <v/>
      </c>
      <c r="S99" s="11"/>
      <c r="T99" s="10"/>
    </row>
    <row r="100" spans="1:20" ht="18" thickBot="1" x14ac:dyDescent="0.3">
      <c r="A100" s="4">
        <v>30</v>
      </c>
      <c r="B100" s="4">
        <v>29</v>
      </c>
      <c r="C100" s="4">
        <v>12</v>
      </c>
      <c r="D100" s="4">
        <v>35</v>
      </c>
      <c r="E100" s="1">
        <f t="shared" si="9"/>
        <v>0</v>
      </c>
      <c r="F100" s="8">
        <v>0</v>
      </c>
      <c r="P100" s="11"/>
      <c r="Q100" t="str" cm="1">
        <f t="array" ref="Q100">IFERROR(_xlfn.XLOOKUP(Q99,IF($F$2:$F$169=1,$A$2:$A$169),IF($F$2:$F$169=1,$B$2:$B$169),""),"")</f>
        <v/>
      </c>
      <c r="R100" s="11" t="str">
        <f t="shared" si="10"/>
        <v/>
      </c>
      <c r="S100" s="11"/>
      <c r="T100" s="10"/>
    </row>
    <row r="101" spans="1:20" ht="18" thickBot="1" x14ac:dyDescent="0.3">
      <c r="A101" s="4">
        <v>30</v>
      </c>
      <c r="B101" s="4">
        <v>32</v>
      </c>
      <c r="C101" s="4">
        <v>13</v>
      </c>
      <c r="D101" s="4">
        <v>35</v>
      </c>
      <c r="E101" s="1">
        <f t="shared" si="9"/>
        <v>0</v>
      </c>
      <c r="F101" s="8">
        <v>0</v>
      </c>
      <c r="P101" s="11"/>
      <c r="Q101" t="str" cm="1">
        <f t="array" ref="Q101">IFERROR(_xlfn.XLOOKUP(Q100,IF($F$2:$F$169=1,$A$2:$A$169),IF($F$2:$F$169=1,$B$2:$B$169),""),"")</f>
        <v/>
      </c>
      <c r="R101" s="11" t="str">
        <f t="shared" si="10"/>
        <v/>
      </c>
      <c r="S101" s="11"/>
      <c r="T101" s="10"/>
    </row>
    <row r="102" spans="1:20" ht="18" thickBot="1" x14ac:dyDescent="0.3">
      <c r="A102" s="4">
        <v>31</v>
      </c>
      <c r="B102" s="4">
        <v>28</v>
      </c>
      <c r="C102" s="4">
        <v>0</v>
      </c>
      <c r="D102" s="4">
        <v>60</v>
      </c>
      <c r="E102" s="1">
        <f t="shared" si="9"/>
        <v>1</v>
      </c>
      <c r="F102" s="8">
        <v>0</v>
      </c>
      <c r="P102" s="11"/>
      <c r="Q102" t="str" cm="1">
        <f t="array" ref="Q102">IFERROR(_xlfn.XLOOKUP(Q101,IF($F$2:$F$169=1,$A$2:$A$169),IF($F$2:$F$169=1,$B$2:$B$169),""),"")</f>
        <v/>
      </c>
      <c r="R102" s="11" t="str">
        <f t="shared" si="10"/>
        <v/>
      </c>
      <c r="S102" s="11"/>
      <c r="T102" s="10"/>
    </row>
    <row r="103" spans="1:20" ht="18" thickBot="1" x14ac:dyDescent="0.3">
      <c r="A103" s="4">
        <v>31</v>
      </c>
      <c r="B103" s="4">
        <v>36</v>
      </c>
      <c r="C103" s="4">
        <v>0</v>
      </c>
      <c r="D103" s="4">
        <v>40</v>
      </c>
      <c r="E103" s="1">
        <f t="shared" si="9"/>
        <v>1</v>
      </c>
      <c r="F103" s="8">
        <v>0</v>
      </c>
      <c r="P103" s="11"/>
      <c r="Q103" t="str" cm="1">
        <f t="array" ref="Q103">IFERROR(_xlfn.XLOOKUP(Q102,IF($F$2:$F$169=1,$A$2:$A$169),IF($F$2:$F$169=1,$B$2:$B$169),""),"")</f>
        <v/>
      </c>
      <c r="R103" s="11" t="str">
        <f t="shared" si="10"/>
        <v/>
      </c>
      <c r="S103" s="11"/>
      <c r="T103" s="10"/>
    </row>
    <row r="104" spans="1:20" ht="18" thickBot="1" x14ac:dyDescent="0.3">
      <c r="A104" s="4">
        <v>32</v>
      </c>
      <c r="B104" s="4">
        <v>30</v>
      </c>
      <c r="C104" s="4">
        <v>13</v>
      </c>
      <c r="D104" s="4">
        <v>35</v>
      </c>
      <c r="E104" s="1">
        <f t="shared" si="9"/>
        <v>0</v>
      </c>
      <c r="F104" s="8">
        <v>0</v>
      </c>
      <c r="P104" s="11"/>
      <c r="Q104" t="str" cm="1">
        <f t="array" ref="Q104">IFERROR(_xlfn.XLOOKUP(Q103,IF($F$2:$F$169=1,$A$2:$A$169),IF($F$2:$F$169=1,$B$2:$B$169),""),"")</f>
        <v/>
      </c>
      <c r="R104" s="11" t="str">
        <f t="shared" si="10"/>
        <v/>
      </c>
      <c r="S104" s="11"/>
      <c r="T104" s="10"/>
    </row>
    <row r="105" spans="1:20" ht="18" thickBot="1" x14ac:dyDescent="0.3">
      <c r="A105" s="4">
        <v>32</v>
      </c>
      <c r="B105" s="4">
        <v>34</v>
      </c>
      <c r="C105" s="4">
        <v>0</v>
      </c>
      <c r="D105" s="4">
        <v>56</v>
      </c>
      <c r="E105" s="1">
        <f t="shared" si="9"/>
        <v>1</v>
      </c>
      <c r="F105" s="8">
        <v>0</v>
      </c>
      <c r="P105" s="11"/>
      <c r="Q105" t="str" cm="1">
        <f t="array" ref="Q105">IFERROR(_xlfn.XLOOKUP(Q104,IF($F$2:$F$169=1,$A$2:$A$169),IF($F$2:$F$169=1,$B$2:$B$169),""),"")</f>
        <v/>
      </c>
      <c r="R105" s="11" t="str">
        <f t="shared" si="10"/>
        <v/>
      </c>
      <c r="S105" s="11"/>
      <c r="T105" s="10"/>
    </row>
    <row r="106" spans="1:20" ht="18" thickBot="1" x14ac:dyDescent="0.3">
      <c r="A106" s="4">
        <v>33</v>
      </c>
      <c r="B106" s="4">
        <v>15</v>
      </c>
      <c r="C106" s="4">
        <v>0</v>
      </c>
      <c r="D106" s="4">
        <v>50</v>
      </c>
      <c r="E106" s="1">
        <f t="shared" si="9"/>
        <v>1</v>
      </c>
      <c r="F106" s="8">
        <v>0</v>
      </c>
      <c r="P106" s="11"/>
      <c r="Q106" t="str" cm="1">
        <f t="array" ref="Q106">IFERROR(_xlfn.XLOOKUP(Q105,IF($F$2:$F$169=1,$A$2:$A$169),IF($F$2:$F$169=1,$B$2:$B$169),""),"")</f>
        <v/>
      </c>
      <c r="R106" s="11" t="str">
        <f t="shared" si="10"/>
        <v/>
      </c>
      <c r="S106" s="11"/>
      <c r="T106" s="10"/>
    </row>
    <row r="107" spans="1:20" ht="18" thickBot="1" x14ac:dyDescent="0.3">
      <c r="A107" s="4">
        <v>33</v>
      </c>
      <c r="B107" s="4">
        <v>29</v>
      </c>
      <c r="C107" s="4">
        <v>8</v>
      </c>
      <c r="D107" s="4">
        <v>75</v>
      </c>
      <c r="E107" s="1">
        <f t="shared" si="9"/>
        <v>1</v>
      </c>
      <c r="F107" s="8">
        <v>0</v>
      </c>
      <c r="P107" s="11"/>
      <c r="Q107" t="str" cm="1">
        <f t="array" ref="Q107">IFERROR(_xlfn.XLOOKUP(Q106,IF($F$2:$F$169=1,$A$2:$A$169),IF($F$2:$F$169=1,$B$2:$B$169),""),"")</f>
        <v/>
      </c>
      <c r="R107" s="11" t="str">
        <f t="shared" si="10"/>
        <v/>
      </c>
      <c r="S107" s="11"/>
      <c r="T107" s="10"/>
    </row>
    <row r="108" spans="1:20" ht="18" thickBot="1" x14ac:dyDescent="0.3">
      <c r="A108" s="4">
        <v>33</v>
      </c>
      <c r="B108" s="4">
        <v>34</v>
      </c>
      <c r="C108" s="4">
        <v>6</v>
      </c>
      <c r="D108" s="4">
        <v>31</v>
      </c>
      <c r="E108" s="1">
        <f t="shared" si="9"/>
        <v>1</v>
      </c>
      <c r="F108" s="8">
        <v>0</v>
      </c>
      <c r="P108" s="11"/>
      <c r="Q108" t="str" cm="1">
        <f t="array" ref="Q108">IFERROR(_xlfn.XLOOKUP(Q107,IF($F$2:$F$169=1,$A$2:$A$169),IF($F$2:$F$169=1,$B$2:$B$169),""),"")</f>
        <v/>
      </c>
      <c r="R108" s="11" t="str">
        <f t="shared" si="10"/>
        <v/>
      </c>
      <c r="S108" s="11"/>
      <c r="T108" s="10"/>
    </row>
    <row r="109" spans="1:20" ht="18" thickBot="1" x14ac:dyDescent="0.3">
      <c r="A109" s="4">
        <v>34</v>
      </c>
      <c r="B109" s="4">
        <v>32</v>
      </c>
      <c r="C109" s="4">
        <v>0</v>
      </c>
      <c r="D109" s="4">
        <v>56</v>
      </c>
      <c r="E109" s="1">
        <f t="shared" si="9"/>
        <v>1</v>
      </c>
      <c r="F109" s="8">
        <v>1</v>
      </c>
      <c r="P109" s="11"/>
      <c r="Q109" t="str" cm="1">
        <f t="array" ref="Q109">IFERROR(_xlfn.XLOOKUP(Q108,IF($F$2:$F$169=1,$A$2:$A$169),IF($F$2:$F$169=1,$B$2:$B$169),""),"")</f>
        <v/>
      </c>
      <c r="R109" s="11" t="str">
        <f t="shared" si="10"/>
        <v/>
      </c>
      <c r="S109" s="11"/>
      <c r="T109" s="10"/>
    </row>
    <row r="110" spans="1:20" ht="18" thickBot="1" x14ac:dyDescent="0.3">
      <c r="A110" s="4">
        <v>34</v>
      </c>
      <c r="B110" s="4">
        <v>33</v>
      </c>
      <c r="C110" s="4">
        <v>6</v>
      </c>
      <c r="D110" s="4">
        <v>31</v>
      </c>
      <c r="E110" s="1">
        <f t="shared" si="9"/>
        <v>1</v>
      </c>
      <c r="F110" s="8">
        <v>0</v>
      </c>
      <c r="P110" s="11"/>
      <c r="Q110" t="str" cm="1">
        <f t="array" ref="Q110">IFERROR(_xlfn.XLOOKUP(Q109,IF($F$2:$F$169=1,$A$2:$A$169),IF($F$2:$F$169=1,$B$2:$B$169),""),"")</f>
        <v/>
      </c>
      <c r="R110" s="11" t="str">
        <f t="shared" si="10"/>
        <v/>
      </c>
      <c r="S110" s="11"/>
      <c r="T110" s="10"/>
    </row>
    <row r="111" spans="1:20" ht="18" thickBot="1" x14ac:dyDescent="0.3">
      <c r="A111" s="4">
        <v>34</v>
      </c>
      <c r="B111" s="4">
        <v>35</v>
      </c>
      <c r="C111" s="4">
        <v>0</v>
      </c>
      <c r="D111" s="4">
        <v>62</v>
      </c>
      <c r="E111" s="1">
        <f t="shared" si="9"/>
        <v>1</v>
      </c>
      <c r="F111" s="8">
        <v>0</v>
      </c>
      <c r="P111" s="11"/>
      <c r="Q111" t="str" cm="1">
        <f t="array" ref="Q111">IFERROR(_xlfn.XLOOKUP(Q110,IF($F$2:$F$169=1,$A$2:$A$169),IF($F$2:$F$169=1,$B$2:$B$169),""),"")</f>
        <v/>
      </c>
      <c r="R111" s="11" t="str">
        <f t="shared" si="10"/>
        <v/>
      </c>
      <c r="S111" s="11"/>
      <c r="T111" s="10"/>
    </row>
    <row r="112" spans="1:20" ht="18" thickBot="1" x14ac:dyDescent="0.3">
      <c r="A112" s="4">
        <v>34</v>
      </c>
      <c r="B112" s="4">
        <v>47</v>
      </c>
      <c r="C112" s="4">
        <v>10</v>
      </c>
      <c r="D112" s="4">
        <v>101</v>
      </c>
      <c r="E112" s="1">
        <f t="shared" si="9"/>
        <v>1</v>
      </c>
      <c r="F112" s="8">
        <v>0</v>
      </c>
      <c r="P112" s="11"/>
      <c r="Q112" t="str" cm="1">
        <f t="array" ref="Q112">IFERROR(_xlfn.XLOOKUP(Q111,IF($F$2:$F$169=1,$A$2:$A$169),IF($F$2:$F$169=1,$B$2:$B$169),""),"")</f>
        <v/>
      </c>
      <c r="R112" s="11" t="str">
        <f t="shared" si="10"/>
        <v/>
      </c>
      <c r="S112" s="11"/>
      <c r="T112" s="10"/>
    </row>
    <row r="113" spans="1:20" ht="18" thickBot="1" x14ac:dyDescent="0.3">
      <c r="A113" s="4">
        <v>34</v>
      </c>
      <c r="B113" s="4">
        <v>48</v>
      </c>
      <c r="C113" s="4">
        <v>0</v>
      </c>
      <c r="D113" s="4">
        <v>70</v>
      </c>
      <c r="E113" s="1">
        <f t="shared" si="9"/>
        <v>1</v>
      </c>
      <c r="F113" s="8">
        <v>0</v>
      </c>
      <c r="P113" s="11"/>
      <c r="Q113" t="str" cm="1">
        <f t="array" ref="Q113">IFERROR(_xlfn.XLOOKUP(Q112,IF($F$2:$F$169=1,$A$2:$A$169),IF($F$2:$F$169=1,$B$2:$B$169),""),"")</f>
        <v/>
      </c>
      <c r="R113" s="11" t="str">
        <f t="shared" si="10"/>
        <v/>
      </c>
      <c r="S113" s="11"/>
      <c r="T113" s="10"/>
    </row>
    <row r="114" spans="1:20" ht="18" thickBot="1" x14ac:dyDescent="0.3">
      <c r="A114" s="4">
        <v>35</v>
      </c>
      <c r="B114" s="4">
        <v>34</v>
      </c>
      <c r="C114" s="4">
        <v>0</v>
      </c>
      <c r="D114" s="4">
        <v>62</v>
      </c>
      <c r="E114" s="1">
        <f t="shared" si="9"/>
        <v>1</v>
      </c>
      <c r="F114" s="8">
        <v>1</v>
      </c>
      <c r="P114" s="11"/>
      <c r="Q114" t="str" cm="1">
        <f t="array" ref="Q114">IFERROR(_xlfn.XLOOKUP(Q113,IF($F$2:$F$169=1,$A$2:$A$169),IF($F$2:$F$169=1,$B$2:$B$169),""),"")</f>
        <v/>
      </c>
      <c r="R114" s="11" t="str">
        <f t="shared" si="10"/>
        <v/>
      </c>
      <c r="S114" s="11"/>
      <c r="T114" s="10"/>
    </row>
    <row r="115" spans="1:20" ht="18" thickBot="1" x14ac:dyDescent="0.3">
      <c r="A115" s="4">
        <v>35</v>
      </c>
      <c r="B115" s="4">
        <v>36</v>
      </c>
      <c r="C115" s="4">
        <v>0</v>
      </c>
      <c r="D115" s="4">
        <v>84</v>
      </c>
      <c r="E115" s="1">
        <f t="shared" si="9"/>
        <v>1</v>
      </c>
      <c r="F115" s="8">
        <v>0</v>
      </c>
      <c r="P115" s="11"/>
      <c r="Q115" t="str" cm="1">
        <f t="array" ref="Q115">IFERROR(_xlfn.XLOOKUP(Q114,IF($F$2:$F$169=1,$A$2:$A$169),IF($F$2:$F$169=1,$B$2:$B$169),""),"")</f>
        <v/>
      </c>
      <c r="R115" s="11" t="str">
        <f t="shared" si="10"/>
        <v/>
      </c>
      <c r="S115" s="11"/>
      <c r="T115" s="10"/>
    </row>
    <row r="116" spans="1:20" ht="18" thickBot="1" x14ac:dyDescent="0.3">
      <c r="A116" s="4">
        <v>35</v>
      </c>
      <c r="B116" s="4">
        <v>37</v>
      </c>
      <c r="C116" s="4">
        <v>0</v>
      </c>
      <c r="D116" s="4">
        <v>81</v>
      </c>
      <c r="E116" s="1">
        <f t="shared" si="9"/>
        <v>1</v>
      </c>
      <c r="F116" s="8">
        <v>0</v>
      </c>
      <c r="P116" s="11"/>
      <c r="Q116" t="str" cm="1">
        <f t="array" ref="Q116">IFERROR(_xlfn.XLOOKUP(Q115,IF($F$2:$F$169=1,$A$2:$A$169),IF($F$2:$F$169=1,$B$2:$B$169),""),"")</f>
        <v/>
      </c>
      <c r="R116" s="11" t="str">
        <f t="shared" si="10"/>
        <v/>
      </c>
      <c r="S116" s="11"/>
      <c r="T116" s="10"/>
    </row>
    <row r="117" spans="1:20" ht="18" thickBot="1" x14ac:dyDescent="0.3">
      <c r="A117" s="4">
        <v>36</v>
      </c>
      <c r="B117" s="4">
        <v>31</v>
      </c>
      <c r="C117" s="4">
        <v>0</v>
      </c>
      <c r="D117" s="4">
        <v>40</v>
      </c>
      <c r="E117" s="1">
        <f t="shared" si="9"/>
        <v>1</v>
      </c>
      <c r="F117" s="8">
        <v>0</v>
      </c>
      <c r="P117" s="11"/>
      <c r="Q117" t="str" cm="1">
        <f t="array" ref="Q117">IFERROR(_xlfn.XLOOKUP(Q116,IF($F$2:$F$169=1,$A$2:$A$169),IF($F$2:$F$169=1,$B$2:$B$169),""),"")</f>
        <v/>
      </c>
      <c r="R117" s="11" t="str">
        <f t="shared" si="10"/>
        <v/>
      </c>
      <c r="S117" s="11"/>
      <c r="T117" s="10"/>
    </row>
    <row r="118" spans="1:20" ht="18" thickBot="1" x14ac:dyDescent="0.3">
      <c r="A118" s="4">
        <v>36</v>
      </c>
      <c r="B118" s="4">
        <v>35</v>
      </c>
      <c r="C118" s="4">
        <v>0</v>
      </c>
      <c r="D118" s="4">
        <v>84</v>
      </c>
      <c r="E118" s="1">
        <f t="shared" si="9"/>
        <v>1</v>
      </c>
      <c r="F118" s="8">
        <v>0</v>
      </c>
      <c r="P118" s="11"/>
      <c r="Q118" t="str" cm="1">
        <f t="array" ref="Q118">IFERROR(_xlfn.XLOOKUP(Q117,IF($F$2:$F$169=1,$A$2:$A$169),IF($F$2:$F$169=1,$B$2:$B$169),""),"")</f>
        <v/>
      </c>
      <c r="R118" s="11" t="str">
        <f t="shared" si="10"/>
        <v/>
      </c>
      <c r="S118" s="11"/>
      <c r="T118" s="10"/>
    </row>
    <row r="119" spans="1:20" ht="18" thickBot="1" x14ac:dyDescent="0.3">
      <c r="A119" s="4">
        <v>36</v>
      </c>
      <c r="B119" s="4">
        <v>37</v>
      </c>
      <c r="C119" s="4">
        <v>0</v>
      </c>
      <c r="D119" s="4">
        <v>65</v>
      </c>
      <c r="E119" s="1">
        <f t="shared" si="9"/>
        <v>1</v>
      </c>
      <c r="F119" s="8">
        <v>0</v>
      </c>
      <c r="P119" s="11"/>
      <c r="Q119" t="str" cm="1">
        <f t="array" ref="Q119">IFERROR(_xlfn.XLOOKUP(Q118,IF($F$2:$F$169=1,$A$2:$A$169),IF($F$2:$F$169=1,$B$2:$B$169),""),"")</f>
        <v/>
      </c>
      <c r="R119" s="11" t="str">
        <f t="shared" si="10"/>
        <v/>
      </c>
      <c r="S119" s="11"/>
      <c r="T119" s="10"/>
    </row>
    <row r="120" spans="1:20" ht="18" thickBot="1" x14ac:dyDescent="0.3">
      <c r="A120" s="4">
        <v>37</v>
      </c>
      <c r="B120" s="4">
        <v>35</v>
      </c>
      <c r="C120" s="4">
        <v>0</v>
      </c>
      <c r="D120" s="4">
        <v>81</v>
      </c>
      <c r="E120" s="1">
        <f t="shared" si="9"/>
        <v>1</v>
      </c>
      <c r="F120" s="8">
        <v>1</v>
      </c>
      <c r="P120" s="11"/>
      <c r="Q120" t="str" cm="1">
        <f t="array" ref="Q120">IFERROR(_xlfn.XLOOKUP(Q119,IF($F$2:$F$169=1,$A$2:$A$169),IF($F$2:$F$169=1,$B$2:$B$169),""),"")</f>
        <v/>
      </c>
      <c r="R120" s="11" t="str">
        <f t="shared" si="10"/>
        <v/>
      </c>
      <c r="S120" s="11"/>
      <c r="T120" s="10"/>
    </row>
    <row r="121" spans="1:20" ht="18" thickBot="1" x14ac:dyDescent="0.3">
      <c r="A121" s="4">
        <v>37</v>
      </c>
      <c r="B121" s="4">
        <v>36</v>
      </c>
      <c r="C121" s="4">
        <v>0</v>
      </c>
      <c r="D121" s="4">
        <v>65</v>
      </c>
      <c r="E121" s="1">
        <f t="shared" si="9"/>
        <v>1</v>
      </c>
      <c r="F121" s="8">
        <v>0</v>
      </c>
      <c r="P121" s="11"/>
      <c r="Q121" t="str" cm="1">
        <f t="array" ref="Q121">IFERROR(_xlfn.XLOOKUP(Q120,IF($F$2:$F$169=1,$A$2:$A$169),IF($F$2:$F$169=1,$B$2:$B$169),""),"")</f>
        <v/>
      </c>
      <c r="R121" s="11" t="str">
        <f t="shared" si="10"/>
        <v/>
      </c>
      <c r="S121" s="11"/>
      <c r="T121" s="10"/>
    </row>
    <row r="122" spans="1:20" ht="18" thickBot="1" x14ac:dyDescent="0.3">
      <c r="A122" s="4">
        <v>37</v>
      </c>
      <c r="B122" s="4">
        <v>38</v>
      </c>
      <c r="C122" s="4">
        <v>0</v>
      </c>
      <c r="D122" s="4">
        <v>55</v>
      </c>
      <c r="E122" s="1">
        <f t="shared" si="9"/>
        <v>1</v>
      </c>
      <c r="F122" s="8">
        <v>0</v>
      </c>
      <c r="P122" s="11"/>
      <c r="Q122" t="str" cm="1">
        <f t="array" ref="Q122">IFERROR(_xlfn.XLOOKUP(Q121,IF($F$2:$F$169=1,$A$2:$A$169),IF($F$2:$F$169=1,$B$2:$B$169),""),"")</f>
        <v/>
      </c>
      <c r="R122" s="11" t="str">
        <f t="shared" si="10"/>
        <v/>
      </c>
      <c r="S122" s="11"/>
      <c r="T122" s="10"/>
    </row>
    <row r="123" spans="1:20" ht="18" thickBot="1" x14ac:dyDescent="0.3">
      <c r="A123" s="4">
        <v>37</v>
      </c>
      <c r="B123" s="4">
        <v>44</v>
      </c>
      <c r="C123" s="4">
        <v>0</v>
      </c>
      <c r="D123" s="4">
        <v>68</v>
      </c>
      <c r="E123" s="1">
        <f t="shared" si="9"/>
        <v>1</v>
      </c>
      <c r="F123" s="8">
        <v>0</v>
      </c>
      <c r="P123" s="11"/>
      <c r="Q123" t="str" cm="1">
        <f t="array" ref="Q123">IFERROR(_xlfn.XLOOKUP(Q122,IF($F$2:$F$169=1,$A$2:$A$169),IF($F$2:$F$169=1,$B$2:$B$169),""),"")</f>
        <v/>
      </c>
      <c r="R123" s="11" t="str">
        <f t="shared" si="10"/>
        <v/>
      </c>
      <c r="S123" s="11"/>
      <c r="T123" s="10"/>
    </row>
    <row r="124" spans="1:20" ht="18" thickBot="1" x14ac:dyDescent="0.3">
      <c r="A124" s="4">
        <v>37</v>
      </c>
      <c r="B124" s="4">
        <v>46</v>
      </c>
      <c r="C124" s="4">
        <v>0</v>
      </c>
      <c r="D124" s="4">
        <v>82</v>
      </c>
      <c r="E124" s="1">
        <f t="shared" si="9"/>
        <v>1</v>
      </c>
      <c r="F124" s="8">
        <v>0</v>
      </c>
      <c r="P124" s="11"/>
      <c r="Q124" t="str" cm="1">
        <f t="array" ref="Q124">IFERROR(_xlfn.XLOOKUP(Q123,IF($F$2:$F$169=1,$A$2:$A$169),IF($F$2:$F$169=1,$B$2:$B$169),""),"")</f>
        <v/>
      </c>
      <c r="R124" s="11" t="str">
        <f t="shared" si="10"/>
        <v/>
      </c>
      <c r="S124" s="11"/>
      <c r="T124" s="10"/>
    </row>
    <row r="125" spans="1:20" ht="18" thickBot="1" x14ac:dyDescent="0.3">
      <c r="A125" s="4">
        <v>38</v>
      </c>
      <c r="B125" s="4">
        <v>37</v>
      </c>
      <c r="C125" s="4">
        <v>0</v>
      </c>
      <c r="D125" s="4">
        <v>55</v>
      </c>
      <c r="E125" s="1">
        <f t="shared" si="9"/>
        <v>1</v>
      </c>
      <c r="F125" s="8">
        <v>0</v>
      </c>
      <c r="P125" s="11"/>
      <c r="Q125" t="str" cm="1">
        <f t="array" ref="Q125">IFERROR(_xlfn.XLOOKUP(Q124,IF($F$2:$F$169=1,$A$2:$A$169),IF($F$2:$F$169=1,$B$2:$B$169),""),"")</f>
        <v/>
      </c>
      <c r="R125" s="11" t="str">
        <f t="shared" si="10"/>
        <v/>
      </c>
      <c r="S125" s="11"/>
      <c r="T125" s="10"/>
    </row>
    <row r="126" spans="1:20" ht="18" thickBot="1" x14ac:dyDescent="0.3">
      <c r="A126" s="4">
        <v>38</v>
      </c>
      <c r="B126" s="4">
        <v>39</v>
      </c>
      <c r="C126" s="4">
        <v>0</v>
      </c>
      <c r="D126" s="4">
        <v>31</v>
      </c>
      <c r="E126" s="1">
        <f t="shared" si="9"/>
        <v>1</v>
      </c>
      <c r="F126" s="8">
        <v>0</v>
      </c>
      <c r="P126" s="11"/>
      <c r="Q126" t="str" cm="1">
        <f t="array" ref="Q126">IFERROR(_xlfn.XLOOKUP(Q125,IF($F$2:$F$169=1,$A$2:$A$169),IF($F$2:$F$169=1,$B$2:$B$169),""),"")</f>
        <v/>
      </c>
      <c r="R126" s="11" t="str">
        <f t="shared" si="10"/>
        <v/>
      </c>
      <c r="S126" s="11"/>
      <c r="T126" s="10"/>
    </row>
    <row r="127" spans="1:20" ht="18" thickBot="1" x14ac:dyDescent="0.3">
      <c r="A127" s="4">
        <v>38</v>
      </c>
      <c r="B127" s="4">
        <v>40</v>
      </c>
      <c r="C127" s="4">
        <v>999</v>
      </c>
      <c r="D127" s="4">
        <v>77</v>
      </c>
      <c r="E127" s="1">
        <f t="shared" si="9"/>
        <v>0</v>
      </c>
      <c r="F127" s="8">
        <v>0</v>
      </c>
      <c r="P127" s="11"/>
      <c r="Q127" t="str" cm="1">
        <f t="array" ref="Q127">IFERROR(_xlfn.XLOOKUP(Q126,IF($F$2:$F$169=1,$A$2:$A$169),IF($F$2:$F$169=1,$B$2:$B$169),""),"")</f>
        <v/>
      </c>
      <c r="R127" s="11" t="str">
        <f t="shared" si="10"/>
        <v/>
      </c>
      <c r="S127" s="11"/>
      <c r="T127" s="10"/>
    </row>
    <row r="128" spans="1:20" ht="18" thickBot="1" x14ac:dyDescent="0.3">
      <c r="A128" s="4">
        <v>38</v>
      </c>
      <c r="B128" s="4">
        <v>42</v>
      </c>
      <c r="C128" s="4">
        <v>7</v>
      </c>
      <c r="D128" s="4">
        <v>51</v>
      </c>
      <c r="E128" s="1">
        <f t="shared" si="9"/>
        <v>1</v>
      </c>
      <c r="F128" s="8">
        <v>0</v>
      </c>
      <c r="P128" s="11"/>
      <c r="Q128" t="str" cm="1">
        <f t="array" ref="Q128">IFERROR(_xlfn.XLOOKUP(Q127,IF($F$2:$F$169=1,$A$2:$A$169),IF($F$2:$F$169=1,$B$2:$B$169),""),"")</f>
        <v/>
      </c>
      <c r="R128" s="11" t="str">
        <f t="shared" si="10"/>
        <v/>
      </c>
      <c r="S128" s="11"/>
      <c r="T128" s="10"/>
    </row>
    <row r="129" spans="1:20" ht="18" thickBot="1" x14ac:dyDescent="0.3">
      <c r="A129" s="4">
        <v>38</v>
      </c>
      <c r="B129" s="4">
        <v>46</v>
      </c>
      <c r="C129" s="4">
        <v>0</v>
      </c>
      <c r="D129" s="4">
        <v>43</v>
      </c>
      <c r="E129" s="1">
        <f t="shared" si="9"/>
        <v>1</v>
      </c>
      <c r="F129" s="8">
        <v>0</v>
      </c>
      <c r="P129" s="11"/>
      <c r="Q129" t="str" cm="1">
        <f t="array" ref="Q129">IFERROR(_xlfn.XLOOKUP(Q128,IF($F$2:$F$169=1,$A$2:$A$169),IF($F$2:$F$169=1,$B$2:$B$169),""),"")</f>
        <v/>
      </c>
      <c r="R129" s="11" t="str">
        <f t="shared" si="10"/>
        <v/>
      </c>
      <c r="S129" s="11"/>
      <c r="T129" s="10"/>
    </row>
    <row r="130" spans="1:20" ht="18" thickBot="1" x14ac:dyDescent="0.3">
      <c r="A130" s="4">
        <v>39</v>
      </c>
      <c r="B130" s="4">
        <v>38</v>
      </c>
      <c r="C130" s="4">
        <v>0</v>
      </c>
      <c r="D130" s="4">
        <v>31</v>
      </c>
      <c r="E130" s="1">
        <f t="shared" ref="E130:E161" si="11">IF(C130&lt;=$I$2,1,0)</f>
        <v>1</v>
      </c>
      <c r="F130" s="8">
        <v>0</v>
      </c>
      <c r="P130" s="11"/>
      <c r="Q130" t="str" cm="1">
        <f t="array" ref="Q130">IFERROR(_xlfn.XLOOKUP(Q129,IF($F$2:$F$169=1,$A$2:$A$169),IF($F$2:$F$169=1,$B$2:$B$169),""),"")</f>
        <v/>
      </c>
      <c r="R130" s="11" t="str">
        <f t="shared" ref="R130:R161" si="12">IFERROR(VLOOKUP(Q130,NodeMap,2,FALSE),"")</f>
        <v/>
      </c>
      <c r="S130" s="11"/>
      <c r="T130" s="10"/>
    </row>
    <row r="131" spans="1:20" ht="18" thickBot="1" x14ac:dyDescent="0.3">
      <c r="A131" s="4">
        <v>39</v>
      </c>
      <c r="B131" s="4">
        <v>40</v>
      </c>
      <c r="C131" s="4">
        <v>0</v>
      </c>
      <c r="D131" s="4">
        <v>0</v>
      </c>
      <c r="E131" s="1">
        <f t="shared" si="11"/>
        <v>1</v>
      </c>
      <c r="F131" s="8">
        <v>0</v>
      </c>
      <c r="P131" s="11"/>
      <c r="Q131" t="str" cm="1">
        <f t="array" ref="Q131">IFERROR(_xlfn.XLOOKUP(Q130,IF($F$2:$F$169=1,$A$2:$A$169),IF($F$2:$F$169=1,$B$2:$B$169),""),"")</f>
        <v/>
      </c>
      <c r="R131" s="11" t="str">
        <f t="shared" si="12"/>
        <v/>
      </c>
      <c r="S131" s="11"/>
      <c r="T131" s="10"/>
    </row>
    <row r="132" spans="1:20" ht="18" thickBot="1" x14ac:dyDescent="0.3">
      <c r="A132" s="4">
        <v>40</v>
      </c>
      <c r="B132" s="4">
        <v>38</v>
      </c>
      <c r="C132" s="4">
        <v>999</v>
      </c>
      <c r="D132" s="4">
        <v>77</v>
      </c>
      <c r="E132" s="1">
        <f t="shared" si="11"/>
        <v>0</v>
      </c>
      <c r="F132" s="8">
        <v>0</v>
      </c>
      <c r="P132" s="11"/>
      <c r="Q132" t="str" cm="1">
        <f t="array" ref="Q132">IFERROR(_xlfn.XLOOKUP(Q131,IF($F$2:$F$169=1,$A$2:$A$169),IF($F$2:$F$169=1,$B$2:$B$169),""),"")</f>
        <v/>
      </c>
      <c r="R132" s="11" t="str">
        <f t="shared" si="12"/>
        <v/>
      </c>
      <c r="S132" s="11"/>
      <c r="T132" s="10"/>
    </row>
    <row r="133" spans="1:20" ht="18" thickBot="1" x14ac:dyDescent="0.3">
      <c r="A133" s="4">
        <v>40</v>
      </c>
      <c r="B133" s="4">
        <v>39</v>
      </c>
      <c r="C133" s="4">
        <v>0</v>
      </c>
      <c r="D133" s="4">
        <v>0</v>
      </c>
      <c r="E133" s="1">
        <f t="shared" si="11"/>
        <v>1</v>
      </c>
      <c r="F133" s="8">
        <v>0</v>
      </c>
      <c r="P133" s="11"/>
      <c r="Q133" t="str" cm="1">
        <f t="array" ref="Q133">IFERROR(_xlfn.XLOOKUP(Q132,IF($F$2:$F$169=1,$A$2:$A$169),IF($F$2:$F$169=1,$B$2:$B$169),""),"")</f>
        <v/>
      </c>
      <c r="R133" s="11" t="str">
        <f t="shared" si="12"/>
        <v/>
      </c>
      <c r="S133" s="11"/>
      <c r="T133" s="10"/>
    </row>
    <row r="134" spans="1:20" ht="18" thickBot="1" x14ac:dyDescent="0.3">
      <c r="A134" s="4">
        <v>40</v>
      </c>
      <c r="B134" s="4">
        <v>41</v>
      </c>
      <c r="C134" s="4">
        <v>0</v>
      </c>
      <c r="D134" s="4">
        <v>0</v>
      </c>
      <c r="E134" s="1">
        <f t="shared" si="11"/>
        <v>1</v>
      </c>
      <c r="F134" s="8">
        <v>0</v>
      </c>
      <c r="P134" s="11"/>
      <c r="Q134" t="str" cm="1">
        <f t="array" ref="Q134">IFERROR(_xlfn.XLOOKUP(Q133,IF($F$2:$F$169=1,$A$2:$A$169),IF($F$2:$F$169=1,$B$2:$B$169),""),"")</f>
        <v/>
      </c>
      <c r="R134" s="11" t="str">
        <f t="shared" si="12"/>
        <v/>
      </c>
      <c r="S134" s="11"/>
      <c r="T134" s="10"/>
    </row>
    <row r="135" spans="1:20" ht="18" thickBot="1" x14ac:dyDescent="0.3">
      <c r="A135" s="4">
        <v>41</v>
      </c>
      <c r="B135" s="4">
        <v>40</v>
      </c>
      <c r="C135" s="4">
        <v>0</v>
      </c>
      <c r="D135" s="4">
        <v>0</v>
      </c>
      <c r="E135" s="1">
        <f t="shared" si="11"/>
        <v>1</v>
      </c>
      <c r="F135" s="8">
        <v>0</v>
      </c>
      <c r="P135" s="11"/>
      <c r="Q135" t="str" cm="1">
        <f t="array" ref="Q135">IFERROR(_xlfn.XLOOKUP(Q134,IF($F$2:$F$169=1,$A$2:$A$169),IF($F$2:$F$169=1,$B$2:$B$169),""),"")</f>
        <v/>
      </c>
      <c r="R135" s="11" t="str">
        <f t="shared" si="12"/>
        <v/>
      </c>
      <c r="S135" s="11"/>
      <c r="T135" s="10"/>
    </row>
    <row r="136" spans="1:20" ht="18" thickBot="1" x14ac:dyDescent="0.3">
      <c r="A136" s="4">
        <v>41</v>
      </c>
      <c r="B136" s="4">
        <v>42</v>
      </c>
      <c r="C136" s="4">
        <v>0</v>
      </c>
      <c r="D136" s="4">
        <v>12</v>
      </c>
      <c r="E136" s="1">
        <f t="shared" si="11"/>
        <v>1</v>
      </c>
      <c r="F136" s="8">
        <v>0</v>
      </c>
      <c r="P136" s="11"/>
      <c r="Q136" t="str" cm="1">
        <f t="array" ref="Q136">IFERROR(_xlfn.XLOOKUP(Q135,IF($F$2:$F$169=1,$A$2:$A$169),IF($F$2:$F$169=1,$B$2:$B$169),""),"")</f>
        <v/>
      </c>
      <c r="R136" s="11" t="str">
        <f t="shared" si="12"/>
        <v/>
      </c>
      <c r="S136" s="11"/>
      <c r="T136" s="10"/>
    </row>
    <row r="137" spans="1:20" ht="18" thickBot="1" x14ac:dyDescent="0.3">
      <c r="A137" s="4">
        <v>42</v>
      </c>
      <c r="B137" s="4">
        <v>38</v>
      </c>
      <c r="C137" s="4">
        <v>7</v>
      </c>
      <c r="D137" s="4">
        <v>51</v>
      </c>
      <c r="E137" s="1">
        <f t="shared" si="11"/>
        <v>1</v>
      </c>
      <c r="F137" s="8">
        <v>0</v>
      </c>
      <c r="P137" s="11"/>
      <c r="Q137" t="str" cm="1">
        <f t="array" ref="Q137">IFERROR(_xlfn.XLOOKUP(Q136,IF($F$2:$F$169=1,$A$2:$A$169),IF($F$2:$F$169=1,$B$2:$B$169),""),"")</f>
        <v/>
      </c>
      <c r="R137" s="11" t="str">
        <f t="shared" si="12"/>
        <v/>
      </c>
      <c r="S137" s="11"/>
      <c r="T137" s="10"/>
    </row>
    <row r="138" spans="1:20" ht="18" thickBot="1" x14ac:dyDescent="0.3">
      <c r="A138" s="4">
        <v>42</v>
      </c>
      <c r="B138" s="4">
        <v>41</v>
      </c>
      <c r="C138" s="4">
        <v>0</v>
      </c>
      <c r="D138" s="4">
        <v>12</v>
      </c>
      <c r="E138" s="1">
        <f t="shared" si="11"/>
        <v>1</v>
      </c>
      <c r="F138" s="8">
        <v>0</v>
      </c>
      <c r="P138" s="11"/>
      <c r="Q138" t="str" cm="1">
        <f t="array" ref="Q138">IFERROR(_xlfn.XLOOKUP(Q137,IF($F$2:$F$169=1,$A$2:$A$169),IF($F$2:$F$169=1,$B$2:$B$169),""),"")</f>
        <v/>
      </c>
      <c r="R138" s="11" t="str">
        <f t="shared" si="12"/>
        <v/>
      </c>
      <c r="S138" s="11"/>
      <c r="T138" s="10"/>
    </row>
    <row r="139" spans="1:20" ht="18" thickBot="1" x14ac:dyDescent="0.3">
      <c r="A139" s="4">
        <v>42</v>
      </c>
      <c r="B139" s="4">
        <v>43</v>
      </c>
      <c r="C139" s="4">
        <v>10</v>
      </c>
      <c r="D139" s="4">
        <v>40</v>
      </c>
      <c r="E139" s="1">
        <f t="shared" si="11"/>
        <v>1</v>
      </c>
      <c r="F139" s="8">
        <v>0</v>
      </c>
      <c r="P139" s="11"/>
      <c r="Q139" t="str" cm="1">
        <f t="array" ref="Q139">IFERROR(_xlfn.XLOOKUP(Q138,IF($F$2:$F$169=1,$A$2:$A$169),IF($F$2:$F$169=1,$B$2:$B$169),""),"")</f>
        <v/>
      </c>
      <c r="R139" s="11" t="str">
        <f t="shared" si="12"/>
        <v/>
      </c>
      <c r="S139" s="11"/>
      <c r="T139" s="10"/>
    </row>
    <row r="140" spans="1:20" ht="18" thickBot="1" x14ac:dyDescent="0.3">
      <c r="A140" s="4">
        <v>42</v>
      </c>
      <c r="B140" s="4">
        <v>44</v>
      </c>
      <c r="C140" s="4">
        <v>0</v>
      </c>
      <c r="D140" s="4">
        <v>40</v>
      </c>
      <c r="E140" s="1">
        <f t="shared" si="11"/>
        <v>1</v>
      </c>
      <c r="F140" s="8">
        <v>0</v>
      </c>
      <c r="P140" s="11"/>
      <c r="Q140" t="str" cm="1">
        <f t="array" ref="Q140">IFERROR(_xlfn.XLOOKUP(Q139,IF($F$2:$F$169=1,$A$2:$A$169),IF($F$2:$F$169=1,$B$2:$B$169),""),"")</f>
        <v/>
      </c>
      <c r="R140" s="11" t="str">
        <f t="shared" si="12"/>
        <v/>
      </c>
      <c r="S140" s="11"/>
      <c r="T140" s="10"/>
    </row>
    <row r="141" spans="1:20" ht="18" thickBot="1" x14ac:dyDescent="0.3">
      <c r="A141" s="4">
        <v>43</v>
      </c>
      <c r="B141" s="4">
        <v>42</v>
      </c>
      <c r="C141" s="4">
        <v>10</v>
      </c>
      <c r="D141" s="4">
        <v>40</v>
      </c>
      <c r="E141" s="1">
        <f t="shared" si="11"/>
        <v>1</v>
      </c>
      <c r="F141" s="8">
        <v>0</v>
      </c>
      <c r="P141" s="11"/>
      <c r="Q141" t="str" cm="1">
        <f t="array" ref="Q141">IFERROR(_xlfn.XLOOKUP(Q140,IF($F$2:$F$169=1,$A$2:$A$169),IF($F$2:$F$169=1,$B$2:$B$169),""),"")</f>
        <v/>
      </c>
      <c r="R141" s="11" t="str">
        <f t="shared" si="12"/>
        <v/>
      </c>
      <c r="S141" s="11"/>
      <c r="T141" s="10"/>
    </row>
    <row r="142" spans="1:20" ht="18" thickBot="1" x14ac:dyDescent="0.3">
      <c r="A142" s="4">
        <v>44</v>
      </c>
      <c r="B142" s="4">
        <v>37</v>
      </c>
      <c r="C142" s="4">
        <v>0</v>
      </c>
      <c r="D142" s="4">
        <v>68</v>
      </c>
      <c r="E142" s="1">
        <f t="shared" si="11"/>
        <v>1</v>
      </c>
      <c r="F142" s="8">
        <v>1</v>
      </c>
      <c r="P142" s="11"/>
      <c r="Q142" t="str" cm="1">
        <f t="array" ref="Q142">IFERROR(_xlfn.XLOOKUP(Q141,IF($F$2:$F$169=1,$A$2:$A$169),IF($F$2:$F$169=1,$B$2:$B$169),""),"")</f>
        <v/>
      </c>
      <c r="R142" s="11" t="str">
        <f t="shared" si="12"/>
        <v/>
      </c>
      <c r="S142" s="11"/>
      <c r="T142" s="10"/>
    </row>
    <row r="143" spans="1:20" ht="18" thickBot="1" x14ac:dyDescent="0.3">
      <c r="A143" s="4">
        <v>44</v>
      </c>
      <c r="B143" s="4">
        <v>42</v>
      </c>
      <c r="C143" s="4">
        <v>0</v>
      </c>
      <c r="D143" s="4">
        <v>40</v>
      </c>
      <c r="E143" s="1">
        <f t="shared" si="11"/>
        <v>1</v>
      </c>
      <c r="F143" s="8">
        <v>0</v>
      </c>
      <c r="P143" s="11"/>
      <c r="Q143" t="str" cm="1">
        <f t="array" ref="Q143">IFERROR(_xlfn.XLOOKUP(Q142,IF($F$2:$F$169=1,$A$2:$A$169),IF($F$2:$F$169=1,$B$2:$B$169),""),"")</f>
        <v/>
      </c>
      <c r="R143" s="11" t="str">
        <f t="shared" si="12"/>
        <v/>
      </c>
      <c r="S143" s="11"/>
      <c r="T143" s="10"/>
    </row>
    <row r="144" spans="1:20" ht="18" thickBot="1" x14ac:dyDescent="0.3">
      <c r="A144" s="4">
        <v>44</v>
      </c>
      <c r="B144" s="4">
        <v>45</v>
      </c>
      <c r="C144" s="4">
        <v>999</v>
      </c>
      <c r="D144" s="4">
        <v>70</v>
      </c>
      <c r="E144" s="1">
        <f t="shared" si="11"/>
        <v>0</v>
      </c>
      <c r="F144" s="8">
        <v>0</v>
      </c>
      <c r="P144" s="11"/>
      <c r="Q144" t="str" cm="1">
        <f t="array" ref="Q144">IFERROR(_xlfn.XLOOKUP(Q143,IF($F$2:$F$169=1,$A$2:$A$169),IF($F$2:$F$169=1,$B$2:$B$169),""),"")</f>
        <v/>
      </c>
      <c r="R144" s="11" t="str">
        <f t="shared" si="12"/>
        <v/>
      </c>
      <c r="S144" s="11"/>
      <c r="T144" s="10"/>
    </row>
    <row r="145" spans="1:20" ht="18" thickBot="1" x14ac:dyDescent="0.3">
      <c r="A145" s="4">
        <v>44</v>
      </c>
      <c r="B145" s="4">
        <v>52</v>
      </c>
      <c r="C145" s="4">
        <v>0</v>
      </c>
      <c r="D145" s="4">
        <v>50</v>
      </c>
      <c r="E145" s="1">
        <f t="shared" si="11"/>
        <v>1</v>
      </c>
      <c r="F145" s="8">
        <v>0</v>
      </c>
      <c r="P145" s="11"/>
      <c r="Q145" t="str" cm="1">
        <f t="array" ref="Q145">IFERROR(_xlfn.XLOOKUP(Q144,IF($F$2:$F$169=1,$A$2:$A$169),IF($F$2:$F$169=1,$B$2:$B$169),""),"")</f>
        <v/>
      </c>
      <c r="R145" s="11" t="str">
        <f t="shared" si="12"/>
        <v/>
      </c>
      <c r="S145" s="11"/>
      <c r="T145" s="10"/>
    </row>
    <row r="146" spans="1:20" ht="18" thickBot="1" x14ac:dyDescent="0.3">
      <c r="A146" s="4">
        <v>45</v>
      </c>
      <c r="B146" s="4">
        <v>44</v>
      </c>
      <c r="C146" s="4">
        <v>999</v>
      </c>
      <c r="D146" s="4">
        <v>70</v>
      </c>
      <c r="E146" s="1">
        <f t="shared" si="11"/>
        <v>0</v>
      </c>
      <c r="F146" s="8">
        <v>0</v>
      </c>
      <c r="P146" s="11"/>
      <c r="Q146" t="str" cm="1">
        <f t="array" ref="Q146">IFERROR(_xlfn.XLOOKUP(Q145,IF($F$2:$F$169=1,$A$2:$A$169),IF($F$2:$F$169=1,$B$2:$B$169),""),"")</f>
        <v/>
      </c>
      <c r="R146" s="11" t="str">
        <f t="shared" si="12"/>
        <v/>
      </c>
      <c r="S146" s="11"/>
      <c r="T146" s="10"/>
    </row>
    <row r="147" spans="1:20" ht="18" thickBot="1" x14ac:dyDescent="0.3">
      <c r="A147" s="4">
        <v>45</v>
      </c>
      <c r="B147" s="4">
        <v>50</v>
      </c>
      <c r="C147" s="4">
        <v>10</v>
      </c>
      <c r="D147" s="4">
        <v>73</v>
      </c>
      <c r="E147" s="1">
        <f t="shared" si="11"/>
        <v>1</v>
      </c>
      <c r="F147" s="8">
        <v>0</v>
      </c>
      <c r="P147" s="11"/>
      <c r="Q147" t="str" cm="1">
        <f t="array" ref="Q147">IFERROR(_xlfn.XLOOKUP(Q146,IF($F$2:$F$169=1,$A$2:$A$169),IF($F$2:$F$169=1,$B$2:$B$169),""),"")</f>
        <v/>
      </c>
      <c r="R147" s="11" t="str">
        <f t="shared" si="12"/>
        <v/>
      </c>
      <c r="S147" s="11"/>
      <c r="T147" s="10"/>
    </row>
    <row r="148" spans="1:20" ht="18" thickBot="1" x14ac:dyDescent="0.3">
      <c r="A148" s="4">
        <v>45</v>
      </c>
      <c r="B148" s="4">
        <v>51</v>
      </c>
      <c r="C148" s="4">
        <v>0</v>
      </c>
      <c r="D148" s="4">
        <v>40</v>
      </c>
      <c r="E148" s="1">
        <f t="shared" si="11"/>
        <v>1</v>
      </c>
      <c r="F148" s="8">
        <v>0</v>
      </c>
      <c r="P148" s="11"/>
      <c r="Q148" t="str" cm="1">
        <f t="array" ref="Q148">IFERROR(_xlfn.XLOOKUP(Q147,IF($F$2:$F$169=1,$A$2:$A$169),IF($F$2:$F$169=1,$B$2:$B$169),""),"")</f>
        <v/>
      </c>
      <c r="R148" s="11" t="str">
        <f t="shared" si="12"/>
        <v/>
      </c>
      <c r="S148" s="11"/>
      <c r="T148" s="10"/>
    </row>
    <row r="149" spans="1:20" ht="18" thickBot="1" x14ac:dyDescent="0.3">
      <c r="A149" s="4">
        <v>45</v>
      </c>
      <c r="B149" s="4">
        <v>52</v>
      </c>
      <c r="C149" s="4">
        <v>0</v>
      </c>
      <c r="D149" s="4">
        <v>35</v>
      </c>
      <c r="E149" s="1">
        <f t="shared" si="11"/>
        <v>1</v>
      </c>
      <c r="F149" s="8">
        <v>0</v>
      </c>
      <c r="P149" s="11"/>
      <c r="Q149" t="str" cm="1">
        <f t="array" ref="Q149">IFERROR(_xlfn.XLOOKUP(Q148,IF($F$2:$F$169=1,$A$2:$A$169),IF($F$2:$F$169=1,$B$2:$B$169),""),"")</f>
        <v/>
      </c>
      <c r="R149" s="11" t="str">
        <f t="shared" si="12"/>
        <v/>
      </c>
      <c r="S149" s="11"/>
      <c r="T149" s="10"/>
    </row>
    <row r="150" spans="1:20" ht="18" thickBot="1" x14ac:dyDescent="0.3">
      <c r="A150" s="4">
        <v>46</v>
      </c>
      <c r="B150" s="4">
        <v>37</v>
      </c>
      <c r="C150" s="4">
        <v>0</v>
      </c>
      <c r="D150" s="4">
        <v>82</v>
      </c>
      <c r="E150" s="1">
        <f t="shared" si="11"/>
        <v>1</v>
      </c>
      <c r="F150" s="8">
        <v>0</v>
      </c>
      <c r="P150" s="11"/>
      <c r="Q150" t="str" cm="1">
        <f t="array" ref="Q150">IFERROR(_xlfn.XLOOKUP(Q149,IF($F$2:$F$169=1,$A$2:$A$169),IF($F$2:$F$169=1,$B$2:$B$169),""),"")</f>
        <v/>
      </c>
      <c r="R150" s="11" t="str">
        <f t="shared" si="12"/>
        <v/>
      </c>
      <c r="S150" s="11"/>
      <c r="T150" s="10"/>
    </row>
    <row r="151" spans="1:20" ht="18" thickBot="1" x14ac:dyDescent="0.3">
      <c r="A151" s="4">
        <v>46</v>
      </c>
      <c r="B151" s="4">
        <v>38</v>
      </c>
      <c r="C151" s="4">
        <v>0</v>
      </c>
      <c r="D151" s="4">
        <v>43</v>
      </c>
      <c r="E151" s="1">
        <f t="shared" si="11"/>
        <v>1</v>
      </c>
      <c r="F151" s="8">
        <v>0</v>
      </c>
      <c r="P151" s="11"/>
      <c r="Q151" t="str" cm="1">
        <f t="array" ref="Q151">IFERROR(_xlfn.XLOOKUP(Q150,IF($F$2:$F$169=1,$A$2:$A$169),IF($F$2:$F$169=1,$B$2:$B$169),""),"")</f>
        <v/>
      </c>
      <c r="R151" s="11" t="str">
        <f t="shared" si="12"/>
        <v/>
      </c>
      <c r="S151" s="11"/>
      <c r="T151" s="10"/>
    </row>
    <row r="152" spans="1:20" ht="18" thickBot="1" x14ac:dyDescent="0.3">
      <c r="A152" s="4">
        <v>46</v>
      </c>
      <c r="B152" s="4">
        <v>47</v>
      </c>
      <c r="C152" s="4">
        <v>11</v>
      </c>
      <c r="D152" s="4">
        <v>62</v>
      </c>
      <c r="E152" s="1">
        <f t="shared" si="11"/>
        <v>0</v>
      </c>
      <c r="F152" s="8">
        <v>0</v>
      </c>
      <c r="P152" s="11"/>
      <c r="Q152" t="str" cm="1">
        <f t="array" ref="Q152">IFERROR(_xlfn.XLOOKUP(Q151,IF($F$2:$F$169=1,$A$2:$A$169),IF($F$2:$F$169=1,$B$2:$B$169),""),"")</f>
        <v/>
      </c>
      <c r="R152" s="11" t="str">
        <f t="shared" si="12"/>
        <v/>
      </c>
      <c r="S152" s="11"/>
      <c r="T152" s="10"/>
    </row>
    <row r="153" spans="1:20" ht="18" thickBot="1" x14ac:dyDescent="0.3">
      <c r="A153" s="4">
        <v>46</v>
      </c>
      <c r="B153" s="4">
        <v>51</v>
      </c>
      <c r="C153" s="4">
        <v>0</v>
      </c>
      <c r="D153" s="4">
        <v>46</v>
      </c>
      <c r="E153" s="1">
        <f t="shared" si="11"/>
        <v>1</v>
      </c>
      <c r="F153" s="8">
        <v>0</v>
      </c>
      <c r="P153" s="11"/>
      <c r="Q153" t="str" cm="1">
        <f t="array" ref="Q153">IFERROR(_xlfn.XLOOKUP(Q152,IF($F$2:$F$169=1,$A$2:$A$169),IF($F$2:$F$169=1,$B$2:$B$169),""),"")</f>
        <v/>
      </c>
      <c r="R153" s="11" t="str">
        <f t="shared" si="12"/>
        <v/>
      </c>
      <c r="S153" s="11"/>
      <c r="T153" s="10"/>
    </row>
    <row r="154" spans="1:20" ht="18" thickBot="1" x14ac:dyDescent="0.3">
      <c r="A154" s="4">
        <v>46</v>
      </c>
      <c r="B154" s="4">
        <v>52</v>
      </c>
      <c r="C154" s="4">
        <v>0</v>
      </c>
      <c r="D154" s="4">
        <v>40</v>
      </c>
      <c r="E154" s="1">
        <f t="shared" si="11"/>
        <v>1</v>
      </c>
      <c r="F154" s="8">
        <v>0</v>
      </c>
      <c r="P154" s="11"/>
      <c r="Q154" t="str" cm="1">
        <f t="array" ref="Q154">IFERROR(_xlfn.XLOOKUP(Q153,IF($F$2:$F$169=1,$A$2:$A$169),IF($F$2:$F$169=1,$B$2:$B$169),""),"")</f>
        <v/>
      </c>
      <c r="R154" s="11" t="str">
        <f t="shared" si="12"/>
        <v/>
      </c>
      <c r="S154" s="11"/>
      <c r="T154" s="10"/>
    </row>
    <row r="155" spans="1:20" ht="18" thickBot="1" x14ac:dyDescent="0.3">
      <c r="A155" s="4">
        <v>47</v>
      </c>
      <c r="B155" s="4">
        <v>34</v>
      </c>
      <c r="C155" s="4">
        <v>10</v>
      </c>
      <c r="D155" s="4">
        <v>101</v>
      </c>
      <c r="E155" s="1">
        <f t="shared" si="11"/>
        <v>1</v>
      </c>
      <c r="F155" s="8">
        <v>0</v>
      </c>
      <c r="P155" s="11"/>
      <c r="Q155" t="str" cm="1">
        <f t="array" ref="Q155">IFERROR(_xlfn.XLOOKUP(Q154,IF($F$2:$F$169=1,$A$2:$A$169),IF($F$2:$F$169=1,$B$2:$B$169),""),"")</f>
        <v/>
      </c>
      <c r="R155" s="11" t="str">
        <f t="shared" si="12"/>
        <v/>
      </c>
      <c r="S155" s="11"/>
      <c r="T155" s="10"/>
    </row>
    <row r="156" spans="1:20" ht="18" thickBot="1" x14ac:dyDescent="0.3">
      <c r="A156" s="4">
        <v>47</v>
      </c>
      <c r="B156" s="4">
        <v>46</v>
      </c>
      <c r="C156" s="4">
        <v>11</v>
      </c>
      <c r="D156" s="4">
        <v>62</v>
      </c>
      <c r="E156" s="1">
        <f t="shared" si="11"/>
        <v>0</v>
      </c>
      <c r="F156" s="8">
        <v>0</v>
      </c>
      <c r="P156" s="11"/>
      <c r="Q156" t="str" cm="1">
        <f t="array" ref="Q156">IFERROR(_xlfn.XLOOKUP(Q155,IF($F$2:$F$169=1,$A$2:$A$169),IF($F$2:$F$169=1,$B$2:$B$169),""),"")</f>
        <v/>
      </c>
      <c r="R156" s="11" t="str">
        <f t="shared" si="12"/>
        <v/>
      </c>
      <c r="S156" s="11"/>
      <c r="T156" s="10"/>
    </row>
    <row r="157" spans="1:20" ht="18" thickBot="1" x14ac:dyDescent="0.3">
      <c r="A157" s="4">
        <v>47</v>
      </c>
      <c r="B157" s="4">
        <v>48</v>
      </c>
      <c r="C157" s="4">
        <v>0</v>
      </c>
      <c r="D157" s="4">
        <v>35</v>
      </c>
      <c r="E157" s="1">
        <f t="shared" si="11"/>
        <v>1</v>
      </c>
      <c r="F157" s="8">
        <v>0</v>
      </c>
      <c r="P157" s="11"/>
      <c r="Q157" t="str" cm="1">
        <f t="array" ref="Q157">IFERROR(_xlfn.XLOOKUP(Q156,IF($F$2:$F$169=1,$A$2:$A$169),IF($F$2:$F$169=1,$B$2:$B$169),""),"")</f>
        <v/>
      </c>
      <c r="R157" s="11" t="str">
        <f t="shared" si="12"/>
        <v/>
      </c>
      <c r="S157" s="11"/>
      <c r="T157" s="10"/>
    </row>
    <row r="158" spans="1:20" ht="18" thickBot="1" x14ac:dyDescent="0.3">
      <c r="A158" s="4">
        <v>47</v>
      </c>
      <c r="B158" s="4">
        <v>49</v>
      </c>
      <c r="C158" s="4">
        <v>999</v>
      </c>
      <c r="D158" s="4">
        <v>50</v>
      </c>
      <c r="E158" s="1">
        <f t="shared" si="11"/>
        <v>0</v>
      </c>
      <c r="F158" s="8">
        <v>0</v>
      </c>
      <c r="P158" s="11"/>
      <c r="Q158" t="str" cm="1">
        <f t="array" ref="Q158">IFERROR(_xlfn.XLOOKUP(Q157,IF($F$2:$F$169=1,$A$2:$A$169),IF($F$2:$F$169=1,$B$2:$B$169),""),"")</f>
        <v/>
      </c>
      <c r="R158" s="11" t="str">
        <f t="shared" si="12"/>
        <v/>
      </c>
      <c r="S158" s="11"/>
      <c r="T158" s="10"/>
    </row>
    <row r="159" spans="1:20" ht="18" thickBot="1" x14ac:dyDescent="0.3">
      <c r="A159" s="4">
        <v>47</v>
      </c>
      <c r="B159" s="4">
        <v>50</v>
      </c>
      <c r="C159" s="4">
        <v>13</v>
      </c>
      <c r="D159" s="4">
        <v>137</v>
      </c>
      <c r="E159" s="1">
        <f t="shared" si="11"/>
        <v>0</v>
      </c>
      <c r="F159" s="8">
        <v>0</v>
      </c>
      <c r="P159" s="11"/>
      <c r="Q159" s="11"/>
      <c r="R159" s="11" t="str">
        <f t="shared" si="12"/>
        <v/>
      </c>
      <c r="S159" s="11"/>
      <c r="T159" s="10"/>
    </row>
    <row r="160" spans="1:20" ht="18" thickBot="1" x14ac:dyDescent="0.3">
      <c r="A160" s="4">
        <v>48</v>
      </c>
      <c r="B160" s="4">
        <v>34</v>
      </c>
      <c r="C160" s="4">
        <v>0</v>
      </c>
      <c r="D160" s="4">
        <v>70</v>
      </c>
      <c r="E160" s="1">
        <f t="shared" si="11"/>
        <v>1</v>
      </c>
      <c r="F160" s="8">
        <v>0</v>
      </c>
      <c r="P160" s="11"/>
      <c r="Q160" s="11"/>
      <c r="R160" s="11" t="str">
        <f t="shared" si="12"/>
        <v/>
      </c>
      <c r="S160" s="11"/>
      <c r="T160" s="10"/>
    </row>
    <row r="161" spans="1:20" ht="18" thickBot="1" x14ac:dyDescent="0.3">
      <c r="A161" s="4">
        <v>48</v>
      </c>
      <c r="B161" s="4">
        <v>47</v>
      </c>
      <c r="C161" s="4">
        <v>0</v>
      </c>
      <c r="D161" s="4">
        <v>35</v>
      </c>
      <c r="E161" s="1">
        <f t="shared" si="11"/>
        <v>1</v>
      </c>
      <c r="F161" s="8">
        <v>0</v>
      </c>
      <c r="P161" s="11"/>
      <c r="Q161" s="11"/>
      <c r="R161" s="11" t="str">
        <f t="shared" si="12"/>
        <v/>
      </c>
      <c r="S161" s="11"/>
      <c r="T161" s="10"/>
    </row>
    <row r="162" spans="1:20" ht="18" thickBot="1" x14ac:dyDescent="0.3">
      <c r="A162" s="4">
        <v>48</v>
      </c>
      <c r="B162" s="4">
        <v>49</v>
      </c>
      <c r="C162" s="4">
        <v>0</v>
      </c>
      <c r="D162" s="4">
        <v>30</v>
      </c>
      <c r="E162" s="1">
        <f t="shared" ref="E162:E175" si="13">IF(C162&lt;=$I$2,1,0)</f>
        <v>1</v>
      </c>
      <c r="F162" s="8">
        <v>0</v>
      </c>
      <c r="P162" s="11"/>
      <c r="Q162" s="11"/>
      <c r="R162" s="11" t="str">
        <f t="shared" ref="R162:R169" si="14">IFERROR(VLOOKUP(Q162,NodeMap,2,FALSE),"")</f>
        <v/>
      </c>
      <c r="S162" s="11"/>
      <c r="T162" s="10"/>
    </row>
    <row r="163" spans="1:20" ht="18" thickBot="1" x14ac:dyDescent="0.3">
      <c r="A163" s="4">
        <v>49</v>
      </c>
      <c r="B163" s="4">
        <v>47</v>
      </c>
      <c r="C163" s="4">
        <v>999</v>
      </c>
      <c r="D163" s="4">
        <v>50</v>
      </c>
      <c r="E163" s="1">
        <f t="shared" si="13"/>
        <v>0</v>
      </c>
      <c r="F163" s="8">
        <v>0</v>
      </c>
      <c r="P163" s="11"/>
      <c r="Q163" s="11"/>
      <c r="R163" s="11" t="str">
        <f t="shared" si="14"/>
        <v/>
      </c>
      <c r="S163" s="11"/>
      <c r="T163" s="10"/>
    </row>
    <row r="164" spans="1:20" ht="18" thickBot="1" x14ac:dyDescent="0.3">
      <c r="A164" s="4">
        <v>49</v>
      </c>
      <c r="B164" s="4">
        <v>48</v>
      </c>
      <c r="C164" s="4">
        <v>0</v>
      </c>
      <c r="D164" s="4">
        <v>30</v>
      </c>
      <c r="E164" s="1">
        <f t="shared" si="13"/>
        <v>1</v>
      </c>
      <c r="F164" s="8">
        <v>0</v>
      </c>
      <c r="H164" s="35"/>
      <c r="P164" s="11"/>
      <c r="Q164" s="11"/>
      <c r="R164" s="11" t="str">
        <f t="shared" si="14"/>
        <v/>
      </c>
      <c r="S164" s="11"/>
      <c r="T164" s="10"/>
    </row>
    <row r="165" spans="1:20" ht="18" thickBot="1" x14ac:dyDescent="0.3">
      <c r="A165" s="4">
        <v>49</v>
      </c>
      <c r="B165" s="4">
        <v>50</v>
      </c>
      <c r="C165" s="4">
        <v>5</v>
      </c>
      <c r="D165" s="4">
        <v>85</v>
      </c>
      <c r="E165" s="1">
        <f t="shared" si="13"/>
        <v>1</v>
      </c>
      <c r="F165" s="8">
        <v>0</v>
      </c>
      <c r="P165" s="11"/>
      <c r="Q165" s="11"/>
      <c r="R165" s="11" t="str">
        <f t="shared" si="14"/>
        <v/>
      </c>
      <c r="S165" s="11"/>
      <c r="T165" s="10"/>
    </row>
    <row r="166" spans="1:20" ht="18" thickBot="1" x14ac:dyDescent="0.3">
      <c r="A166" s="4">
        <v>50</v>
      </c>
      <c r="B166" s="4">
        <v>45</v>
      </c>
      <c r="C166" s="4">
        <v>10</v>
      </c>
      <c r="D166" s="4">
        <v>73</v>
      </c>
      <c r="E166" s="1">
        <f t="shared" si="13"/>
        <v>1</v>
      </c>
      <c r="F166" s="8">
        <v>0</v>
      </c>
      <c r="P166" s="11"/>
      <c r="Q166" s="11"/>
      <c r="R166" s="11" t="str">
        <f t="shared" si="14"/>
        <v/>
      </c>
      <c r="S166" s="11"/>
      <c r="T166" s="10"/>
    </row>
    <row r="167" spans="1:20" ht="18" thickBot="1" x14ac:dyDescent="0.3">
      <c r="A167" s="4">
        <v>50</v>
      </c>
      <c r="B167" s="4">
        <v>47</v>
      </c>
      <c r="C167" s="4">
        <v>13</v>
      </c>
      <c r="D167" s="4">
        <v>137</v>
      </c>
      <c r="E167" s="1">
        <f t="shared" si="13"/>
        <v>0</v>
      </c>
      <c r="F167" s="8">
        <v>0</v>
      </c>
      <c r="P167" s="11"/>
      <c r="Q167" s="11"/>
      <c r="R167" s="11" t="str">
        <f t="shared" si="14"/>
        <v/>
      </c>
      <c r="S167" s="11"/>
      <c r="T167" s="10"/>
    </row>
    <row r="168" spans="1:20" ht="18" thickBot="1" x14ac:dyDescent="0.3">
      <c r="A168" s="12">
        <v>50</v>
      </c>
      <c r="B168" s="12">
        <v>49</v>
      </c>
      <c r="C168" s="12">
        <v>5</v>
      </c>
      <c r="D168" s="12">
        <v>85</v>
      </c>
      <c r="E168" s="13">
        <f t="shared" si="13"/>
        <v>1</v>
      </c>
      <c r="F168" s="8">
        <v>0</v>
      </c>
      <c r="P168" s="11"/>
      <c r="Q168" s="11"/>
      <c r="R168" s="11" t="str">
        <f t="shared" si="14"/>
        <v/>
      </c>
      <c r="S168" s="11"/>
      <c r="T168" s="10"/>
    </row>
    <row r="169" spans="1:20" ht="18" thickBot="1" x14ac:dyDescent="0.3">
      <c r="A169" s="14">
        <v>50</v>
      </c>
      <c r="B169" s="24">
        <v>51</v>
      </c>
      <c r="C169" s="21">
        <v>6</v>
      </c>
      <c r="D169" s="25">
        <v>40</v>
      </c>
      <c r="E169" s="15">
        <f t="shared" si="13"/>
        <v>1</v>
      </c>
      <c r="F169" s="8">
        <v>0</v>
      </c>
      <c r="P169" s="11"/>
      <c r="Q169" s="11"/>
      <c r="R169" s="11" t="str">
        <f t="shared" si="14"/>
        <v/>
      </c>
      <c r="S169" s="11"/>
      <c r="T169" s="10"/>
    </row>
    <row r="170" spans="1:20" ht="18" thickBot="1" x14ac:dyDescent="0.3">
      <c r="A170" s="32">
        <v>51</v>
      </c>
      <c r="B170" s="20">
        <v>45</v>
      </c>
      <c r="C170" s="23">
        <v>0</v>
      </c>
      <c r="D170" s="26">
        <v>40</v>
      </c>
      <c r="E170" s="18">
        <f t="shared" si="13"/>
        <v>1</v>
      </c>
      <c r="F170" s="8">
        <v>0</v>
      </c>
    </row>
    <row r="171" spans="1:20" x14ac:dyDescent="0.25">
      <c r="A171" s="33">
        <v>51</v>
      </c>
      <c r="B171" s="31">
        <v>46</v>
      </c>
      <c r="C171" s="30">
        <v>0</v>
      </c>
      <c r="D171" s="27">
        <v>46</v>
      </c>
      <c r="E171" s="19">
        <f t="shared" si="13"/>
        <v>1</v>
      </c>
      <c r="F171" s="8">
        <v>0</v>
      </c>
    </row>
    <row r="172" spans="1:20" x14ac:dyDescent="0.25">
      <c r="A172" s="34">
        <v>51</v>
      </c>
      <c r="B172" s="22">
        <v>50</v>
      </c>
      <c r="C172" s="22">
        <v>6</v>
      </c>
      <c r="D172" s="28">
        <v>40</v>
      </c>
      <c r="E172" s="17">
        <f t="shared" si="13"/>
        <v>1</v>
      </c>
      <c r="F172" s="8">
        <v>0</v>
      </c>
    </row>
    <row r="173" spans="1:20" ht="18" thickBot="1" x14ac:dyDescent="0.3">
      <c r="A173" s="16">
        <v>52</v>
      </c>
      <c r="B173" s="23">
        <v>44</v>
      </c>
      <c r="C173" s="23">
        <v>0</v>
      </c>
      <c r="D173" s="29">
        <v>50</v>
      </c>
      <c r="E173" s="18">
        <f t="shared" si="13"/>
        <v>1</v>
      </c>
      <c r="F173" s="8">
        <v>1</v>
      </c>
    </row>
    <row r="174" spans="1:20" ht="18" thickBot="1" x14ac:dyDescent="0.3">
      <c r="A174" s="33">
        <v>52</v>
      </c>
      <c r="B174" s="36">
        <v>45</v>
      </c>
      <c r="C174" s="23">
        <v>0</v>
      </c>
      <c r="D174" s="29">
        <v>35</v>
      </c>
      <c r="E174" s="18">
        <f t="shared" si="13"/>
        <v>1</v>
      </c>
      <c r="F174" s="8">
        <v>0</v>
      </c>
    </row>
    <row r="175" spans="1:20" ht="18" thickBot="1" x14ac:dyDescent="0.3">
      <c r="A175" s="33">
        <v>52</v>
      </c>
      <c r="B175" s="36">
        <v>46</v>
      </c>
      <c r="C175" s="23">
        <v>0</v>
      </c>
      <c r="D175" s="29">
        <v>40</v>
      </c>
      <c r="E175" s="18">
        <f t="shared" si="13"/>
        <v>1</v>
      </c>
      <c r="F175" s="8">
        <v>0</v>
      </c>
    </row>
  </sheetData>
  <sortState xmlns:xlrd2="http://schemas.microsoft.com/office/spreadsheetml/2017/richdata2" ref="A2:F175">
    <sortCondition ref="A2:A175"/>
    <sortCondition ref="B2:B17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Sheet2</vt:lpstr>
      <vt:lpstr>Sheet2!Criteria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황승언</dc:creator>
  <cp:lastModifiedBy>김찬우</cp:lastModifiedBy>
  <dcterms:created xsi:type="dcterms:W3CDTF">2025-06-08T22:41:10Z</dcterms:created>
  <dcterms:modified xsi:type="dcterms:W3CDTF">2025-06-10T15:25:54Z</dcterms:modified>
</cp:coreProperties>
</file>