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filterPrivacy="1"/>
  <xr:revisionPtr revIDLastSave="0" documentId="8_{7A608DC2-210E-4FE4-8D1C-9309F4CAFF4F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Стратегия дизайна" sheetId="5" state="hidden" r:id="rId1"/>
    <sheet name="Persona" sheetId="1" state="hidden" r:id="rId2"/>
    <sheet name="CJM" sheetId="2" r:id="rId3"/>
    <sheet name="Bottlenecks" sheetId="8" state="hidden" r:id="rId4"/>
    <sheet name="Action plan" sheetId="6" state="hidden" r:id="rId5"/>
    <sheet name="AP" sheetId="10" state="hidden" r:id="rId6"/>
    <sheet name="Виды Тех.проблем" sheetId="7" state="hidden" r:id="rId7"/>
    <sheet name="Лист1" sheetId="11" r:id="rId8"/>
    <sheet name="1 поиск решения" sheetId="4" state="hidden" r:id="rId9"/>
    <sheet name="Sheet1" sheetId="3" state="hidden" r:id="rId10"/>
    <sheet name="220119" sheetId="9" state="hidden" r:id="rId11"/>
  </sheets>
  <definedNames>
    <definedName name="_xlnm._FilterDatabase" localSheetId="4" hidden="1">'Action plan'!$B$1:$F$41</definedName>
    <definedName name="_xlnm._FilterDatabase" localSheetId="5" hidden="1">AP!$C$2:$H$36</definedName>
    <definedName name="_xlnm._FilterDatabase" localSheetId="7" hidden="1">Лист1!$A$2:$AI$36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4" i="2" l="1"/>
  <c r="AO34" i="2" l="1"/>
  <c r="AG34" i="2"/>
  <c r="Y34" i="2"/>
  <c r="K34" i="2"/>
  <c r="BA3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цели, которые должен покрыть запуск услуги</t>
        </r>
      </text>
    </comment>
    <comment ref="C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у Дениса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3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это же лицо может быть и decision-maker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G5" authorId="0" shapeId="0" xr:uid="{00000000-0006-0000-0200-000001000000}">
      <text>
        <r>
          <rPr>
            <b/>
            <sz val="16"/>
            <color indexed="81"/>
            <rFont val="Tahoma"/>
            <family val="2"/>
            <charset val="204"/>
          </rPr>
          <t>Автор:</t>
        </r>
        <r>
          <rPr>
            <sz val="16"/>
            <color indexed="81"/>
            <rFont val="Tahoma"/>
            <family val="2"/>
            <charset val="204"/>
          </rPr>
          <t xml:space="preserve">
на этом этапе клиенту нужно помочь осознать потребность</t>
        </r>
      </text>
    </comment>
    <comment ref="L5" authorId="0" shapeId="0" xr:uid="{00000000-0006-0000-02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клиенту нужно время, чтобы подумать и сравнить ваше предложение с предложениями конкурентов. На этом этапе компания должна всецело погрузиться в процесс и повлиять на выбор клиента, грамотно склонить решение в свою пользу.</t>
        </r>
      </text>
    </comment>
    <comment ref="R5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включить due-deligence</t>
        </r>
      </text>
    </comment>
    <comment ref="X5" authorId="0" shapeId="0" xr:uid="{00000000-0006-0000-0200-000004000000}">
      <text>
        <r>
          <rPr>
            <b/>
            <sz val="12"/>
            <color indexed="81"/>
            <rFont val="Tahoma"/>
            <family val="2"/>
          </rPr>
          <t>Автор:</t>
        </r>
        <r>
          <rPr>
            <sz val="12"/>
            <color indexed="81"/>
            <rFont val="Tahoma"/>
            <family val="2"/>
          </rPr>
          <t xml:space="preserve">
клиенту нужно время, чтобы подумать и сравнить ваше предложение с предложениями конкурентов. На этом этапе компания должна всецело погрузиться в процесс и повлиять на выбор клиента, грамотно склонить решение в свою пользу.</t>
        </r>
      </text>
    </comment>
    <comment ref="AN5" authorId="0" shapeId="0" xr:uid="{00000000-0006-0000-0200-000005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цикл повторного обращения Клиента - около 1 месяца</t>
        </r>
      </text>
    </comment>
    <comment ref="E34" authorId="0" shapeId="0" xr:uid="{00000000-0006-0000-0200-000006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оценка сайту kcell.kz</t>
        </r>
      </text>
    </comment>
    <comment ref="W34" authorId="0" shapeId="0" xr:uid="{00000000-0006-0000-0200-000007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этого еще нет</t>
        </r>
      </text>
    </comment>
    <comment ref="AD34" authorId="0" shapeId="0" xr:uid="{00000000-0006-0000-0200-000008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Билинг настройка никак не отражается на путешествии клиента и никак его не затрагивает</t>
        </r>
      </text>
    </comment>
    <comment ref="AH34" authorId="0" shapeId="0" xr:uid="{00000000-0006-0000-0200-000009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этого еще нет
</t>
        </r>
      </text>
    </comment>
    <comment ref="AN34" authorId="0" shapeId="0" xr:uid="{00000000-0006-0000-0200-00000A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этого еще нет
</t>
        </r>
      </text>
    </comment>
    <comment ref="AP34" authorId="0" shapeId="0" xr:uid="{00000000-0006-0000-0200-00000B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это пока не работает</t>
        </r>
      </text>
    </comment>
    <comment ref="AQ34" authorId="0" shapeId="0" xr:uid="{00000000-0006-0000-0200-00000C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это пока не работает</t>
        </r>
      </text>
    </comment>
    <comment ref="U40" authorId="0" shapeId="0" xr:uid="{00000000-0006-0000-0200-00000D000000}">
      <text>
        <r>
          <rPr>
            <b/>
            <sz val="10"/>
            <color indexed="81"/>
            <rFont val="Tahoma"/>
            <family val="2"/>
          </rPr>
          <t>Автор:</t>
        </r>
        <r>
          <rPr>
            <sz val="10"/>
            <color indexed="81"/>
            <rFont val="Tahoma"/>
            <family val="2"/>
          </rPr>
          <t xml:space="preserve">
либо некорректно настроена услуга, либо не работает платформа</t>
        </r>
      </text>
    </comment>
    <comment ref="AB40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SLA был улучшен - 3 дня</t>
        </r>
      </text>
    </comment>
    <comment ref="AI40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покрывает usability test</t>
        </r>
      </text>
    </comment>
    <comment ref="AI41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покрывает ut</t>
        </r>
      </text>
    </comment>
    <comment ref="E42" authorId="0" shapeId="0" xr:uid="{00000000-0006-0000-0200-00001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проблема устранена</t>
        </r>
      </text>
    </comment>
    <comment ref="I43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невозможно сделать, т.к. это ограничение платформы</t>
        </r>
      </text>
    </comment>
    <comment ref="U43" authorId="0" shapeId="0" xr:uid="{00000000-0006-0000-0200-00001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проблемы решена</t>
        </r>
      </text>
    </comment>
    <comment ref="E44" authorId="0" shapeId="0" xr:uid="{00000000-0006-0000-0200-000014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не проблема</t>
        </r>
      </text>
    </comment>
    <comment ref="I45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необходимости нет (недостаточный уровень диджитализации клиентов)</t>
        </r>
      </text>
    </comment>
    <comment ref="I46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в течение суток перезвон клиенту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10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ответ от Олжаса о необходимости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1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перезапись
с Денисом</t>
        </r>
      </text>
    </comment>
    <comment ref="H2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Для теста необходимо 10 клиентов, 11 тестовых аккаунтов, 30 минут времени</t>
        </r>
      </text>
    </comment>
    <comment ref="H23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Для теста необходимо 10 клиентов, 11 тестовых аккаунтов, 30 минут времени</t>
        </r>
      </text>
    </comment>
    <comment ref="E35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Отчет по обзвону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13" authorId="0" shapeId="0" xr:uid="{ECF1190B-3103-4730-93D5-7E671F15284A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перезапись
с Денисом</t>
        </r>
      </text>
    </comment>
    <comment ref="H22" authorId="0" shapeId="0" xr:uid="{A05EC9E6-ADE4-46ED-AA09-1A76E54D259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Для теста необходимо 10 клиентов, 11 тестовых аккаунтов, 30 минут времени</t>
        </r>
      </text>
    </comment>
    <comment ref="H23" authorId="0" shapeId="0" xr:uid="{C6AE85EF-56A6-4735-9794-D081020DC7A2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Для теста необходимо 10 клиентов, 11 тестовых аккаунтов, 30 минут времени</t>
        </r>
      </text>
    </comment>
    <comment ref="E35" authorId="0" shapeId="0" xr:uid="{A5717881-4496-45F5-BCC5-6AABCE13A85A}">
      <text>
        <r>
          <rPr>
            <b/>
            <sz val="9"/>
            <color indexed="81"/>
            <rFont val="Tahoma"/>
            <family val="2"/>
          </rPr>
          <t>Автор:</t>
        </r>
        <r>
          <rPr>
            <sz val="9"/>
            <color indexed="81"/>
            <rFont val="Tahoma"/>
            <family val="2"/>
          </rPr>
          <t xml:space="preserve">
Отчет по обзвону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6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самый легкий кейс для продажи продукта</t>
        </r>
      </text>
    </comment>
    <comment ref="F6" authorId="0" shapeId="0" xr:uid="{00000000-0006-0000-0800-000002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самый легкий кейс для продажи продукта</t>
        </r>
      </text>
    </comment>
  </commentList>
</comments>
</file>

<file path=xl/sharedStrings.xml><?xml version="1.0" encoding="utf-8"?>
<sst xmlns="http://schemas.openxmlformats.org/spreadsheetml/2006/main" count="1147" uniqueCount="625">
  <si>
    <r>
      <t xml:space="preserve">LA </t>
    </r>
    <r>
      <rPr>
        <sz val="12"/>
        <color theme="1"/>
        <rFont val="Calibri"/>
        <family val="2"/>
        <charset val="204"/>
        <scheme val="minor"/>
      </rPr>
      <t>(контактное лицо, decision-maker, технический специалист)</t>
    </r>
  </si>
  <si>
    <r>
      <t xml:space="preserve">SME </t>
    </r>
    <r>
      <rPr>
        <sz val="12"/>
        <color theme="1"/>
        <rFont val="Calibri"/>
        <family val="2"/>
        <charset val="204"/>
        <scheme val="minor"/>
      </rPr>
      <t>(decision-maker и технический специалист)</t>
    </r>
  </si>
  <si>
    <t>"Что-то уже использует"</t>
  </si>
  <si>
    <t>"Проблема есть и она понятна"</t>
  </si>
  <si>
    <t>"Проблема не обозначена"</t>
  </si>
  <si>
    <t>Описание поведения:</t>
  </si>
  <si>
    <t>Использует CRM и физическую АТС</t>
  </si>
  <si>
    <t>Активно ищет пути решения проблемы</t>
  </si>
  <si>
    <t>Не знает о том, что возможно сократить затраты и улучшить качество работы и услуг</t>
  </si>
  <si>
    <t>Что нужно клиенту?</t>
  </si>
  <si>
    <t>Сокращение затрат</t>
  </si>
  <si>
    <t>Расширение дополнительного функционала CRM и сервисов связи</t>
  </si>
  <si>
    <t>повышение лояльности его клиентов</t>
  </si>
  <si>
    <t>контроль сотрудников</t>
  </si>
  <si>
    <t>мобильность</t>
  </si>
  <si>
    <t>контроль затрат</t>
  </si>
  <si>
    <t>устранение потери звонков</t>
  </si>
  <si>
    <t>единый номер дозвона</t>
  </si>
  <si>
    <t>многоканальность</t>
  </si>
  <si>
    <t>отчетность</t>
  </si>
  <si>
    <t>контроль звонков и сотрудников</t>
  </si>
  <si>
    <t>лояльность клиентов</t>
  </si>
  <si>
    <t>без привязки к офису</t>
  </si>
  <si>
    <t>Барьеры приобретения продукта</t>
  </si>
  <si>
    <t>финансовые трудности (имеют долги)</t>
  </si>
  <si>
    <t>затраты на физ.АТС ниже, чем на Виртуальную АТС</t>
  </si>
  <si>
    <t>Persona type:</t>
  </si>
  <si>
    <t>Experience trigger:</t>
  </si>
  <si>
    <t>Наименование этапов</t>
  </si>
  <si>
    <t>Очень плохо</t>
  </si>
  <si>
    <t>хорошо</t>
  </si>
  <si>
    <t>отлично!</t>
  </si>
  <si>
    <t>неудовлетворительно!</t>
  </si>
  <si>
    <t>удовлетворительно</t>
  </si>
  <si>
    <t>Запись IVR ролика</t>
  </si>
  <si>
    <t>Подключение услуги</t>
  </si>
  <si>
    <t>Работа в личном кабинете</t>
  </si>
  <si>
    <t>Обращение с жалобой</t>
  </si>
  <si>
    <t>Запрос на тех.поддержку</t>
  </si>
  <si>
    <t>Просмотр презентации услуги</t>
  </si>
  <si>
    <t>Проверка тех.возможности подключения услуги</t>
  </si>
  <si>
    <t>Получение коммерческого предложения</t>
  </si>
  <si>
    <t>Подписание договора с Kcell</t>
  </si>
  <si>
    <t>Получение первого ежемесячного счета и оплата</t>
  </si>
  <si>
    <t>Сравнение цен на услугу Kcell с ценами других Операторов</t>
  </si>
  <si>
    <t>Запрос на расторжение договора</t>
  </si>
  <si>
    <t>Получение информации об услуге на сайте</t>
  </si>
  <si>
    <t>Получение информации об услуге в Колл-центре</t>
  </si>
  <si>
    <t>Оплата за подключение у к услуге</t>
  </si>
  <si>
    <t>PERSONA (B2B компания)</t>
  </si>
  <si>
    <t xml:space="preserve">Это компании, предоставляющие услуги и продающие товары (примерно половина малого бизнеса).
Все, кто продают товары и услуги и при этом общаются с клиентами по телефону (ex., Риэлторские агентства, Интернет-магазины, Рестораны, кафе, Салоны красоты, Розничные продажи). </t>
  </si>
  <si>
    <t xml:space="preserve"> </t>
  </si>
  <si>
    <t>Web-site kcell.kz/Social Media</t>
  </si>
  <si>
    <t>Call centre</t>
  </si>
  <si>
    <t>Kcell Centre/Store</t>
  </si>
  <si>
    <t>Торговый специалист</t>
  </si>
  <si>
    <t>Подрядчик</t>
  </si>
  <si>
    <t>Технический специалист Kcell (Инженер)</t>
  </si>
  <si>
    <t>Email Team</t>
  </si>
  <si>
    <t>Delivery специалист</t>
  </si>
  <si>
    <t>pm.kcell.kz</t>
  </si>
  <si>
    <t xml:space="preserve">Запись разговоров </t>
  </si>
  <si>
    <t xml:space="preserve">СОРМ </t>
  </si>
  <si>
    <t>Подключение филиалов</t>
  </si>
  <si>
    <t>переход с текущего оборудования не стоит того</t>
  </si>
  <si>
    <t>есть проблема и потребность (воля к решению)</t>
  </si>
  <si>
    <t>Анализ КП 
(сравнение, оценка, приоритезация)</t>
  </si>
  <si>
    <t>Тестирование услуги</t>
  </si>
  <si>
    <t>Подписание договора</t>
  </si>
  <si>
    <t>Настройка и подключение</t>
  </si>
  <si>
    <t>Биллинг настройка</t>
  </si>
  <si>
    <t>Коммерческий запуск</t>
  </si>
  <si>
    <t>Внедрение в бизнес-процессы клиента</t>
  </si>
  <si>
    <t>Приостановка использования услуги</t>
  </si>
  <si>
    <t>Расторжение договора</t>
  </si>
  <si>
    <t>Ходит на мероприятия (выставки)</t>
  </si>
  <si>
    <t>Смотрит в Social Media и Youtube</t>
  </si>
  <si>
    <t>Спрашивает у знакомых и родственников</t>
  </si>
  <si>
    <t>digital ready</t>
  </si>
  <si>
    <t>Посещает Информационные форумы</t>
  </si>
  <si>
    <t>не включены ключевые слова для поиска Kcell в гугле</t>
  </si>
  <si>
    <t>неясный заголовок</t>
  </si>
  <si>
    <t>Клиент не может сформулировать проблему</t>
  </si>
  <si>
    <t>долгая загрузка сайта kcell.kz</t>
  </si>
  <si>
    <t>отвлекающие маневры на сайте сбивают клиента от цели</t>
  </si>
  <si>
    <t>Поиск по сайту по ключевым словам не работает</t>
  </si>
  <si>
    <t>Непродающий контент сайта с инфо по услуге</t>
  </si>
  <si>
    <t>нет заказа обратного звонка (значка телефон)</t>
  </si>
  <si>
    <t>Нет видео о продукте</t>
  </si>
  <si>
    <t>Нет описания кейса (white paper)</t>
  </si>
  <si>
    <t>Нет отзывов по продукту от Клиентов</t>
  </si>
  <si>
    <t xml:space="preserve">Увеличить охват в Social Media </t>
  </si>
  <si>
    <t xml:space="preserve">Обзвон </t>
  </si>
  <si>
    <t>Просматривает сайт kcell.kz</t>
  </si>
  <si>
    <t>Просматривает буклеты и брошюры журналы</t>
  </si>
  <si>
    <t>Просматривает наружную рекламу и баннеры</t>
  </si>
  <si>
    <t>Посещает тренинги и workshopы</t>
  </si>
  <si>
    <t>Получает SMS рассылку</t>
  </si>
  <si>
    <t xml:space="preserve">Из каких точек контакта клиент впервые узнает о компании? </t>
  </si>
  <si>
    <t xml:space="preserve">Как клиент ищет необходимую информацию и сравнивает предложения? </t>
  </si>
  <si>
    <t>Какие неценовые факторы выбора у клиентов?</t>
  </si>
  <si>
    <t xml:space="preserve">Каковы стимулы для перехода клиента из одной точки контакта в другую? </t>
  </si>
  <si>
    <t>Как ускорить этот переход?</t>
  </si>
  <si>
    <t xml:space="preserve">Насколько «бесшовно» проходит путешествие. </t>
  </si>
  <si>
    <t xml:space="preserve">Логика принятия решения. </t>
  </si>
  <si>
    <t xml:space="preserve">Что в каждой точке контакта вызывает у клиента негативные эмоции? </t>
  </si>
  <si>
    <t>На каком из этапов негатив зашкаливает и приводит к тому, что клиент прекращает путешествие?</t>
  </si>
  <si>
    <t xml:space="preserve">Какие преграды возникают на пути клиента. </t>
  </si>
  <si>
    <t>в выдаче Kcell не выходит или выходит последним</t>
  </si>
  <si>
    <t>CRM с интегрированной телефонией</t>
  </si>
  <si>
    <t>перечитывает большой объем информации, чтобы понять, какой продукт решит его проблему</t>
  </si>
  <si>
    <t>обзванивает потенциальных поставщиков</t>
  </si>
  <si>
    <t xml:space="preserve">проводит ценовой анализ </t>
  </si>
  <si>
    <t>невозможно пробиться через IVR к оператору</t>
  </si>
  <si>
    <t>анализ и сравнение цен и условий</t>
  </si>
  <si>
    <t>ориентация на предыдущий опыт работы с компанией</t>
  </si>
  <si>
    <t>приходит в точки продаж (АО) и получает КП</t>
  </si>
  <si>
    <t>Делает выбор поставщика услуги</t>
  </si>
  <si>
    <t xml:space="preserve">Заполнение заявки/опросника  </t>
  </si>
  <si>
    <t>Где искать информацию?</t>
  </si>
  <si>
    <t>У меня есть проблема, как мне ее решить качественно, быстро и с наименьшими затратами?</t>
  </si>
  <si>
    <t>поисковые сервисы (Google, Yandex, Rambler и др.)</t>
  </si>
  <si>
    <t>сайт www.kcell.kz</t>
  </si>
  <si>
    <t>Серфит интернет</t>
  </si>
  <si>
    <t>Буклеты, брошюры и др.раздаточный материал</t>
  </si>
  <si>
    <t>Рекалама на TV, баннерах, радио, на сайтах</t>
  </si>
  <si>
    <t>сайты конкурентов</t>
  </si>
  <si>
    <t>Тренинги, воркшопы, выставки, информационные форумы</t>
  </si>
  <si>
    <t>Как правильно сформировать свой запрос?</t>
  </si>
  <si>
    <t>Хотелось бы получить всю необходимую информацию по 1 звонку в колл-центр</t>
  </si>
  <si>
    <t>Почему нет возможности сразу связаться с оператором????!!!!</t>
  </si>
  <si>
    <t>Я хочу оставить заявку, чтобы мне перезвонили и ответили на все мои вопросы</t>
  </si>
  <si>
    <t>нет полной информации на сайте по продукту и условиям</t>
  </si>
  <si>
    <t>нет возможности расчитать приблизительную стоимость подключения услуги на сайте (калькулятор)</t>
  </si>
  <si>
    <t>оценивает качество и полноту предоставляемой информации, скорости ответов, обслуживания</t>
  </si>
  <si>
    <t>Действия клиента</t>
  </si>
  <si>
    <t>Поиск информации в google по ключевым словам:</t>
  </si>
  <si>
    <t>контроль сотрудников
контроль сотрудников в офисе</t>
  </si>
  <si>
    <t>офисная телефония</t>
  </si>
  <si>
    <t>1.1</t>
  </si>
  <si>
    <t>1.2</t>
  </si>
  <si>
    <t>Персона №2 (Клиент, которому продать проще всего - Проблема известна, нас ищут. Клиент, возможно, самостоятельно выйдет на нас)</t>
  </si>
  <si>
    <t xml:space="preserve">интерес и иногда усталость от поиска. Разочарование, что не может найти сразу. не понятно где и что искать. Можно попасть к конкурентам. </t>
  </si>
  <si>
    <t>Очень большая вероятность, что Клиент нас не найдет, его не заинтересует наш продукт, он уйдет к конкурентам.</t>
  </si>
  <si>
    <t>Очень большая вероятность, что Клиент не сможет получить вводную интересующую его информацию, не дозвонится до колл-центра, он уйдет к конкурентам.</t>
  </si>
  <si>
    <t xml:space="preserve">сложности с дозвоном в колл-центр Кселл </t>
  </si>
  <si>
    <t>Нет возможности заполнить сразу заявку на подключение услуги, необходимо обязательно связаться с представителем Kcell</t>
  </si>
  <si>
    <t>нуждается в образовательном контенте, который подскажет ему способы решения проблемы</t>
  </si>
  <si>
    <t>Становление
(Поиск решения проблемы)</t>
  </si>
  <si>
    <t>Поиск выгодного предложения
(Оценка и приоритизация)</t>
  </si>
  <si>
    <t>Я интересуюсь условиями сотрудничества с различными поставщиками и продавцами</t>
  </si>
  <si>
    <t>Меня интересует цена, особенности сервиса, скорость установки, надежность решения, качество предоставляемого сервиса и тех.поддержки, наличие доп.сервисов и услуг</t>
  </si>
  <si>
    <t>Я нуждаюсь в подробном описании продукта!!!!</t>
  </si>
  <si>
    <t>Меня интересуют преимущества выбора того или иного товара.</t>
  </si>
  <si>
    <t>Неудобный интерфейс сайта, ничего не понятно</t>
  </si>
  <si>
    <t>Улучшить юзабилити и дизайн сайта.</t>
  </si>
  <si>
    <t>Я нуждаюсь в образовательном контенте о требуемой услуге, нужно больше информации, чтобы сделать выбор.</t>
  </si>
  <si>
    <t xml:space="preserve">Много аналогичных предложений у конкурентов. Очень сложно сделать выбор. Необходимо получить консультацию, чтобы понять все нюансы услуги. </t>
  </si>
  <si>
    <t>нет видео-обзора и детального описания</t>
  </si>
  <si>
    <t>сайт может оказаться хуже, чем у конкурентов</t>
  </si>
  <si>
    <t>Ожидание (если сделал заявку на сайте на обратный звонок)</t>
  </si>
  <si>
    <t>Компетенция оператора Колл-центра скорость реагирования на заявку.</t>
  </si>
  <si>
    <t>улучшить скорость ответа на заявку</t>
  </si>
  <si>
    <t>После заявки подставить полезный контент, связанный с услугой</t>
  </si>
  <si>
    <t>Call Centre</t>
  </si>
  <si>
    <t>Абонентские офисы</t>
  </si>
  <si>
    <t>Офисы продаж</t>
  </si>
  <si>
    <t>Хотелось бы почитать отзывы об услуге, чтобы сделать выбор.</t>
  </si>
  <si>
    <t>Сомневаюсь, выбирая среди множества предложений на рынке. Хочу понять, какие преимущества, выгоды и ценности получу от покупки — лучшая стоимость, условия, качество.</t>
  </si>
  <si>
    <t>Цена в графе ИТОГО может не всегда соответствовать моему запросу!</t>
  </si>
  <si>
    <t>Мне нужно убедиться, что это не просто самое дешевое предложение, а РЕШЕНИЕ моей проблемы.</t>
  </si>
  <si>
    <t>нет нигде отзывов от реальных людей по услуге</t>
  </si>
  <si>
    <t>Чтобы получить КП необходимо делать запрос и связываться с оператором, торговым представителем и др.</t>
  </si>
  <si>
    <t>Некорректно предоставленная информация в КП</t>
  </si>
  <si>
    <t>Долгое ожидание КП</t>
  </si>
  <si>
    <t>Понимание "реальных" условий и цен под свой требуемый кейс</t>
  </si>
  <si>
    <t>В предвкушении использования услуги, в надежде решить свою проблему уже совсем скоро. Разочарование от длительного ожидания КП.</t>
  </si>
  <si>
    <t>Как мне не переплатить????</t>
  </si>
  <si>
    <t>Сделать хороший контент-маркетинг, чтобы пользователь получил ответы через видеообзоры и статьи, а не от оператора или торгового представителя.</t>
  </si>
  <si>
    <t>поставить отзывы, сделать видео-обзор, если человек зашел несколько раз на страницу. </t>
  </si>
  <si>
    <t>Увеличить скорость загрузки сайта.</t>
  </si>
  <si>
    <t>Оптимизация сайта kcell.kz под смартфон</t>
  </si>
  <si>
    <t>Внести правки в КП</t>
  </si>
  <si>
    <t>Торговый представитель</t>
  </si>
  <si>
    <t>Контакт торгового представителя с Клиентом</t>
  </si>
  <si>
    <t>получает ответ, что с ним свяжется торговый представитель для предоставления консультации и предоставления КП</t>
  </si>
  <si>
    <t>Заполнение опросника при общении с Клиентом (crm?) - trello</t>
  </si>
  <si>
    <t>торговый представитель не обладает полной информацией по услуге</t>
  </si>
  <si>
    <t>Отработка ошибок Клиента</t>
  </si>
  <si>
    <t>Delivery высылает настройки человеку, указанному в Заявлении (Администратору), по mail</t>
  </si>
  <si>
    <t>Не получается настроить услугу - Клиент связывается с торговым представителем и информирует о проблеме настройки</t>
  </si>
  <si>
    <t>Торговый представитель связывается с Delivery и просит исправить проблему</t>
  </si>
  <si>
    <t>услуга после настройки и подключения работает некорректно</t>
  </si>
  <si>
    <t>ожидание на исправление проблем</t>
  </si>
  <si>
    <t>FAQ  для клиентов и торговых (как отдельный документ)</t>
  </si>
  <si>
    <t>долгое ожидание подписания договора</t>
  </si>
  <si>
    <t>утеря уже подписанного договора</t>
  </si>
  <si>
    <t>клиент не всегда имеет возможность предоставить необходимые документы</t>
  </si>
  <si>
    <t>торговый представитель некорректно предоставляет подписанные документы со стороны Кселл (меняет листы, делает ошибки и пр)</t>
  </si>
  <si>
    <t>торговый представитель не может рассказать обо всех нюансах услуги</t>
  </si>
  <si>
    <t>Рад, что ему уделили внимание, связались с ним, рассказали всю необходимую информацию о заинтересовавщей услуге и предоставили КП для изучения условий и цен услуги. В предвкушении использования услуги.</t>
  </si>
  <si>
    <t>Растерянность: как сравнивать КП, чтобы избежать затрат на закупку недостающих компонентов, затрат на их установку, затрат времени, сил и нервов на решение этих вопросов. Рад, что можно уточнить все эти вопросы у торгового представителя и получить ответы.</t>
  </si>
  <si>
    <t>Торговый представитель kcell</t>
  </si>
  <si>
    <t>Social Media (FB, Instagramm, Youtube и др.)</t>
  </si>
  <si>
    <t>Мне требуется персональный подход и внимание от поставщика, чтобы наконец сделать выбор услуги и принять решение.</t>
  </si>
  <si>
    <t>У меня все еще много вопросов, на которые я хочу получить ответ.</t>
  </si>
  <si>
    <t>Когда наконец-то со мной свяжутся и расскажут подробно об услуге!?</t>
  </si>
  <si>
    <t>"Торги" с поставщиком услуги 
(Этап переговоров о цене)</t>
  </si>
  <si>
    <t>Попробую снизить цену. Проверю лояльность данного поставщика.</t>
  </si>
  <si>
    <t>Возобновление условий договора 
(после приостановки)</t>
  </si>
  <si>
    <t>Ведет переговоры с торговым представителем</t>
  </si>
  <si>
    <t>Пытается снизить цену на услугу (иногда путем давления, указывая на то, что нет требуемого для него функционала, указывая на высокую стоимость некоторых компонентов услуги, или более низкую стоимость у конкурентов и др.)</t>
  </si>
  <si>
    <t>Уточняет может ли поставщик предоставить тот функционал по услуге, который ему требуется.</t>
  </si>
  <si>
    <t>Производит  оценку и приоритезацию</t>
  </si>
  <si>
    <t>Получает КП от торгового представителя</t>
  </si>
  <si>
    <t>Получает дополнительную консультацию от торгового представителя по услуге</t>
  </si>
  <si>
    <t>Нет технического специалиста, который со стороны Клиента, настроит услугу</t>
  </si>
  <si>
    <t>Не все оборудование получается настроить</t>
  </si>
  <si>
    <t xml:space="preserve">Запрашивает шаблон Заявления для заполнения и подписания </t>
  </si>
  <si>
    <t>Получает шаблон Заявления от торгового представителя</t>
  </si>
  <si>
    <t>Заполняет и подписывает Заявление и отправляет Торговому представителю</t>
  </si>
  <si>
    <t>Внести ИТОГО по сумме в Заявление</t>
  </si>
  <si>
    <t>В каких именно условиях Клиент должен тестировать услугу, чтобы быть уверенным, что услуга будет работать в дальнейшем?</t>
  </si>
  <si>
    <t>Необходима проверка канала Клиента (траблшутинг)</t>
  </si>
  <si>
    <t>Чек-лист с тех.условиями Клиента (со всеми возможными кейсами)</t>
  </si>
  <si>
    <t>Взять техническую информацию для чек-листа из презентации "ВАТС Kcell технология продажи"</t>
  </si>
  <si>
    <t>Постоянный контакт торгового представителя с Клиентом (дожимает Клиента на совершение сделки)</t>
  </si>
  <si>
    <t>Договоры ВАТС в приоритете на согласование внутри кселл (при условии подготовки предварительной всех необходимых документов)</t>
  </si>
  <si>
    <t xml:space="preserve">Проверяет срабатывание IVR </t>
  </si>
  <si>
    <t>Торговый представитель проходит с Клиентом по чек-листу и производит сбор данных</t>
  </si>
  <si>
    <t>Получает запрос на заключение сделки от Торгового специлиста</t>
  </si>
  <si>
    <t xml:space="preserve">Принимает итоговое решение </t>
  </si>
  <si>
    <t xml:space="preserve">Определять способы сохранения цены за счет финансовых манипуляций (рассрочки, продажи в кредит, скидки на будущие заказы и так далее). Это тоже рабочий вариант. </t>
  </si>
  <si>
    <t xml:space="preserve">Торговый представитель обязан обосновать экономическую эффективность услуги, чтобы убедить Клиента и настроить на совершение сделки. </t>
  </si>
  <si>
    <t>Я не хочу переплачивать, как получить то, что мне нужно, качественно и дешево?</t>
  </si>
  <si>
    <t xml:space="preserve">На данном этапе Торговому представителю нужно проговорить и зафиксировать все технические нюансы подключения, чтобы не было </t>
  </si>
  <si>
    <t xml:space="preserve">Важно подстраиваться именно под того, кто действительно принимает решение. </t>
  </si>
  <si>
    <t>Сложно получить консультацию эксперта по услуге, чтобы понять все нюансы услуги и сделать окончательный выбор. Клиент злится.</t>
  </si>
  <si>
    <t>Торговый представитель должен рассказать о гарантиях, которые мы даём Клиенту (например, возврат денег в течении 2х недель, гарантия на товар и т.п.). Клиент должен ощутить полную безопасность и прозрачность сделки.</t>
  </si>
  <si>
    <t>Хочет настоять на своем и снизить стоимость предоставляемой услуги. Сталкивается с противостоянием Торгового представителя</t>
  </si>
  <si>
    <t>Необходимость дожима клиента происходит из-за ошибок на предыдущих этапах продаж. Чем качественнее выявлены потребности, чем лучше проведена презентация по потребностям клиента, тем меньше будет возражений при завершении сделки. </t>
  </si>
  <si>
    <t>В случае "торгов" со стороны Клиента Торговый представитель должен:
 - Определить точку максимального падения цены
 - Разработать шаговый режим падения в цене
 - Отработать заранее методику диалогов с клиентом
 - Определить тип клиента и степень важности его для бизнеса
 - Использовать механизм многоступенчатых переговоров
 - Использовать механизм посредников и третьих лиц
 - Анализировать результаты и сохранять кейсы</t>
  </si>
  <si>
    <t>Осознание проблемы или потребности 
(Составление списка возможных решений)</t>
  </si>
  <si>
    <t>Сравнение найденных вариантов</t>
  </si>
  <si>
    <t>Принятие итогового решения о покупке</t>
  </si>
  <si>
    <t>Коммерческое предложение</t>
  </si>
  <si>
    <t>Заявление на подключение услуги</t>
  </si>
  <si>
    <t>Персона №1</t>
  </si>
  <si>
    <t>Профиль</t>
  </si>
  <si>
    <t>Потребности</t>
  </si>
  <si>
    <t>Цели</t>
  </si>
  <si>
    <t>Поведение</t>
  </si>
  <si>
    <t>Персона №2</t>
  </si>
  <si>
    <t>Персона №3</t>
  </si>
  <si>
    <t>Основное контактное лицо (то лицо, которое обратилось к нам с проблемой)</t>
  </si>
  <si>
    <t>Лицо, принимающее решение (decision-maker)</t>
  </si>
  <si>
    <t xml:space="preserve">SME сегмент
Проблема известна, требуется ее решение. Нас ищут. </t>
  </si>
  <si>
    <t>локомотивная персона</t>
  </si>
  <si>
    <t>вспомогательная персона</t>
  </si>
  <si>
    <t>не принимает решения, выполняет поручения своего руководителя, прямой заинтересованности не имеет</t>
  </si>
  <si>
    <t>найти услугу, которая решит поставленную задачу</t>
  </si>
  <si>
    <t>снизить затраты компании</t>
  </si>
  <si>
    <t xml:space="preserve"> Цели</t>
  </si>
  <si>
    <t>Целевая аудитория</t>
  </si>
  <si>
    <t>Триггер</t>
  </si>
  <si>
    <t>KPI</t>
  </si>
  <si>
    <t>директор службы такси "Taxione"</t>
  </si>
  <si>
    <t>технический админ службы такси "Taxione"</t>
  </si>
  <si>
    <t>Рост дохода компании за счет сокращения затрат компании</t>
  </si>
  <si>
    <t>Повышение лояльности клиентов</t>
  </si>
  <si>
    <t>Контроль сотрудников и затрат компании</t>
  </si>
  <si>
    <t>Стать службой такси №1 в городе</t>
  </si>
  <si>
    <t>Повышение эффективности приема звонков клиентов и устранение потери звонков</t>
  </si>
  <si>
    <t>Технический специалист (тех Админ)</t>
  </si>
  <si>
    <t>Decision-maker (Директор)</t>
  </si>
  <si>
    <t>Контактное лицо (тот, кто обратился с проблемой)</t>
  </si>
  <si>
    <t>Тех.админ</t>
  </si>
  <si>
    <t>Александр</t>
  </si>
  <si>
    <t>Айнура</t>
  </si>
  <si>
    <t>Максим Иванович</t>
  </si>
  <si>
    <t>на старом месте работы имел не очень приятный опыт работы с представителями Кселл при подключении услуги Автомониторинг</t>
  </si>
  <si>
    <t>мужчина, 50 лет, есть 2 взрослых детей и 1 внук, высшее экономическое образование</t>
  </si>
  <si>
    <t>работает Менеджером центра обработки заявок в службе такси "Taxione"</t>
  </si>
  <si>
    <t>женщина, 33 года, не замужем, высшее гумманитарное образование, продвинутый PC User, умеет быстро и эффективно искать необходимую информацию в Интернете</t>
  </si>
  <si>
    <t>Получить повышение по карьерной лестнице и повышение зарплаты</t>
  </si>
  <si>
    <t>Директор дал задание - "найти способы снижения затрат на звонки, возможность быть более гибкими при приеме звонков, контроля сотрудников в поле и т.д." - и его необходимо выполнить.</t>
  </si>
  <si>
    <t>Выполнить поставленную задачу руководителя качественно, эффективно и в срок, чтобы получить похвалу</t>
  </si>
  <si>
    <t>старая система, работающая в его службе такси, устарела и требует обновления</t>
  </si>
  <si>
    <t xml:space="preserve">поиск информации об услугах, которые могут решить поставленную задачу в Интернете </t>
  </si>
  <si>
    <t>увеличить количество пользователей услуги и повысить revenue до ХХХ до 2020года</t>
  </si>
  <si>
    <t>Снижение вероятности ухода клиента к конкурентам</t>
  </si>
  <si>
    <t>является человеком, который принимает решения касательно компании, но всегда советуется со своиими специалистами, которых считает экспертами в своей области</t>
  </si>
  <si>
    <t>http://www.aif.ru/boostbook/raskhody-na-svjaz.html</t>
  </si>
  <si>
    <t>https://www.mango-office.ru/products/contact-center/vozmozhnosti/employee_control/</t>
  </si>
  <si>
    <t>делегирует задание своему подчиненному Айнуре, чтобы она поискала информацию, как решить проблемы с приемом звонков, контролем сотрудников, сокращения затрат и пр.</t>
  </si>
  <si>
    <t>ждет, когда Айнура доложит о том, что нашла, чтобы дать ей дальнейшие указания</t>
  </si>
  <si>
    <t>мужчина, 35 лет, женат, 1 ребенок, единственный кормилец в семье, высшее техническое образование</t>
  </si>
  <si>
    <t>карьерный рост и рост заработной платы (не против работать в другой более крупной и престижной компании)</t>
  </si>
  <si>
    <t>желает, чтобы вся техническая часть была ему полность подконтрольна. Против новых непонятных новшевств. Считает, что только он должен принимать решения касательно закупок нового оборудования, покупки новых продуктов и услуг</t>
  </si>
  <si>
    <t>с наименьшими усилиями, с наименьшим вовлечением представителей со стороны Поставщика произвести настройку услуги качественно и эффективно</t>
  </si>
  <si>
    <t>произвести настройки в срок, который озвучил Директор компании</t>
  </si>
  <si>
    <t>Сокращение затрат компании, повышение ее доли на рынке</t>
  </si>
  <si>
    <t>понимает, что есть проблемы обработки запросов, лишние затраты, которых можно избежать</t>
  </si>
  <si>
    <t>Подключить услугу как можно скорее и доказать Директору эффективность своей работы</t>
  </si>
  <si>
    <t>Получает задание от Директора о необходимости сменить устаревшую и неэффективную систему приема и обработки звонков, слышит постоянные напоминания о сроках от Менеджера Айнуры</t>
  </si>
  <si>
    <t>те, кому необходима многоканальность, чтобы принимать и совершать звонки несколькими сотрудниками одновременно.</t>
  </si>
  <si>
    <t>те, у кого бюджет не позволяет приобретение АТС</t>
  </si>
  <si>
    <t>те, для кого важна простота настройки услуги, она не должна требовать специальных знаний и занимать много времени.</t>
  </si>
  <si>
    <t>те, кто не хочет терять звонки, необходимо, чтобы каждый входящий звонок был принят.</t>
  </si>
  <si>
    <t>те, для кого важно, чтобы стоимость звонков была низкая</t>
  </si>
  <si>
    <t>те, кому нужно производить запись разговоров своих сотрудников в целях контроля качества обслуживания</t>
  </si>
  <si>
    <t>те, кому важно иметь только один общий номер дозвона</t>
  </si>
  <si>
    <t>те, кому нужно расширение дополнительного функционала CRM и сервисов связи</t>
  </si>
  <si>
    <t>те, кому нужна отчетность по всем принятым и исходящим звонкам</t>
  </si>
  <si>
    <t>забивает в поисковик кодовые слова "контроль сотрудников, контроль звонков, как оптимизировать расходы на связь и узнает об услугах, которые можно было бы использовать, чтобы решить поставленные задачи.</t>
  </si>
  <si>
    <t>Производит поиск более подробной информации по наименованиям услуг (которые определились по кодовым словам). Ищет поставщиков нужных услуг на территории своего города.</t>
  </si>
  <si>
    <t>Целевое действие</t>
  </si>
  <si>
    <t>повышение затрат на связь (необходима оптимизация затрат)</t>
  </si>
  <si>
    <t>падает качество обслуживания клиентов (необходим контроль за сотрудниками и повышение качества обслуживания)</t>
  </si>
  <si>
    <t>нет бюджета для дорогостоящего оборудования и закупа АТС</t>
  </si>
  <si>
    <t>те, для кого важна мобильность, отсутствие привязки к офису или необходимо объединить несколько офисов в единую сеть</t>
  </si>
  <si>
    <t>планируется расширение штата сотрудников</t>
  </si>
  <si>
    <t>планируется увеличение офисов компании по всему городу, стране, миру - необходимо объединение всех офисов в единую сеть</t>
  </si>
  <si>
    <t xml:space="preserve">настройка и подключение услуги, которая решит все проблемы </t>
  </si>
  <si>
    <t>Увеличение продаж услуги ________</t>
  </si>
  <si>
    <t>Увеличение доли рынка</t>
  </si>
  <si>
    <t>Retention</t>
  </si>
  <si>
    <t>Деливери создает заявку на подключение в биллинге согласно процедуре</t>
  </si>
  <si>
    <t>-</t>
  </si>
  <si>
    <t>Торговый представитель уточняет готов ли Клиент к запуску услуги</t>
  </si>
  <si>
    <t>Клиент производит настройку услуги по мануалу для доступа в личный кабинет</t>
  </si>
  <si>
    <t>Клиент не получает настроек от Поставщика , чтобы совершить запуск услуги (из-за интернет провайдера) и ему приходится связываться с Поставщиком самостоятельно либо в Колл-центр</t>
  </si>
  <si>
    <t>В случае, если система "упала" Клиент звонит в Колл-центр, его неверно консультируют, вместо того, чтобы внести заявку в sao.kcell.kz</t>
  </si>
  <si>
    <t>отчет о Клиентах, которые пользуются услугой, чтобы проводить анализ эффективности использования услугой среди Клиентов</t>
  </si>
  <si>
    <t>обзвон Клиентов с вопросом, решил ли продукт его проблему</t>
  </si>
  <si>
    <t>необходимо обучение Торговых специалистов и представителей Колл-центра о проблемах и ошибках услуги и их решении, заведении заявки в SAO</t>
  </si>
  <si>
    <t>Клиент звонит в Колл-центр либо Торговому специалисту и рассказывает о своей проблеме</t>
  </si>
  <si>
    <t>представитель Колл-центра/Торговый специалист пытается выяснить детали проблемы и пояснить, как можно исправить ее</t>
  </si>
  <si>
    <t>Счет на оплату приходится делать вручную</t>
  </si>
  <si>
    <t>процесс по выявлению должников со стороны FD</t>
  </si>
  <si>
    <t>добавить  пункт в процедуру об оплате</t>
  </si>
  <si>
    <t xml:space="preserve">сверка процесса с процедурой </t>
  </si>
  <si>
    <t>Подбор номера по требованию Клиента</t>
  </si>
  <si>
    <t xml:space="preserve">Нет возможности сохранить нужный ему номер </t>
  </si>
  <si>
    <t>Возможность перевода с сим-карты в виртуальный формат</t>
  </si>
  <si>
    <t>трехсторонний договор на переоформление (с юристами и FD - Светлана)</t>
  </si>
  <si>
    <t>добавить процесс касания с клиентом для Retention</t>
  </si>
  <si>
    <t>Производить опрос/обзвон/визит с определенной периодичностью Клиенту с уточнением, какой у него Клиентский опыт с услугой, всем ли доволен, есть ли какие-то проблемы?</t>
  </si>
  <si>
    <t>Производить предложение и продажу доп.услуг</t>
  </si>
  <si>
    <t>Разработка отчетности по Клиентам, где будет инфо для cross-sell</t>
  </si>
  <si>
    <t>резерв номера, зануление биллинга, допик на приостановку услуги с LD, прописать процедуру</t>
  </si>
  <si>
    <t>Выполняется контрольный звонок для проверки, что все работает</t>
  </si>
  <si>
    <t>Технические вопросы 
(запросы на тех.поддержку)</t>
  </si>
  <si>
    <t>Финансовые вопросы
(вопросы по счетам и оплате)</t>
  </si>
  <si>
    <t>Торговый представитель консультирует Клиента о всех возможных кейсах, когда услуга может не работать корректно</t>
  </si>
  <si>
    <t>Торговый представитель изначально не с тем человеком планировал заключение сделки</t>
  </si>
  <si>
    <t>Контактное лицо или Администратор может смениться</t>
  </si>
  <si>
    <t>Контактное лицо не обладает достаточным влиянием, чтобы принять решение или повлиять на того, кто его принимает</t>
  </si>
  <si>
    <t>Получает договор от Торгового представителя</t>
  </si>
  <si>
    <t>Ознакамливается с его условиями</t>
  </si>
  <si>
    <t>Договор на услугу</t>
  </si>
  <si>
    <t>Передает Торговому представителю подписанный Договор либо направляет курьером</t>
  </si>
  <si>
    <t>неправильный/неполный пакет документов от Клиентов (доверенность истекает, подписант изменился и др.)</t>
  </si>
  <si>
    <t>Наименование технической проблемы</t>
  </si>
  <si>
    <t>Причина возникновения проблемы</t>
  </si>
  <si>
    <t>Какие сложности для Клиента влечет эта проблема</t>
  </si>
  <si>
    <t>Как можно исправить?</t>
  </si>
  <si>
    <t>Проблемы с настройкой личного кабинета</t>
  </si>
  <si>
    <t>Отсутствие подготовки/желания настраивать на стороне клиента</t>
  </si>
  <si>
    <t>Не понимает каким образом произвести настройку кабинета, не понимает для чего модули, как работают, оттягивается процесс запуска</t>
  </si>
  <si>
    <t>Провести обучение для KAE, чтобы на этом этапе отсечь максимум простых вопросов по кабинету</t>
  </si>
  <si>
    <t>Проблемы с настройкой конечного оборудования (терминалов, приложений, компьютеров)</t>
  </si>
  <si>
    <t>не понимает как работает, не может настроить звонки, оттягивается процесс запуска</t>
  </si>
  <si>
    <t>Неработоспособность одного из базовых модулей (по вине поставщика)</t>
  </si>
  <si>
    <t>Проблемы технического характера (проблемы с сервером, с приложением)</t>
  </si>
  <si>
    <t>Не работает сервис, клиент несет убытки</t>
  </si>
  <si>
    <t>Неработоспособность одного из дополнительных модулей (по вине поставщика) на стадии интеграции</t>
  </si>
  <si>
    <t>Не работают доп функции, клиент не может протестировать весь функционал</t>
  </si>
  <si>
    <t>Неработоспособность одного из дополнительных модулей (по вине поставщика) на стадии коммерции</t>
  </si>
  <si>
    <t>Не работают доп функции, клиент терпит неудобства в обслуживании</t>
  </si>
  <si>
    <t>Неработоспособность интегрированных приложений CRM (проблемы на стороне CRM)</t>
  </si>
  <si>
    <t>Изменился настройки на стороне CRM, плановые/аварийные работы на стороне CRM</t>
  </si>
  <si>
    <t>Клиент терпит трудности в эксплуатации ВАТС и CRM</t>
  </si>
  <si>
    <t>Неработоспособность одного из модулей (по вине клиента) на стадии коммерции</t>
  </si>
  <si>
    <t>Клиентом произвелись некорректные донастройки в личном кабинете</t>
  </si>
  <si>
    <t>Клиент счастлив, что наконец-то услуга подключена! 
После запуска перестают работать сервисы, "летит" вся система, Клиент в замешательстве и не знает, что делать.</t>
  </si>
  <si>
    <t>Торговый представитель/Деливери информирует, что услуга подключена.</t>
  </si>
  <si>
    <t>Клиент начинает пользоваться услугой.</t>
  </si>
  <si>
    <t>Данные Поставщика услуги не бьются с данными клиента</t>
  </si>
  <si>
    <t>Долгое ожидание подписания допиков</t>
  </si>
  <si>
    <t>Счет на оплату</t>
  </si>
  <si>
    <t>Колл-центр</t>
  </si>
  <si>
    <t>Сравнение найденных вариантов ( на этапе сбора и получения информации об услуге)</t>
  </si>
  <si>
    <t xml:space="preserve">Осознание проблемы или потребности </t>
  </si>
  <si>
    <t>Отключение услуги/приостановелние сервиса/расторжение</t>
  </si>
  <si>
    <t>Customer Experience
(Постпродажный опыт: получение первого счета, тех.обслуживание, устранение жалоб и т.д.)</t>
  </si>
  <si>
    <t>Evaluate
(оценка и выбор)</t>
  </si>
  <si>
    <r>
      <t xml:space="preserve">Измение условий предоставления услуги 
</t>
    </r>
    <r>
      <rPr>
        <i/>
        <sz val="12"/>
        <color theme="1"/>
        <rFont val="Calibri"/>
        <family val="2"/>
        <charset val="204"/>
        <scheme val="minor"/>
      </rPr>
      <t>(условий договора, переоформление, подписанта и ТП)</t>
    </r>
  </si>
  <si>
    <t>Счета на оплату не доставляется Клиенту</t>
  </si>
  <si>
    <t>Подписывает соглашение о расторжении (имеет право просто уведомить)</t>
  </si>
  <si>
    <t>Список дебиторов (Power BI). Торговые прорабатывают список дебиторов</t>
  </si>
  <si>
    <t>нет четкой схемы работы с дебиторской задолженностью</t>
  </si>
  <si>
    <t>чтобы определить причину расторжения услуги -отчет по churn, который покажет, падение трафика, ревенью</t>
  </si>
  <si>
    <t>exit интервью</t>
  </si>
  <si>
    <t xml:space="preserve">Сбор долгов </t>
  </si>
  <si>
    <t>расчитать рентабельность, стоит ли держать номер клиента с его АП, либо забрать его у него</t>
  </si>
  <si>
    <t>оплата долга</t>
  </si>
  <si>
    <t>в</t>
  </si>
  <si>
    <t>к</t>
  </si>
  <si>
    <t>In process</t>
  </si>
  <si>
    <t>Собрать информацию необходимости реализации калькулятора на сайте</t>
  </si>
  <si>
    <t>Ответственный</t>
  </si>
  <si>
    <t>Денис</t>
  </si>
  <si>
    <t>Денис и Дина</t>
  </si>
  <si>
    <t>Майя</t>
  </si>
  <si>
    <t>Deadline</t>
  </si>
  <si>
    <t>Продумать сценарий и условия Usability test (параметры, участники и т.д.)</t>
  </si>
  <si>
    <t>Провести Usability test по подключению услуги</t>
  </si>
  <si>
    <t>Дмитрий</t>
  </si>
  <si>
    <t>Неработоспособность одного из базовых модулей (по вине поставщика) на стадии тестирования</t>
  </si>
  <si>
    <t>Не работает сервис, клиент несет убытки на стадии тестирования</t>
  </si>
  <si>
    <t>Обновление FAQ по техническим проблемам и новым кейсам на постоянной основе</t>
  </si>
  <si>
    <t>on daily basis</t>
  </si>
  <si>
    <t>Дина</t>
  </si>
  <si>
    <t>клиент терпит трудности в эксплуатации ВАТС и CRM</t>
  </si>
  <si>
    <t>Внутренняя встреча по вопросам обработки заявок B2B Колл-центром</t>
  </si>
  <si>
    <t>Тесты на знание услуги у торговой команды</t>
  </si>
  <si>
    <t>Отдельная встреча на "to be" как улучшить клиентский опыт +маркетинг</t>
  </si>
  <si>
    <t>По аналогии с правилами взыскания дебиторской задолженности с корпоратиных клиентов</t>
  </si>
  <si>
    <t>Stage
(Наименование
 этапа)</t>
  </si>
  <si>
    <t>Измение условий предоставления услуги 
(условий договора, переоформление, подписанта и ТП)</t>
  </si>
  <si>
    <t>Customer needs 
(о чем думает и что хочет на данном этапе)</t>
  </si>
  <si>
    <r>
      <rPr>
        <b/>
        <sz val="14"/>
        <color theme="1"/>
        <rFont val="Calibri"/>
        <family val="2"/>
        <scheme val="minor"/>
      </rPr>
      <t>Doing</t>
    </r>
    <r>
      <rPr>
        <sz val="14"/>
        <color theme="1"/>
        <rFont val="Calibri"/>
        <family val="2"/>
        <scheme val="minor"/>
      </rPr>
      <t xml:space="preserve"> 
(действия клиента)</t>
    </r>
  </si>
  <si>
    <r>
      <rPr>
        <b/>
        <sz val="14"/>
        <color theme="1"/>
        <rFont val="Calibri"/>
        <family val="2"/>
        <scheme val="minor"/>
      </rPr>
      <t>Channels</t>
    </r>
    <r>
      <rPr>
        <sz val="14"/>
        <color theme="1"/>
        <rFont val="Calibri"/>
        <family val="2"/>
        <scheme val="minor"/>
      </rPr>
      <t xml:space="preserve"> (Каналы получения информации)</t>
    </r>
  </si>
  <si>
    <r>
      <rPr>
        <b/>
        <sz val="14"/>
        <color theme="1"/>
        <rFont val="Calibri"/>
        <family val="2"/>
        <scheme val="minor"/>
      </rPr>
      <t xml:space="preserve">Touchpoints 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(Точки взаимодействия)</t>
    </r>
  </si>
  <si>
    <r>
      <rPr>
        <b/>
        <sz val="14"/>
        <color theme="1"/>
        <rFont val="Calibri"/>
        <family val="2"/>
        <scheme val="minor"/>
      </rPr>
      <t xml:space="preserve">Feeling по отношению к Kcell
</t>
    </r>
    <r>
      <rPr>
        <sz val="14"/>
        <color theme="1"/>
        <rFont val="Calibri"/>
        <family val="2"/>
        <scheme val="minor"/>
      </rPr>
      <t>(полученный опыт клиента по 5-балльной шкале)</t>
    </r>
  </si>
  <si>
    <r>
      <rPr>
        <b/>
        <sz val="14"/>
        <color theme="1"/>
        <rFont val="Calibri"/>
        <family val="2"/>
        <scheme val="minor"/>
      </rPr>
      <t xml:space="preserve">Pain points </t>
    </r>
    <r>
      <rPr>
        <sz val="14"/>
        <color theme="1"/>
        <rFont val="Calibri"/>
        <family val="2"/>
        <scheme val="minor"/>
      </rPr>
      <t>(барьеры, проблемные места на пути клиента)</t>
    </r>
  </si>
  <si>
    <r>
      <rPr>
        <b/>
        <sz val="14"/>
        <color theme="1"/>
        <rFont val="Calibri"/>
        <family val="2"/>
        <scheme val="minor"/>
      </rPr>
      <t xml:space="preserve">Ideas and Opportunities </t>
    </r>
    <r>
      <rPr>
        <sz val="14"/>
        <color theme="1"/>
        <rFont val="Calibri"/>
        <family val="2"/>
        <scheme val="minor"/>
      </rPr>
      <t xml:space="preserve">
(наши варианты и идеи улучшения Клиентского опыта)</t>
    </r>
  </si>
  <si>
    <r>
      <rPr>
        <b/>
        <sz val="48"/>
        <color theme="1"/>
        <rFont val="Calibri"/>
        <family val="2"/>
        <charset val="204"/>
        <scheme val="minor"/>
      </rPr>
      <t xml:space="preserve">Consider </t>
    </r>
    <r>
      <rPr>
        <b/>
        <sz val="20"/>
        <color theme="1"/>
        <rFont val="Calibri"/>
        <family val="2"/>
        <scheme val="minor"/>
      </rPr>
      <t xml:space="preserve">
(Определение потребности и сбор информации)</t>
    </r>
  </si>
  <si>
    <r>
      <rPr>
        <b/>
        <sz val="48"/>
        <color theme="1"/>
        <rFont val="Calibri"/>
        <family val="2"/>
        <charset val="204"/>
        <scheme val="minor"/>
      </rPr>
      <t>Evaluate</t>
    </r>
    <r>
      <rPr>
        <b/>
        <sz val="22"/>
        <color theme="1"/>
        <rFont val="Calibri"/>
        <family val="2"/>
        <scheme val="minor"/>
      </rPr>
      <t xml:space="preserve">
(оценка и выбор)</t>
    </r>
  </si>
  <si>
    <r>
      <rPr>
        <b/>
        <sz val="48"/>
        <color theme="1"/>
        <rFont val="Calibri"/>
        <family val="2"/>
        <charset val="204"/>
        <scheme val="minor"/>
      </rPr>
      <t xml:space="preserve">Buy </t>
    </r>
    <r>
      <rPr>
        <b/>
        <sz val="20"/>
        <color theme="1"/>
        <rFont val="Calibri"/>
        <family val="2"/>
        <scheme val="minor"/>
      </rPr>
      <t xml:space="preserve">
(подписание договора, установка)</t>
    </r>
  </si>
  <si>
    <t>Информирует торгового представителя, звонит в Колл-центр или направляет на группу email официальное письмо с запросом на расторжение</t>
  </si>
  <si>
    <t>Группа email</t>
  </si>
  <si>
    <t>прописать процедуру</t>
  </si>
  <si>
    <t>Не чувствует лояльности по отношению к себе. Сталкивается с противостоянием Торгового представителя и нежеланием уступать.</t>
  </si>
  <si>
    <r>
      <rPr>
        <b/>
        <sz val="32"/>
        <color theme="1"/>
        <rFont val="Calibri"/>
        <family val="2"/>
        <charset val="204"/>
        <scheme val="minor"/>
      </rPr>
      <t>Customer Experience</t>
    </r>
    <r>
      <rPr>
        <b/>
        <sz val="20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charset val="204"/>
        <scheme val="minor"/>
      </rPr>
      <t>(Постпродажный опыт: получение первого счета, тех.обслуживание, устранение жалоб и т.д.)</t>
    </r>
  </si>
  <si>
    <t>отсутсуствие правоустанавливающих документов у Клиента (никто об этом не предупредил заранее)</t>
  </si>
  <si>
    <t>ИТОГО</t>
  </si>
  <si>
    <t>Action</t>
  </si>
  <si>
    <t>Проведение тренингов для представителей Торговой команды для проработки технических проблем, возникающих у Клиента</t>
  </si>
  <si>
    <t>Проведение тренингов для представителей Колл-центра для улучшения компетенций операторов Колл-центра.</t>
  </si>
  <si>
    <r>
      <t xml:space="preserve">Проработка контента, представленного по услуге на сайте kcell.kz. </t>
    </r>
    <r>
      <rPr>
        <sz val="10"/>
        <color theme="1"/>
        <rFont val="Calibri"/>
        <family val="2"/>
        <charset val="204"/>
        <scheme val="minor"/>
      </rPr>
      <t>(Возможность расчитать приблизительную стоимость подключения услуги на сайте (калькулятор)</t>
    </r>
  </si>
  <si>
    <t>Ideas</t>
  </si>
  <si>
    <t>Сравнительный отбор нескольких решений (для выбора)</t>
  </si>
  <si>
    <t>Этап Retention - Производить опрос/обзвон/визит с определенной периодичностью Клиенту с уточнением, какой у него Клиентский опыт с услугой, всем ли доволен, есть ли какие-то проблемы</t>
  </si>
  <si>
    <t>Виртуальный тест на мануале, при звонке клиента сразу знать и рассказать, в каких моментах услуга лучше</t>
  </si>
  <si>
    <t>Продвижение на различных мероприятих</t>
  </si>
  <si>
    <t>Видеообращение по услуге ВАТС</t>
  </si>
  <si>
    <t>В поисковых сервисах добавить типа объявления с кнопкой "скачать презентацию" о продукте</t>
  </si>
  <si>
    <t>Внести ИТОГО по сумме в Заявлении</t>
  </si>
  <si>
    <t>Отсутствие подходящего оборудования (клиент злится, что не проверили его оборудование заранее)</t>
  </si>
  <si>
    <t>Скрипт продаж с выпадающими окнами, где вбиваешь требования клиента и получаешь сценарий продажи (добавить уточнение по оборудованию)</t>
  </si>
  <si>
    <t xml:space="preserve">Замер этапа настройки и тестирования </t>
  </si>
  <si>
    <t>Сделать чек-лист на этапе входа Клиента о всех кейсах по услуге</t>
  </si>
  <si>
    <t>Срок</t>
  </si>
  <si>
    <t>Status</t>
  </si>
  <si>
    <t>Дина Диана</t>
  </si>
  <si>
    <t>с 24.01.19</t>
  </si>
  <si>
    <t>Обзвон всех, кто подключился 2 недели назад на периодич.основе</t>
  </si>
  <si>
    <t>Дима</t>
  </si>
  <si>
    <r>
      <t xml:space="preserve">Видеообзор </t>
    </r>
    <r>
      <rPr>
        <strike/>
        <sz val="11"/>
        <color theme="1"/>
        <rFont val="Calibri"/>
        <family val="2"/>
        <scheme val="minor"/>
      </rPr>
      <t xml:space="preserve">настройки от iToolabs  </t>
    </r>
    <r>
      <rPr>
        <sz val="11"/>
        <color theme="1"/>
        <rFont val="Calibri"/>
        <family val="2"/>
        <scheme val="minor"/>
      </rPr>
      <t>в лучшем качестве ?????</t>
    </r>
  </si>
  <si>
    <t>нужна оценка от Маркетинга</t>
  </si>
  <si>
    <t>узнать условия продвижения продуктов и доп.информацию</t>
  </si>
  <si>
    <t>В Астане и Алмате. Доп.инфо от Маркетинга</t>
  </si>
  <si>
    <t>Таня</t>
  </si>
  <si>
    <t>Мура</t>
  </si>
  <si>
    <t>Описание от Дины</t>
  </si>
  <si>
    <t>Пересмотр КП ВАТС</t>
  </si>
  <si>
    <t>КАЕ делает демонстрацию видео по планшету</t>
  </si>
  <si>
    <t>Требуется обновление през. Тест</t>
  </si>
  <si>
    <t>Дина, Наташа, Мура</t>
  </si>
  <si>
    <t>Дина, Надя</t>
  </si>
  <si>
    <t>Преодоление возражений (научиться избегать разговора о цене)</t>
  </si>
  <si>
    <t>Таблица по конкурентам от Дины. Описание как преодолевать возражения с Надей</t>
  </si>
  <si>
    <t>Надя</t>
  </si>
  <si>
    <t>Сделать чек-лист по настройке на этапе тестирования</t>
  </si>
  <si>
    <t>Давать Клиенту потестить CRM бесплатно либо создать аккаунт в Битрикс (модуль аналитика)</t>
  </si>
  <si>
    <t>Подключать все допфункции на 2 недели на тестовый период. Необходимо оценить. Возможно начать со след.месяца</t>
  </si>
  <si>
    <t>To be done</t>
  </si>
  <si>
    <t>?</t>
  </si>
  <si>
    <t>Битрикс 24 - описание раздела Телефония. Продвижение виджета</t>
  </si>
  <si>
    <t>Пояснения</t>
  </si>
  <si>
    <t>Результаты по юзабилити будут к 30.01.19. 28.01.19 проводим юзабилити с Клиентами. От Дениса - тестовый аккаунт</t>
  </si>
  <si>
    <t>30 минут на тестирование. Согласовать</t>
  </si>
  <si>
    <t>22 из 40 баллов. Планируется повторное тестирование после проведения тренинга</t>
  </si>
  <si>
    <t xml:space="preserve">FAQ создан, обновляться будет по мере необходимости </t>
  </si>
  <si>
    <t>in process</t>
  </si>
  <si>
    <t>done</t>
  </si>
  <si>
    <t>К</t>
  </si>
  <si>
    <t>Дина, Мурат</t>
  </si>
  <si>
    <t>Сделать отдельные кнопки в поисковике с быстрым переходом например, "Создать заявку" и др.</t>
  </si>
  <si>
    <t>Мурат</t>
  </si>
  <si>
    <t>Отработать структуру сайта: проблему отвлекающих маневров на сайте, кот. сбивают клиента от цели и добавить заказ обратного звонка (значка телефон)</t>
  </si>
  <si>
    <t>Завершить разработку White paper</t>
  </si>
  <si>
    <t>Наталья</t>
  </si>
  <si>
    <t>Собрать отзывы от Клиентов и разместить на сайте с фото</t>
  </si>
  <si>
    <t>Согласовать с PR возможность видео-отзывов на сайте</t>
  </si>
  <si>
    <t>Разработать Roadmap по продвижению продукта в Social media</t>
  </si>
  <si>
    <t>не срабатывает IVR (некорректые настройки)</t>
  </si>
  <si>
    <t>BI</t>
  </si>
  <si>
    <t>Описание БЦ для интеграции (кастомизация)</t>
  </si>
  <si>
    <t>На постоянной основе добавлять ключевые слова на сайте kcell.kz</t>
  </si>
  <si>
    <t>"Оптимизируйте расходы и увеличте прибыль" - заголовк изменить. Отработать заголовок с маркетингом</t>
  </si>
  <si>
    <t>С Уланом обсудить для назначения ответственного по БЦ "Виртуальная АТС"</t>
  </si>
  <si>
    <t>Запись видеообзора продукта. Сценарий уже есть.</t>
  </si>
  <si>
    <t>Done</t>
  </si>
  <si>
    <t>Status на 23.01.19</t>
  </si>
  <si>
    <t>Олжас</t>
  </si>
  <si>
    <t>10 клиентов, 11 тестовых аккаунтов</t>
  </si>
  <si>
    <t>Проработка контента сайта kcell.kz</t>
  </si>
  <si>
    <t>Responsible</t>
  </si>
  <si>
    <t>Проработка заголовка на сайте kcell.kz с маркетингом ("Оптимизируйте расходы и увеличте прибыль")</t>
  </si>
  <si>
    <t>Проработка структуры сайта kcell.kz (решить проблему отвлекающих маневров на сайте, кот. сбивают клиента от цели)</t>
  </si>
  <si>
    <t>Добавить на сайте kcell.kz заказ обратного звонка (значка телефон)</t>
  </si>
  <si>
    <t>сайт kcell.kz</t>
  </si>
  <si>
    <t>Сделать отдельные кнопки в поисковике сайта kcell.kz с быстрым переходом например, "Создать заявку" и др.</t>
  </si>
  <si>
    <t>Разработать White paper и разместить на сайте kcell.kz</t>
  </si>
  <si>
    <t>Собрать отзывы от Клиентов и разместить на сайте kcell.kz с фото Клиента</t>
  </si>
  <si>
    <t>Marketing+PR</t>
  </si>
  <si>
    <t>Обучение, тесты и исследования</t>
  </si>
  <si>
    <t>Бизнес процесс и документация</t>
  </si>
  <si>
    <t>Виртуальный тест для Торговых на мануале (to be in client's shoes)</t>
  </si>
  <si>
    <t>Продвижение виджета</t>
  </si>
  <si>
    <t>Delayed</t>
  </si>
  <si>
    <t>Canceled</t>
  </si>
  <si>
    <t>Status 24/01/19</t>
  </si>
  <si>
    <t>on weekly basis</t>
  </si>
  <si>
    <t>Предоставление Клиенту возможности потестить CRM бесплатно либо создать аккаунт в Битрикс (модуль аналитика)</t>
  </si>
  <si>
    <t>Подключать все допфункции на 2 недели на тестовый период. Необходимо оценить. Начать с февраля 2019</t>
  </si>
  <si>
    <t xml:space="preserve">Comment </t>
  </si>
  <si>
    <t>Требуется описание от Дины</t>
  </si>
  <si>
    <t>Мурат, Дина</t>
  </si>
  <si>
    <t>Требуется обновление през от Дины. Тест</t>
  </si>
  <si>
    <t>Денис, Мурат</t>
  </si>
  <si>
    <t>Сравнительный отбор нескольких бизнес-решений (для выбора)</t>
  </si>
  <si>
    <t>шаги клиентского путешествия, которые необходимо внедрить и прописать в БП Kcell</t>
  </si>
  <si>
    <t>Описание бизнес-процесса для интеграции (кастомизация)</t>
  </si>
  <si>
    <t>Долгое ожидание решения проблемы, услуга не работает, Клиент несет убытки</t>
  </si>
  <si>
    <t>Ждем предоставленных данных по Mystery Shopping. Давайте продлим до 01/03/20109</t>
  </si>
  <si>
    <t>Ждем реализации виджета со стороны AMO CRM- срок две недели</t>
  </si>
  <si>
    <t>?????</t>
  </si>
  <si>
    <t>????</t>
  </si>
  <si>
    <t>????????</t>
  </si>
  <si>
    <t>Ждем предоставленных данных по Mystery Shopping. Давайте продлим на неделю</t>
  </si>
  <si>
    <t>Разрабатываем процедуру. Давайте продлим до 01/03/20109</t>
  </si>
  <si>
    <t>с PR обсудили, ждем от них предварительный план</t>
  </si>
  <si>
    <t>Внутренняя встреча по вопросам обработки заявок по услуге B2B Колл-центром</t>
  </si>
  <si>
    <t>Приоритетность</t>
  </si>
  <si>
    <t>не реализуемо (пока)</t>
  </si>
  <si>
    <t>в зависомости от тренингов</t>
  </si>
  <si>
    <r>
      <t>Скрипт продаж с выпадающими окнами, где вбиваешь требования клиента и получаешь сценарий продажи (добавить уточнение по оборудованию) + Сделать чек-лист по настройке на этапе тестирования +</t>
    </r>
    <r>
      <rPr>
        <sz val="14"/>
        <color rgb="FFFF0000"/>
        <rFont val="Arial Narrow"/>
        <family val="2"/>
      </rPr>
      <t>Сделать чек-лист на этапе входа Клиента о всех кейсах по услуге</t>
    </r>
  </si>
  <si>
    <t>Надя Дина</t>
  </si>
  <si>
    <t>Олжас, Асем</t>
  </si>
  <si>
    <t>Этап Retention - Производить опрос/обзвон/визит с определенной периодичностью Клиенту с уточнением, какой у него Клиентский опыт с услугой, всем ли доволен, есть ли какие-то проблемы.</t>
  </si>
  <si>
    <t>1 - до 01.03.19</t>
  </si>
  <si>
    <t>2 - 31.03.19</t>
  </si>
  <si>
    <t>3 - 01.05.19</t>
  </si>
  <si>
    <t>Запись видеообзора продукта (по существующему сценарию) и размещение на youtube или высылать ссылкой с КП</t>
  </si>
  <si>
    <t>Запись видеообращения обобщенное от директора ED (высылать ссылкой, когда получаем оригинал договора)</t>
  </si>
  <si>
    <t>Продуктолог - Денис
Сценарий - Дина, Денис, Мурат
Как подключить? Как использовать? 
За основу берем записанный видеобзор</t>
  </si>
  <si>
    <t>Возможность продвижение продукта на различных мероприятих в гг.Алматы и Астана (через вебинары)</t>
  </si>
  <si>
    <t>Процесс поддержки продаж многоступенчатый. Необходима доп.информация</t>
  </si>
  <si>
    <t>Запрос коммерческого предложения и презентации об услуге</t>
  </si>
  <si>
    <t>Comment 21.02.19</t>
  </si>
  <si>
    <t>Разрабатывается в рамках общей структуры сайта</t>
  </si>
  <si>
    <t>Согласование с маркетингом места размещения надписи</t>
  </si>
  <si>
    <r>
      <t xml:space="preserve">Дина, </t>
    </r>
    <r>
      <rPr>
        <sz val="14"/>
        <color rgb="FFFF0000"/>
        <rFont val="Arial Narrow"/>
        <family val="2"/>
      </rPr>
      <t>Мурат</t>
    </r>
  </si>
  <si>
    <t>Кнопка "Создать заявку" уже есть на главной странице сайта Kcell.kz, при поиске слова "Виртуальная АТС" на основной странице выходит ссылка на  landing page</t>
  </si>
  <si>
    <t>Предлагаем вынести из пунктов, долгосрочная перспектива-второе полугодие 2019 г после замены движка сайта</t>
  </si>
  <si>
    <t>Направлено письмо юристам о правомочности дейтвий</t>
  </si>
  <si>
    <t>В связи с заморозкой бюджета нереализуемо пока</t>
  </si>
  <si>
    <t>Мурат сделает 22/02</t>
  </si>
  <si>
    <t>Отправлено письмо на уточнение даты Наде и Асеме</t>
  </si>
  <si>
    <t>Направлен запрос представителя CC, ждем ОС</t>
  </si>
  <si>
    <t>Тренинг проведем в три этапа с 27/02 по 01/03</t>
  </si>
  <si>
    <t>сайт www.kcell.kz или https://vats.kcell.kz/</t>
  </si>
  <si>
    <t>Сравнивает предложения нескольких поставщиков с одинаковым набором функционала.</t>
  </si>
  <si>
    <t>Сервис-менеджер Евгений Шутенков</t>
  </si>
  <si>
    <t>Мануал по настройке: https://manual.kcell.kz/</t>
  </si>
  <si>
    <t>Предоставление тестового доступа и переход к процессу подписания договора</t>
  </si>
  <si>
    <t>Отключение услуги (указать сроки)</t>
  </si>
  <si>
    <t>Счета на оплату не доставляются Клиенту. Теряются по пути. Отдел по доставке говорят, что счет отправлен, Клиент говорит, что счет не получен. Адрес указан корректно.</t>
  </si>
  <si>
    <t>Delivery направляет настройки Клиенту 1-2 дня</t>
  </si>
  <si>
    <t>для согласования формы заводятся в Share Point . Сроки рассмотрения и одобрения согласующих 2-3 дня.</t>
  </si>
  <si>
    <t>список согласующих, сроки согласования Supervisor, Invoice Manager, Product Owner, LD Responsible, FD Responsible, SupAdmin.</t>
  </si>
  <si>
    <t>распечатка, подписание, отправка оригиналов и тд по срокам. Если в одном городе 1-2 дня, если в другом регионе 5-7 дня.</t>
  </si>
  <si>
    <t>Заявка обрабатывается Billing специалистами SAS группы(сроки отработки биллинг специалистами в 2-3дня.)</t>
  </si>
  <si>
    <t>Открытие коммерческого доступа 1-2 дня</t>
  </si>
  <si>
    <t>Предлагать доп.модули: статистика, виджет обратного звонка, сип -регистрация и т.д. Подключение 1-2 дня</t>
  </si>
  <si>
    <t>Предлагать доп.услугу - продажа номера услуги с индустрии схожей с клиентской. Подключение 1-2 дня</t>
  </si>
  <si>
    <t>Предлагать Клиентам интеграции с CRM. Подключение 1-2 дня</t>
  </si>
  <si>
    <t>Предлагать запись разговоров. Подключение 1-2 дня</t>
  </si>
  <si>
    <t>технические проблемы при настройке. КАЕ составляет тикет в SAO. Сроки обработки 1-3 дня</t>
  </si>
  <si>
    <t>В случае невозможноти решения вороса на своем уровне, Торговый представитель/Представитель Колл-центра создает заявку в SAO.kcell.kz с потробным описанием проблемы.</t>
  </si>
  <si>
    <t>технические проблемы при эксплуатации. КАЕ составляет тикет в SAO.kcell.kz с потробным описанием проблемы. Сроки обработки 1-3 дня</t>
  </si>
  <si>
    <t>В случае проблем с ЛК клиента и технических запросов КАЕ создает SAO.kcell.kz с потробным описанием проблемы. Сроки обработки 1-3 дня</t>
  </si>
  <si>
    <t>При смене реквизитов - КАЕ подписывает Дополнительного соглашение и отправляет скан Delivery через Deal info</t>
  </si>
  <si>
    <t>При необходимости доп.услуги, изменение нумерации - КАЕ отправляет заявление  Delivery через Deal Task. Сроки 1-2 дня</t>
  </si>
  <si>
    <t>Дополнительное соглашение</t>
  </si>
  <si>
    <t>Заявление</t>
  </si>
  <si>
    <t xml:space="preserve">При необходимости изменения ТП и пакета, КАЕ отправляет заявление  через Deal Task в  Delivery. Подписывает Дополнительное соглашение( согласует через Share Point), </t>
  </si>
  <si>
    <t>Деливери прозводит блокировку домена. КАЕ отправляет заявление на отключение через Deal Task. После подписания ДС отправляет через Deal Info</t>
  </si>
  <si>
    <t>Информирует КАЕ Клиента об отключении услуги.</t>
  </si>
  <si>
    <t>Отключение услуги в рамках условий договора с нашей стороны</t>
  </si>
  <si>
    <t>ВАТС различных операторов в Кз и других стран</t>
  </si>
  <si>
    <t>собирает информацию по ценам и условиям услуги, запрашивает КП</t>
  </si>
  <si>
    <t>производит запрос КП через колл-центр по КН 9099, 701</t>
  </si>
  <si>
    <t>оставляет заявку на сайте pc@kcell.kz</t>
  </si>
  <si>
    <t>Администратор производит настройку услугу по мануалу:https://manual.kcell.kz/</t>
  </si>
  <si>
    <t>К индивидуальной настройке по запросу КАЕ привлекаем сервис - менеджера Евгения Шутенкова, настройка от нескольких часов до 1 дня в зависимости от проблемы клиента</t>
  </si>
  <si>
    <t>Тестирует корректность работы услуги, прозвон на 211 номер</t>
  </si>
  <si>
    <t>сроки подписания договора индивидуальны</t>
  </si>
  <si>
    <t>Процесс подписания Договора (по срокам)</t>
  </si>
  <si>
    <t>Производит подписание Договора занимает от 2-7 дней</t>
  </si>
  <si>
    <t>тех. поддержка Itoolabs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</si>
</sst>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4"/>
      <color indexed="81"/>
      <name val="Tahoma"/>
      <family val="2"/>
      <charset val="204"/>
    </font>
    <font>
      <sz val="16"/>
      <color indexed="81"/>
      <name val="Tahoma"/>
      <family val="2"/>
      <charset val="204"/>
    </font>
    <font>
      <b/>
      <sz val="16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color theme="1"/>
      <name val="Arial Narrow"/>
      <family val="2"/>
      <charset val="204"/>
    </font>
    <font>
      <b/>
      <sz val="16"/>
      <color rgb="FF1F497D"/>
      <name val="Calibri"/>
      <family val="2"/>
      <scheme val="minor"/>
    </font>
    <font>
      <sz val="11"/>
      <color rgb="FF000000"/>
      <name val="Calibri"/>
      <family val="2"/>
      <charset val="204"/>
    </font>
    <font>
      <i/>
      <sz val="12"/>
      <color theme="1"/>
      <name val="Arial Narrow"/>
      <family val="2"/>
      <charset val="204"/>
    </font>
    <font>
      <i/>
      <sz val="12"/>
      <color theme="1"/>
      <name val="Calibri"/>
      <family val="2"/>
      <charset val="20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b/>
      <sz val="32"/>
      <color theme="1"/>
      <name val="Calibri"/>
      <family val="2"/>
      <charset val="204"/>
      <scheme val="minor"/>
    </font>
    <font>
      <sz val="28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8"/>
      <color theme="1"/>
      <name val="Calibri"/>
      <family val="2"/>
      <scheme val="minor"/>
    </font>
    <font>
      <sz val="18"/>
      <color theme="0"/>
      <name val="Arial"/>
      <family val="2"/>
      <charset val="204"/>
    </font>
    <font>
      <sz val="11"/>
      <color theme="1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4"/>
      <color theme="1"/>
      <name val="Arial Narrow"/>
      <family val="2"/>
      <charset val="204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  <charset val="204"/>
    </font>
    <font>
      <sz val="14"/>
      <color theme="0"/>
      <name val="Calibri"/>
      <family val="2"/>
      <scheme val="minor"/>
    </font>
    <font>
      <b/>
      <sz val="12"/>
      <color theme="0"/>
      <name val="Calibri"/>
      <family val="2"/>
      <charset val="204"/>
      <scheme val="minor"/>
    </font>
    <font>
      <b/>
      <sz val="11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sz val="9"/>
      <color theme="1"/>
      <name val="Arial Narrow"/>
      <family val="2"/>
      <charset val="204"/>
    </font>
    <font>
      <b/>
      <i/>
      <sz val="18"/>
      <color theme="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000000"/>
      <name val="Arial Narrow"/>
      <family val="2"/>
      <charset val="204"/>
    </font>
    <font>
      <sz val="14"/>
      <color rgb="FFFF0000"/>
      <name val="Arial Narrow"/>
      <family val="2"/>
    </font>
    <font>
      <sz val="10"/>
      <color rgb="FFFF0000"/>
      <name val="Calibri"/>
      <family val="2"/>
      <scheme val="minor"/>
    </font>
    <font>
      <sz val="10"/>
      <color rgb="FFFF0000"/>
      <name val="Arial Narrow"/>
      <family val="2"/>
      <charset val="204"/>
    </font>
    <font>
      <sz val="10"/>
      <color rgb="FFFF0000"/>
      <name val="Arial Narrow"/>
      <family val="2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2ECB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AB97"/>
        <bgColor indexed="64"/>
      </patternFill>
    </fill>
    <fill>
      <patternFill patternType="solid">
        <fgColor rgb="FFECF0F8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FCAB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7">
    <xf numFmtId="0" fontId="0" fillId="0" borderId="0" xfId="0"/>
    <xf numFmtId="0" fontId="1" fillId="0" borderId="2" xfId="0" applyFont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10" xfId="0" applyFill="1" applyBorder="1" applyAlignment="1">
      <alignment horizontal="left" wrapText="1"/>
    </xf>
    <xf numFmtId="0" fontId="0" fillId="7" borderId="0" xfId="0" applyFill="1"/>
    <xf numFmtId="0" fontId="0" fillId="7" borderId="10" xfId="0" applyFill="1" applyBorder="1"/>
    <xf numFmtId="0" fontId="0" fillId="7" borderId="6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2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7" borderId="0" xfId="0" applyFill="1" applyAlignment="1">
      <alignment vertical="center"/>
    </xf>
    <xf numFmtId="0" fontId="0" fillId="7" borderId="10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17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49" fontId="0" fillId="0" borderId="0" xfId="0" applyNumberFormat="1"/>
    <xf numFmtId="0" fontId="0" fillId="3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9" fillId="0" borderId="1" xfId="0" applyFont="1" applyBorder="1" applyAlignment="1">
      <alignment horizontal="center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22" fillId="6" borderId="1" xfId="0" applyFont="1" applyFill="1" applyBorder="1"/>
    <xf numFmtId="0" fontId="22" fillId="11" borderId="1" xfId="0" applyFont="1" applyFill="1" applyBorder="1"/>
    <xf numFmtId="0" fontId="22" fillId="5" borderId="1" xfId="0" applyFont="1" applyFill="1" applyBorder="1"/>
    <xf numFmtId="0" fontId="0" fillId="7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1" borderId="1" xfId="0" applyFill="1" applyBorder="1" applyAlignment="1">
      <alignment vertical="center"/>
    </xf>
    <xf numFmtId="0" fontId="0" fillId="21" borderId="1" xfId="0" applyFill="1" applyBorder="1" applyAlignment="1">
      <alignment vertical="center" wrapText="1"/>
    </xf>
    <xf numFmtId="0" fontId="11" fillId="12" borderId="6" xfId="0" applyFont="1" applyFill="1" applyBorder="1" applyAlignment="1">
      <alignment vertical="top"/>
    </xf>
    <xf numFmtId="0" fontId="20" fillId="12" borderId="6" xfId="0" applyFont="1" applyFill="1" applyBorder="1" applyAlignment="1">
      <alignment horizontal="center" vertical="top"/>
    </xf>
    <xf numFmtId="0" fontId="10" fillId="12" borderId="6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23" borderId="1" xfId="0" applyFill="1" applyBorder="1" applyAlignment="1">
      <alignment wrapText="1"/>
    </xf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3" fillId="29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8" fillId="0" borderId="0" xfId="0" applyFont="1"/>
    <xf numFmtId="0" fontId="1" fillId="0" borderId="0" xfId="0" applyFont="1"/>
    <xf numFmtId="0" fontId="29" fillId="16" borderId="0" xfId="0" applyFont="1" applyFill="1"/>
    <xf numFmtId="0" fontId="1" fillId="1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9" fillId="20" borderId="0" xfId="0" applyFont="1" applyFill="1"/>
    <xf numFmtId="0" fontId="29" fillId="0" borderId="0" xfId="0" applyFont="1"/>
    <xf numFmtId="0" fontId="29" fillId="8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17" borderId="1" xfId="0" applyFont="1" applyFill="1" applyBorder="1" applyAlignment="1">
      <alignment vertical="center" wrapText="1"/>
    </xf>
    <xf numFmtId="0" fontId="1" fillId="17" borderId="11" xfId="0" applyFont="1" applyFill="1" applyBorder="1" applyAlignment="1">
      <alignment vertical="center" wrapText="1"/>
    </xf>
    <xf numFmtId="0" fontId="1" fillId="17" borderId="0" xfId="0" applyFont="1" applyFill="1" applyAlignment="1">
      <alignment vertical="center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vertical="center" wrapText="1"/>
    </xf>
    <xf numFmtId="0" fontId="1" fillId="2" borderId="0" xfId="0" applyFont="1" applyFill="1"/>
    <xf numFmtId="0" fontId="1" fillId="31" borderId="1" xfId="0" applyFont="1" applyFill="1" applyBorder="1" applyAlignment="1">
      <alignment horizontal="center" vertical="center" wrapText="1"/>
    </xf>
    <xf numFmtId="0" fontId="1" fillId="32" borderId="1" xfId="0" applyFont="1" applyFill="1" applyBorder="1" applyAlignment="1">
      <alignment horizontal="center" vertical="center" wrapText="1"/>
    </xf>
    <xf numFmtId="0" fontId="1" fillId="17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17" borderId="12" xfId="0" applyFont="1" applyFill="1" applyBorder="1" applyAlignment="1">
      <alignment vertical="center" wrapText="1"/>
    </xf>
    <xf numFmtId="0" fontId="1" fillId="5" borderId="12" xfId="0" applyFont="1" applyFill="1" applyBorder="1" applyAlignment="1">
      <alignment vertical="center" wrapText="1"/>
    </xf>
    <xf numFmtId="0" fontId="1" fillId="15" borderId="12" xfId="0" applyFont="1" applyFill="1" applyBorder="1" applyAlignment="1">
      <alignment vertical="center" wrapText="1"/>
    </xf>
    <xf numFmtId="0" fontId="1" fillId="20" borderId="0" xfId="0" applyFont="1" applyFill="1" applyAlignment="1">
      <alignment horizontal="center"/>
    </xf>
    <xf numFmtId="0" fontId="1" fillId="15" borderId="12" xfId="0" applyFont="1" applyFill="1" applyBorder="1" applyAlignment="1">
      <alignment horizontal="center" vertical="center" wrapText="1"/>
    </xf>
    <xf numFmtId="0" fontId="1" fillId="20" borderId="12" xfId="0" applyFont="1" applyFill="1" applyBorder="1" applyAlignment="1">
      <alignment vertical="center" wrapText="1"/>
    </xf>
    <xf numFmtId="0" fontId="1" fillId="12" borderId="12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20" borderId="5" xfId="0" applyFont="1" applyFill="1" applyBorder="1" applyAlignment="1">
      <alignment vertical="center" wrapText="1"/>
    </xf>
    <xf numFmtId="0" fontId="1" fillId="20" borderId="6" xfId="0" applyFont="1" applyFill="1" applyBorder="1" applyAlignment="1">
      <alignment vertical="center" wrapText="1"/>
    </xf>
    <xf numFmtId="0" fontId="1" fillId="20" borderId="7" xfId="0" applyFont="1" applyFill="1" applyBorder="1" applyAlignment="1">
      <alignment vertical="center" wrapText="1"/>
    </xf>
    <xf numFmtId="0" fontId="1" fillId="20" borderId="9" xfId="0" applyFont="1" applyFill="1" applyBorder="1" applyAlignment="1">
      <alignment vertical="center" wrapText="1"/>
    </xf>
    <xf numFmtId="0" fontId="0" fillId="33" borderId="0" xfId="0" applyFill="1"/>
    <xf numFmtId="0" fontId="0" fillId="33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1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6" borderId="1" xfId="0" applyFont="1" applyFill="1" applyBorder="1" applyAlignment="1">
      <alignment horizontal="center" vertical="center" wrapText="1"/>
    </xf>
    <xf numFmtId="0" fontId="45" fillId="30" borderId="6" xfId="0" applyFont="1" applyFill="1" applyBorder="1" applyAlignment="1">
      <alignment horizontal="center" vertical="center" wrapText="1"/>
    </xf>
    <xf numFmtId="0" fontId="45" fillId="11" borderId="6" xfId="0" applyFont="1" applyFill="1" applyBorder="1" applyAlignment="1">
      <alignment horizontal="center" vertical="center" wrapText="1"/>
    </xf>
    <xf numFmtId="0" fontId="45" fillId="4" borderId="6" xfId="0" applyFont="1" applyFill="1" applyBorder="1" applyAlignment="1">
      <alignment horizontal="center" vertical="center" wrapText="1"/>
    </xf>
    <xf numFmtId="0" fontId="45" fillId="11" borderId="0" xfId="0" applyFont="1" applyFill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33" borderId="1" xfId="0" applyFont="1" applyFill="1" applyBorder="1" applyAlignment="1">
      <alignment horizontal="center"/>
    </xf>
    <xf numFmtId="0" fontId="9" fillId="33" borderId="1" xfId="0" applyFont="1" applyFill="1" applyBorder="1" applyAlignment="1">
      <alignment horizontal="center" vertical="center"/>
    </xf>
    <xf numFmtId="0" fontId="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47" fillId="0" borderId="1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47" fillId="0" borderId="0" xfId="0" applyFont="1"/>
    <xf numFmtId="0" fontId="48" fillId="0" borderId="0" xfId="0" applyFont="1"/>
    <xf numFmtId="0" fontId="54" fillId="3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55" fillId="3" borderId="1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14" fontId="47" fillId="0" borderId="12" xfId="0" applyNumberFormat="1" applyFont="1" applyBorder="1" applyAlignment="1">
      <alignment horizontal="center" vertical="center"/>
    </xf>
    <xf numFmtId="0" fontId="48" fillId="16" borderId="0" xfId="0" applyFont="1" applyFill="1"/>
    <xf numFmtId="0" fontId="57" fillId="30" borderId="1" xfId="0" applyFont="1" applyFill="1" applyBorder="1" applyAlignment="1">
      <alignment horizontal="center" vertical="center" wrapText="1"/>
    </xf>
    <xf numFmtId="0" fontId="57" fillId="30" borderId="6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vertical="center" wrapText="1"/>
    </xf>
    <xf numFmtId="0" fontId="1" fillId="15" borderId="11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49" fillId="0" borderId="13" xfId="0" applyFont="1" applyBorder="1" applyAlignment="1">
      <alignment horizontal="left" vertical="center" wrapText="1"/>
    </xf>
    <xf numFmtId="0" fontId="49" fillId="0" borderId="1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/>
    </xf>
    <xf numFmtId="0" fontId="49" fillId="0" borderId="13" xfId="0" applyFont="1" applyBorder="1" applyAlignment="1">
      <alignment vertical="center"/>
    </xf>
    <xf numFmtId="0" fontId="49" fillId="0" borderId="13" xfId="0" applyFont="1" applyBorder="1" applyAlignment="1">
      <alignment vertical="center" wrapText="1"/>
    </xf>
    <xf numFmtId="0" fontId="47" fillId="0" borderId="12" xfId="0" applyFont="1" applyBorder="1" applyAlignment="1">
      <alignment horizontal="center" vertical="center"/>
    </xf>
    <xf numFmtId="14" fontId="47" fillId="0" borderId="12" xfId="0" applyNumberFormat="1" applyFont="1" applyBorder="1" applyAlignment="1">
      <alignment horizontal="center"/>
    </xf>
    <xf numFmtId="14" fontId="48" fillId="0" borderId="12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left" vertical="center" wrapText="1"/>
    </xf>
    <xf numFmtId="14" fontId="55" fillId="3" borderId="1" xfId="0" applyNumberFormat="1" applyFont="1" applyFill="1" applyBorder="1" applyAlignment="1">
      <alignment horizontal="center"/>
    </xf>
    <xf numFmtId="0" fontId="56" fillId="0" borderId="1" xfId="0" applyFont="1" applyBorder="1" applyAlignment="1">
      <alignment vertical="center" wrapText="1"/>
    </xf>
    <xf numFmtId="0" fontId="58" fillId="3" borderId="1" xfId="0" applyFont="1" applyFill="1" applyBorder="1" applyAlignment="1">
      <alignment horizontal="center"/>
    </xf>
    <xf numFmtId="0" fontId="50" fillId="0" borderId="1" xfId="0" applyFont="1" applyBorder="1"/>
    <xf numFmtId="0" fontId="50" fillId="0" borderId="1" xfId="0" applyFont="1" applyBorder="1" applyAlignment="1">
      <alignment vertical="center"/>
    </xf>
    <xf numFmtId="0" fontId="50" fillId="0" borderId="0" xfId="0" applyFont="1"/>
    <xf numFmtId="0" fontId="48" fillId="0" borderId="12" xfId="0" applyFont="1" applyBorder="1" applyAlignment="1">
      <alignment horizontal="center"/>
    </xf>
    <xf numFmtId="0" fontId="50" fillId="0" borderId="11" xfId="0" applyFont="1" applyBorder="1"/>
    <xf numFmtId="14" fontId="48" fillId="0" borderId="12" xfId="0" applyNumberFormat="1" applyFont="1" applyBorder="1" applyAlignment="1">
      <alignment horizontal="center"/>
    </xf>
    <xf numFmtId="0" fontId="47" fillId="36" borderId="1" xfId="0" applyFont="1" applyFill="1" applyBorder="1" applyAlignment="1">
      <alignment horizontal="center" vertical="center"/>
    </xf>
    <xf numFmtId="0" fontId="47" fillId="37" borderId="1" xfId="0" applyFont="1" applyFill="1" applyBorder="1" applyAlignment="1">
      <alignment horizontal="center" vertical="center"/>
    </xf>
    <xf numFmtId="0" fontId="47" fillId="13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left"/>
    </xf>
    <xf numFmtId="0" fontId="59" fillId="0" borderId="1" xfId="0" applyFont="1" applyBorder="1" applyAlignment="1">
      <alignment horizontal="left" vertical="center" wrapText="1"/>
    </xf>
    <xf numFmtId="0" fontId="50" fillId="0" borderId="11" xfId="0" applyFont="1" applyBorder="1" applyAlignment="1">
      <alignment horizontal="left"/>
    </xf>
    <xf numFmtId="14" fontId="48" fillId="0" borderId="1" xfId="0" applyNumberFormat="1" applyFont="1" applyBorder="1" applyAlignment="1">
      <alignment horizontal="center"/>
    </xf>
    <xf numFmtId="14" fontId="48" fillId="2" borderId="1" xfId="0" applyNumberFormat="1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0" fontId="49" fillId="0" borderId="13" xfId="0" applyFont="1" applyBorder="1" applyAlignment="1">
      <alignment horizontal="center" vertical="center"/>
    </xf>
    <xf numFmtId="0" fontId="49" fillId="0" borderId="13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47" fillId="0" borderId="1" xfId="0" applyFont="1" applyBorder="1"/>
    <xf numFmtId="0" fontId="50" fillId="0" borderId="1" xfId="0" applyFont="1" applyBorder="1" applyAlignment="1">
      <alignment horizontal="left" wrapText="1"/>
    </xf>
    <xf numFmtId="0" fontId="61" fillId="0" borderId="1" xfId="0" applyFont="1" applyBorder="1"/>
    <xf numFmtId="0" fontId="61" fillId="0" borderId="1" xfId="0" applyFont="1" applyBorder="1" applyAlignment="1">
      <alignment wrapText="1"/>
    </xf>
    <xf numFmtId="0" fontId="62" fillId="0" borderId="1" xfId="0" applyFont="1" applyBorder="1" applyAlignment="1">
      <alignment horizontal="left" wrapText="1"/>
    </xf>
    <xf numFmtId="0" fontId="61" fillId="0" borderId="1" xfId="0" applyFont="1" applyBorder="1" applyAlignment="1">
      <alignment horizontal="left"/>
    </xf>
    <xf numFmtId="0" fontId="62" fillId="0" borderId="1" xfId="0" applyFont="1" applyBorder="1" applyAlignment="1">
      <alignment horizontal="left" vertical="center" wrapText="1"/>
    </xf>
    <xf numFmtId="0" fontId="63" fillId="0" borderId="1" xfId="0" applyFont="1" applyBorder="1" applyAlignment="1">
      <alignment horizontal="left" vertical="center" wrapText="1"/>
    </xf>
    <xf numFmtId="0" fontId="51" fillId="38" borderId="1" xfId="0" applyFont="1" applyFill="1" applyBorder="1" applyAlignment="1">
      <alignment horizontal="center" vertical="center"/>
    </xf>
    <xf numFmtId="0" fontId="49" fillId="38" borderId="13" xfId="0" applyFont="1" applyFill="1" applyBorder="1" applyAlignment="1">
      <alignment horizontal="left" vertical="center" wrapText="1"/>
    </xf>
    <xf numFmtId="0" fontId="49" fillId="38" borderId="13" xfId="0" applyFont="1" applyFill="1" applyBorder="1" applyAlignment="1">
      <alignment horizontal="center" vertical="center" wrapText="1"/>
    </xf>
    <xf numFmtId="0" fontId="49" fillId="38" borderId="1" xfId="0" applyFont="1" applyFill="1" applyBorder="1" applyAlignment="1">
      <alignment horizontal="center" vertical="center"/>
    </xf>
    <xf numFmtId="14" fontId="47" fillId="38" borderId="12" xfId="0" applyNumberFormat="1" applyFont="1" applyFill="1" applyBorder="1" applyAlignment="1">
      <alignment horizontal="center" vertical="center"/>
    </xf>
    <xf numFmtId="0" fontId="47" fillId="38" borderId="1" xfId="0" applyFont="1" applyFill="1" applyBorder="1" applyAlignment="1">
      <alignment horizontal="center" vertical="center"/>
    </xf>
    <xf numFmtId="0" fontId="56" fillId="38" borderId="1" xfId="0" applyFont="1" applyFill="1" applyBorder="1" applyAlignment="1">
      <alignment vertical="center" wrapText="1"/>
    </xf>
    <xf numFmtId="0" fontId="59" fillId="38" borderId="1" xfId="0" applyFont="1" applyFill="1" applyBorder="1" applyAlignment="1">
      <alignment horizontal="left" vertical="center" wrapText="1"/>
    </xf>
    <xf numFmtId="0" fontId="0" fillId="38" borderId="0" xfId="0" applyFill="1"/>
    <xf numFmtId="0" fontId="1" fillId="5" borderId="1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21" fillId="22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top"/>
    </xf>
    <xf numFmtId="0" fontId="20" fillId="12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0" fillId="12" borderId="6" xfId="0" applyFont="1" applyFill="1" applyBorder="1" applyAlignment="1">
      <alignment horizontal="center" vertical="top" wrapText="1"/>
    </xf>
    <xf numFmtId="0" fontId="10" fillId="12" borderId="6" xfId="0" applyFont="1" applyFill="1" applyBorder="1" applyAlignment="1">
      <alignment horizontal="center" vertical="top"/>
    </xf>
    <xf numFmtId="0" fontId="10" fillId="12" borderId="6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34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0" borderId="6" xfId="0" applyFont="1" applyFill="1" applyBorder="1" applyAlignment="1">
      <alignment horizontal="center" vertical="center" wrapText="1"/>
    </xf>
    <xf numFmtId="0" fontId="1" fillId="20" borderId="7" xfId="0" applyFont="1" applyFill="1" applyBorder="1" applyAlignment="1">
      <alignment horizontal="center" vertical="center" wrapText="1"/>
    </xf>
    <xf numFmtId="0" fontId="1" fillId="20" borderId="9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0" fontId="1" fillId="20" borderId="10" xfId="0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20" borderId="12" xfId="0" applyFont="1" applyFill="1" applyBorder="1" applyAlignment="1">
      <alignment horizontal="center" vertical="center" wrapText="1"/>
    </xf>
    <xf numFmtId="0" fontId="1" fillId="20" borderId="13" xfId="0" applyFont="1" applyFill="1" applyBorder="1" applyAlignment="1">
      <alignment horizontal="center" vertical="center" wrapText="1"/>
    </xf>
    <xf numFmtId="0" fontId="1" fillId="15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1" fillId="15" borderId="5" xfId="0" applyFont="1" applyFill="1" applyBorder="1" applyAlignment="1">
      <alignment horizontal="center" vertical="center" wrapText="1"/>
    </xf>
    <xf numFmtId="0" fontId="1" fillId="15" borderId="6" xfId="0" applyFont="1" applyFill="1" applyBorder="1" applyAlignment="1">
      <alignment horizontal="center" vertical="center" wrapText="1"/>
    </xf>
    <xf numFmtId="0" fontId="1" fillId="15" borderId="7" xfId="0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horizontal="center" vertical="center" wrapText="1"/>
    </xf>
    <xf numFmtId="0" fontId="1" fillId="12" borderId="15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17" borderId="12" xfId="0" applyFont="1" applyFill="1" applyBorder="1" applyAlignment="1">
      <alignment horizontal="center" vertical="center" wrapText="1"/>
    </xf>
    <xf numFmtId="0" fontId="1" fillId="17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9" fillId="8" borderId="12" xfId="0" applyFont="1" applyFill="1" applyBorder="1" applyAlignment="1">
      <alignment horizontal="center" vertical="center" wrapText="1"/>
    </xf>
    <xf numFmtId="0" fontId="29" fillId="8" borderId="13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17" borderId="2" xfId="0" applyFont="1" applyFill="1" applyBorder="1" applyAlignment="1">
      <alignment horizontal="center" vertical="center" wrapText="1"/>
    </xf>
    <xf numFmtId="0" fontId="1" fillId="17" borderId="10" xfId="0" applyFont="1" applyFill="1" applyBorder="1" applyAlignment="1">
      <alignment horizontal="center" vertical="center" wrapText="1"/>
    </xf>
    <xf numFmtId="0" fontId="1" fillId="17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17" borderId="15" xfId="0" applyFont="1" applyFill="1" applyBorder="1" applyAlignment="1">
      <alignment horizontal="center" vertical="center" wrapText="1"/>
    </xf>
    <xf numFmtId="0" fontId="1" fillId="17" borderId="7" xfId="0" applyFont="1" applyFill="1" applyBorder="1" applyAlignment="1">
      <alignment horizontal="center" vertical="center" wrapText="1"/>
    </xf>
    <xf numFmtId="0" fontId="1" fillId="15" borderId="12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10" xfId="0" applyFont="1" applyFill="1" applyBorder="1" applyAlignment="1">
      <alignment horizontal="center" vertical="center" wrapText="1"/>
    </xf>
    <xf numFmtId="0" fontId="1" fillId="15" borderId="11" xfId="0" applyFont="1" applyFill="1" applyBorder="1" applyAlignment="1">
      <alignment horizontal="center" vertical="center" wrapText="1"/>
    </xf>
    <xf numFmtId="0" fontId="1" fillId="17" borderId="4" xfId="0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45" fillId="6" borderId="12" xfId="0" applyFont="1" applyFill="1" applyBorder="1" applyAlignment="1">
      <alignment horizontal="center" vertical="center" wrapText="1"/>
    </xf>
    <xf numFmtId="0" fontId="45" fillId="6" borderId="13" xfId="0" applyFont="1" applyFill="1" applyBorder="1" applyAlignment="1">
      <alignment horizontal="center" vertical="center" wrapText="1"/>
    </xf>
    <xf numFmtId="0" fontId="45" fillId="7" borderId="12" xfId="0" applyFont="1" applyFill="1" applyBorder="1" applyAlignment="1">
      <alignment horizontal="center" vertical="center" wrapText="1"/>
    </xf>
    <xf numFmtId="0" fontId="45" fillId="7" borderId="13" xfId="0" applyFont="1" applyFill="1" applyBorder="1" applyAlignment="1">
      <alignment horizontal="center" vertical="center" wrapText="1"/>
    </xf>
    <xf numFmtId="0" fontId="45" fillId="11" borderId="12" xfId="0" applyFont="1" applyFill="1" applyBorder="1" applyAlignment="1">
      <alignment horizontal="center" vertical="center" wrapText="1"/>
    </xf>
    <xf numFmtId="0" fontId="45" fillId="11" borderId="13" xfId="0" applyFont="1" applyFill="1" applyBorder="1" applyAlignment="1">
      <alignment horizontal="center" vertical="center" wrapText="1"/>
    </xf>
    <xf numFmtId="0" fontId="45" fillId="4" borderId="12" xfId="0" applyFont="1" applyFill="1" applyBorder="1" applyAlignment="1">
      <alignment horizontal="center" vertical="center" wrapText="1"/>
    </xf>
    <xf numFmtId="0" fontId="45" fillId="4" borderId="13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top" wrapText="1"/>
    </xf>
    <xf numFmtId="0" fontId="1" fillId="11" borderId="14" xfId="0" applyFont="1" applyFill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2" fillId="18" borderId="14" xfId="0" applyFont="1" applyFill="1" applyBorder="1" applyAlignment="1">
      <alignment horizontal="center" vertical="center" wrapText="1"/>
    </xf>
    <xf numFmtId="0" fontId="33" fillId="18" borderId="14" xfId="0" applyFont="1" applyFill="1" applyBorder="1" applyAlignment="1">
      <alignment horizontal="center" vertical="center" wrapText="1"/>
    </xf>
    <xf numFmtId="0" fontId="33" fillId="18" borderId="13" xfId="0" applyFont="1" applyFill="1" applyBorder="1" applyAlignment="1">
      <alignment horizontal="center" vertical="center" wrapText="1"/>
    </xf>
    <xf numFmtId="0" fontId="11" fillId="19" borderId="12" xfId="0" applyFont="1" applyFill="1" applyBorder="1" applyAlignment="1">
      <alignment horizontal="center" vertical="center" wrapText="1"/>
    </xf>
    <xf numFmtId="0" fontId="19" fillId="19" borderId="14" xfId="0" applyFont="1" applyFill="1" applyBorder="1" applyAlignment="1">
      <alignment horizontal="center" vertical="center" wrapText="1"/>
    </xf>
    <xf numFmtId="0" fontId="19" fillId="19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10" xfId="0" applyFont="1" applyFill="1" applyBorder="1" applyAlignment="1">
      <alignment horizontal="center" vertical="center" wrapText="1"/>
    </xf>
    <xf numFmtId="0" fontId="1" fillId="14" borderId="1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/>
    </xf>
    <xf numFmtId="0" fontId="1" fillId="20" borderId="0" xfId="0" applyFont="1" applyFill="1" applyAlignment="1">
      <alignment horizontal="center"/>
    </xf>
    <xf numFmtId="0" fontId="29" fillId="9" borderId="1" xfId="0" applyFont="1" applyFill="1" applyBorder="1" applyAlignment="1">
      <alignment horizontal="center" vertical="center" wrapText="1"/>
    </xf>
    <xf numFmtId="0" fontId="29" fillId="9" borderId="1" xfId="0" applyFont="1" applyFill="1" applyBorder="1" applyAlignment="1">
      <alignment horizontal="center" vertical="center"/>
    </xf>
    <xf numFmtId="0" fontId="32" fillId="0" borderId="8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1" fillId="13" borderId="1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vertical="center" wrapText="1"/>
    </xf>
    <xf numFmtId="0" fontId="1" fillId="28" borderId="10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 wrapText="1"/>
    </xf>
    <xf numFmtId="0" fontId="29" fillId="17" borderId="10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1" fillId="16" borderId="4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52" fillId="32" borderId="0" xfId="0" applyFont="1" applyFill="1" applyAlignment="1">
      <alignment horizontal="center" vertical="center" textRotation="90"/>
    </xf>
    <xf numFmtId="0" fontId="46" fillId="31" borderId="6" xfId="0" applyFont="1" applyFill="1" applyBorder="1" applyAlignment="1">
      <alignment horizontal="center" vertical="center" textRotation="90"/>
    </xf>
    <xf numFmtId="0" fontId="52" fillId="34" borderId="6" xfId="0" applyFont="1" applyFill="1" applyBorder="1" applyAlignment="1">
      <alignment horizontal="center" vertical="center" textRotation="90" wrapText="1"/>
    </xf>
    <xf numFmtId="0" fontId="53" fillId="35" borderId="6" xfId="0" applyFont="1" applyFill="1" applyBorder="1" applyAlignment="1">
      <alignment horizontal="center" vertical="center" textRotation="90" wrapText="1"/>
    </xf>
    <xf numFmtId="0" fontId="0" fillId="5" borderId="2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3" fillId="3" borderId="12" xfId="0" applyFont="1" applyFill="1" applyBorder="1" applyAlignment="1">
      <alignment horizontal="right"/>
    </xf>
    <xf numFmtId="0" fontId="3" fillId="3" borderId="13" xfId="0" applyFont="1" applyFill="1" applyBorder="1" applyAlignment="1">
      <alignment horizontal="right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3300"/>
      <color rgb="FFF3F3F3"/>
      <color rgb="FFFFCABD"/>
      <color rgb="FFFFFFD5"/>
      <color rgb="FFF1F7ED"/>
      <color rgb="FFECF0F8"/>
      <color rgb="FFFFFF66"/>
      <color rgb="FFFFAB97"/>
      <color rgb="FFD2EC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111127</xdr:colOff>
      <xdr:row>39</xdr:row>
      <xdr:rowOff>143656</xdr:rowOff>
    </xdr:from>
    <xdr:to>
      <xdr:col>1</xdr:col>
      <xdr:colOff>1365250</xdr:colOff>
      <xdr:row>44</xdr:row>
      <xdr:rowOff>293687</xdr:rowOff>
    </xdr:to>
    <xdr:pic>
      <xdr:nvPicPr>
        <xdr:cNvPr id="6" name="Picture 5" descr="Untitled - Pain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" t="13813" r="90150" b="64101"/>
        <a:stretch/>
      </xdr:blipFill>
      <xdr:spPr>
        <a:xfrm>
          <a:off x="357190" y="10565594"/>
          <a:ext cx="1254123" cy="1674031"/>
        </a:xfrm>
        <a:prstGeom prst="rect">
          <a:avLst/>
        </a:prstGeom>
      </xdr:spPr>
    </xdr:pic>
    <xdr:clientData/>
  </xdr:twoCellAnchor>
  <xdr:twoCellAnchor editAs="oneCell">
    <xdr:from>
      <xdr:col>1</xdr:col>
      <xdr:colOff>15873</xdr:colOff>
      <xdr:row>12</xdr:row>
      <xdr:rowOff>277812</xdr:rowOff>
    </xdr:from>
    <xdr:to>
      <xdr:col>1</xdr:col>
      <xdr:colOff>1409393</xdr:colOff>
      <xdr:row>18</xdr:row>
      <xdr:rowOff>253999</xdr:rowOff>
    </xdr:to>
    <xdr:pic>
      <xdr:nvPicPr>
        <xdr:cNvPr id="3" name="Picture 2" descr="Untitled - Pain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0" t="14035" r="89383" b="68607"/>
        <a:stretch/>
      </xdr:blipFill>
      <xdr:spPr>
        <a:xfrm>
          <a:off x="261936" y="3667125"/>
          <a:ext cx="1393520" cy="1754187"/>
        </a:xfrm>
        <a:prstGeom prst="rect">
          <a:avLst/>
        </a:prstGeom>
      </xdr:spPr>
    </xdr:pic>
    <xdr:clientData/>
  </xdr:twoCellAnchor>
  <xdr:twoCellAnchor editAs="oneCell">
    <xdr:from>
      <xdr:col>1</xdr:col>
      <xdr:colOff>63501</xdr:colOff>
      <xdr:row>24</xdr:row>
      <xdr:rowOff>65908</xdr:rowOff>
    </xdr:from>
    <xdr:to>
      <xdr:col>1</xdr:col>
      <xdr:colOff>1381125</xdr:colOff>
      <xdr:row>32</xdr:row>
      <xdr:rowOff>1916</xdr:rowOff>
    </xdr:to>
    <xdr:pic>
      <xdr:nvPicPr>
        <xdr:cNvPr id="5" name="Picture 4" descr="Untitled - Pain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3" t="16038" r="69118" b="14886"/>
        <a:stretch/>
      </xdr:blipFill>
      <xdr:spPr>
        <a:xfrm>
          <a:off x="309564" y="6320658"/>
          <a:ext cx="1317624" cy="16901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72</xdr:row>
      <xdr:rowOff>0</xdr:rowOff>
    </xdr:from>
    <xdr:to>
      <xdr:col>4</xdr:col>
      <xdr:colOff>304800</xdr:colOff>
      <xdr:row>73</xdr:row>
      <xdr:rowOff>85725</xdr:rowOff>
    </xdr:to>
    <xdr:sp macro="" textlink="">
      <xdr:nvSpPr>
        <xdr:cNvPr id="2057" name="AutoShape 9" descr="ÐÐ»Ð»ÑÑÑÑÐ°ÑÐ¸Ñ Ñ ÑÐ°Ð¹ÑÐ° ivanodibiasi.com">
          <a:extLst>
            <a:ext uri="{FF2B5EF4-FFF2-40B4-BE49-F238E27FC236}">
              <a16:creationId xmlns:a16="http://schemas.microsoft.com/office/drawing/2014/main" id="{00000000-0008-0000-02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3400425" y="246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333375</xdr:colOff>
      <xdr:row>64</xdr:row>
      <xdr:rowOff>119063</xdr:rowOff>
    </xdr:from>
    <xdr:to>
      <xdr:col>13</xdr:col>
      <xdr:colOff>1305383</xdr:colOff>
      <xdr:row>91</xdr:row>
      <xdr:rowOff>123320</xdr:rowOff>
    </xdr:to>
    <xdr:pic>
      <xdr:nvPicPr>
        <xdr:cNvPr id="16" name="Picture 15" descr="ÐÐ»Ð»ÑÑÑÑÐ°ÑÐ¸Ñ Ñ ÑÐ°Ð¹ÑÐ° ivanodibiasi.com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8563" y="22657594"/>
          <a:ext cx="14263687" cy="6100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190499</xdr:colOff>
      <xdr:row>32</xdr:row>
      <xdr:rowOff>107157</xdr:rowOff>
    </xdr:from>
    <xdr:to>
      <xdr:col>4</xdr:col>
      <xdr:colOff>190499</xdr:colOff>
      <xdr:row>32</xdr:row>
      <xdr:rowOff>2317750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3587749" y="12680157"/>
          <a:ext cx="0" cy="22105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190499</xdr:colOff>
      <xdr:row>32</xdr:row>
      <xdr:rowOff>2313796</xdr:rowOff>
    </xdr:from>
    <xdr:to>
      <xdr:col>45</xdr:col>
      <xdr:colOff>1698625</xdr:colOff>
      <xdr:row>32</xdr:row>
      <xdr:rowOff>2313796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>
          <a:off x="3619499" y="22729046"/>
          <a:ext cx="7708900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198438</xdr:colOff>
      <xdr:row>32</xdr:row>
      <xdr:rowOff>817563</xdr:rowOff>
    </xdr:from>
    <xdr:to>
      <xdr:col>4</xdr:col>
      <xdr:colOff>198438</xdr:colOff>
      <xdr:row>32</xdr:row>
      <xdr:rowOff>817563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/>
      </xdr:nvCxnSpPr>
      <xdr:spPr>
        <a:xfrm>
          <a:off x="3595688" y="13390563"/>
          <a:ext cx="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1373188</xdr:colOff>
      <xdr:row>32</xdr:row>
      <xdr:rowOff>1476388</xdr:rowOff>
    </xdr:from>
    <xdr:to>
      <xdr:col>4</xdr:col>
      <xdr:colOff>1476375</xdr:colOff>
      <xdr:row>32</xdr:row>
      <xdr:rowOff>1571638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4770438" y="14049388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1017588</xdr:colOff>
      <xdr:row>32</xdr:row>
      <xdr:rowOff>1470029</xdr:rowOff>
    </xdr:from>
    <xdr:to>
      <xdr:col>6</xdr:col>
      <xdr:colOff>1120775</xdr:colOff>
      <xdr:row>32</xdr:row>
      <xdr:rowOff>1565279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7304088" y="14043029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1162050</xdr:colOff>
      <xdr:row>32</xdr:row>
      <xdr:rowOff>1876443</xdr:rowOff>
    </xdr:from>
    <xdr:to>
      <xdr:col>8</xdr:col>
      <xdr:colOff>1265237</xdr:colOff>
      <xdr:row>32</xdr:row>
      <xdr:rowOff>1971693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9813925" y="14449443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1274762</xdr:colOff>
      <xdr:row>32</xdr:row>
      <xdr:rowOff>1084286</xdr:rowOff>
    </xdr:from>
    <xdr:to>
      <xdr:col>11</xdr:col>
      <xdr:colOff>1377949</xdr:colOff>
      <xdr:row>32</xdr:row>
      <xdr:rowOff>1179536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2458700" y="13657286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1363663</xdr:colOff>
      <xdr:row>32</xdr:row>
      <xdr:rowOff>625486</xdr:rowOff>
    </xdr:from>
    <xdr:to>
      <xdr:col>13</xdr:col>
      <xdr:colOff>1466850</xdr:colOff>
      <xdr:row>32</xdr:row>
      <xdr:rowOff>720736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15460663" y="13198486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1325562</xdr:colOff>
      <xdr:row>32</xdr:row>
      <xdr:rowOff>627069</xdr:rowOff>
    </xdr:from>
    <xdr:to>
      <xdr:col>15</xdr:col>
      <xdr:colOff>1428749</xdr:colOff>
      <xdr:row>32</xdr:row>
      <xdr:rowOff>722319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18288000" y="13200069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182563</xdr:colOff>
      <xdr:row>32</xdr:row>
      <xdr:rowOff>1920890</xdr:rowOff>
    </xdr:from>
    <xdr:to>
      <xdr:col>45</xdr:col>
      <xdr:colOff>1539875</xdr:colOff>
      <xdr:row>32</xdr:row>
      <xdr:rowOff>1920890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3611563" y="22336140"/>
          <a:ext cx="76938187" cy="0"/>
        </a:xfrm>
        <a:prstGeom prst="line">
          <a:avLst/>
        </a:prstGeom>
        <a:ln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184150</xdr:colOff>
      <xdr:row>32</xdr:row>
      <xdr:rowOff>1517657</xdr:rowOff>
    </xdr:from>
    <xdr:to>
      <xdr:col>45</xdr:col>
      <xdr:colOff>1524000</xdr:colOff>
      <xdr:row>32</xdr:row>
      <xdr:rowOff>1517657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3613150" y="21932907"/>
          <a:ext cx="76920725" cy="0"/>
        </a:xfrm>
        <a:prstGeom prst="line">
          <a:avLst/>
        </a:prstGeom>
        <a:ln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220889</xdr:colOff>
      <xdr:row>32</xdr:row>
      <xdr:rowOff>1130300</xdr:rowOff>
    </xdr:from>
    <xdr:to>
      <xdr:col>45</xdr:col>
      <xdr:colOff>1492250</xdr:colOff>
      <xdr:row>32</xdr:row>
      <xdr:rowOff>1130300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CxnSpPr/>
      </xdr:nvCxnSpPr>
      <xdr:spPr>
        <a:xfrm>
          <a:off x="3649889" y="21545550"/>
          <a:ext cx="76852236" cy="0"/>
        </a:xfrm>
        <a:prstGeom prst="line">
          <a:avLst/>
        </a:prstGeom>
        <a:ln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203200</xdr:colOff>
      <xdr:row>32</xdr:row>
      <xdr:rowOff>671520</xdr:rowOff>
    </xdr:from>
    <xdr:to>
      <xdr:col>45</xdr:col>
      <xdr:colOff>1397000</xdr:colOff>
      <xdr:row>32</xdr:row>
      <xdr:rowOff>671520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/>
      </xdr:nvCxnSpPr>
      <xdr:spPr>
        <a:xfrm>
          <a:off x="3632200" y="21086770"/>
          <a:ext cx="76774675" cy="0"/>
        </a:xfrm>
        <a:prstGeom prst="line">
          <a:avLst/>
        </a:prstGeom>
        <a:ln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196850</xdr:colOff>
      <xdr:row>32</xdr:row>
      <xdr:rowOff>236545</xdr:rowOff>
    </xdr:from>
    <xdr:to>
      <xdr:col>45</xdr:col>
      <xdr:colOff>1333500</xdr:colOff>
      <xdr:row>32</xdr:row>
      <xdr:rowOff>236545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3625850" y="20651795"/>
          <a:ext cx="76717525" cy="0"/>
        </a:xfrm>
        <a:prstGeom prst="line">
          <a:avLst/>
        </a:prstGeom>
        <a:ln w="9525" cap="flat" cmpd="sng" algn="ctr">
          <a:solidFill>
            <a:schemeClr val="accent3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1476375</xdr:colOff>
      <xdr:row>32</xdr:row>
      <xdr:rowOff>1517654</xdr:rowOff>
    </xdr:from>
    <xdr:to>
      <xdr:col>6</xdr:col>
      <xdr:colOff>1017588</xdr:colOff>
      <xdr:row>32</xdr:row>
      <xdr:rowOff>1524013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>
          <a:stCxn id="32" idx="6"/>
          <a:endCxn id="34" idx="2"/>
        </xdr:cNvCxnSpPr>
      </xdr:nvCxnSpPr>
      <xdr:spPr>
        <a:xfrm flipV="1">
          <a:off x="4873625" y="14090654"/>
          <a:ext cx="2430463" cy="6359"/>
        </a:xfrm>
        <a:prstGeom prst="line">
          <a:avLst/>
        </a:prstGeom>
        <a:ln>
          <a:solidFill>
            <a:srgbClr val="FF33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1120775</xdr:colOff>
      <xdr:row>32</xdr:row>
      <xdr:rowOff>1517654</xdr:rowOff>
    </xdr:from>
    <xdr:to>
      <xdr:col>8</xdr:col>
      <xdr:colOff>1265237</xdr:colOff>
      <xdr:row>32</xdr:row>
      <xdr:rowOff>1924068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>
          <a:stCxn id="34" idx="6"/>
          <a:endCxn id="35" idx="6"/>
        </xdr:cNvCxnSpPr>
      </xdr:nvCxnSpPr>
      <xdr:spPr>
        <a:xfrm>
          <a:off x="7407275" y="14090654"/>
          <a:ext cx="2509837" cy="406414"/>
        </a:xfrm>
        <a:prstGeom prst="line">
          <a:avLst/>
        </a:prstGeom>
        <a:ln>
          <a:solidFill>
            <a:srgbClr val="FF33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1265237</xdr:colOff>
      <xdr:row>32</xdr:row>
      <xdr:rowOff>1131911</xdr:rowOff>
    </xdr:from>
    <xdr:to>
      <xdr:col>11</xdr:col>
      <xdr:colOff>1274762</xdr:colOff>
      <xdr:row>32</xdr:row>
      <xdr:rowOff>1924068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stCxn id="35" idx="6"/>
          <a:endCxn id="36" idx="2"/>
        </xdr:cNvCxnSpPr>
      </xdr:nvCxnSpPr>
      <xdr:spPr>
        <a:xfrm flipV="1">
          <a:off x="9917112" y="13704911"/>
          <a:ext cx="2541588" cy="792157"/>
        </a:xfrm>
        <a:prstGeom prst="line">
          <a:avLst/>
        </a:prstGeom>
        <a:ln>
          <a:solidFill>
            <a:srgbClr val="FF33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1377949</xdr:colOff>
      <xdr:row>32</xdr:row>
      <xdr:rowOff>673111</xdr:rowOff>
    </xdr:from>
    <xdr:to>
      <xdr:col>13</xdr:col>
      <xdr:colOff>1466850</xdr:colOff>
      <xdr:row>32</xdr:row>
      <xdr:rowOff>1131911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CxnSpPr>
          <a:stCxn id="36" idx="6"/>
          <a:endCxn id="37" idx="6"/>
        </xdr:cNvCxnSpPr>
      </xdr:nvCxnSpPr>
      <xdr:spPr>
        <a:xfrm flipV="1">
          <a:off x="12561887" y="13246111"/>
          <a:ext cx="3001963" cy="458800"/>
        </a:xfrm>
        <a:prstGeom prst="line">
          <a:avLst/>
        </a:prstGeom>
        <a:ln>
          <a:solidFill>
            <a:srgbClr val="FF33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1466850</xdr:colOff>
      <xdr:row>32</xdr:row>
      <xdr:rowOff>673111</xdr:rowOff>
    </xdr:from>
    <xdr:to>
      <xdr:col>14</xdr:col>
      <xdr:colOff>1381095</xdr:colOff>
      <xdr:row>32</xdr:row>
      <xdr:rowOff>681498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CxnSpPr>
          <a:stCxn id="37" idx="6"/>
          <a:endCxn id="40" idx="7"/>
        </xdr:cNvCxnSpPr>
      </xdr:nvCxnSpPr>
      <xdr:spPr>
        <a:xfrm>
          <a:off x="17992725" y="21961486"/>
          <a:ext cx="2783651" cy="8387"/>
        </a:xfrm>
        <a:prstGeom prst="line">
          <a:avLst/>
        </a:prstGeom>
        <a:ln>
          <a:solidFill>
            <a:srgbClr val="FF33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1293019</xdr:colOff>
      <xdr:row>32</xdr:row>
      <xdr:rowOff>667549</xdr:rowOff>
    </xdr:from>
    <xdr:to>
      <xdr:col>14</xdr:col>
      <xdr:colOff>1396206</xdr:colOff>
      <xdr:row>32</xdr:row>
      <xdr:rowOff>762799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20688300" y="21955924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1381095</xdr:colOff>
      <xdr:row>32</xdr:row>
      <xdr:rowOff>674694</xdr:rowOff>
    </xdr:from>
    <xdr:to>
      <xdr:col>15</xdr:col>
      <xdr:colOff>1325562</xdr:colOff>
      <xdr:row>32</xdr:row>
      <xdr:rowOff>681498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>
          <a:stCxn id="40" idx="7"/>
          <a:endCxn id="38" idx="2"/>
        </xdr:cNvCxnSpPr>
      </xdr:nvCxnSpPr>
      <xdr:spPr>
        <a:xfrm flipV="1">
          <a:off x="20776376" y="21963069"/>
          <a:ext cx="3099624" cy="6804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1379538</xdr:colOff>
      <xdr:row>32</xdr:row>
      <xdr:rowOff>657232</xdr:rowOff>
    </xdr:from>
    <xdr:to>
      <xdr:col>16</xdr:col>
      <xdr:colOff>1482725</xdr:colOff>
      <xdr:row>32</xdr:row>
      <xdr:rowOff>752482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27112913" y="21977357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1413638</xdr:colOff>
      <xdr:row>32</xdr:row>
      <xdr:rowOff>704857</xdr:rowOff>
    </xdr:from>
    <xdr:to>
      <xdr:col>16</xdr:col>
      <xdr:colOff>1379538</xdr:colOff>
      <xdr:row>32</xdr:row>
      <xdr:rowOff>708370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stCxn id="38" idx="5"/>
          <a:endCxn id="45" idx="2"/>
        </xdr:cNvCxnSpPr>
      </xdr:nvCxnSpPr>
      <xdr:spPr>
        <a:xfrm flipV="1">
          <a:off x="23970570" y="22032198"/>
          <a:ext cx="3135127" cy="3513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1252538</xdr:colOff>
      <xdr:row>32</xdr:row>
      <xdr:rowOff>628657</xdr:rowOff>
    </xdr:from>
    <xdr:to>
      <xdr:col>17</xdr:col>
      <xdr:colOff>1355725</xdr:colOff>
      <xdr:row>32</xdr:row>
      <xdr:rowOff>723907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6598563" y="14544682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1607345</xdr:colOff>
      <xdr:row>32</xdr:row>
      <xdr:rowOff>1095382</xdr:rowOff>
    </xdr:from>
    <xdr:to>
      <xdr:col>18</xdr:col>
      <xdr:colOff>1710532</xdr:colOff>
      <xdr:row>32</xdr:row>
      <xdr:rowOff>1190632</xdr:rowOff>
    </xdr:to>
    <xdr:sp macro="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32635033" y="22383757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20</xdr:col>
      <xdr:colOff>1576385</xdr:colOff>
      <xdr:row>32</xdr:row>
      <xdr:rowOff>1481932</xdr:rowOff>
    </xdr:from>
    <xdr:to>
      <xdr:col>20</xdr:col>
      <xdr:colOff>1679572</xdr:colOff>
      <xdr:row>32</xdr:row>
      <xdr:rowOff>1577182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35771135" y="22770307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1482725</xdr:colOff>
      <xdr:row>32</xdr:row>
      <xdr:rowOff>676282</xdr:rowOff>
    </xdr:from>
    <xdr:to>
      <xdr:col>17</xdr:col>
      <xdr:colOff>1252538</xdr:colOff>
      <xdr:row>32</xdr:row>
      <xdr:rowOff>704857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>
          <a:stCxn id="45" idx="6"/>
          <a:endCxn id="49" idx="2"/>
        </xdr:cNvCxnSpPr>
      </xdr:nvCxnSpPr>
      <xdr:spPr>
        <a:xfrm flipV="1">
          <a:off x="27216100" y="21996407"/>
          <a:ext cx="2849563" cy="2857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1355725</xdr:colOff>
      <xdr:row>32</xdr:row>
      <xdr:rowOff>676282</xdr:rowOff>
    </xdr:from>
    <xdr:to>
      <xdr:col>18</xdr:col>
      <xdr:colOff>1607345</xdr:colOff>
      <xdr:row>32</xdr:row>
      <xdr:rowOff>1143007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CxnSpPr>
          <a:stCxn id="49" idx="6"/>
          <a:endCxn id="50" idx="2"/>
        </xdr:cNvCxnSpPr>
      </xdr:nvCxnSpPr>
      <xdr:spPr>
        <a:xfrm>
          <a:off x="29764038" y="21964657"/>
          <a:ext cx="2870995" cy="466725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1710532</xdr:colOff>
      <xdr:row>32</xdr:row>
      <xdr:rowOff>1143007</xdr:rowOff>
    </xdr:from>
    <xdr:to>
      <xdr:col>20</xdr:col>
      <xdr:colOff>1576385</xdr:colOff>
      <xdr:row>32</xdr:row>
      <xdr:rowOff>1529557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CxnSpPr>
          <a:stCxn id="50" idx="6"/>
          <a:endCxn id="51" idx="2"/>
        </xdr:cNvCxnSpPr>
      </xdr:nvCxnSpPr>
      <xdr:spPr>
        <a:xfrm>
          <a:off x="32738220" y="22431382"/>
          <a:ext cx="3032915" cy="38655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1679572</xdr:colOff>
      <xdr:row>32</xdr:row>
      <xdr:rowOff>661656</xdr:rowOff>
    </xdr:from>
    <xdr:to>
      <xdr:col>23</xdr:col>
      <xdr:colOff>1220024</xdr:colOff>
      <xdr:row>32</xdr:row>
      <xdr:rowOff>1529557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>
          <a:stCxn id="51" idx="6"/>
          <a:endCxn id="61" idx="1"/>
        </xdr:cNvCxnSpPr>
      </xdr:nvCxnSpPr>
      <xdr:spPr>
        <a:xfrm flipV="1">
          <a:off x="35874322" y="21950031"/>
          <a:ext cx="5303077" cy="867901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1204913</xdr:colOff>
      <xdr:row>32</xdr:row>
      <xdr:rowOff>647707</xdr:rowOff>
    </xdr:from>
    <xdr:to>
      <xdr:col>23</xdr:col>
      <xdr:colOff>1308100</xdr:colOff>
      <xdr:row>32</xdr:row>
      <xdr:rowOff>742957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37028438" y="14563732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27</xdr:col>
      <xdr:colOff>1251072</xdr:colOff>
      <xdr:row>32</xdr:row>
      <xdr:rowOff>1446096</xdr:rowOff>
    </xdr:from>
    <xdr:to>
      <xdr:col>27</xdr:col>
      <xdr:colOff>1354259</xdr:colOff>
      <xdr:row>32</xdr:row>
      <xdr:rowOff>1541346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48336322" y="21623221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1308100</xdr:colOff>
      <xdr:row>32</xdr:row>
      <xdr:rowOff>695332</xdr:rowOff>
    </xdr:from>
    <xdr:to>
      <xdr:col>25</xdr:col>
      <xdr:colOff>1141165</xdr:colOff>
      <xdr:row>32</xdr:row>
      <xdr:rowOff>1172960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>
          <a:stCxn id="61" idx="6"/>
          <a:endCxn id="72" idx="2"/>
        </xdr:cNvCxnSpPr>
      </xdr:nvCxnSpPr>
      <xdr:spPr>
        <a:xfrm>
          <a:off x="38487350" y="13670499"/>
          <a:ext cx="2457732" cy="477628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0</xdr:colOff>
      <xdr:row>79</xdr:row>
      <xdr:rowOff>0</xdr:rowOff>
    </xdr:from>
    <xdr:to>
      <xdr:col>17</xdr:col>
      <xdr:colOff>304800</xdr:colOff>
      <xdr:row>80</xdr:row>
      <xdr:rowOff>66674</xdr:rowOff>
    </xdr:to>
    <xdr:sp macro="" textlink="">
      <xdr:nvSpPr>
        <xdr:cNvPr id="2058" name="AutoShape 10" descr="ÐÐ½ÑÐµÐ»Ð»ÐµÐºÑ-ÐºÐ°ÑÑÐ° Ñ Ð²Ð¾Ð·Ð¼Ð¾Ð¶Ð½ÑÐ¼Ð¸ ÑÐ¾ÑÐºÐ°Ð¼Ð¸ ÐºÐ¾Ð½ÑÐ°ÐºÑÐ°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26127075" y="3847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1809750</xdr:colOff>
      <xdr:row>60</xdr:row>
      <xdr:rowOff>76200</xdr:rowOff>
    </xdr:from>
    <xdr:to>
      <xdr:col>20</xdr:col>
      <xdr:colOff>895351</xdr:colOff>
      <xdr:row>123</xdr:row>
      <xdr:rowOff>67225</xdr:rowOff>
    </xdr:to>
    <xdr:pic>
      <xdr:nvPicPr>
        <xdr:cNvPr id="71" name="Picture 70" descr="ÐÐ½ÑÐµÐ»Ð»ÐµÐºÑ-ÐºÐ°ÑÑÐ° Ñ Ð²Ð¾Ð·Ð¼Ð¾Ð¶Ð½ÑÐ¼Ð¸ ÑÐ¾ÑÐºÐ°Ð¼Ð¸ ÐºÐ¾Ð½ÑÐ°ÐºÑÐ°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6200" y="33870900"/>
          <a:ext cx="14344650" cy="1453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1141165</xdr:colOff>
      <xdr:row>32</xdr:row>
      <xdr:rowOff>1125335</xdr:rowOff>
    </xdr:from>
    <xdr:to>
      <xdr:col>25</xdr:col>
      <xdr:colOff>1244352</xdr:colOff>
      <xdr:row>32</xdr:row>
      <xdr:rowOff>1220585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40945082" y="14100502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</xdr:col>
      <xdr:colOff>1229241</xdr:colOff>
      <xdr:row>32</xdr:row>
      <xdr:rowOff>1206636</xdr:rowOff>
    </xdr:from>
    <xdr:to>
      <xdr:col>27</xdr:col>
      <xdr:colOff>1266183</xdr:colOff>
      <xdr:row>32</xdr:row>
      <xdr:rowOff>1527397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stCxn id="72" idx="5"/>
          <a:endCxn id="69" idx="3"/>
        </xdr:cNvCxnSpPr>
      </xdr:nvCxnSpPr>
      <xdr:spPr>
        <a:xfrm>
          <a:off x="45075991" y="21383761"/>
          <a:ext cx="3275442" cy="320761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1067060</xdr:colOff>
      <xdr:row>32</xdr:row>
      <xdr:rowOff>1416384</xdr:rowOff>
    </xdr:from>
    <xdr:to>
      <xdr:col>30</xdr:col>
      <xdr:colOff>1170247</xdr:colOff>
      <xdr:row>32</xdr:row>
      <xdr:rowOff>1511634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52644935" y="22704759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27</xdr:col>
      <xdr:colOff>1339148</xdr:colOff>
      <xdr:row>32</xdr:row>
      <xdr:rowOff>1497685</xdr:rowOff>
    </xdr:from>
    <xdr:to>
      <xdr:col>30</xdr:col>
      <xdr:colOff>1082171</xdr:colOff>
      <xdr:row>32</xdr:row>
      <xdr:rowOff>1527397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CxnSpPr>
          <a:stCxn id="75" idx="3"/>
          <a:endCxn id="69" idx="5"/>
        </xdr:cNvCxnSpPr>
      </xdr:nvCxnSpPr>
      <xdr:spPr>
        <a:xfrm flipH="1">
          <a:off x="47559211" y="22786060"/>
          <a:ext cx="5100835" cy="2971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1155136</xdr:colOff>
      <xdr:row>32</xdr:row>
      <xdr:rowOff>1497685</xdr:rowOff>
    </xdr:from>
    <xdr:to>
      <xdr:col>34</xdr:col>
      <xdr:colOff>1096685</xdr:colOff>
      <xdr:row>32</xdr:row>
      <xdr:rowOff>1946075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>
          <a:stCxn id="82" idx="2"/>
          <a:endCxn id="75" idx="5"/>
        </xdr:cNvCxnSpPr>
      </xdr:nvCxnSpPr>
      <xdr:spPr>
        <a:xfrm flipH="1" flipV="1">
          <a:off x="52733011" y="22786060"/>
          <a:ext cx="5549393" cy="448390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1096685</xdr:colOff>
      <xdr:row>32</xdr:row>
      <xdr:rowOff>1898450</xdr:rowOff>
    </xdr:from>
    <xdr:to>
      <xdr:col>34</xdr:col>
      <xdr:colOff>1199872</xdr:colOff>
      <xdr:row>32</xdr:row>
      <xdr:rowOff>1993700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54650998" y="15650169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36</xdr:col>
      <xdr:colOff>1145892</xdr:colOff>
      <xdr:row>32</xdr:row>
      <xdr:rowOff>1467455</xdr:rowOff>
    </xdr:from>
    <xdr:to>
      <xdr:col>36</xdr:col>
      <xdr:colOff>1249079</xdr:colOff>
      <xdr:row>32</xdr:row>
      <xdr:rowOff>1562705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57200517" y="15219174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1199872</xdr:colOff>
      <xdr:row>32</xdr:row>
      <xdr:rowOff>1548756</xdr:rowOff>
    </xdr:from>
    <xdr:to>
      <xdr:col>36</xdr:col>
      <xdr:colOff>1161003</xdr:colOff>
      <xdr:row>32</xdr:row>
      <xdr:rowOff>1946075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CxnSpPr>
          <a:stCxn id="85" idx="3"/>
          <a:endCxn id="82" idx="6"/>
        </xdr:cNvCxnSpPr>
      </xdr:nvCxnSpPr>
      <xdr:spPr>
        <a:xfrm flipH="1">
          <a:off x="54754185" y="15300475"/>
          <a:ext cx="2461443" cy="397319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1590053</xdr:colOff>
      <xdr:row>32</xdr:row>
      <xdr:rowOff>615049</xdr:rowOff>
    </xdr:from>
    <xdr:to>
      <xdr:col>38</xdr:col>
      <xdr:colOff>1693240</xdr:colOff>
      <xdr:row>32</xdr:row>
      <xdr:rowOff>710299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60194780" y="17734072"/>
          <a:ext cx="103187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36</xdr:col>
      <xdr:colOff>1233968</xdr:colOff>
      <xdr:row>32</xdr:row>
      <xdr:rowOff>662674</xdr:rowOff>
    </xdr:from>
    <xdr:to>
      <xdr:col>38</xdr:col>
      <xdr:colOff>1590053</xdr:colOff>
      <xdr:row>32</xdr:row>
      <xdr:rowOff>1548756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CxnSpPr>
          <a:stCxn id="88" idx="2"/>
          <a:endCxn id="85" idx="5"/>
        </xdr:cNvCxnSpPr>
      </xdr:nvCxnSpPr>
      <xdr:spPr>
        <a:xfrm flipH="1">
          <a:off x="56833991" y="17781697"/>
          <a:ext cx="3360789" cy="886082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1247775</xdr:colOff>
      <xdr:row>32</xdr:row>
      <xdr:rowOff>209550</xdr:rowOff>
    </xdr:from>
    <xdr:to>
      <xdr:col>43</xdr:col>
      <xdr:colOff>1343025</xdr:colOff>
      <xdr:row>32</xdr:row>
      <xdr:rowOff>304800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76504800" y="21278850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38</xdr:col>
      <xdr:colOff>1693240</xdr:colOff>
      <xdr:row>32</xdr:row>
      <xdr:rowOff>257175</xdr:rowOff>
    </xdr:from>
    <xdr:to>
      <xdr:col>43</xdr:col>
      <xdr:colOff>1247775</xdr:colOff>
      <xdr:row>32</xdr:row>
      <xdr:rowOff>662674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CxnSpPr>
          <a:stCxn id="90" idx="2"/>
          <a:endCxn id="88" idx="6"/>
        </xdr:cNvCxnSpPr>
      </xdr:nvCxnSpPr>
      <xdr:spPr>
        <a:xfrm flipH="1">
          <a:off x="60297967" y="17376198"/>
          <a:ext cx="3494422" cy="405499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1343025</xdr:colOff>
      <xdr:row>32</xdr:row>
      <xdr:rowOff>628650</xdr:rowOff>
    </xdr:from>
    <xdr:to>
      <xdr:col>44</xdr:col>
      <xdr:colOff>1438275</xdr:colOff>
      <xdr:row>32</xdr:row>
      <xdr:rowOff>723900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79181325" y="21697950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43</xdr:col>
      <xdr:colOff>1343025</xdr:colOff>
      <xdr:row>32</xdr:row>
      <xdr:rowOff>257175</xdr:rowOff>
    </xdr:from>
    <xdr:to>
      <xdr:col>44</xdr:col>
      <xdr:colOff>1356974</xdr:colOff>
      <xdr:row>32</xdr:row>
      <xdr:rowOff>642599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>
          <a:stCxn id="93" idx="1"/>
          <a:endCxn id="90" idx="6"/>
        </xdr:cNvCxnSpPr>
      </xdr:nvCxnSpPr>
      <xdr:spPr>
        <a:xfrm flipH="1" flipV="1">
          <a:off x="76597329" y="21314229"/>
          <a:ext cx="2592502" cy="385424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971556</xdr:colOff>
      <xdr:row>32</xdr:row>
      <xdr:rowOff>1022366</xdr:rowOff>
    </xdr:from>
    <xdr:to>
      <xdr:col>45</xdr:col>
      <xdr:colOff>1066806</xdr:colOff>
      <xdr:row>32</xdr:row>
      <xdr:rowOff>1117616</xdr:rowOff>
    </xdr:to>
    <xdr:sp macro="" textlink="">
      <xdr:nvSpPr>
        <xdr:cNvPr id="101" name="Oval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84601056" y="14338316"/>
          <a:ext cx="95250" cy="95250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44</xdr:col>
      <xdr:colOff>1438275</xdr:colOff>
      <xdr:row>32</xdr:row>
      <xdr:rowOff>676275</xdr:rowOff>
    </xdr:from>
    <xdr:to>
      <xdr:col>45</xdr:col>
      <xdr:colOff>971556</xdr:colOff>
      <xdr:row>32</xdr:row>
      <xdr:rowOff>1069991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>
          <a:stCxn id="93" idx="6"/>
          <a:endCxn id="101" idx="2"/>
        </xdr:cNvCxnSpPr>
      </xdr:nvCxnSpPr>
      <xdr:spPr>
        <a:xfrm>
          <a:off x="81581625" y="13992225"/>
          <a:ext cx="3019431" cy="393716"/>
        </a:xfrm>
        <a:prstGeom prst="line">
          <a:avLst/>
        </a:prstGeom>
        <a:ln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19051</xdr:colOff>
      <xdr:row>2</xdr:row>
      <xdr:rowOff>19051</xdr:rowOff>
    </xdr:from>
    <xdr:to>
      <xdr:col>2</xdr:col>
      <xdr:colOff>3762375</xdr:colOff>
      <xdr:row>2</xdr:row>
      <xdr:rowOff>3354533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178"/>
        <a:stretch/>
      </xdr:blipFill>
      <xdr:spPr bwMode="auto">
        <a:xfrm>
          <a:off x="5676901" y="466726"/>
          <a:ext cx="3743324" cy="3335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3771901</xdr:colOff>
      <xdr:row>1</xdr:row>
      <xdr:rowOff>228601</xdr:rowOff>
    </xdr:from>
    <xdr:to>
      <xdr:col>2</xdr:col>
      <xdr:colOff>7661331</xdr:colOff>
      <xdr:row>2</xdr:row>
      <xdr:rowOff>3362326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1" y="419101"/>
          <a:ext cx="3889430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7677150</xdr:colOff>
      <xdr:row>2</xdr:row>
      <xdr:rowOff>9526</xdr:rowOff>
    </xdr:from>
    <xdr:to>
      <xdr:col>2</xdr:col>
      <xdr:colOff>11820525</xdr:colOff>
      <xdr:row>2</xdr:row>
      <xdr:rowOff>3400426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16"/>
        <a:stretch/>
      </xdr:blipFill>
      <xdr:spPr bwMode="auto">
        <a:xfrm>
          <a:off x="13335000" y="457201"/>
          <a:ext cx="4143375" cy="339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11887200</xdr:colOff>
      <xdr:row>2</xdr:row>
      <xdr:rowOff>38100</xdr:rowOff>
    </xdr:from>
    <xdr:to>
      <xdr:col>3</xdr:col>
      <xdr:colOff>64555</xdr:colOff>
      <xdr:row>2</xdr:row>
      <xdr:rowOff>3400425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45050" y="485775"/>
          <a:ext cx="5217580" cy="3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47626</xdr:colOff>
      <xdr:row>3</xdr:row>
      <xdr:rowOff>47624</xdr:rowOff>
    </xdr:from>
    <xdr:to>
      <xdr:col>2</xdr:col>
      <xdr:colOff>3839627</xdr:colOff>
      <xdr:row>3</xdr:row>
      <xdr:rowOff>3354655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3326" y="3914774"/>
          <a:ext cx="3792001" cy="3307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3829051</xdr:colOff>
      <xdr:row>3</xdr:row>
      <xdr:rowOff>1443</xdr:rowOff>
    </xdr:from>
    <xdr:to>
      <xdr:col>2</xdr:col>
      <xdr:colOff>7286625</xdr:colOff>
      <xdr:row>3</xdr:row>
      <xdr:rowOff>3334285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1" y="3868593"/>
          <a:ext cx="3457574" cy="3332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7258051</xdr:colOff>
      <xdr:row>2</xdr:row>
      <xdr:rowOff>3374904</xdr:rowOff>
    </xdr:from>
    <xdr:to>
      <xdr:col>2</xdr:col>
      <xdr:colOff>10696575</xdr:colOff>
      <xdr:row>3</xdr:row>
      <xdr:rowOff>3358821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1" y="3822579"/>
          <a:ext cx="3438524" cy="3403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topLeftCell="A7" zoomScale="110" zoomScaleNormal="110" workbookViewId="0">
      <selection activeCell="B6" sqref="B6:B17"/>
    </sheetView>
  </sheetViews>
  <sheetFormatPr defaultRowHeight="14.4" x14ac:dyDescent="0.3"/>
  <cols>
    <col min="1" max="1" width="4" customWidth="1"/>
    <col min="2" max="2" width="34" customWidth="1"/>
    <col min="3" max="3" width="131.6640625" customWidth="1"/>
  </cols>
  <sheetData>
    <row r="2" spans="2:3" x14ac:dyDescent="0.3">
      <c r="B2" s="197" t="s">
        <v>262</v>
      </c>
      <c r="C2" s="52" t="s">
        <v>324</v>
      </c>
    </row>
    <row r="3" spans="2:3" x14ac:dyDescent="0.3">
      <c r="B3" s="197"/>
      <c r="C3" s="52" t="s">
        <v>290</v>
      </c>
    </row>
    <row r="4" spans="2:3" x14ac:dyDescent="0.3">
      <c r="B4" s="197"/>
      <c r="C4" s="52" t="s">
        <v>325</v>
      </c>
    </row>
    <row r="5" spans="2:3" x14ac:dyDescent="0.3">
      <c r="B5" s="197"/>
      <c r="C5" s="52"/>
    </row>
    <row r="6" spans="2:3" ht="43.2" x14ac:dyDescent="0.3">
      <c r="B6" s="199" t="s">
        <v>263</v>
      </c>
      <c r="C6" s="47" t="s">
        <v>50</v>
      </c>
    </row>
    <row r="7" spans="2:3" ht="15" customHeight="1" x14ac:dyDescent="0.3">
      <c r="B7" s="200"/>
      <c r="C7" s="48" t="s">
        <v>308</v>
      </c>
    </row>
    <row r="8" spans="2:3" ht="15" customHeight="1" x14ac:dyDescent="0.3">
      <c r="B8" s="200"/>
      <c r="C8" s="48" t="s">
        <v>305</v>
      </c>
    </row>
    <row r="9" spans="2:3" ht="15" customHeight="1" x14ac:dyDescent="0.3">
      <c r="B9" s="200"/>
      <c r="C9" s="48" t="s">
        <v>306</v>
      </c>
    </row>
    <row r="10" spans="2:3" ht="15" customHeight="1" x14ac:dyDescent="0.3">
      <c r="B10" s="200"/>
      <c r="C10" s="48" t="s">
        <v>307</v>
      </c>
    </row>
    <row r="11" spans="2:3" ht="15" customHeight="1" x14ac:dyDescent="0.3">
      <c r="B11" s="200"/>
      <c r="C11" s="48" t="s">
        <v>310</v>
      </c>
    </row>
    <row r="12" spans="2:3" ht="15" customHeight="1" x14ac:dyDescent="0.3">
      <c r="B12" s="200"/>
      <c r="C12" s="48" t="s">
        <v>311</v>
      </c>
    </row>
    <row r="13" spans="2:3" ht="15" customHeight="1" x14ac:dyDescent="0.3">
      <c r="B13" s="200"/>
      <c r="C13" s="48" t="s">
        <v>312</v>
      </c>
    </row>
    <row r="14" spans="2:3" ht="15" customHeight="1" x14ac:dyDescent="0.3">
      <c r="B14" s="200"/>
      <c r="C14" s="48" t="s">
        <v>309</v>
      </c>
    </row>
    <row r="15" spans="2:3" ht="18" customHeight="1" x14ac:dyDescent="0.3">
      <c r="B15" s="200"/>
      <c r="C15" s="48" t="s">
        <v>320</v>
      </c>
    </row>
    <row r="16" spans="2:3" ht="18" customHeight="1" x14ac:dyDescent="0.3">
      <c r="B16" s="200"/>
      <c r="C16" s="48" t="s">
        <v>313</v>
      </c>
    </row>
    <row r="17" spans="2:3" ht="15.75" customHeight="1" x14ac:dyDescent="0.3">
      <c r="B17" s="201"/>
      <c r="C17" s="48"/>
    </row>
    <row r="18" spans="2:3" ht="15" customHeight="1" x14ac:dyDescent="0.3">
      <c r="B18" s="202" t="s">
        <v>264</v>
      </c>
      <c r="C18" s="49" t="s">
        <v>317</v>
      </c>
    </row>
    <row r="19" spans="2:3" ht="15" customHeight="1" x14ac:dyDescent="0.3">
      <c r="B19" s="203"/>
      <c r="C19" s="49" t="s">
        <v>318</v>
      </c>
    </row>
    <row r="20" spans="2:3" ht="15" customHeight="1" x14ac:dyDescent="0.3">
      <c r="B20" s="203"/>
      <c r="C20" s="49" t="s">
        <v>321</v>
      </c>
    </row>
    <row r="21" spans="2:3" ht="15" customHeight="1" x14ac:dyDescent="0.3">
      <c r="B21" s="203"/>
      <c r="C21" s="49" t="s">
        <v>319</v>
      </c>
    </row>
    <row r="22" spans="2:3" ht="15" customHeight="1" x14ac:dyDescent="0.3">
      <c r="B22" s="203"/>
      <c r="C22" s="49" t="s">
        <v>322</v>
      </c>
    </row>
    <row r="23" spans="2:3" ht="15" customHeight="1" x14ac:dyDescent="0.3">
      <c r="B23" s="204"/>
      <c r="C23" s="49"/>
    </row>
    <row r="24" spans="2:3" x14ac:dyDescent="0.3">
      <c r="B24" s="198" t="s">
        <v>316</v>
      </c>
      <c r="C24" s="50" t="s">
        <v>323</v>
      </c>
    </row>
    <row r="25" spans="2:3" x14ac:dyDescent="0.3">
      <c r="B25" s="198"/>
      <c r="C25" s="50"/>
    </row>
    <row r="26" spans="2:3" x14ac:dyDescent="0.3">
      <c r="B26" s="196" t="s">
        <v>265</v>
      </c>
      <c r="C26" s="51" t="s">
        <v>289</v>
      </c>
    </row>
    <row r="27" spans="2:3" x14ac:dyDescent="0.3">
      <c r="B27" s="196"/>
      <c r="C27" s="51"/>
    </row>
  </sheetData>
  <mergeCells count="5">
    <mergeCell ref="B26:B27"/>
    <mergeCell ref="B2:B5"/>
    <mergeCell ref="B24:B25"/>
    <mergeCell ref="B6:B17"/>
    <mergeCell ref="B18:B2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6"/>
  <sheetViews>
    <sheetView zoomScaleNormal="100" workbookViewId="0">
      <selection activeCell="D11" sqref="D11"/>
    </sheetView>
  </sheetViews>
  <sheetFormatPr defaultRowHeight="14.4" x14ac:dyDescent="0.3"/>
  <cols>
    <col min="1" max="1" width="3.6640625" customWidth="1"/>
    <col min="2" max="2" width="21.5546875" customWidth="1"/>
    <col min="3" max="3" width="15.88671875" customWidth="1"/>
    <col min="4" max="4" width="92" customWidth="1"/>
  </cols>
  <sheetData>
    <row r="2" spans="2:5" ht="36" customHeight="1" x14ac:dyDescent="0.3">
      <c r="B2" s="205" t="s">
        <v>256</v>
      </c>
      <c r="C2" s="206"/>
      <c r="D2" s="206"/>
    </row>
    <row r="3" spans="2:5" x14ac:dyDescent="0.3">
      <c r="B3" s="30" t="s">
        <v>247</v>
      </c>
      <c r="C3" s="225" t="s">
        <v>254</v>
      </c>
      <c r="D3" s="225"/>
      <c r="E3" t="s">
        <v>257</v>
      </c>
    </row>
    <row r="4" spans="2:5" ht="27" customHeight="1" x14ac:dyDescent="0.3">
      <c r="B4" s="30" t="s">
        <v>252</v>
      </c>
      <c r="C4" s="225" t="s">
        <v>255</v>
      </c>
      <c r="D4" s="225"/>
      <c r="E4" t="s">
        <v>258</v>
      </c>
    </row>
    <row r="5" spans="2:5" x14ac:dyDescent="0.3">
      <c r="B5" s="30" t="s">
        <v>253</v>
      </c>
      <c r="C5" s="225" t="s">
        <v>273</v>
      </c>
      <c r="D5" s="225"/>
      <c r="E5" t="s">
        <v>258</v>
      </c>
    </row>
    <row r="7" spans="2:5" ht="30" customHeight="1" x14ac:dyDescent="0.3">
      <c r="B7" s="42" t="s">
        <v>247</v>
      </c>
      <c r="C7" s="207" t="s">
        <v>248</v>
      </c>
      <c r="D7" s="29" t="s">
        <v>283</v>
      </c>
    </row>
    <row r="8" spans="2:5" ht="15" customHeight="1" x14ac:dyDescent="0.3">
      <c r="B8" s="224" t="s">
        <v>275</v>
      </c>
      <c r="C8" s="207"/>
      <c r="D8" s="45" t="s">
        <v>282</v>
      </c>
    </row>
    <row r="9" spans="2:5" ht="28.8" x14ac:dyDescent="0.3">
      <c r="B9" s="224"/>
      <c r="C9" s="207"/>
      <c r="D9" s="29" t="s">
        <v>259</v>
      </c>
    </row>
    <row r="10" spans="2:5" ht="34.5" customHeight="1" x14ac:dyDescent="0.3">
      <c r="B10" s="44" t="s">
        <v>278</v>
      </c>
      <c r="C10" s="208" t="s">
        <v>249</v>
      </c>
      <c r="D10" s="32" t="s">
        <v>285</v>
      </c>
    </row>
    <row r="11" spans="2:5" ht="19.5" customHeight="1" x14ac:dyDescent="0.3">
      <c r="B11" s="223"/>
      <c r="C11" s="208"/>
      <c r="D11" s="34" t="s">
        <v>260</v>
      </c>
    </row>
    <row r="12" spans="2:5" ht="15" customHeight="1" x14ac:dyDescent="0.3">
      <c r="B12" s="223"/>
      <c r="C12" s="208"/>
      <c r="D12" s="34" t="s">
        <v>261</v>
      </c>
    </row>
    <row r="13" spans="2:5" ht="35.25" customHeight="1" x14ac:dyDescent="0.3">
      <c r="B13" s="223"/>
      <c r="C13" s="230" t="s">
        <v>250</v>
      </c>
      <c r="D13" s="22" t="s">
        <v>286</v>
      </c>
    </row>
    <row r="14" spans="2:5" ht="15" customHeight="1" x14ac:dyDescent="0.3">
      <c r="B14" s="223"/>
      <c r="C14" s="230"/>
      <c r="D14" s="22" t="s">
        <v>303</v>
      </c>
    </row>
    <row r="15" spans="2:5" ht="15" customHeight="1" x14ac:dyDescent="0.3">
      <c r="B15" s="223"/>
      <c r="C15" s="230"/>
      <c r="D15" s="22" t="s">
        <v>284</v>
      </c>
    </row>
    <row r="16" spans="2:5" ht="15" customHeight="1" x14ac:dyDescent="0.3">
      <c r="B16" s="223"/>
      <c r="C16" s="230"/>
      <c r="D16" s="22" t="s">
        <v>301</v>
      </c>
    </row>
    <row r="17" spans="2:5" ht="15" customHeight="1" x14ac:dyDescent="0.3">
      <c r="B17" s="223"/>
      <c r="C17" s="220" t="s">
        <v>251</v>
      </c>
      <c r="D17" s="38" t="s">
        <v>288</v>
      </c>
    </row>
    <row r="18" spans="2:5" ht="43.2" x14ac:dyDescent="0.3">
      <c r="B18" s="223"/>
      <c r="C18" s="222"/>
      <c r="D18" s="46" t="s">
        <v>314</v>
      </c>
      <c r="E18" t="s">
        <v>292</v>
      </c>
    </row>
    <row r="19" spans="2:5" ht="28.8" x14ac:dyDescent="0.3">
      <c r="B19" s="223"/>
      <c r="C19" s="221"/>
      <c r="D19" s="46" t="s">
        <v>315</v>
      </c>
      <c r="E19" t="s">
        <v>293</v>
      </c>
    </row>
    <row r="21" spans="2:5" ht="23.25" customHeight="1" x14ac:dyDescent="0.3">
      <c r="B21" s="42" t="s">
        <v>252</v>
      </c>
      <c r="C21" s="211" t="s">
        <v>248</v>
      </c>
      <c r="D21" s="45" t="s">
        <v>281</v>
      </c>
    </row>
    <row r="22" spans="2:5" ht="17.25" customHeight="1" x14ac:dyDescent="0.3">
      <c r="B22" s="226" t="s">
        <v>274</v>
      </c>
      <c r="C22" s="212"/>
      <c r="D22" s="45" t="s">
        <v>266</v>
      </c>
    </row>
    <row r="23" spans="2:5" ht="28.8" x14ac:dyDescent="0.3">
      <c r="B23" s="226"/>
      <c r="C23" s="213"/>
      <c r="D23" s="31" t="s">
        <v>291</v>
      </c>
    </row>
    <row r="24" spans="2:5" ht="20.25" customHeight="1" x14ac:dyDescent="0.3">
      <c r="B24" s="227" t="s">
        <v>279</v>
      </c>
      <c r="C24" s="214" t="s">
        <v>249</v>
      </c>
      <c r="D24" s="32" t="s">
        <v>302</v>
      </c>
    </row>
    <row r="25" spans="2:5" ht="15" customHeight="1" x14ac:dyDescent="0.3">
      <c r="B25" s="223"/>
      <c r="C25" s="215"/>
      <c r="D25" s="33" t="s">
        <v>287</v>
      </c>
    </row>
    <row r="26" spans="2:5" ht="15" customHeight="1" x14ac:dyDescent="0.3">
      <c r="B26" s="223"/>
      <c r="C26" s="216"/>
      <c r="D26" s="33"/>
    </row>
    <row r="27" spans="2:5" ht="15" customHeight="1" x14ac:dyDescent="0.3">
      <c r="B27" s="223"/>
      <c r="C27" s="217" t="s">
        <v>250</v>
      </c>
      <c r="D27" s="40" t="s">
        <v>268</v>
      </c>
    </row>
    <row r="28" spans="2:5" ht="15" customHeight="1" x14ac:dyDescent="0.3">
      <c r="B28" s="223"/>
      <c r="C28" s="218"/>
      <c r="D28" s="40" t="s">
        <v>271</v>
      </c>
    </row>
    <row r="29" spans="2:5" ht="15" customHeight="1" x14ac:dyDescent="0.3">
      <c r="B29" s="223"/>
      <c r="C29" s="218"/>
      <c r="D29" s="40" t="s">
        <v>269</v>
      </c>
    </row>
    <row r="30" spans="2:5" ht="15" customHeight="1" x14ac:dyDescent="0.3">
      <c r="B30" s="223"/>
      <c r="C30" s="218"/>
      <c r="D30" s="40" t="s">
        <v>270</v>
      </c>
    </row>
    <row r="31" spans="2:5" ht="18" customHeight="1" x14ac:dyDescent="0.3">
      <c r="B31" s="223"/>
      <c r="C31" s="219"/>
      <c r="D31" s="41" t="s">
        <v>272</v>
      </c>
    </row>
    <row r="32" spans="2:5" ht="28.8" x14ac:dyDescent="0.3">
      <c r="B32" s="223"/>
      <c r="C32" s="220" t="s">
        <v>251</v>
      </c>
      <c r="D32" s="46" t="s">
        <v>294</v>
      </c>
    </row>
    <row r="33" spans="2:4" ht="15" customHeight="1" x14ac:dyDescent="0.3">
      <c r="B33" s="223"/>
      <c r="C33" s="221"/>
      <c r="D33" s="38" t="s">
        <v>295</v>
      </c>
    </row>
    <row r="36" spans="2:4" ht="33" customHeight="1" x14ac:dyDescent="0.3">
      <c r="B36" s="42" t="s">
        <v>253</v>
      </c>
      <c r="C36" s="207" t="s">
        <v>248</v>
      </c>
      <c r="D36" s="29" t="s">
        <v>296</v>
      </c>
    </row>
    <row r="37" spans="2:4" ht="17.25" customHeight="1" x14ac:dyDescent="0.3">
      <c r="B37" s="228" t="s">
        <v>276</v>
      </c>
      <c r="C37" s="207"/>
      <c r="D37" s="45" t="s">
        <v>267</v>
      </c>
    </row>
    <row r="38" spans="2:4" ht="29.25" customHeight="1" x14ac:dyDescent="0.3">
      <c r="B38" s="229"/>
      <c r="C38" s="207"/>
      <c r="D38" s="29" t="s">
        <v>280</v>
      </c>
    </row>
    <row r="39" spans="2:4" ht="28.8" x14ac:dyDescent="0.3">
      <c r="B39" s="43" t="s">
        <v>277</v>
      </c>
      <c r="C39" s="208" t="s">
        <v>249</v>
      </c>
      <c r="D39" s="32" t="s">
        <v>297</v>
      </c>
    </row>
    <row r="40" spans="2:4" ht="43.2" x14ac:dyDescent="0.3">
      <c r="B40" s="42"/>
      <c r="C40" s="208"/>
      <c r="D40" s="32" t="s">
        <v>298</v>
      </c>
    </row>
    <row r="41" spans="2:4" ht="15" customHeight="1" x14ac:dyDescent="0.3">
      <c r="B41" s="42"/>
      <c r="C41" s="208"/>
      <c r="D41" s="33"/>
    </row>
    <row r="42" spans="2:4" ht="28.8" x14ac:dyDescent="0.3">
      <c r="B42" s="42"/>
      <c r="C42" s="209" t="s">
        <v>250</v>
      </c>
      <c r="D42" s="28" t="s">
        <v>299</v>
      </c>
    </row>
    <row r="43" spans="2:4" ht="15" customHeight="1" x14ac:dyDescent="0.3">
      <c r="B43" s="42"/>
      <c r="C43" s="209"/>
      <c r="D43" s="39" t="s">
        <v>300</v>
      </c>
    </row>
    <row r="44" spans="2:4" ht="15" customHeight="1" x14ac:dyDescent="0.3">
      <c r="B44" s="42"/>
      <c r="C44" s="209"/>
      <c r="D44" s="39"/>
    </row>
    <row r="45" spans="2:4" ht="39" customHeight="1" x14ac:dyDescent="0.3">
      <c r="B45" s="42"/>
      <c r="C45" s="210" t="s">
        <v>251</v>
      </c>
      <c r="D45" s="46" t="s">
        <v>304</v>
      </c>
    </row>
    <row r="46" spans="2:4" ht="15" customHeight="1" x14ac:dyDescent="0.3">
      <c r="B46" s="42"/>
      <c r="C46" s="210"/>
      <c r="D46" s="38"/>
    </row>
  </sheetData>
  <mergeCells count="22">
    <mergeCell ref="C5:D5"/>
    <mergeCell ref="B22:B23"/>
    <mergeCell ref="B24:B25"/>
    <mergeCell ref="B26:B33"/>
    <mergeCell ref="B37:B38"/>
    <mergeCell ref="C13:C16"/>
    <mergeCell ref="B2:D2"/>
    <mergeCell ref="C36:C38"/>
    <mergeCell ref="C39:C41"/>
    <mergeCell ref="C42:C44"/>
    <mergeCell ref="C45:C46"/>
    <mergeCell ref="C21:C23"/>
    <mergeCell ref="C24:C26"/>
    <mergeCell ref="C27:C31"/>
    <mergeCell ref="C32:C33"/>
    <mergeCell ref="C7:C9"/>
    <mergeCell ref="C10:C12"/>
    <mergeCell ref="C17:C19"/>
    <mergeCell ref="B11:B19"/>
    <mergeCell ref="B8:B9"/>
    <mergeCell ref="C3:D3"/>
    <mergeCell ref="C4:D4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4"/>
  <sheetViews>
    <sheetView tabSelected="1" zoomScale="50" zoomScaleNormal="50" workbookViewId="0">
      <selection activeCell="AH31" sqref="AH31"/>
    </sheetView>
  </sheetViews>
  <sheetFormatPr defaultColWidth="9.109375" defaultRowHeight="18" outlineLevelRow="1" x14ac:dyDescent="0.35"/>
  <cols>
    <col min="1" max="1" width="8.33203125" style="63" customWidth="1"/>
    <col min="2" max="2" width="2.109375" style="63" customWidth="1"/>
    <col min="3" max="3" width="22.88671875" style="63" customWidth="1"/>
    <col min="4" max="4" width="18" style="63" customWidth="1"/>
    <col min="5" max="5" width="45.33203125" style="63" customWidth="1"/>
    <col min="6" max="6" width="6.33203125" style="63" customWidth="1"/>
    <col min="7" max="7" width="38" style="63" customWidth="1"/>
    <col min="8" max="8" width="5.109375" style="63" customWidth="1"/>
    <col min="9" max="9" width="44.44140625" style="63" customWidth="1"/>
    <col min="10" max="10" width="5.5546875" style="66" customWidth="1"/>
    <col min="11" max="11" width="4.88671875" style="63" customWidth="1"/>
    <col min="12" max="12" width="43.6640625" style="63" customWidth="1"/>
    <col min="13" max="13" width="6.33203125" style="63" customWidth="1"/>
    <col min="14" max="14" width="43" style="63" customWidth="1"/>
    <col min="15" max="15" width="47.33203125" style="63" customWidth="1"/>
    <col min="16" max="16" width="47.5546875" style="63" customWidth="1"/>
    <col min="17" max="17" width="46.88671875" style="63" customWidth="1"/>
    <col min="18" max="19" width="39.33203125" style="63" customWidth="1"/>
    <col min="20" max="20" width="8.33203125" style="63" customWidth="1"/>
    <col min="21" max="21" width="43.44140625" style="63" customWidth="1"/>
    <col min="22" max="22" width="7.88671875" style="63" customWidth="1"/>
    <col min="23" max="24" width="39.33203125" style="63" customWidth="1"/>
    <col min="25" max="25" width="6" style="63" customWidth="1"/>
    <col min="26" max="26" width="39.33203125" style="63" customWidth="1"/>
    <col min="27" max="27" width="9.33203125" style="63" customWidth="1"/>
    <col min="28" max="28" width="38.44140625" style="63" customWidth="1"/>
    <col min="29" max="29" width="8.88671875" style="63" customWidth="1"/>
    <col min="30" max="30" width="33" style="63" customWidth="1"/>
    <col min="31" max="31" width="38.33203125" style="63" customWidth="1"/>
    <col min="32" max="32" width="9.6640625" style="63" customWidth="1"/>
    <col min="33" max="33" width="7" style="63" customWidth="1"/>
    <col min="34" max="34" width="38.88671875" style="63" customWidth="1"/>
    <col min="35" max="35" width="37.5546875" style="63" customWidth="1"/>
    <col min="36" max="36" width="6.33203125" style="66" customWidth="1"/>
    <col min="37" max="37" width="37.5546875" style="63" customWidth="1"/>
    <col min="38" max="38" width="7.5546875" style="63" customWidth="1"/>
    <col min="39" max="39" width="52" style="63" customWidth="1"/>
    <col min="40" max="40" width="51.33203125" style="63" customWidth="1"/>
    <col min="41" max="41" width="7.109375" style="63" customWidth="1"/>
    <col min="42" max="42" width="38.88671875" style="63" customWidth="1"/>
    <col min="43" max="43" width="40.6640625" style="63" customWidth="1"/>
    <col min="44" max="44" width="38.6640625" style="63" customWidth="1"/>
    <col min="45" max="45" width="52.109375" style="63" customWidth="1"/>
    <col min="46" max="46" width="34.6640625" style="63" customWidth="1"/>
    <col min="47" max="47" width="5.88671875" style="63" customWidth="1"/>
    <col min="48" max="50" width="9.109375" style="63" customWidth="1"/>
    <col min="51" max="51" width="12.44140625" style="63" customWidth="1"/>
    <col min="52" max="52" width="34.44140625" style="63" customWidth="1"/>
    <col min="53" max="53" width="11.109375" style="63" bestFit="1" customWidth="1"/>
    <col min="54" max="16384" width="9.109375" style="63"/>
  </cols>
  <sheetData>
    <row r="1" spans="1:65" ht="22.5" customHeight="1" x14ac:dyDescent="0.35">
      <c r="C1" s="64" t="s">
        <v>26</v>
      </c>
      <c r="D1" s="348" t="s">
        <v>141</v>
      </c>
      <c r="E1" s="348"/>
      <c r="F1" s="348"/>
      <c r="G1" s="348"/>
      <c r="H1" s="348"/>
      <c r="I1" s="348"/>
      <c r="J1" s="65"/>
      <c r="K1" s="65"/>
    </row>
    <row r="2" spans="1:65" ht="23.25" customHeight="1" x14ac:dyDescent="0.45">
      <c r="C2" s="67" t="s">
        <v>27</v>
      </c>
      <c r="D2" s="349" t="s">
        <v>65</v>
      </c>
      <c r="E2" s="349"/>
      <c r="F2" s="94"/>
      <c r="G2" s="352" t="s">
        <v>28</v>
      </c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2"/>
      <c r="AK2" s="352"/>
      <c r="AL2" s="352"/>
      <c r="AM2" s="352"/>
      <c r="AN2" s="352"/>
      <c r="AO2" s="352"/>
      <c r="AP2" s="353"/>
      <c r="AQ2" s="353"/>
      <c r="AR2" s="68"/>
      <c r="AS2" s="68"/>
    </row>
    <row r="3" spans="1:65" ht="84.75" customHeight="1" x14ac:dyDescent="0.35">
      <c r="D3" s="350" t="s">
        <v>429</v>
      </c>
      <c r="E3" s="332" t="s">
        <v>438</v>
      </c>
      <c r="F3" s="333"/>
      <c r="G3" s="333"/>
      <c r="H3" s="333"/>
      <c r="I3" s="333"/>
      <c r="J3" s="334"/>
      <c r="K3" s="331"/>
      <c r="L3" s="335" t="s">
        <v>439</v>
      </c>
      <c r="M3" s="335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7"/>
      <c r="Y3" s="239"/>
      <c r="Z3" s="361" t="s">
        <v>440</v>
      </c>
      <c r="AA3" s="361"/>
      <c r="AB3" s="361"/>
      <c r="AC3" s="361"/>
      <c r="AD3" s="361"/>
      <c r="AE3" s="361"/>
      <c r="AF3" s="362"/>
      <c r="AG3" s="236"/>
      <c r="AH3" s="338" t="s">
        <v>445</v>
      </c>
      <c r="AI3" s="339"/>
      <c r="AJ3" s="339"/>
      <c r="AK3" s="339"/>
      <c r="AL3" s="339"/>
      <c r="AM3" s="339"/>
      <c r="AN3" s="340"/>
      <c r="AO3" s="236"/>
      <c r="AP3" s="328" t="s">
        <v>394</v>
      </c>
      <c r="AQ3" s="328"/>
      <c r="AR3" s="328"/>
      <c r="AS3" s="328"/>
      <c r="AT3" s="328"/>
    </row>
    <row r="4" spans="1:65" ht="16.5" customHeight="1" x14ac:dyDescent="0.35">
      <c r="D4" s="350"/>
      <c r="E4" s="285">
        <v>1</v>
      </c>
      <c r="F4" s="286"/>
      <c r="G4" s="285">
        <v>2</v>
      </c>
      <c r="H4" s="286"/>
      <c r="I4" s="285">
        <v>3</v>
      </c>
      <c r="J4" s="286"/>
      <c r="K4" s="331"/>
      <c r="L4" s="285">
        <v>4</v>
      </c>
      <c r="M4" s="286"/>
      <c r="N4" s="69">
        <v>5</v>
      </c>
      <c r="O4" s="69">
        <v>6</v>
      </c>
      <c r="P4" s="69">
        <v>7</v>
      </c>
      <c r="Q4" s="69">
        <v>8</v>
      </c>
      <c r="R4" s="69">
        <v>9</v>
      </c>
      <c r="S4" s="285">
        <v>10</v>
      </c>
      <c r="T4" s="286"/>
      <c r="U4" s="285">
        <v>11</v>
      </c>
      <c r="V4" s="286"/>
      <c r="W4" s="69">
        <v>12</v>
      </c>
      <c r="X4" s="69">
        <v>13</v>
      </c>
      <c r="Y4" s="240"/>
      <c r="Z4" s="285">
        <v>14</v>
      </c>
      <c r="AA4" s="286"/>
      <c r="AB4" s="285">
        <v>15</v>
      </c>
      <c r="AC4" s="286"/>
      <c r="AD4" s="69">
        <v>16</v>
      </c>
      <c r="AE4" s="363">
        <v>17</v>
      </c>
      <c r="AF4" s="363"/>
      <c r="AG4" s="237"/>
      <c r="AH4" s="69">
        <v>18</v>
      </c>
      <c r="AI4" s="285">
        <v>19</v>
      </c>
      <c r="AJ4" s="286"/>
      <c r="AK4" s="285">
        <v>20</v>
      </c>
      <c r="AL4" s="286"/>
      <c r="AM4" s="69">
        <v>21</v>
      </c>
      <c r="AN4" s="69">
        <v>22</v>
      </c>
      <c r="AO4" s="237"/>
      <c r="AP4" s="69">
        <v>23</v>
      </c>
      <c r="AQ4" s="69">
        <v>24</v>
      </c>
      <c r="AR4" s="69">
        <v>25</v>
      </c>
      <c r="AS4" s="69">
        <v>26</v>
      </c>
      <c r="AT4" s="69">
        <v>27</v>
      </c>
    </row>
    <row r="5" spans="1:65" ht="117" x14ac:dyDescent="0.35">
      <c r="D5" s="351"/>
      <c r="E5" s="319" t="s">
        <v>242</v>
      </c>
      <c r="F5" s="320"/>
      <c r="G5" s="319" t="s">
        <v>148</v>
      </c>
      <c r="H5" s="320"/>
      <c r="I5" s="319" t="s">
        <v>243</v>
      </c>
      <c r="J5" s="320"/>
      <c r="K5" s="331"/>
      <c r="L5" s="317" t="s">
        <v>149</v>
      </c>
      <c r="M5" s="318"/>
      <c r="N5" s="112" t="s">
        <v>572</v>
      </c>
      <c r="O5" s="112" t="s">
        <v>184</v>
      </c>
      <c r="P5" s="112" t="s">
        <v>66</v>
      </c>
      <c r="Q5" s="113" t="s">
        <v>207</v>
      </c>
      <c r="R5" s="112" t="s">
        <v>118</v>
      </c>
      <c r="S5" s="317" t="s">
        <v>69</v>
      </c>
      <c r="T5" s="318"/>
      <c r="U5" s="317" t="s">
        <v>67</v>
      </c>
      <c r="V5" s="318"/>
      <c r="W5" s="114" t="s">
        <v>188</v>
      </c>
      <c r="X5" s="112" t="s">
        <v>244</v>
      </c>
      <c r="Y5" s="240"/>
      <c r="Z5" s="321" t="s">
        <v>622</v>
      </c>
      <c r="AA5" s="322"/>
      <c r="AB5" s="321" t="s">
        <v>68</v>
      </c>
      <c r="AC5" s="322"/>
      <c r="AD5" s="115" t="s">
        <v>70</v>
      </c>
      <c r="AE5" s="325" t="s">
        <v>71</v>
      </c>
      <c r="AF5" s="325"/>
      <c r="AG5" s="237"/>
      <c r="AH5" s="139" t="s">
        <v>72</v>
      </c>
      <c r="AI5" s="323" t="s">
        <v>352</v>
      </c>
      <c r="AJ5" s="324"/>
      <c r="AK5" s="323" t="s">
        <v>353</v>
      </c>
      <c r="AL5" s="324"/>
      <c r="AM5" s="116" t="s">
        <v>430</v>
      </c>
      <c r="AN5" s="140" t="s">
        <v>326</v>
      </c>
      <c r="AO5" s="237"/>
      <c r="AP5" s="140" t="s">
        <v>73</v>
      </c>
      <c r="AQ5" s="140" t="s">
        <v>209</v>
      </c>
      <c r="AR5" s="115" t="s">
        <v>590</v>
      </c>
      <c r="AS5" s="115" t="s">
        <v>74</v>
      </c>
      <c r="AT5" s="117" t="s">
        <v>404</v>
      </c>
      <c r="AU5" s="292"/>
      <c r="AY5" s="70"/>
      <c r="AZ5" s="71" t="s">
        <v>545</v>
      </c>
    </row>
    <row r="6" spans="1:65" s="75" customFormat="1" ht="141.75" hidden="1" customHeight="1" outlineLevel="1" x14ac:dyDescent="0.3">
      <c r="A6" s="72"/>
      <c r="B6" s="72"/>
      <c r="C6" s="72"/>
      <c r="D6" s="359" t="s">
        <v>431</v>
      </c>
      <c r="E6" s="281" t="s">
        <v>120</v>
      </c>
      <c r="F6" s="282"/>
      <c r="G6" s="281" t="s">
        <v>154</v>
      </c>
      <c r="H6" s="282"/>
      <c r="I6" s="281" t="s">
        <v>129</v>
      </c>
      <c r="J6" s="282"/>
      <c r="K6" s="331"/>
      <c r="L6" s="281" t="s">
        <v>150</v>
      </c>
      <c r="M6" s="282"/>
      <c r="N6" s="73" t="s">
        <v>168</v>
      </c>
      <c r="O6" s="73" t="s">
        <v>204</v>
      </c>
      <c r="P6" s="73" t="s">
        <v>169</v>
      </c>
      <c r="Q6" s="87" t="s">
        <v>234</v>
      </c>
      <c r="R6" s="73"/>
      <c r="S6" s="281"/>
      <c r="T6" s="282"/>
      <c r="U6" s="281"/>
      <c r="V6" s="282"/>
      <c r="W6" s="73"/>
      <c r="X6" s="73"/>
      <c r="Y6" s="240"/>
      <c r="Z6" s="281"/>
      <c r="AA6" s="282"/>
      <c r="AB6" s="281"/>
      <c r="AC6" s="282"/>
      <c r="AD6" s="73"/>
      <c r="AE6" s="364"/>
      <c r="AF6" s="364"/>
      <c r="AG6" s="237"/>
      <c r="AH6" s="74"/>
      <c r="AI6" s="281"/>
      <c r="AJ6" s="282"/>
      <c r="AK6" s="281"/>
      <c r="AL6" s="282"/>
      <c r="AM6" s="73"/>
      <c r="AN6" s="73"/>
      <c r="AO6" s="237"/>
      <c r="AP6" s="73"/>
      <c r="AQ6" s="73"/>
      <c r="AR6" s="73"/>
      <c r="AS6" s="73"/>
      <c r="AT6" s="91"/>
      <c r="AU6" s="293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</row>
    <row r="7" spans="1:65" s="75" customFormat="1" ht="112.5" hidden="1" customHeight="1" outlineLevel="1" x14ac:dyDescent="0.3">
      <c r="A7" s="72"/>
      <c r="B7" s="72"/>
      <c r="C7" s="72"/>
      <c r="D7" s="360"/>
      <c r="E7" s="281" t="s">
        <v>119</v>
      </c>
      <c r="F7" s="282"/>
      <c r="G7" s="281" t="s">
        <v>167</v>
      </c>
      <c r="H7" s="282"/>
      <c r="I7" s="281" t="s">
        <v>130</v>
      </c>
      <c r="J7" s="282"/>
      <c r="K7" s="331"/>
      <c r="L7" s="281" t="s">
        <v>151</v>
      </c>
      <c r="M7" s="282"/>
      <c r="N7" s="288"/>
      <c r="O7" s="73" t="s">
        <v>205</v>
      </c>
      <c r="P7" s="73" t="s">
        <v>170</v>
      </c>
      <c r="Q7" s="87" t="s">
        <v>208</v>
      </c>
      <c r="R7" s="73"/>
      <c r="S7" s="281"/>
      <c r="T7" s="282"/>
      <c r="U7" s="281"/>
      <c r="V7" s="282"/>
      <c r="W7" s="73"/>
      <c r="X7" s="73"/>
      <c r="Y7" s="240"/>
      <c r="Z7" s="281"/>
      <c r="AA7" s="282"/>
      <c r="AB7" s="281"/>
      <c r="AC7" s="282"/>
      <c r="AD7" s="73"/>
      <c r="AE7" s="364"/>
      <c r="AF7" s="364"/>
      <c r="AG7" s="237"/>
      <c r="AH7" s="74"/>
      <c r="AI7" s="281"/>
      <c r="AJ7" s="282"/>
      <c r="AK7" s="281"/>
      <c r="AL7" s="282"/>
      <c r="AM7" s="73"/>
      <c r="AN7" s="73"/>
      <c r="AO7" s="237"/>
      <c r="AP7" s="73"/>
      <c r="AQ7" s="73"/>
      <c r="AR7" s="73"/>
      <c r="AS7" s="73"/>
      <c r="AT7" s="91"/>
      <c r="AU7" s="293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</row>
    <row r="8" spans="1:65" s="75" customFormat="1" ht="54.75" hidden="1" customHeight="1" outlineLevel="1" x14ac:dyDescent="0.3">
      <c r="A8" s="72"/>
      <c r="B8" s="72"/>
      <c r="C8" s="72"/>
      <c r="D8" s="360"/>
      <c r="E8" s="281" t="s">
        <v>128</v>
      </c>
      <c r="F8" s="282"/>
      <c r="G8" s="295"/>
      <c r="H8" s="315"/>
      <c r="I8" s="281" t="s">
        <v>131</v>
      </c>
      <c r="J8" s="282"/>
      <c r="K8" s="331"/>
      <c r="L8" s="281" t="s">
        <v>152</v>
      </c>
      <c r="M8" s="282"/>
      <c r="N8" s="289"/>
      <c r="O8" s="73" t="s">
        <v>206</v>
      </c>
      <c r="P8" s="73" t="s">
        <v>177</v>
      </c>
      <c r="Q8" s="295"/>
      <c r="R8" s="73"/>
      <c r="S8" s="281"/>
      <c r="T8" s="282"/>
      <c r="U8" s="281"/>
      <c r="V8" s="282"/>
      <c r="W8" s="73"/>
      <c r="X8" s="73"/>
      <c r="Y8" s="240"/>
      <c r="Z8" s="281"/>
      <c r="AA8" s="282"/>
      <c r="AB8" s="281"/>
      <c r="AC8" s="282"/>
      <c r="AD8" s="73"/>
      <c r="AE8" s="364"/>
      <c r="AF8" s="364"/>
      <c r="AG8" s="237"/>
      <c r="AH8" s="74"/>
      <c r="AI8" s="281"/>
      <c r="AJ8" s="282"/>
      <c r="AK8" s="281"/>
      <c r="AL8" s="282"/>
      <c r="AM8" s="73"/>
      <c r="AN8" s="73"/>
      <c r="AO8" s="237"/>
      <c r="AP8" s="73"/>
      <c r="AQ8" s="73"/>
      <c r="AR8" s="73"/>
      <c r="AS8" s="73"/>
      <c r="AT8" s="91"/>
      <c r="AU8" s="293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</row>
    <row r="9" spans="1:65" s="75" customFormat="1" ht="75" hidden="1" customHeight="1" outlineLevel="1" x14ac:dyDescent="0.3">
      <c r="A9" s="72"/>
      <c r="B9" s="72"/>
      <c r="C9" s="72"/>
      <c r="D9" s="360"/>
      <c r="E9" s="281" t="s">
        <v>147</v>
      </c>
      <c r="F9" s="282"/>
      <c r="G9" s="296"/>
      <c r="H9" s="316"/>
      <c r="I9" s="281" t="s">
        <v>156</v>
      </c>
      <c r="J9" s="282"/>
      <c r="K9" s="331"/>
      <c r="L9" s="281" t="s">
        <v>153</v>
      </c>
      <c r="M9" s="282"/>
      <c r="N9" s="290"/>
      <c r="O9" s="73"/>
      <c r="P9" s="73"/>
      <c r="Q9" s="296"/>
      <c r="R9" s="73"/>
      <c r="S9" s="281"/>
      <c r="T9" s="282"/>
      <c r="U9" s="281"/>
      <c r="V9" s="282"/>
      <c r="W9" s="73"/>
      <c r="X9" s="73"/>
      <c r="Y9" s="240"/>
      <c r="Z9" s="281"/>
      <c r="AA9" s="282"/>
      <c r="AB9" s="281"/>
      <c r="AC9" s="282"/>
      <c r="AD9" s="73"/>
      <c r="AE9" s="364"/>
      <c r="AF9" s="364"/>
      <c r="AG9" s="237"/>
      <c r="AH9" s="74"/>
      <c r="AI9" s="281"/>
      <c r="AJ9" s="282"/>
      <c r="AK9" s="281"/>
      <c r="AL9" s="282"/>
      <c r="AM9" s="73"/>
      <c r="AN9" s="73"/>
      <c r="AO9" s="237"/>
      <c r="AP9" s="73"/>
      <c r="AQ9" s="73"/>
      <c r="AR9" s="73"/>
      <c r="AS9" s="73"/>
      <c r="AT9" s="91"/>
      <c r="AU9" s="293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</row>
    <row r="10" spans="1:65" s="72" customFormat="1" ht="90" collapsed="1" x14ac:dyDescent="0.3">
      <c r="D10" s="357" t="s">
        <v>432</v>
      </c>
      <c r="E10" s="279" t="s">
        <v>77</v>
      </c>
      <c r="F10" s="280"/>
      <c r="G10" s="279" t="s">
        <v>109</v>
      </c>
      <c r="H10" s="280"/>
      <c r="I10" s="279" t="s">
        <v>111</v>
      </c>
      <c r="J10" s="280"/>
      <c r="K10" s="331"/>
      <c r="L10" s="279" t="s">
        <v>134</v>
      </c>
      <c r="M10" s="280"/>
      <c r="N10" s="61" t="s">
        <v>616</v>
      </c>
      <c r="O10" s="61" t="s">
        <v>215</v>
      </c>
      <c r="P10" s="61" t="s">
        <v>586</v>
      </c>
      <c r="Q10" s="88" t="s">
        <v>212</v>
      </c>
      <c r="R10" s="61" t="s">
        <v>218</v>
      </c>
      <c r="S10" s="279" t="s">
        <v>189</v>
      </c>
      <c r="T10" s="280"/>
      <c r="U10" s="279" t="s">
        <v>620</v>
      </c>
      <c r="V10" s="280"/>
      <c r="W10" s="61" t="s">
        <v>229</v>
      </c>
      <c r="X10" s="61" t="s">
        <v>230</v>
      </c>
      <c r="Y10" s="240"/>
      <c r="Z10" s="279" t="s">
        <v>621</v>
      </c>
      <c r="AA10" s="280"/>
      <c r="AB10" s="279" t="s">
        <v>358</v>
      </c>
      <c r="AC10" s="280"/>
      <c r="AD10" s="61" t="s">
        <v>327</v>
      </c>
      <c r="AE10" s="365" t="s">
        <v>386</v>
      </c>
      <c r="AF10" s="365"/>
      <c r="AG10" s="237"/>
      <c r="AH10" s="61" t="s">
        <v>601</v>
      </c>
      <c r="AI10" s="279" t="s">
        <v>602</v>
      </c>
      <c r="AJ10" s="280"/>
      <c r="AK10" s="61"/>
      <c r="AL10" s="61"/>
      <c r="AM10" s="61" t="s">
        <v>610</v>
      </c>
      <c r="AN10" s="61"/>
      <c r="AO10" s="237"/>
      <c r="AP10" s="61"/>
      <c r="AQ10" s="61"/>
      <c r="AR10" s="61" t="s">
        <v>611</v>
      </c>
      <c r="AS10" s="61" t="s">
        <v>441</v>
      </c>
      <c r="AT10" s="92" t="s">
        <v>428</v>
      </c>
      <c r="AU10" s="293"/>
    </row>
    <row r="11" spans="1:65" s="72" customFormat="1" ht="126" x14ac:dyDescent="0.3">
      <c r="D11" s="358"/>
      <c r="E11" s="279" t="s">
        <v>123</v>
      </c>
      <c r="F11" s="280"/>
      <c r="G11" s="279" t="s">
        <v>614</v>
      </c>
      <c r="H11" s="280"/>
      <c r="I11" s="279" t="s">
        <v>615</v>
      </c>
      <c r="J11" s="280"/>
      <c r="K11" s="331"/>
      <c r="L11" s="279" t="s">
        <v>114</v>
      </c>
      <c r="M11" s="280"/>
      <c r="N11" s="61" t="s">
        <v>185</v>
      </c>
      <c r="O11" s="61" t="s">
        <v>214</v>
      </c>
      <c r="P11" s="61" t="s">
        <v>213</v>
      </c>
      <c r="Q11" s="88" t="s">
        <v>211</v>
      </c>
      <c r="R11" s="61" t="s">
        <v>219</v>
      </c>
      <c r="S11" s="279" t="s">
        <v>618</v>
      </c>
      <c r="T11" s="280"/>
      <c r="U11" s="279" t="s">
        <v>228</v>
      </c>
      <c r="V11" s="280"/>
      <c r="W11" s="61" t="s">
        <v>354</v>
      </c>
      <c r="X11" s="61" t="s">
        <v>231</v>
      </c>
      <c r="Y11" s="240"/>
      <c r="Z11" s="279" t="s">
        <v>593</v>
      </c>
      <c r="AA11" s="280"/>
      <c r="AB11" s="279" t="s">
        <v>359</v>
      </c>
      <c r="AC11" s="280"/>
      <c r="AD11" s="61" t="s">
        <v>596</v>
      </c>
      <c r="AE11" s="365" t="s">
        <v>387</v>
      </c>
      <c r="AF11" s="365"/>
      <c r="AG11" s="237"/>
      <c r="AH11" s="61" t="s">
        <v>600</v>
      </c>
      <c r="AI11" s="279" t="s">
        <v>604</v>
      </c>
      <c r="AJ11" s="280"/>
      <c r="AK11" s="61"/>
      <c r="AL11" s="61"/>
      <c r="AM11" s="61" t="s">
        <v>606</v>
      </c>
      <c r="AN11" s="61"/>
      <c r="AO11" s="237"/>
      <c r="AP11" s="61"/>
      <c r="AQ11" s="61"/>
      <c r="AR11" s="61" t="s">
        <v>612</v>
      </c>
      <c r="AS11" s="61" t="s">
        <v>399</v>
      </c>
      <c r="AT11" s="92"/>
      <c r="AU11" s="293"/>
    </row>
    <row r="12" spans="1:65" s="72" customFormat="1" ht="72" x14ac:dyDescent="0.3">
      <c r="D12" s="358"/>
      <c r="E12" s="279" t="s">
        <v>75</v>
      </c>
      <c r="F12" s="280"/>
      <c r="G12" s="251"/>
      <c r="H12" s="252"/>
      <c r="I12" s="279" t="s">
        <v>112</v>
      </c>
      <c r="J12" s="280"/>
      <c r="K12" s="331"/>
      <c r="L12" s="279" t="s">
        <v>115</v>
      </c>
      <c r="M12" s="280"/>
      <c r="N12" s="61" t="s">
        <v>617</v>
      </c>
      <c r="O12" s="257"/>
      <c r="P12" s="61" t="s">
        <v>117</v>
      </c>
      <c r="Q12" s="88" t="s">
        <v>210</v>
      </c>
      <c r="R12" s="61" t="s">
        <v>220</v>
      </c>
      <c r="S12" s="279" t="s">
        <v>190</v>
      </c>
      <c r="T12" s="280"/>
      <c r="U12" s="279" t="s">
        <v>329</v>
      </c>
      <c r="V12" s="280"/>
      <c r="W12" s="61"/>
      <c r="X12" s="257" t="s">
        <v>589</v>
      </c>
      <c r="Y12" s="240"/>
      <c r="Z12" s="279" t="s">
        <v>594</v>
      </c>
      <c r="AA12" s="280"/>
      <c r="AB12" s="279" t="s">
        <v>623</v>
      </c>
      <c r="AC12" s="280"/>
      <c r="AD12" s="61" t="s">
        <v>351</v>
      </c>
      <c r="AE12" s="365"/>
      <c r="AF12" s="365"/>
      <c r="AG12" s="237"/>
      <c r="AH12" s="61" t="s">
        <v>599</v>
      </c>
      <c r="AI12" s="279" t="s">
        <v>336</v>
      </c>
      <c r="AJ12" s="280"/>
      <c r="AK12" s="61"/>
      <c r="AL12" s="61"/>
      <c r="AM12" s="61" t="s">
        <v>607</v>
      </c>
      <c r="AN12" s="61"/>
      <c r="AO12" s="237"/>
      <c r="AP12" s="61"/>
      <c r="AQ12" s="61"/>
      <c r="AR12" s="61" t="s">
        <v>613</v>
      </c>
      <c r="AS12" s="61" t="s">
        <v>400</v>
      </c>
      <c r="AT12" s="92"/>
      <c r="AU12" s="293"/>
    </row>
    <row r="13" spans="1:65" s="72" customFormat="1" ht="36" x14ac:dyDescent="0.3">
      <c r="D13" s="358"/>
      <c r="E13" s="279" t="s">
        <v>76</v>
      </c>
      <c r="F13" s="280"/>
      <c r="G13" s="253"/>
      <c r="H13" s="254"/>
      <c r="I13" s="251"/>
      <c r="J13" s="252"/>
      <c r="K13" s="331"/>
      <c r="L13" s="251"/>
      <c r="M13" s="252"/>
      <c r="N13" s="61" t="s">
        <v>116</v>
      </c>
      <c r="O13" s="258"/>
      <c r="P13" s="257"/>
      <c r="Q13" s="251"/>
      <c r="R13" s="61" t="s">
        <v>342</v>
      </c>
      <c r="S13" s="279" t="s">
        <v>191</v>
      </c>
      <c r="T13" s="280"/>
      <c r="U13" s="279" t="s">
        <v>592</v>
      </c>
      <c r="V13" s="280"/>
      <c r="W13" s="61"/>
      <c r="X13" s="258"/>
      <c r="Y13" s="240"/>
      <c r="Z13" s="279" t="s">
        <v>595</v>
      </c>
      <c r="AA13" s="280"/>
      <c r="AB13" s="279" t="s">
        <v>361</v>
      </c>
      <c r="AC13" s="280"/>
      <c r="AD13" s="61" t="s">
        <v>597</v>
      </c>
      <c r="AE13" s="365"/>
      <c r="AF13" s="365"/>
      <c r="AG13" s="237"/>
      <c r="AH13" s="257" t="s">
        <v>598</v>
      </c>
      <c r="AI13" s="279" t="s">
        <v>337</v>
      </c>
      <c r="AJ13" s="280"/>
      <c r="AK13" s="61"/>
      <c r="AL13" s="61"/>
      <c r="AM13" s="61"/>
      <c r="AN13" s="61"/>
      <c r="AO13" s="237"/>
      <c r="AP13" s="61"/>
      <c r="AQ13" s="61"/>
      <c r="AR13" s="61"/>
      <c r="AS13" s="61"/>
      <c r="AT13" s="92"/>
      <c r="AU13" s="293"/>
    </row>
    <row r="14" spans="1:65" s="72" customFormat="1" ht="18.75" customHeight="1" x14ac:dyDescent="0.3">
      <c r="D14" s="358"/>
      <c r="E14" s="279" t="s">
        <v>79</v>
      </c>
      <c r="F14" s="280"/>
      <c r="G14" s="253"/>
      <c r="H14" s="254"/>
      <c r="I14" s="253"/>
      <c r="J14" s="254"/>
      <c r="K14" s="331"/>
      <c r="L14" s="253"/>
      <c r="M14" s="254"/>
      <c r="N14" s="257"/>
      <c r="O14" s="258"/>
      <c r="P14" s="258"/>
      <c r="Q14" s="253"/>
      <c r="R14" s="257"/>
      <c r="S14" s="251" t="s">
        <v>619</v>
      </c>
      <c r="T14" s="252"/>
      <c r="U14" s="194" t="s">
        <v>330</v>
      </c>
      <c r="V14" s="195"/>
      <c r="W14" s="61"/>
      <c r="X14" s="258"/>
      <c r="Y14" s="240"/>
      <c r="Z14" s="279"/>
      <c r="AA14" s="280"/>
      <c r="AB14" s="251"/>
      <c r="AC14" s="252"/>
      <c r="AD14" s="61"/>
      <c r="AE14" s="365"/>
      <c r="AF14" s="365"/>
      <c r="AG14" s="237"/>
      <c r="AH14" s="258"/>
      <c r="AI14" s="279" t="s">
        <v>603</v>
      </c>
      <c r="AJ14" s="280"/>
      <c r="AK14" s="61"/>
      <c r="AL14" s="61"/>
      <c r="AM14" s="61"/>
      <c r="AN14" s="61"/>
      <c r="AO14" s="237"/>
      <c r="AP14" s="61"/>
      <c r="AQ14" s="61"/>
      <c r="AR14" s="61"/>
      <c r="AS14" s="61"/>
      <c r="AT14" s="92"/>
      <c r="AU14" s="293"/>
    </row>
    <row r="15" spans="1:65" s="72" customFormat="1" x14ac:dyDescent="0.3">
      <c r="D15" s="358"/>
      <c r="E15" s="279" t="s">
        <v>93</v>
      </c>
      <c r="F15" s="280"/>
      <c r="G15" s="253"/>
      <c r="H15" s="254"/>
      <c r="I15" s="253"/>
      <c r="J15" s="254"/>
      <c r="K15" s="331"/>
      <c r="L15" s="253"/>
      <c r="M15" s="254"/>
      <c r="N15" s="258"/>
      <c r="O15" s="258"/>
      <c r="P15" s="258"/>
      <c r="Q15" s="253"/>
      <c r="R15" s="258"/>
      <c r="S15" s="253"/>
      <c r="T15" s="254"/>
      <c r="U15" s="251"/>
      <c r="V15" s="252"/>
      <c r="W15" s="61"/>
      <c r="X15" s="258"/>
      <c r="Y15" s="240"/>
      <c r="Z15" s="279"/>
      <c r="AA15" s="280"/>
      <c r="AB15" s="253"/>
      <c r="AC15" s="254"/>
      <c r="AD15" s="61"/>
      <c r="AE15" s="365"/>
      <c r="AF15" s="365"/>
      <c r="AG15" s="237"/>
      <c r="AH15" s="258"/>
      <c r="AI15" s="251" t="s">
        <v>605</v>
      </c>
      <c r="AJ15" s="252"/>
      <c r="AK15" s="61"/>
      <c r="AL15" s="61"/>
      <c r="AM15" s="61"/>
      <c r="AN15" s="61"/>
      <c r="AO15" s="237"/>
      <c r="AP15" s="61"/>
      <c r="AQ15" s="61"/>
      <c r="AR15" s="61"/>
      <c r="AS15" s="61"/>
      <c r="AT15" s="92"/>
      <c r="AU15" s="293"/>
    </row>
    <row r="16" spans="1:65" s="72" customFormat="1" ht="37.5" customHeight="1" x14ac:dyDescent="0.3">
      <c r="D16" s="358"/>
      <c r="E16" s="279" t="s">
        <v>94</v>
      </c>
      <c r="F16" s="280"/>
      <c r="G16" s="253"/>
      <c r="H16" s="254"/>
      <c r="I16" s="253"/>
      <c r="J16" s="254"/>
      <c r="K16" s="331"/>
      <c r="L16" s="253"/>
      <c r="M16" s="254"/>
      <c r="N16" s="258"/>
      <c r="O16" s="258"/>
      <c r="P16" s="258"/>
      <c r="Q16" s="253"/>
      <c r="R16" s="258"/>
      <c r="S16" s="253"/>
      <c r="T16" s="254"/>
      <c r="U16" s="253"/>
      <c r="V16" s="254"/>
      <c r="W16" s="61"/>
      <c r="X16" s="258"/>
      <c r="Y16" s="240"/>
      <c r="Z16" s="251"/>
      <c r="AA16" s="252"/>
      <c r="AB16" s="253"/>
      <c r="AC16" s="254"/>
      <c r="AD16" s="61"/>
      <c r="AE16" s="365"/>
      <c r="AF16" s="365"/>
      <c r="AG16" s="237"/>
      <c r="AH16" s="258"/>
      <c r="AI16" s="253"/>
      <c r="AJ16" s="254"/>
      <c r="AK16" s="61"/>
      <c r="AL16" s="61"/>
      <c r="AM16" s="61"/>
      <c r="AN16" s="61"/>
      <c r="AO16" s="237"/>
      <c r="AP16" s="61"/>
      <c r="AQ16" s="61"/>
      <c r="AR16" s="61"/>
      <c r="AS16" s="61"/>
      <c r="AT16" s="92"/>
      <c r="AU16" s="293"/>
    </row>
    <row r="17" spans="4:47" s="72" customFormat="1" x14ac:dyDescent="0.3">
      <c r="D17" s="358"/>
      <c r="E17" s="279" t="s">
        <v>78</v>
      </c>
      <c r="F17" s="280"/>
      <c r="G17" s="253"/>
      <c r="H17" s="254"/>
      <c r="I17" s="253"/>
      <c r="J17" s="254"/>
      <c r="K17" s="331"/>
      <c r="L17" s="253"/>
      <c r="M17" s="254"/>
      <c r="N17" s="258"/>
      <c r="O17" s="258"/>
      <c r="P17" s="258"/>
      <c r="Q17" s="253"/>
      <c r="R17" s="258"/>
      <c r="S17" s="253"/>
      <c r="T17" s="254"/>
      <c r="U17" s="253"/>
      <c r="V17" s="254"/>
      <c r="W17" s="61"/>
      <c r="X17" s="258"/>
      <c r="Y17" s="240"/>
      <c r="Z17" s="253"/>
      <c r="AA17" s="254"/>
      <c r="AB17" s="253"/>
      <c r="AC17" s="254"/>
      <c r="AD17" s="61"/>
      <c r="AE17" s="365"/>
      <c r="AF17" s="365"/>
      <c r="AG17" s="237"/>
      <c r="AH17" s="258"/>
      <c r="AI17" s="253"/>
      <c r="AJ17" s="254"/>
      <c r="AK17" s="61"/>
      <c r="AL17" s="61"/>
      <c r="AM17" s="61"/>
      <c r="AN17" s="61"/>
      <c r="AO17" s="237"/>
      <c r="AP17" s="61"/>
      <c r="AQ17" s="61"/>
      <c r="AR17" s="61"/>
      <c r="AS17" s="61"/>
      <c r="AT17" s="92"/>
      <c r="AU17" s="293"/>
    </row>
    <row r="18" spans="4:47" s="72" customFormat="1" ht="37.5" customHeight="1" x14ac:dyDescent="0.3">
      <c r="D18" s="358"/>
      <c r="E18" s="279" t="s">
        <v>95</v>
      </c>
      <c r="F18" s="280"/>
      <c r="G18" s="253"/>
      <c r="H18" s="254"/>
      <c r="I18" s="253"/>
      <c r="J18" s="254"/>
      <c r="K18" s="331"/>
      <c r="L18" s="253"/>
      <c r="M18" s="254"/>
      <c r="N18" s="258"/>
      <c r="O18" s="258"/>
      <c r="P18" s="258"/>
      <c r="Q18" s="253"/>
      <c r="R18" s="258"/>
      <c r="S18" s="253"/>
      <c r="T18" s="254"/>
      <c r="U18" s="253"/>
      <c r="V18" s="254"/>
      <c r="W18" s="61"/>
      <c r="X18" s="258"/>
      <c r="Y18" s="240"/>
      <c r="Z18" s="253"/>
      <c r="AA18" s="254"/>
      <c r="AB18" s="253"/>
      <c r="AC18" s="254"/>
      <c r="AD18" s="61"/>
      <c r="AE18" s="365"/>
      <c r="AF18" s="365"/>
      <c r="AG18" s="237"/>
      <c r="AH18" s="258"/>
      <c r="AI18" s="253"/>
      <c r="AJ18" s="254"/>
      <c r="AK18" s="61"/>
      <c r="AL18" s="61"/>
      <c r="AM18" s="61"/>
      <c r="AN18" s="61"/>
      <c r="AO18" s="237"/>
      <c r="AP18" s="61"/>
      <c r="AQ18" s="61"/>
      <c r="AR18" s="61"/>
      <c r="AS18" s="61"/>
      <c r="AT18" s="92"/>
      <c r="AU18" s="293"/>
    </row>
    <row r="19" spans="4:47" s="72" customFormat="1" x14ac:dyDescent="0.3">
      <c r="D19" s="358"/>
      <c r="E19" s="279" t="s">
        <v>96</v>
      </c>
      <c r="F19" s="280"/>
      <c r="G19" s="253"/>
      <c r="H19" s="254"/>
      <c r="I19" s="253"/>
      <c r="J19" s="254"/>
      <c r="K19" s="331"/>
      <c r="L19" s="253"/>
      <c r="M19" s="254"/>
      <c r="N19" s="258"/>
      <c r="O19" s="258"/>
      <c r="P19" s="258"/>
      <c r="Q19" s="253"/>
      <c r="R19" s="258"/>
      <c r="S19" s="253"/>
      <c r="T19" s="254"/>
      <c r="U19" s="253"/>
      <c r="V19" s="254"/>
      <c r="W19" s="61"/>
      <c r="X19" s="258"/>
      <c r="Y19" s="240"/>
      <c r="Z19" s="253"/>
      <c r="AA19" s="254"/>
      <c r="AB19" s="253"/>
      <c r="AC19" s="254"/>
      <c r="AD19" s="61"/>
      <c r="AE19" s="365"/>
      <c r="AF19" s="365"/>
      <c r="AG19" s="237"/>
      <c r="AH19" s="258"/>
      <c r="AI19" s="253"/>
      <c r="AJ19" s="254"/>
      <c r="AK19" s="61"/>
      <c r="AL19" s="61"/>
      <c r="AM19" s="61"/>
      <c r="AN19" s="61"/>
      <c r="AO19" s="237"/>
      <c r="AP19" s="61"/>
      <c r="AQ19" s="61"/>
      <c r="AR19" s="61"/>
      <c r="AS19" s="61"/>
      <c r="AT19" s="92"/>
      <c r="AU19" s="293"/>
    </row>
    <row r="20" spans="4:47" s="72" customFormat="1" x14ac:dyDescent="0.3">
      <c r="D20" s="358"/>
      <c r="E20" s="279" t="s">
        <v>97</v>
      </c>
      <c r="F20" s="280"/>
      <c r="G20" s="253"/>
      <c r="H20" s="254"/>
      <c r="I20" s="253"/>
      <c r="J20" s="254"/>
      <c r="K20" s="331"/>
      <c r="L20" s="253"/>
      <c r="M20" s="254"/>
      <c r="N20" s="258"/>
      <c r="O20" s="258"/>
      <c r="P20" s="258"/>
      <c r="Q20" s="253"/>
      <c r="R20" s="258"/>
      <c r="S20" s="253"/>
      <c r="T20" s="254"/>
      <c r="U20" s="253"/>
      <c r="V20" s="254"/>
      <c r="W20" s="61"/>
      <c r="X20" s="258"/>
      <c r="Y20" s="240"/>
      <c r="Z20" s="253"/>
      <c r="AA20" s="254"/>
      <c r="AB20" s="253"/>
      <c r="AC20" s="254"/>
      <c r="AD20" s="61"/>
      <c r="AE20" s="365"/>
      <c r="AF20" s="365"/>
      <c r="AG20" s="237"/>
      <c r="AH20" s="258"/>
      <c r="AI20" s="253"/>
      <c r="AJ20" s="254"/>
      <c r="AK20" s="61"/>
      <c r="AL20" s="61"/>
      <c r="AM20" s="61"/>
      <c r="AN20" s="61"/>
      <c r="AO20" s="237"/>
      <c r="AP20" s="61"/>
      <c r="AQ20" s="61"/>
      <c r="AR20" s="61"/>
      <c r="AS20" s="61"/>
      <c r="AT20" s="92"/>
      <c r="AU20" s="293"/>
    </row>
    <row r="21" spans="4:47" s="72" customFormat="1" x14ac:dyDescent="0.3">
      <c r="D21" s="358"/>
      <c r="E21" s="279" t="s">
        <v>92</v>
      </c>
      <c r="F21" s="280"/>
      <c r="G21" s="255"/>
      <c r="H21" s="256"/>
      <c r="I21" s="255"/>
      <c r="J21" s="256"/>
      <c r="K21" s="331"/>
      <c r="L21" s="255"/>
      <c r="M21" s="256"/>
      <c r="N21" s="259"/>
      <c r="O21" s="259"/>
      <c r="P21" s="259"/>
      <c r="Q21" s="255"/>
      <c r="R21" s="259"/>
      <c r="S21" s="255"/>
      <c r="T21" s="256"/>
      <c r="U21" s="255"/>
      <c r="V21" s="256"/>
      <c r="W21" s="61"/>
      <c r="X21" s="259"/>
      <c r="Y21" s="240"/>
      <c r="Z21" s="255"/>
      <c r="AA21" s="256"/>
      <c r="AB21" s="255"/>
      <c r="AC21" s="256"/>
      <c r="AD21" s="61"/>
      <c r="AE21" s="365"/>
      <c r="AF21" s="365"/>
      <c r="AG21" s="237"/>
      <c r="AH21" s="259"/>
      <c r="AI21" s="255"/>
      <c r="AJ21" s="256"/>
      <c r="AK21" s="61"/>
      <c r="AL21" s="61"/>
      <c r="AM21" s="61"/>
      <c r="AN21" s="61"/>
      <c r="AO21" s="237"/>
      <c r="AP21" s="61"/>
      <c r="AQ21" s="61"/>
      <c r="AR21" s="61"/>
      <c r="AS21" s="61"/>
      <c r="AT21" s="92"/>
      <c r="AU21" s="293"/>
    </row>
    <row r="22" spans="4:47" s="72" customFormat="1" ht="36" x14ac:dyDescent="0.3">
      <c r="D22" s="248" t="s">
        <v>433</v>
      </c>
      <c r="E22" s="260" t="s">
        <v>121</v>
      </c>
      <c r="F22" s="261"/>
      <c r="G22" s="260" t="s">
        <v>121</v>
      </c>
      <c r="H22" s="261"/>
      <c r="I22" s="260" t="s">
        <v>121</v>
      </c>
      <c r="J22" s="261"/>
      <c r="K22" s="331"/>
      <c r="L22" s="287" t="s">
        <v>585</v>
      </c>
      <c r="M22" s="287"/>
      <c r="N22" s="76" t="s">
        <v>585</v>
      </c>
      <c r="O22" s="76" t="s">
        <v>245</v>
      </c>
      <c r="P22" s="76" t="s">
        <v>245</v>
      </c>
      <c r="Q22" s="76"/>
      <c r="R22" s="76" t="s">
        <v>246</v>
      </c>
      <c r="S22" s="260" t="s">
        <v>588</v>
      </c>
      <c r="T22" s="261"/>
      <c r="U22" s="260" t="s">
        <v>588</v>
      </c>
      <c r="V22" s="261"/>
      <c r="W22" s="76"/>
      <c r="X22" s="76"/>
      <c r="Y22" s="240"/>
      <c r="Z22" s="260"/>
      <c r="AA22" s="261"/>
      <c r="AB22" s="260" t="s">
        <v>360</v>
      </c>
      <c r="AC22" s="261"/>
      <c r="AD22" s="76"/>
      <c r="AE22" s="287"/>
      <c r="AF22" s="287"/>
      <c r="AG22" s="237"/>
      <c r="AH22" s="76"/>
      <c r="AI22" s="76"/>
      <c r="AJ22" s="77"/>
      <c r="AK22" s="260" t="s">
        <v>390</v>
      </c>
      <c r="AL22" s="261"/>
      <c r="AM22" s="76" t="s">
        <v>608</v>
      </c>
      <c r="AN22" s="76"/>
      <c r="AO22" s="237"/>
      <c r="AP22" s="76"/>
      <c r="AQ22" s="76"/>
      <c r="AR22" s="76"/>
      <c r="AS22" s="76"/>
      <c r="AT22" s="96"/>
      <c r="AU22" s="293"/>
    </row>
    <row r="23" spans="4:47" s="72" customFormat="1" ht="18.75" customHeight="1" x14ac:dyDescent="0.3">
      <c r="D23" s="249"/>
      <c r="E23" s="260" t="s">
        <v>122</v>
      </c>
      <c r="F23" s="261"/>
      <c r="G23" s="260" t="s">
        <v>585</v>
      </c>
      <c r="H23" s="261"/>
      <c r="I23" s="260" t="s">
        <v>585</v>
      </c>
      <c r="J23" s="261"/>
      <c r="K23" s="331"/>
      <c r="L23" s="287" t="s">
        <v>121</v>
      </c>
      <c r="M23" s="287"/>
      <c r="N23" s="248"/>
      <c r="O23" s="248"/>
      <c r="P23" s="248"/>
      <c r="Q23" s="76"/>
      <c r="R23" s="248"/>
      <c r="S23" s="242" t="s">
        <v>587</v>
      </c>
      <c r="T23" s="243"/>
      <c r="U23" s="242"/>
      <c r="V23" s="243"/>
      <c r="W23" s="76"/>
      <c r="X23" s="76"/>
      <c r="Y23" s="240"/>
      <c r="Z23" s="242"/>
      <c r="AA23" s="243"/>
      <c r="AB23" s="242"/>
      <c r="AC23" s="243"/>
      <c r="AD23" s="76"/>
      <c r="AE23" s="287"/>
      <c r="AF23" s="287"/>
      <c r="AG23" s="237"/>
      <c r="AH23" s="76"/>
      <c r="AI23" s="76"/>
      <c r="AJ23" s="77"/>
      <c r="AK23" s="242"/>
      <c r="AL23" s="243"/>
      <c r="AM23" s="76" t="s">
        <v>609</v>
      </c>
      <c r="AN23" s="76"/>
      <c r="AO23" s="237"/>
      <c r="AP23" s="76"/>
      <c r="AQ23" s="76"/>
      <c r="AR23" s="76"/>
      <c r="AS23" s="76"/>
      <c r="AT23" s="96"/>
      <c r="AU23" s="293"/>
    </row>
    <row r="24" spans="4:47" s="72" customFormat="1" ht="18.75" customHeight="1" x14ac:dyDescent="0.3">
      <c r="D24" s="249"/>
      <c r="E24" s="260" t="s">
        <v>126</v>
      </c>
      <c r="F24" s="261"/>
      <c r="G24" s="260" t="s">
        <v>126</v>
      </c>
      <c r="H24" s="261"/>
      <c r="I24" s="260" t="s">
        <v>126</v>
      </c>
      <c r="J24" s="261"/>
      <c r="K24" s="331"/>
      <c r="L24" s="287" t="s">
        <v>126</v>
      </c>
      <c r="M24" s="287"/>
      <c r="N24" s="249"/>
      <c r="O24" s="249"/>
      <c r="P24" s="249"/>
      <c r="Q24" s="76"/>
      <c r="R24" s="249"/>
      <c r="S24" s="244"/>
      <c r="T24" s="245"/>
      <c r="U24" s="244"/>
      <c r="V24" s="245"/>
      <c r="W24" s="76"/>
      <c r="X24" s="76"/>
      <c r="Y24" s="240"/>
      <c r="Z24" s="244"/>
      <c r="AA24" s="245"/>
      <c r="AB24" s="244"/>
      <c r="AC24" s="245"/>
      <c r="AD24" s="76"/>
      <c r="AE24" s="287"/>
      <c r="AF24" s="287"/>
      <c r="AG24" s="237"/>
      <c r="AH24" s="76"/>
      <c r="AI24" s="76"/>
      <c r="AJ24" s="77"/>
      <c r="AK24" s="244"/>
      <c r="AL24" s="245"/>
      <c r="AM24" s="248"/>
      <c r="AN24" s="76"/>
      <c r="AO24" s="237"/>
      <c r="AP24" s="76"/>
      <c r="AQ24" s="76"/>
      <c r="AR24" s="76"/>
      <c r="AS24" s="76"/>
      <c r="AT24" s="96"/>
      <c r="AU24" s="293"/>
    </row>
    <row r="25" spans="4:47" s="72" customFormat="1" x14ac:dyDescent="0.3">
      <c r="D25" s="249"/>
      <c r="E25" s="260" t="s">
        <v>203</v>
      </c>
      <c r="F25" s="261"/>
      <c r="G25" s="242"/>
      <c r="H25" s="243"/>
      <c r="I25" s="242"/>
      <c r="J25" s="243"/>
      <c r="K25" s="331"/>
      <c r="L25" s="99"/>
      <c r="M25" s="100"/>
      <c r="N25" s="249"/>
      <c r="O25" s="249"/>
      <c r="P25" s="249"/>
      <c r="Q25" s="76"/>
      <c r="R25" s="249"/>
      <c r="S25" s="244"/>
      <c r="T25" s="245"/>
      <c r="U25" s="244"/>
      <c r="V25" s="245"/>
      <c r="W25" s="76"/>
      <c r="X25" s="76"/>
      <c r="Y25" s="240"/>
      <c r="Z25" s="244"/>
      <c r="AA25" s="245"/>
      <c r="AB25" s="244"/>
      <c r="AC25" s="245"/>
      <c r="AD25" s="76"/>
      <c r="AE25" s="287"/>
      <c r="AF25" s="287"/>
      <c r="AG25" s="237"/>
      <c r="AH25" s="76"/>
      <c r="AI25" s="76"/>
      <c r="AJ25" s="77"/>
      <c r="AK25" s="244"/>
      <c r="AL25" s="245"/>
      <c r="AM25" s="249"/>
      <c r="AN25" s="76"/>
      <c r="AO25" s="237"/>
      <c r="AP25" s="76"/>
      <c r="AQ25" s="76"/>
      <c r="AR25" s="76"/>
      <c r="AS25" s="76"/>
      <c r="AT25" s="96"/>
      <c r="AU25" s="293"/>
    </row>
    <row r="26" spans="4:47" s="72" customFormat="1" x14ac:dyDescent="0.3">
      <c r="D26" s="249"/>
      <c r="E26" s="260" t="s">
        <v>124</v>
      </c>
      <c r="F26" s="261"/>
      <c r="G26" s="244"/>
      <c r="H26" s="245"/>
      <c r="I26" s="244"/>
      <c r="J26" s="245"/>
      <c r="K26" s="331"/>
      <c r="L26" s="99"/>
      <c r="M26" s="100"/>
      <c r="N26" s="249"/>
      <c r="O26" s="249"/>
      <c r="P26" s="249"/>
      <c r="Q26" s="76"/>
      <c r="R26" s="249"/>
      <c r="S26" s="244"/>
      <c r="T26" s="245"/>
      <c r="U26" s="244"/>
      <c r="V26" s="245"/>
      <c r="W26" s="76"/>
      <c r="X26" s="76"/>
      <c r="Y26" s="240"/>
      <c r="Z26" s="244"/>
      <c r="AA26" s="245"/>
      <c r="AB26" s="244"/>
      <c r="AC26" s="245"/>
      <c r="AD26" s="76"/>
      <c r="AE26" s="287"/>
      <c r="AF26" s="287"/>
      <c r="AG26" s="237"/>
      <c r="AH26" s="76"/>
      <c r="AI26" s="76"/>
      <c r="AJ26" s="77"/>
      <c r="AK26" s="244"/>
      <c r="AL26" s="245"/>
      <c r="AM26" s="249"/>
      <c r="AN26" s="76"/>
      <c r="AO26" s="237"/>
      <c r="AP26" s="76"/>
      <c r="AQ26" s="76"/>
      <c r="AR26" s="76"/>
      <c r="AS26" s="76"/>
      <c r="AT26" s="96"/>
      <c r="AU26" s="293"/>
    </row>
    <row r="27" spans="4:47" s="72" customFormat="1" x14ac:dyDescent="0.3">
      <c r="D27" s="249"/>
      <c r="E27" s="260" t="s">
        <v>125</v>
      </c>
      <c r="F27" s="261"/>
      <c r="G27" s="244"/>
      <c r="H27" s="245"/>
      <c r="I27" s="244"/>
      <c r="J27" s="245"/>
      <c r="K27" s="331"/>
      <c r="L27" s="99"/>
      <c r="M27" s="100"/>
      <c r="N27" s="249"/>
      <c r="O27" s="249"/>
      <c r="P27" s="249"/>
      <c r="Q27" s="76"/>
      <c r="R27" s="249"/>
      <c r="S27" s="244"/>
      <c r="T27" s="245"/>
      <c r="U27" s="244"/>
      <c r="V27" s="245"/>
      <c r="W27" s="76"/>
      <c r="X27" s="76"/>
      <c r="Y27" s="240"/>
      <c r="Z27" s="244"/>
      <c r="AA27" s="245"/>
      <c r="AB27" s="244"/>
      <c r="AC27" s="245"/>
      <c r="AD27" s="76"/>
      <c r="AE27" s="287"/>
      <c r="AF27" s="287"/>
      <c r="AG27" s="237"/>
      <c r="AH27" s="76"/>
      <c r="AI27" s="76"/>
      <c r="AJ27" s="77"/>
      <c r="AK27" s="244"/>
      <c r="AL27" s="245"/>
      <c r="AM27" s="249"/>
      <c r="AN27" s="76"/>
      <c r="AO27" s="237"/>
      <c r="AP27" s="76"/>
      <c r="AQ27" s="76"/>
      <c r="AR27" s="76"/>
      <c r="AS27" s="76"/>
      <c r="AT27" s="96"/>
      <c r="AU27" s="293"/>
    </row>
    <row r="28" spans="4:47" s="72" customFormat="1" ht="37.5" customHeight="1" x14ac:dyDescent="0.3">
      <c r="D28" s="250"/>
      <c r="E28" s="260" t="s">
        <v>127</v>
      </c>
      <c r="F28" s="261"/>
      <c r="G28" s="246"/>
      <c r="H28" s="247"/>
      <c r="I28" s="246"/>
      <c r="J28" s="247"/>
      <c r="K28" s="331"/>
      <c r="L28" s="101"/>
      <c r="M28" s="102"/>
      <c r="N28" s="250"/>
      <c r="O28" s="250"/>
      <c r="P28" s="250"/>
      <c r="Q28" s="76"/>
      <c r="R28" s="250"/>
      <c r="S28" s="246"/>
      <c r="T28" s="247"/>
      <c r="U28" s="246"/>
      <c r="V28" s="247"/>
      <c r="W28" s="76"/>
      <c r="X28" s="76"/>
      <c r="Y28" s="240"/>
      <c r="Z28" s="246"/>
      <c r="AA28" s="247"/>
      <c r="AB28" s="246"/>
      <c r="AC28" s="247"/>
      <c r="AD28" s="76"/>
      <c r="AE28" s="287"/>
      <c r="AF28" s="287"/>
      <c r="AG28" s="237"/>
      <c r="AH28" s="76"/>
      <c r="AI28" s="76"/>
      <c r="AJ28" s="77"/>
      <c r="AK28" s="246"/>
      <c r="AL28" s="247"/>
      <c r="AM28" s="250"/>
      <c r="AN28" s="76"/>
      <c r="AO28" s="237"/>
      <c r="AP28" s="76"/>
      <c r="AQ28" s="76"/>
      <c r="AR28" s="76"/>
      <c r="AS28" s="76"/>
      <c r="AT28" s="96"/>
      <c r="AU28" s="293"/>
    </row>
    <row r="29" spans="4:47" s="72" customFormat="1" x14ac:dyDescent="0.3">
      <c r="D29" s="347" t="s">
        <v>434</v>
      </c>
      <c r="E29" s="268"/>
      <c r="F29" s="269"/>
      <c r="G29" s="268"/>
      <c r="H29" s="269"/>
      <c r="I29" s="277" t="s">
        <v>164</v>
      </c>
      <c r="J29" s="278"/>
      <c r="K29" s="331"/>
      <c r="L29" s="268"/>
      <c r="M29" s="269"/>
      <c r="N29" s="78" t="s">
        <v>164</v>
      </c>
      <c r="O29" s="78" t="s">
        <v>202</v>
      </c>
      <c r="P29" s="78" t="s">
        <v>202</v>
      </c>
      <c r="Q29" s="78" t="s">
        <v>202</v>
      </c>
      <c r="R29" s="78" t="s">
        <v>202</v>
      </c>
      <c r="S29" s="277" t="s">
        <v>202</v>
      </c>
      <c r="T29" s="278"/>
      <c r="U29" s="277" t="s">
        <v>202</v>
      </c>
      <c r="V29" s="278"/>
      <c r="W29" s="78" t="s">
        <v>183</v>
      </c>
      <c r="X29" s="78" t="s">
        <v>202</v>
      </c>
      <c r="Y29" s="240"/>
      <c r="Z29" s="277" t="s">
        <v>202</v>
      </c>
      <c r="AA29" s="278"/>
      <c r="AB29" s="277" t="s">
        <v>202</v>
      </c>
      <c r="AC29" s="278"/>
      <c r="AD29" s="274" t="s">
        <v>328</v>
      </c>
      <c r="AE29" s="347" t="s">
        <v>202</v>
      </c>
      <c r="AF29" s="347"/>
      <c r="AG29" s="237"/>
      <c r="AH29" s="78" t="s">
        <v>183</v>
      </c>
      <c r="AI29" s="277" t="s">
        <v>202</v>
      </c>
      <c r="AJ29" s="278"/>
      <c r="AK29" s="78"/>
      <c r="AL29" s="78"/>
      <c r="AM29" s="78" t="s">
        <v>164</v>
      </c>
      <c r="AN29" s="78"/>
      <c r="AO29" s="237"/>
      <c r="AP29" s="78"/>
      <c r="AQ29" s="78"/>
      <c r="AR29" s="78" t="s">
        <v>183</v>
      </c>
      <c r="AS29" s="78" t="s">
        <v>183</v>
      </c>
      <c r="AT29" s="97"/>
      <c r="AU29" s="293"/>
    </row>
    <row r="30" spans="4:47" s="72" customFormat="1" ht="37.5" customHeight="1" x14ac:dyDescent="0.3">
      <c r="D30" s="347"/>
      <c r="E30" s="270"/>
      <c r="F30" s="271"/>
      <c r="G30" s="270"/>
      <c r="H30" s="271"/>
      <c r="I30" s="277" t="s">
        <v>165</v>
      </c>
      <c r="J30" s="278"/>
      <c r="K30" s="331"/>
      <c r="L30" s="270"/>
      <c r="M30" s="271"/>
      <c r="N30" s="78" t="s">
        <v>165</v>
      </c>
      <c r="O30" s="274"/>
      <c r="P30" s="274"/>
      <c r="Q30" s="274"/>
      <c r="R30" s="274"/>
      <c r="S30" s="277" t="s">
        <v>57</v>
      </c>
      <c r="T30" s="278"/>
      <c r="U30" s="277" t="s">
        <v>57</v>
      </c>
      <c r="V30" s="278"/>
      <c r="W30" s="78"/>
      <c r="X30" s="274"/>
      <c r="Y30" s="240"/>
      <c r="Z30" s="268"/>
      <c r="AA30" s="269"/>
      <c r="AB30" s="268"/>
      <c r="AC30" s="269"/>
      <c r="AD30" s="275"/>
      <c r="AE30" s="347" t="s">
        <v>391</v>
      </c>
      <c r="AF30" s="347"/>
      <c r="AG30" s="237"/>
      <c r="AH30" s="78"/>
      <c r="AI30" s="277" t="s">
        <v>391</v>
      </c>
      <c r="AJ30" s="278"/>
      <c r="AK30" s="78"/>
      <c r="AL30" s="78"/>
      <c r="AM30" s="78" t="s">
        <v>165</v>
      </c>
      <c r="AN30" s="78"/>
      <c r="AO30" s="237"/>
      <c r="AP30" s="78"/>
      <c r="AQ30" s="78"/>
      <c r="AR30" s="78"/>
      <c r="AS30" s="78" t="s">
        <v>391</v>
      </c>
      <c r="AT30" s="97"/>
      <c r="AU30" s="293"/>
    </row>
    <row r="31" spans="4:47" s="72" customFormat="1" x14ac:dyDescent="0.3">
      <c r="D31" s="347"/>
      <c r="E31" s="270"/>
      <c r="F31" s="271"/>
      <c r="G31" s="270"/>
      <c r="H31" s="271"/>
      <c r="I31" s="277" t="s">
        <v>166</v>
      </c>
      <c r="J31" s="278"/>
      <c r="K31" s="331"/>
      <c r="L31" s="270"/>
      <c r="M31" s="271"/>
      <c r="N31" s="78" t="s">
        <v>166</v>
      </c>
      <c r="O31" s="275"/>
      <c r="P31" s="275"/>
      <c r="Q31" s="275"/>
      <c r="R31" s="275"/>
      <c r="S31" s="268" t="s">
        <v>587</v>
      </c>
      <c r="T31" s="269"/>
      <c r="U31" s="277" t="s">
        <v>391</v>
      </c>
      <c r="V31" s="278"/>
      <c r="W31" s="78"/>
      <c r="X31" s="275"/>
      <c r="Y31" s="240"/>
      <c r="Z31" s="270"/>
      <c r="AA31" s="271"/>
      <c r="AB31" s="270"/>
      <c r="AC31" s="271"/>
      <c r="AD31" s="275"/>
      <c r="AE31" s="347"/>
      <c r="AF31" s="347"/>
      <c r="AG31" s="237"/>
      <c r="AH31" s="78"/>
      <c r="AI31" s="268" t="s">
        <v>624</v>
      </c>
      <c r="AJ31" s="269"/>
      <c r="AK31" s="78"/>
      <c r="AL31" s="78"/>
      <c r="AM31" s="78" t="s">
        <v>166</v>
      </c>
      <c r="AN31" s="78"/>
      <c r="AO31" s="237"/>
      <c r="AP31" s="78"/>
      <c r="AQ31" s="78"/>
      <c r="AR31" s="78"/>
      <c r="AS31" s="78" t="s">
        <v>442</v>
      </c>
      <c r="AT31" s="97"/>
      <c r="AU31" s="293"/>
    </row>
    <row r="32" spans="4:47" s="72" customFormat="1" ht="21.75" customHeight="1" x14ac:dyDescent="0.3">
      <c r="D32" s="347"/>
      <c r="E32" s="272"/>
      <c r="F32" s="273"/>
      <c r="G32" s="272"/>
      <c r="H32" s="273"/>
      <c r="I32" s="277"/>
      <c r="J32" s="278"/>
      <c r="K32" s="331"/>
      <c r="L32" s="272"/>
      <c r="M32" s="273"/>
      <c r="N32" s="78" t="s">
        <v>202</v>
      </c>
      <c r="O32" s="276"/>
      <c r="P32" s="276"/>
      <c r="Q32" s="276"/>
      <c r="R32" s="276"/>
      <c r="S32" s="272"/>
      <c r="T32" s="273"/>
      <c r="U32" s="277" t="s">
        <v>587</v>
      </c>
      <c r="V32" s="278"/>
      <c r="W32" s="78"/>
      <c r="X32" s="276"/>
      <c r="Y32" s="241"/>
      <c r="Z32" s="272"/>
      <c r="AA32" s="273"/>
      <c r="AB32" s="272"/>
      <c r="AC32" s="273"/>
      <c r="AD32" s="276"/>
      <c r="AE32" s="347"/>
      <c r="AF32" s="347"/>
      <c r="AG32" s="238"/>
      <c r="AH32" s="78"/>
      <c r="AI32" s="272"/>
      <c r="AJ32" s="273"/>
      <c r="AK32" s="78"/>
      <c r="AL32" s="78"/>
      <c r="AM32" s="78" t="s">
        <v>202</v>
      </c>
      <c r="AN32" s="78"/>
      <c r="AO32" s="238"/>
      <c r="AP32" s="78"/>
      <c r="AQ32" s="78"/>
      <c r="AR32" s="78"/>
      <c r="AS32" s="78"/>
      <c r="AT32" s="97"/>
      <c r="AU32" s="293"/>
    </row>
    <row r="33" spans="2:53" ht="194.25" hidden="1" customHeight="1" x14ac:dyDescent="0.35">
      <c r="D33" s="344" t="s">
        <v>435</v>
      </c>
      <c r="E33" s="329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30"/>
      <c r="AF33" s="330"/>
      <c r="AG33" s="330"/>
      <c r="AH33" s="330"/>
      <c r="AI33" s="330"/>
      <c r="AJ33" s="330"/>
      <c r="AK33" s="330"/>
      <c r="AL33" s="330"/>
      <c r="AM33" s="330"/>
      <c r="AN33" s="330"/>
      <c r="AO33" s="330"/>
      <c r="AP33" s="330"/>
      <c r="AQ33" s="330"/>
      <c r="AR33" s="330"/>
      <c r="AS33" s="330"/>
      <c r="AT33" s="330"/>
      <c r="AU33" s="294"/>
    </row>
    <row r="34" spans="2:53" ht="23.25" hidden="1" customHeight="1" x14ac:dyDescent="0.35">
      <c r="B34" s="63">
        <v>1</v>
      </c>
      <c r="C34" s="62" t="s">
        <v>29</v>
      </c>
      <c r="D34" s="345"/>
      <c r="E34" s="299">
        <v>2</v>
      </c>
      <c r="F34" s="300"/>
      <c r="G34" s="299">
        <v>2</v>
      </c>
      <c r="H34" s="300"/>
      <c r="I34" s="299">
        <v>1</v>
      </c>
      <c r="J34" s="300"/>
      <c r="K34" s="231">
        <f>SUM(E34:I38)/3</f>
        <v>1.6666666666666667</v>
      </c>
      <c r="L34" s="299">
        <v>3</v>
      </c>
      <c r="M34" s="300"/>
      <c r="N34" s="341">
        <v>4</v>
      </c>
      <c r="O34" s="231">
        <v>4</v>
      </c>
      <c r="P34" s="341">
        <v>4</v>
      </c>
      <c r="Q34" s="299">
        <v>4</v>
      </c>
      <c r="R34" s="341">
        <v>4</v>
      </c>
      <c r="S34" s="299">
        <v>3</v>
      </c>
      <c r="T34" s="300"/>
      <c r="U34" s="299">
        <v>2</v>
      </c>
      <c r="V34" s="300"/>
      <c r="W34" s="341" t="s">
        <v>328</v>
      </c>
      <c r="X34" s="341">
        <v>4</v>
      </c>
      <c r="Y34" s="231">
        <f>SUM(L34:X38)/10</f>
        <v>3.2</v>
      </c>
      <c r="Z34" s="299">
        <v>3</v>
      </c>
      <c r="AA34" s="300"/>
      <c r="AB34" s="299">
        <v>2</v>
      </c>
      <c r="AC34" s="300"/>
      <c r="AD34" s="341" t="s">
        <v>328</v>
      </c>
      <c r="AE34" s="299">
        <v>2</v>
      </c>
      <c r="AF34" s="300"/>
      <c r="AG34" s="231">
        <f>(Z34+AB34+AE34)/3</f>
        <v>2.3333333333333335</v>
      </c>
      <c r="AH34" s="341" t="s">
        <v>328</v>
      </c>
      <c r="AI34" s="299">
        <v>1</v>
      </c>
      <c r="AJ34" s="300"/>
      <c r="AK34" s="299">
        <v>2</v>
      </c>
      <c r="AL34" s="300"/>
      <c r="AM34" s="341">
        <v>4</v>
      </c>
      <c r="AN34" s="341" t="s">
        <v>328</v>
      </c>
      <c r="AO34" s="231">
        <f>SUM(AH34:AN38)/5</f>
        <v>1.4</v>
      </c>
      <c r="AP34" s="341" t="s">
        <v>328</v>
      </c>
      <c r="AQ34" s="341" t="s">
        <v>328</v>
      </c>
      <c r="AR34" s="341">
        <v>5</v>
      </c>
      <c r="AS34" s="341">
        <v>4</v>
      </c>
      <c r="AT34" s="342">
        <v>3</v>
      </c>
      <c r="AU34" s="231">
        <f>(AT34+AS34+AR34)/3</f>
        <v>4</v>
      </c>
      <c r="AZ34" s="234" t="s">
        <v>447</v>
      </c>
      <c r="BA34" s="235">
        <f>(AU34+AO34+AG34+Y34+K34)/5</f>
        <v>2.52</v>
      </c>
    </row>
    <row r="35" spans="2:53" ht="20.25" hidden="1" customHeight="1" x14ac:dyDescent="0.35">
      <c r="B35" s="63">
        <v>2</v>
      </c>
      <c r="C35" s="62" t="s">
        <v>32</v>
      </c>
      <c r="D35" s="345"/>
      <c r="E35" s="301"/>
      <c r="F35" s="302"/>
      <c r="G35" s="301"/>
      <c r="H35" s="302"/>
      <c r="I35" s="301"/>
      <c r="J35" s="302"/>
      <c r="K35" s="232"/>
      <c r="L35" s="301"/>
      <c r="M35" s="302"/>
      <c r="N35" s="341"/>
      <c r="O35" s="232"/>
      <c r="P35" s="341"/>
      <c r="Q35" s="301"/>
      <c r="R35" s="341"/>
      <c r="S35" s="301"/>
      <c r="T35" s="302"/>
      <c r="U35" s="301"/>
      <c r="V35" s="302"/>
      <c r="W35" s="341"/>
      <c r="X35" s="341"/>
      <c r="Y35" s="232"/>
      <c r="Z35" s="301"/>
      <c r="AA35" s="302"/>
      <c r="AB35" s="301"/>
      <c r="AC35" s="302"/>
      <c r="AD35" s="341"/>
      <c r="AE35" s="301"/>
      <c r="AF35" s="302"/>
      <c r="AG35" s="232"/>
      <c r="AH35" s="341"/>
      <c r="AI35" s="301"/>
      <c r="AJ35" s="302"/>
      <c r="AK35" s="301"/>
      <c r="AL35" s="302"/>
      <c r="AM35" s="341"/>
      <c r="AN35" s="341"/>
      <c r="AO35" s="232"/>
      <c r="AP35" s="341"/>
      <c r="AQ35" s="341"/>
      <c r="AR35" s="341"/>
      <c r="AS35" s="341"/>
      <c r="AT35" s="342"/>
      <c r="AU35" s="232"/>
      <c r="AZ35" s="234"/>
      <c r="BA35" s="235"/>
    </row>
    <row r="36" spans="2:53" ht="21.75" hidden="1" customHeight="1" x14ac:dyDescent="0.35">
      <c r="B36" s="63">
        <v>3</v>
      </c>
      <c r="C36" s="62" t="s">
        <v>33</v>
      </c>
      <c r="D36" s="345"/>
      <c r="E36" s="301"/>
      <c r="F36" s="302"/>
      <c r="G36" s="301"/>
      <c r="H36" s="302"/>
      <c r="I36" s="301"/>
      <c r="J36" s="302"/>
      <c r="K36" s="232"/>
      <c r="L36" s="301"/>
      <c r="M36" s="302"/>
      <c r="N36" s="341"/>
      <c r="O36" s="232"/>
      <c r="P36" s="341"/>
      <c r="Q36" s="301"/>
      <c r="R36" s="341"/>
      <c r="S36" s="301"/>
      <c r="T36" s="302"/>
      <c r="U36" s="301"/>
      <c r="V36" s="302"/>
      <c r="W36" s="341"/>
      <c r="X36" s="341"/>
      <c r="Y36" s="232"/>
      <c r="Z36" s="301"/>
      <c r="AA36" s="302"/>
      <c r="AB36" s="301"/>
      <c r="AC36" s="302"/>
      <c r="AD36" s="341"/>
      <c r="AE36" s="301"/>
      <c r="AF36" s="302"/>
      <c r="AG36" s="232"/>
      <c r="AH36" s="341"/>
      <c r="AI36" s="301"/>
      <c r="AJ36" s="302"/>
      <c r="AK36" s="301"/>
      <c r="AL36" s="302"/>
      <c r="AM36" s="341"/>
      <c r="AN36" s="341"/>
      <c r="AO36" s="232"/>
      <c r="AP36" s="341"/>
      <c r="AQ36" s="341"/>
      <c r="AR36" s="341"/>
      <c r="AS36" s="341"/>
      <c r="AT36" s="342"/>
      <c r="AU36" s="232"/>
      <c r="AZ36" s="234"/>
      <c r="BA36" s="235"/>
    </row>
    <row r="37" spans="2:53" ht="19.5" hidden="1" customHeight="1" x14ac:dyDescent="0.35">
      <c r="B37" s="63">
        <v>4</v>
      </c>
      <c r="C37" s="62" t="s">
        <v>30</v>
      </c>
      <c r="D37" s="345"/>
      <c r="E37" s="301"/>
      <c r="F37" s="302"/>
      <c r="G37" s="301"/>
      <c r="H37" s="302"/>
      <c r="I37" s="301"/>
      <c r="J37" s="302"/>
      <c r="K37" s="232"/>
      <c r="L37" s="301"/>
      <c r="M37" s="302"/>
      <c r="N37" s="341"/>
      <c r="O37" s="232"/>
      <c r="P37" s="341"/>
      <c r="Q37" s="301"/>
      <c r="R37" s="341"/>
      <c r="S37" s="301"/>
      <c r="T37" s="302"/>
      <c r="U37" s="301"/>
      <c r="V37" s="302"/>
      <c r="W37" s="341"/>
      <c r="X37" s="341"/>
      <c r="Y37" s="232"/>
      <c r="Z37" s="301"/>
      <c r="AA37" s="302"/>
      <c r="AB37" s="301"/>
      <c r="AC37" s="302"/>
      <c r="AD37" s="341"/>
      <c r="AE37" s="301"/>
      <c r="AF37" s="302"/>
      <c r="AG37" s="232"/>
      <c r="AH37" s="341"/>
      <c r="AI37" s="301"/>
      <c r="AJ37" s="302"/>
      <c r="AK37" s="301"/>
      <c r="AL37" s="302"/>
      <c r="AM37" s="341"/>
      <c r="AN37" s="341"/>
      <c r="AO37" s="232"/>
      <c r="AP37" s="341"/>
      <c r="AQ37" s="341"/>
      <c r="AR37" s="341"/>
      <c r="AS37" s="341"/>
      <c r="AT37" s="342"/>
      <c r="AU37" s="232"/>
      <c r="AZ37" s="234"/>
      <c r="BA37" s="235"/>
    </row>
    <row r="38" spans="2:53" ht="23.25" hidden="1" customHeight="1" x14ac:dyDescent="0.35">
      <c r="B38" s="63">
        <v>5</v>
      </c>
      <c r="C38" s="62" t="s">
        <v>31</v>
      </c>
      <c r="D38" s="345"/>
      <c r="E38" s="303"/>
      <c r="F38" s="304"/>
      <c r="G38" s="303"/>
      <c r="H38" s="304"/>
      <c r="I38" s="303"/>
      <c r="J38" s="304"/>
      <c r="K38" s="233"/>
      <c r="L38" s="303"/>
      <c r="M38" s="304"/>
      <c r="N38" s="341"/>
      <c r="O38" s="233"/>
      <c r="P38" s="341"/>
      <c r="Q38" s="303"/>
      <c r="R38" s="341"/>
      <c r="S38" s="303"/>
      <c r="T38" s="304"/>
      <c r="U38" s="303"/>
      <c r="V38" s="304"/>
      <c r="W38" s="341"/>
      <c r="X38" s="341"/>
      <c r="Y38" s="233"/>
      <c r="Z38" s="303"/>
      <c r="AA38" s="304"/>
      <c r="AB38" s="303"/>
      <c r="AC38" s="304"/>
      <c r="AD38" s="341"/>
      <c r="AE38" s="303"/>
      <c r="AF38" s="304"/>
      <c r="AG38" s="233"/>
      <c r="AH38" s="341"/>
      <c r="AI38" s="303"/>
      <c r="AJ38" s="304"/>
      <c r="AK38" s="303"/>
      <c r="AL38" s="304"/>
      <c r="AM38" s="341"/>
      <c r="AN38" s="341"/>
      <c r="AO38" s="233"/>
      <c r="AP38" s="341"/>
      <c r="AQ38" s="341"/>
      <c r="AR38" s="341"/>
      <c r="AS38" s="341"/>
      <c r="AT38" s="342"/>
      <c r="AU38" s="233"/>
      <c r="AZ38" s="234"/>
      <c r="BA38" s="235"/>
    </row>
    <row r="39" spans="2:53" ht="144" hidden="1" x14ac:dyDescent="0.35">
      <c r="D39" s="346"/>
      <c r="E39" s="283" t="s">
        <v>142</v>
      </c>
      <c r="F39" s="284"/>
      <c r="G39" s="283" t="s">
        <v>157</v>
      </c>
      <c r="H39" s="284"/>
      <c r="I39" s="283" t="s">
        <v>237</v>
      </c>
      <c r="J39" s="284"/>
      <c r="K39" s="355"/>
      <c r="L39" s="283"/>
      <c r="M39" s="284"/>
      <c r="N39" s="79" t="s">
        <v>176</v>
      </c>
      <c r="O39" s="79" t="s">
        <v>200</v>
      </c>
      <c r="P39" s="79" t="s">
        <v>201</v>
      </c>
      <c r="Q39" s="90" t="s">
        <v>239</v>
      </c>
      <c r="R39" s="79"/>
      <c r="S39" s="283"/>
      <c r="T39" s="284"/>
      <c r="U39" s="283"/>
      <c r="V39" s="284"/>
      <c r="W39" s="79"/>
      <c r="X39" s="79"/>
      <c r="Y39" s="231"/>
      <c r="Z39" s="283"/>
      <c r="AA39" s="284"/>
      <c r="AB39" s="283"/>
      <c r="AC39" s="284"/>
      <c r="AD39" s="79"/>
      <c r="AE39" s="305" t="s">
        <v>385</v>
      </c>
      <c r="AF39" s="305"/>
      <c r="AG39" s="231"/>
      <c r="AH39" s="79"/>
      <c r="AI39" s="283"/>
      <c r="AJ39" s="284"/>
      <c r="AK39" s="283"/>
      <c r="AL39" s="284"/>
      <c r="AM39" s="79"/>
      <c r="AN39" s="79"/>
      <c r="AO39" s="231"/>
      <c r="AP39" s="79"/>
      <c r="AQ39" s="79"/>
      <c r="AR39" s="79"/>
      <c r="AS39" s="79"/>
      <c r="AT39" s="89"/>
      <c r="AU39" s="291"/>
    </row>
    <row r="40" spans="2:53" s="72" customFormat="1" ht="126" hidden="1" x14ac:dyDescent="0.3">
      <c r="D40" s="343" t="s">
        <v>436</v>
      </c>
      <c r="E40" s="80" t="s">
        <v>80</v>
      </c>
      <c r="F40" s="86" t="s">
        <v>408</v>
      </c>
      <c r="G40" s="80" t="s">
        <v>110</v>
      </c>
      <c r="H40" s="85" t="s">
        <v>407</v>
      </c>
      <c r="I40" s="80" t="s">
        <v>145</v>
      </c>
      <c r="J40" s="85" t="s">
        <v>407</v>
      </c>
      <c r="K40" s="356"/>
      <c r="L40" s="80" t="s">
        <v>171</v>
      </c>
      <c r="M40" s="79"/>
      <c r="N40" s="80" t="s">
        <v>172</v>
      </c>
      <c r="O40" s="80" t="s">
        <v>187</v>
      </c>
      <c r="P40" s="80" t="s">
        <v>175</v>
      </c>
      <c r="Q40" s="80" t="s">
        <v>444</v>
      </c>
      <c r="R40" s="80" t="s">
        <v>343</v>
      </c>
      <c r="S40" s="98" t="s">
        <v>216</v>
      </c>
      <c r="T40" s="79"/>
      <c r="U40" s="98" t="s">
        <v>508</v>
      </c>
      <c r="V40" s="86" t="s">
        <v>408</v>
      </c>
      <c r="W40" s="80"/>
      <c r="X40" s="80" t="s">
        <v>357</v>
      </c>
      <c r="Y40" s="232"/>
      <c r="Z40" s="80"/>
      <c r="AA40" s="79"/>
      <c r="AB40" s="80" t="s">
        <v>195</v>
      </c>
      <c r="AC40" s="86" t="s">
        <v>498</v>
      </c>
      <c r="AD40" s="80"/>
      <c r="AE40" s="80" t="s">
        <v>332</v>
      </c>
      <c r="AF40" s="79"/>
      <c r="AG40" s="232"/>
      <c r="AH40" s="80"/>
      <c r="AI40" s="80" t="s">
        <v>369</v>
      </c>
      <c r="AJ40" s="86" t="s">
        <v>408</v>
      </c>
      <c r="AK40" s="80" t="s">
        <v>591</v>
      </c>
      <c r="AL40" s="143"/>
      <c r="AM40" s="80" t="s">
        <v>389</v>
      </c>
      <c r="AN40" s="80"/>
      <c r="AO40" s="232"/>
      <c r="AP40" s="80" t="s">
        <v>350</v>
      </c>
      <c r="AQ40" s="80"/>
      <c r="AR40" s="80"/>
      <c r="AS40" s="80"/>
      <c r="AT40" s="98" t="s">
        <v>401</v>
      </c>
      <c r="AU40" s="291"/>
    </row>
    <row r="41" spans="2:53" s="72" customFormat="1" ht="54" hidden="1" x14ac:dyDescent="0.3">
      <c r="D41" s="343"/>
      <c r="E41" s="80" t="s">
        <v>108</v>
      </c>
      <c r="F41" s="86" t="s">
        <v>408</v>
      </c>
      <c r="G41" s="80" t="s">
        <v>158</v>
      </c>
      <c r="H41" s="86" t="s">
        <v>408</v>
      </c>
      <c r="I41" s="80" t="s">
        <v>113</v>
      </c>
      <c r="J41" s="85" t="s">
        <v>407</v>
      </c>
      <c r="K41" s="356"/>
      <c r="L41" s="80" t="s">
        <v>89</v>
      </c>
      <c r="M41" s="79"/>
      <c r="N41" s="80" t="s">
        <v>174</v>
      </c>
      <c r="O41" s="80" t="s">
        <v>199</v>
      </c>
      <c r="P41" s="80" t="s">
        <v>173</v>
      </c>
      <c r="Q41" s="80"/>
      <c r="R41" s="80"/>
      <c r="S41" s="98" t="s">
        <v>217</v>
      </c>
      <c r="T41" s="79"/>
      <c r="U41" s="98" t="s">
        <v>192</v>
      </c>
      <c r="V41" s="86" t="s">
        <v>408</v>
      </c>
      <c r="W41" s="80"/>
      <c r="X41" s="80" t="s">
        <v>355</v>
      </c>
      <c r="Y41" s="232"/>
      <c r="Z41" s="80"/>
      <c r="AA41" s="79"/>
      <c r="AB41" s="80" t="s">
        <v>196</v>
      </c>
      <c r="AC41" s="79"/>
      <c r="AD41" s="80"/>
      <c r="AE41" s="80" t="s">
        <v>547</v>
      </c>
      <c r="AF41" s="79"/>
      <c r="AG41" s="232"/>
      <c r="AH41" s="80"/>
      <c r="AI41" s="80" t="s">
        <v>372</v>
      </c>
      <c r="AJ41" s="86" t="s">
        <v>408</v>
      </c>
      <c r="AK41" s="80" t="s">
        <v>388</v>
      </c>
      <c r="AL41" s="143"/>
      <c r="AM41" s="80"/>
      <c r="AN41" s="80"/>
      <c r="AO41" s="232"/>
      <c r="AP41" s="80"/>
      <c r="AQ41" s="80"/>
      <c r="AR41" s="80"/>
      <c r="AS41" s="80"/>
      <c r="AT41" s="98" t="s">
        <v>406</v>
      </c>
      <c r="AU41" s="291"/>
    </row>
    <row r="42" spans="2:53" s="72" customFormat="1" ht="72" hidden="1" x14ac:dyDescent="0.3">
      <c r="D42" s="343"/>
      <c r="E42" s="80" t="s">
        <v>81</v>
      </c>
      <c r="F42" s="86" t="s">
        <v>408</v>
      </c>
      <c r="G42" s="80" t="s">
        <v>159</v>
      </c>
      <c r="H42" s="86" t="s">
        <v>408</v>
      </c>
      <c r="I42" s="80" t="s">
        <v>132</v>
      </c>
      <c r="J42" s="86" t="s">
        <v>408</v>
      </c>
      <c r="K42" s="356"/>
      <c r="L42" s="80" t="s">
        <v>133</v>
      </c>
      <c r="M42" s="79"/>
      <c r="N42" s="80"/>
      <c r="O42" s="80"/>
      <c r="P42" s="80"/>
      <c r="Q42" s="80"/>
      <c r="R42" s="80"/>
      <c r="S42" s="98" t="s">
        <v>460</v>
      </c>
      <c r="T42" s="79"/>
      <c r="U42" s="98" t="s">
        <v>193</v>
      </c>
      <c r="V42" s="86" t="s">
        <v>408</v>
      </c>
      <c r="W42" s="80"/>
      <c r="X42" s="80" t="s">
        <v>356</v>
      </c>
      <c r="Y42" s="232"/>
      <c r="Z42" s="306"/>
      <c r="AA42" s="307"/>
      <c r="AB42" s="80" t="s">
        <v>362</v>
      </c>
      <c r="AC42" s="79"/>
      <c r="AD42" s="80"/>
      <c r="AE42" s="306"/>
      <c r="AF42" s="307"/>
      <c r="AG42" s="232"/>
      <c r="AH42" s="80"/>
      <c r="AI42" s="80" t="s">
        <v>420</v>
      </c>
      <c r="AJ42" s="86" t="s">
        <v>408</v>
      </c>
      <c r="AK42" s="80" t="s">
        <v>338</v>
      </c>
      <c r="AL42" s="143"/>
      <c r="AM42" s="80"/>
      <c r="AN42" s="80"/>
      <c r="AO42" s="232"/>
      <c r="AP42" s="80"/>
      <c r="AQ42" s="80"/>
      <c r="AR42" s="80"/>
      <c r="AS42" s="80"/>
      <c r="AT42" s="98"/>
      <c r="AU42" s="291"/>
    </row>
    <row r="43" spans="2:53" s="72" customFormat="1" ht="108" hidden="1" x14ac:dyDescent="0.3">
      <c r="D43" s="343"/>
      <c r="E43" s="80" t="s">
        <v>82</v>
      </c>
      <c r="F43" s="85" t="s">
        <v>407</v>
      </c>
      <c r="G43" s="306"/>
      <c r="H43" s="307"/>
      <c r="I43" s="80" t="s">
        <v>133</v>
      </c>
      <c r="J43" s="85" t="s">
        <v>407</v>
      </c>
      <c r="K43" s="356"/>
      <c r="L43" s="306"/>
      <c r="M43" s="307"/>
      <c r="N43" s="80"/>
      <c r="O43" s="80"/>
      <c r="P43" s="80"/>
      <c r="Q43" s="306"/>
      <c r="R43" s="80"/>
      <c r="S43" s="306"/>
      <c r="T43" s="307"/>
      <c r="U43" s="98" t="s">
        <v>331</v>
      </c>
      <c r="V43" s="86" t="s">
        <v>408</v>
      </c>
      <c r="W43" s="80"/>
      <c r="X43" s="80"/>
      <c r="Y43" s="232"/>
      <c r="Z43" s="308"/>
      <c r="AA43" s="309"/>
      <c r="AB43" s="80" t="s">
        <v>446</v>
      </c>
      <c r="AC43" s="79"/>
      <c r="AD43" s="80"/>
      <c r="AE43" s="308"/>
      <c r="AF43" s="309"/>
      <c r="AG43" s="232"/>
      <c r="AH43" s="80"/>
      <c r="AI43" s="80" t="s">
        <v>377</v>
      </c>
      <c r="AJ43" s="86" t="s">
        <v>408</v>
      </c>
      <c r="AK43" s="306"/>
      <c r="AL43" s="307"/>
      <c r="AM43" s="80"/>
      <c r="AN43" s="80"/>
      <c r="AO43" s="232"/>
      <c r="AP43" s="80"/>
      <c r="AQ43" s="80"/>
      <c r="AR43" s="80"/>
      <c r="AS43" s="80"/>
      <c r="AT43" s="98"/>
      <c r="AU43" s="291"/>
    </row>
    <row r="44" spans="2:53" s="72" customFormat="1" ht="90" hidden="1" x14ac:dyDescent="0.3">
      <c r="D44" s="343"/>
      <c r="E44" s="80" t="s">
        <v>83</v>
      </c>
      <c r="F44" s="86" t="s">
        <v>408</v>
      </c>
      <c r="G44" s="308"/>
      <c r="H44" s="309"/>
      <c r="I44" s="82" t="s">
        <v>144</v>
      </c>
      <c r="J44" s="81"/>
      <c r="K44" s="356"/>
      <c r="L44" s="308"/>
      <c r="M44" s="309"/>
      <c r="N44" s="80"/>
      <c r="O44" s="80"/>
      <c r="P44" s="80"/>
      <c r="Q44" s="308"/>
      <c r="R44" s="80"/>
      <c r="S44" s="308"/>
      <c r="T44" s="309"/>
      <c r="U44" s="306"/>
      <c r="V44" s="307"/>
      <c r="W44" s="80"/>
      <c r="X44" s="80"/>
      <c r="Y44" s="232"/>
      <c r="Z44" s="308"/>
      <c r="AA44" s="309"/>
      <c r="AB44" s="80" t="s">
        <v>197</v>
      </c>
      <c r="AC44" s="79"/>
      <c r="AD44" s="80"/>
      <c r="AE44" s="308"/>
      <c r="AF44" s="309"/>
      <c r="AG44" s="232"/>
      <c r="AH44" s="80"/>
      <c r="AI44" s="80" t="s">
        <v>424</v>
      </c>
      <c r="AJ44" s="86" t="s">
        <v>408</v>
      </c>
      <c r="AK44" s="308"/>
      <c r="AL44" s="309"/>
      <c r="AM44" s="80"/>
      <c r="AN44" s="80"/>
      <c r="AO44" s="232"/>
      <c r="AP44" s="80"/>
      <c r="AQ44" s="80"/>
      <c r="AR44" s="80"/>
      <c r="AS44" s="80"/>
      <c r="AT44" s="98"/>
      <c r="AU44" s="291"/>
    </row>
    <row r="45" spans="2:53" s="72" customFormat="1" ht="90" hidden="1" x14ac:dyDescent="0.3">
      <c r="D45" s="343"/>
      <c r="E45" s="80" t="s">
        <v>84</v>
      </c>
      <c r="F45" s="86" t="s">
        <v>408</v>
      </c>
      <c r="G45" s="308"/>
      <c r="H45" s="309"/>
      <c r="I45" s="80" t="s">
        <v>146</v>
      </c>
      <c r="J45" s="86" t="s">
        <v>408</v>
      </c>
      <c r="K45" s="356"/>
      <c r="L45" s="308"/>
      <c r="M45" s="309"/>
      <c r="N45" s="80"/>
      <c r="O45" s="80"/>
      <c r="P45" s="80"/>
      <c r="Q45" s="308"/>
      <c r="R45" s="80"/>
      <c r="S45" s="308"/>
      <c r="T45" s="309"/>
      <c r="U45" s="308"/>
      <c r="V45" s="309"/>
      <c r="W45" s="80"/>
      <c r="X45" s="80"/>
      <c r="Y45" s="232"/>
      <c r="Z45" s="308"/>
      <c r="AA45" s="309"/>
      <c r="AB45" s="80" t="s">
        <v>198</v>
      </c>
      <c r="AC45" s="79"/>
      <c r="AD45" s="80"/>
      <c r="AE45" s="308"/>
      <c r="AF45" s="309"/>
      <c r="AG45" s="232"/>
      <c r="AH45" s="80"/>
      <c r="AI45" s="80" t="s">
        <v>382</v>
      </c>
      <c r="AJ45" s="86" t="s">
        <v>408</v>
      </c>
      <c r="AK45" s="308"/>
      <c r="AL45" s="309"/>
      <c r="AM45" s="80"/>
      <c r="AN45" s="80"/>
      <c r="AO45" s="232"/>
      <c r="AP45" s="80"/>
      <c r="AQ45" s="80"/>
      <c r="AR45" s="80"/>
      <c r="AS45" s="80"/>
      <c r="AT45" s="98"/>
      <c r="AU45" s="291"/>
    </row>
    <row r="46" spans="2:53" s="72" customFormat="1" ht="36" hidden="1" x14ac:dyDescent="0.3">
      <c r="D46" s="343"/>
      <c r="E46" s="80" t="s">
        <v>87</v>
      </c>
      <c r="F46" s="86" t="s">
        <v>408</v>
      </c>
      <c r="G46" s="308"/>
      <c r="H46" s="309"/>
      <c r="I46" s="80" t="s">
        <v>160</v>
      </c>
      <c r="J46" s="85" t="s">
        <v>407</v>
      </c>
      <c r="K46" s="356"/>
      <c r="L46" s="308"/>
      <c r="M46" s="309"/>
      <c r="N46" s="80"/>
      <c r="O46" s="80"/>
      <c r="P46" s="80"/>
      <c r="Q46" s="308"/>
      <c r="R46" s="80"/>
      <c r="S46" s="308"/>
      <c r="T46" s="309"/>
      <c r="U46" s="308"/>
      <c r="V46" s="309"/>
      <c r="W46" s="80"/>
      <c r="X46" s="80"/>
      <c r="Y46" s="232"/>
      <c r="Z46" s="308"/>
      <c r="AA46" s="309"/>
      <c r="AB46" s="306"/>
      <c r="AC46" s="307"/>
      <c r="AD46" s="80"/>
      <c r="AE46" s="308"/>
      <c r="AF46" s="309"/>
      <c r="AG46" s="232"/>
      <c r="AH46" s="80"/>
      <c r="AI46" s="80" t="s">
        <v>375</v>
      </c>
      <c r="AJ46" s="86" t="s">
        <v>408</v>
      </c>
      <c r="AK46" s="308"/>
      <c r="AL46" s="309"/>
      <c r="AM46" s="80"/>
      <c r="AN46" s="80"/>
      <c r="AO46" s="232"/>
      <c r="AP46" s="80"/>
      <c r="AQ46" s="80"/>
      <c r="AR46" s="80"/>
      <c r="AS46" s="80"/>
      <c r="AT46" s="98"/>
      <c r="AU46" s="291"/>
    </row>
    <row r="47" spans="2:53" s="72" customFormat="1" ht="36" hidden="1" x14ac:dyDescent="0.3">
      <c r="D47" s="343"/>
      <c r="E47" s="80" t="s">
        <v>85</v>
      </c>
      <c r="F47" s="86" t="s">
        <v>408</v>
      </c>
      <c r="G47" s="310"/>
      <c r="H47" s="311"/>
      <c r="I47" s="80" t="s">
        <v>161</v>
      </c>
      <c r="J47" s="86" t="s">
        <v>408</v>
      </c>
      <c r="K47" s="356"/>
      <c r="L47" s="308"/>
      <c r="M47" s="309"/>
      <c r="N47" s="80"/>
      <c r="O47" s="80"/>
      <c r="P47" s="80"/>
      <c r="Q47" s="308"/>
      <c r="R47" s="80"/>
      <c r="S47" s="308"/>
      <c r="T47" s="309"/>
      <c r="U47" s="308"/>
      <c r="V47" s="309"/>
      <c r="W47" s="80"/>
      <c r="X47" s="80"/>
      <c r="Y47" s="232"/>
      <c r="Z47" s="308"/>
      <c r="AA47" s="309"/>
      <c r="AB47" s="308"/>
      <c r="AC47" s="309"/>
      <c r="AD47" s="80"/>
      <c r="AE47" s="308"/>
      <c r="AF47" s="309"/>
      <c r="AG47" s="232"/>
      <c r="AH47" s="80"/>
      <c r="AI47" s="306"/>
      <c r="AJ47" s="307"/>
      <c r="AK47" s="308"/>
      <c r="AL47" s="309"/>
      <c r="AM47" s="80"/>
      <c r="AN47" s="80"/>
      <c r="AO47" s="232"/>
      <c r="AP47" s="80"/>
      <c r="AQ47" s="80"/>
      <c r="AR47" s="80"/>
      <c r="AS47" s="80"/>
      <c r="AT47" s="98"/>
      <c r="AU47" s="291"/>
    </row>
    <row r="48" spans="2:53" s="72" customFormat="1" ht="36" hidden="1" x14ac:dyDescent="0.3">
      <c r="D48" s="343"/>
      <c r="E48" s="80" t="s">
        <v>86</v>
      </c>
      <c r="F48" s="86" t="s">
        <v>408</v>
      </c>
      <c r="G48" s="306"/>
      <c r="H48" s="307"/>
      <c r="I48" s="306"/>
      <c r="J48" s="307"/>
      <c r="K48" s="356"/>
      <c r="L48" s="308"/>
      <c r="M48" s="309"/>
      <c r="N48" s="80"/>
      <c r="O48" s="80"/>
      <c r="P48" s="80"/>
      <c r="Q48" s="308"/>
      <c r="R48" s="80"/>
      <c r="S48" s="308"/>
      <c r="T48" s="309"/>
      <c r="U48" s="308"/>
      <c r="V48" s="309"/>
      <c r="W48" s="80"/>
      <c r="X48" s="80"/>
      <c r="Y48" s="232"/>
      <c r="Z48" s="308"/>
      <c r="AA48" s="309"/>
      <c r="AB48" s="308"/>
      <c r="AC48" s="309"/>
      <c r="AD48" s="80"/>
      <c r="AE48" s="308"/>
      <c r="AF48" s="309"/>
      <c r="AG48" s="232"/>
      <c r="AH48" s="80"/>
      <c r="AI48" s="308"/>
      <c r="AJ48" s="309"/>
      <c r="AK48" s="308"/>
      <c r="AL48" s="309"/>
      <c r="AM48" s="80"/>
      <c r="AN48" s="80"/>
      <c r="AO48" s="232"/>
      <c r="AP48" s="80"/>
      <c r="AQ48" s="80"/>
      <c r="AR48" s="80"/>
      <c r="AS48" s="80"/>
      <c r="AT48" s="98"/>
      <c r="AU48" s="291"/>
    </row>
    <row r="49" spans="4:63" s="72" customFormat="1" ht="22.5" hidden="1" customHeight="1" x14ac:dyDescent="0.3">
      <c r="D49" s="343"/>
      <c r="E49" s="80" t="s">
        <v>88</v>
      </c>
      <c r="F49" s="86" t="s">
        <v>408</v>
      </c>
      <c r="G49" s="308"/>
      <c r="H49" s="309"/>
      <c r="I49" s="308"/>
      <c r="J49" s="309"/>
      <c r="K49" s="356"/>
      <c r="L49" s="308"/>
      <c r="M49" s="309"/>
      <c r="N49" s="80"/>
      <c r="O49" s="80"/>
      <c r="P49" s="80"/>
      <c r="Q49" s="308"/>
      <c r="R49" s="80"/>
      <c r="S49" s="308"/>
      <c r="T49" s="309"/>
      <c r="U49" s="308"/>
      <c r="V49" s="309"/>
      <c r="W49" s="80"/>
      <c r="X49" s="80"/>
      <c r="Y49" s="232"/>
      <c r="Z49" s="308"/>
      <c r="AA49" s="309"/>
      <c r="AB49" s="308"/>
      <c r="AC49" s="309"/>
      <c r="AD49" s="80"/>
      <c r="AE49" s="308"/>
      <c r="AF49" s="309"/>
      <c r="AG49" s="232"/>
      <c r="AH49" s="80"/>
      <c r="AI49" s="308"/>
      <c r="AJ49" s="309"/>
      <c r="AK49" s="308"/>
      <c r="AL49" s="309"/>
      <c r="AM49" s="80"/>
      <c r="AN49" s="80"/>
      <c r="AO49" s="232"/>
      <c r="AP49" s="80"/>
      <c r="AQ49" s="80"/>
      <c r="AR49" s="80"/>
      <c r="AS49" s="80"/>
      <c r="AT49" s="98"/>
      <c r="AU49" s="291"/>
    </row>
    <row r="50" spans="4:63" s="72" customFormat="1" hidden="1" x14ac:dyDescent="0.3">
      <c r="D50" s="343"/>
      <c r="E50" s="80" t="s">
        <v>89</v>
      </c>
      <c r="F50" s="86" t="s">
        <v>408</v>
      </c>
      <c r="G50" s="308"/>
      <c r="H50" s="309"/>
      <c r="I50" s="308"/>
      <c r="J50" s="309"/>
      <c r="K50" s="356"/>
      <c r="L50" s="308"/>
      <c r="M50" s="309"/>
      <c r="N50" s="80"/>
      <c r="O50" s="80"/>
      <c r="P50" s="80"/>
      <c r="Q50" s="308"/>
      <c r="R50" s="80"/>
      <c r="S50" s="308"/>
      <c r="T50" s="309"/>
      <c r="U50" s="308"/>
      <c r="V50" s="309"/>
      <c r="W50" s="80"/>
      <c r="X50" s="80"/>
      <c r="Y50" s="232"/>
      <c r="Z50" s="308"/>
      <c r="AA50" s="309"/>
      <c r="AB50" s="308"/>
      <c r="AC50" s="309"/>
      <c r="AD50" s="80"/>
      <c r="AE50" s="308"/>
      <c r="AF50" s="309"/>
      <c r="AG50" s="232"/>
      <c r="AH50" s="80"/>
      <c r="AI50" s="308"/>
      <c r="AJ50" s="309"/>
      <c r="AK50" s="308"/>
      <c r="AL50" s="309"/>
      <c r="AM50" s="80"/>
      <c r="AN50" s="80"/>
      <c r="AO50" s="232"/>
      <c r="AP50" s="80"/>
      <c r="AQ50" s="80"/>
      <c r="AR50" s="80"/>
      <c r="AS50" s="80"/>
      <c r="AT50" s="98"/>
      <c r="AU50" s="291"/>
    </row>
    <row r="51" spans="4:63" s="72" customFormat="1" hidden="1" x14ac:dyDescent="0.3">
      <c r="D51" s="343"/>
      <c r="E51" s="80" t="s">
        <v>90</v>
      </c>
      <c r="F51" s="86" t="s">
        <v>408</v>
      </c>
      <c r="G51" s="308"/>
      <c r="H51" s="309"/>
      <c r="I51" s="308"/>
      <c r="J51" s="309"/>
      <c r="K51" s="356"/>
      <c r="L51" s="308"/>
      <c r="M51" s="309"/>
      <c r="N51" s="80"/>
      <c r="O51" s="80"/>
      <c r="P51" s="80"/>
      <c r="Q51" s="308"/>
      <c r="R51" s="80"/>
      <c r="S51" s="308"/>
      <c r="T51" s="309"/>
      <c r="U51" s="308"/>
      <c r="V51" s="309"/>
      <c r="W51" s="80"/>
      <c r="X51" s="80"/>
      <c r="Y51" s="232"/>
      <c r="Z51" s="308"/>
      <c r="AA51" s="309"/>
      <c r="AB51" s="308"/>
      <c r="AC51" s="309"/>
      <c r="AD51" s="80"/>
      <c r="AE51" s="308"/>
      <c r="AF51" s="309"/>
      <c r="AG51" s="232"/>
      <c r="AH51" s="80"/>
      <c r="AI51" s="308"/>
      <c r="AJ51" s="309"/>
      <c r="AK51" s="308"/>
      <c r="AL51" s="309"/>
      <c r="AM51" s="80"/>
      <c r="AN51" s="80"/>
      <c r="AO51" s="232"/>
      <c r="AP51" s="80"/>
      <c r="AQ51" s="80"/>
      <c r="AR51" s="80"/>
      <c r="AS51" s="80"/>
      <c r="AT51" s="98"/>
      <c r="AU51" s="291"/>
    </row>
    <row r="52" spans="4:63" s="72" customFormat="1" hidden="1" x14ac:dyDescent="0.3">
      <c r="D52" s="343"/>
      <c r="E52" s="80" t="s">
        <v>91</v>
      </c>
      <c r="F52" s="86" t="s">
        <v>408</v>
      </c>
      <c r="G52" s="308"/>
      <c r="H52" s="309"/>
      <c r="I52" s="308"/>
      <c r="J52" s="309"/>
      <c r="K52" s="356"/>
      <c r="L52" s="308"/>
      <c r="M52" s="309"/>
      <c r="N52" s="80"/>
      <c r="O52" s="80"/>
      <c r="P52" s="80"/>
      <c r="Q52" s="308"/>
      <c r="R52" s="80"/>
      <c r="S52" s="308"/>
      <c r="T52" s="309"/>
      <c r="U52" s="308"/>
      <c r="V52" s="309"/>
      <c r="W52" s="80"/>
      <c r="X52" s="80"/>
      <c r="Y52" s="232"/>
      <c r="Z52" s="308"/>
      <c r="AA52" s="309"/>
      <c r="AB52" s="308"/>
      <c r="AC52" s="309"/>
      <c r="AD52" s="80"/>
      <c r="AE52" s="308"/>
      <c r="AF52" s="309"/>
      <c r="AG52" s="232"/>
      <c r="AH52" s="80"/>
      <c r="AI52" s="308"/>
      <c r="AJ52" s="309"/>
      <c r="AK52" s="308"/>
      <c r="AL52" s="309"/>
      <c r="AM52" s="80"/>
      <c r="AN52" s="80"/>
      <c r="AO52" s="232"/>
      <c r="AP52" s="80"/>
      <c r="AQ52" s="80"/>
      <c r="AR52" s="80"/>
      <c r="AS52" s="80"/>
      <c r="AT52" s="98"/>
      <c r="AU52" s="291"/>
    </row>
    <row r="53" spans="4:63" s="72" customFormat="1" ht="72" hidden="1" x14ac:dyDescent="0.3">
      <c r="D53" s="343"/>
      <c r="E53" s="80" t="s">
        <v>143</v>
      </c>
      <c r="F53" s="85" t="s">
        <v>407</v>
      </c>
      <c r="G53" s="310"/>
      <c r="H53" s="311"/>
      <c r="I53" s="310"/>
      <c r="J53" s="311"/>
      <c r="K53" s="356"/>
      <c r="L53" s="310"/>
      <c r="M53" s="311"/>
      <c r="N53" s="80"/>
      <c r="O53" s="80"/>
      <c r="P53" s="80"/>
      <c r="Q53" s="310"/>
      <c r="R53" s="80"/>
      <c r="S53" s="310"/>
      <c r="T53" s="311"/>
      <c r="U53" s="310"/>
      <c r="V53" s="311"/>
      <c r="W53" s="80"/>
      <c r="X53" s="80"/>
      <c r="Y53" s="232"/>
      <c r="Z53" s="310"/>
      <c r="AA53" s="311"/>
      <c r="AB53" s="310"/>
      <c r="AC53" s="311"/>
      <c r="AD53" s="80"/>
      <c r="AE53" s="308"/>
      <c r="AF53" s="309"/>
      <c r="AG53" s="232"/>
      <c r="AH53" s="80"/>
      <c r="AI53" s="310"/>
      <c r="AJ53" s="311"/>
      <c r="AK53" s="310"/>
      <c r="AL53" s="311"/>
      <c r="AM53" s="80"/>
      <c r="AN53" s="80"/>
      <c r="AO53" s="232"/>
      <c r="AP53" s="80"/>
      <c r="AQ53" s="80"/>
      <c r="AR53" s="80"/>
      <c r="AS53" s="80"/>
      <c r="AT53" s="98"/>
      <c r="AU53" s="291"/>
    </row>
    <row r="54" spans="4:63" s="72" customFormat="1" ht="144" hidden="1" x14ac:dyDescent="0.3">
      <c r="D54" s="354" t="s">
        <v>437</v>
      </c>
      <c r="E54" s="297" t="s">
        <v>155</v>
      </c>
      <c r="F54" s="298"/>
      <c r="G54" s="297" t="s">
        <v>155</v>
      </c>
      <c r="H54" s="298"/>
      <c r="I54" s="297" t="s">
        <v>162</v>
      </c>
      <c r="J54" s="298"/>
      <c r="K54" s="356"/>
      <c r="L54" s="297" t="s">
        <v>179</v>
      </c>
      <c r="M54" s="298"/>
      <c r="N54" s="83"/>
      <c r="O54" s="83" t="s">
        <v>186</v>
      </c>
      <c r="P54" s="83" t="s">
        <v>182</v>
      </c>
      <c r="Q54" s="95" t="s">
        <v>240</v>
      </c>
      <c r="R54" s="83" t="s">
        <v>221</v>
      </c>
      <c r="S54" s="297" t="s">
        <v>194</v>
      </c>
      <c r="T54" s="298"/>
      <c r="U54" s="297" t="s">
        <v>222</v>
      </c>
      <c r="V54" s="298"/>
      <c r="W54" s="83" t="s">
        <v>224</v>
      </c>
      <c r="X54" s="83" t="s">
        <v>226</v>
      </c>
      <c r="Y54" s="232"/>
      <c r="Z54" s="262"/>
      <c r="AA54" s="263"/>
      <c r="AB54" s="297" t="s">
        <v>227</v>
      </c>
      <c r="AC54" s="298"/>
      <c r="AD54" s="83"/>
      <c r="AE54" s="83"/>
      <c r="AF54" s="141"/>
      <c r="AG54" s="232"/>
      <c r="AH54" s="83" t="s">
        <v>333</v>
      </c>
      <c r="AI54" s="297" t="s">
        <v>335</v>
      </c>
      <c r="AJ54" s="298"/>
      <c r="AK54" s="297" t="s">
        <v>339</v>
      </c>
      <c r="AL54" s="298"/>
      <c r="AM54" s="83" t="s">
        <v>345</v>
      </c>
      <c r="AN54" s="83" t="s">
        <v>347</v>
      </c>
      <c r="AO54" s="232"/>
      <c r="AP54" s="83" t="s">
        <v>350</v>
      </c>
      <c r="AQ54" s="83" t="s">
        <v>443</v>
      </c>
      <c r="AR54" s="83" t="s">
        <v>405</v>
      </c>
      <c r="AS54" s="83" t="s">
        <v>402</v>
      </c>
      <c r="AT54" s="93" t="s">
        <v>402</v>
      </c>
      <c r="AU54" s="291"/>
    </row>
    <row r="55" spans="4:63" s="72" customFormat="1" ht="90" hidden="1" x14ac:dyDescent="0.3">
      <c r="D55" s="354"/>
      <c r="E55" s="297" t="s">
        <v>180</v>
      </c>
      <c r="F55" s="298"/>
      <c r="G55" s="297" t="s">
        <v>180</v>
      </c>
      <c r="H55" s="298"/>
      <c r="I55" s="297" t="s">
        <v>163</v>
      </c>
      <c r="J55" s="298"/>
      <c r="K55" s="356"/>
      <c r="L55" s="262"/>
      <c r="M55" s="263"/>
      <c r="N55" s="83"/>
      <c r="O55" s="83" t="s">
        <v>235</v>
      </c>
      <c r="P55" s="83"/>
      <c r="Q55" s="95" t="s">
        <v>233</v>
      </c>
      <c r="R55" s="83" t="s">
        <v>344</v>
      </c>
      <c r="S55" s="262"/>
      <c r="T55" s="263"/>
      <c r="U55" s="297" t="s">
        <v>223</v>
      </c>
      <c r="V55" s="298"/>
      <c r="W55" s="83" t="s">
        <v>225</v>
      </c>
      <c r="X55" s="83"/>
      <c r="Y55" s="232"/>
      <c r="Z55" s="264"/>
      <c r="AA55" s="265"/>
      <c r="AB55" s="262"/>
      <c r="AC55" s="263"/>
      <c r="AD55" s="83"/>
      <c r="AE55" s="83"/>
      <c r="AF55" s="141"/>
      <c r="AG55" s="232"/>
      <c r="AH55" s="83" t="s">
        <v>334</v>
      </c>
      <c r="AI55" s="262"/>
      <c r="AJ55" s="263"/>
      <c r="AK55" s="297" t="s">
        <v>340</v>
      </c>
      <c r="AL55" s="298"/>
      <c r="AM55" s="83"/>
      <c r="AN55" s="83" t="s">
        <v>348</v>
      </c>
      <c r="AO55" s="232"/>
      <c r="AP55" s="83"/>
      <c r="AQ55" s="83"/>
      <c r="AR55" s="83"/>
      <c r="AS55" s="83" t="s">
        <v>403</v>
      </c>
      <c r="AT55" s="93" t="s">
        <v>403</v>
      </c>
      <c r="AU55" s="291"/>
    </row>
    <row r="56" spans="4:63" s="72" customFormat="1" ht="288" hidden="1" x14ac:dyDescent="0.3">
      <c r="D56" s="354"/>
      <c r="E56" s="297" t="s">
        <v>181</v>
      </c>
      <c r="F56" s="298"/>
      <c r="G56" s="297" t="s">
        <v>179</v>
      </c>
      <c r="H56" s="298"/>
      <c r="I56" s="297" t="s">
        <v>178</v>
      </c>
      <c r="J56" s="298"/>
      <c r="K56" s="356"/>
      <c r="L56" s="264"/>
      <c r="M56" s="265"/>
      <c r="N56" s="83"/>
      <c r="O56" s="83"/>
      <c r="P56" s="83"/>
      <c r="Q56" s="95" t="s">
        <v>241</v>
      </c>
      <c r="R56" s="83"/>
      <c r="S56" s="264"/>
      <c r="T56" s="265"/>
      <c r="U56" s="262"/>
      <c r="V56" s="263"/>
      <c r="W56" s="83"/>
      <c r="X56" s="83"/>
      <c r="Y56" s="232"/>
      <c r="Z56" s="264"/>
      <c r="AA56" s="265"/>
      <c r="AB56" s="264"/>
      <c r="AC56" s="265"/>
      <c r="AD56" s="83"/>
      <c r="AE56" s="83"/>
      <c r="AF56" s="141"/>
      <c r="AG56" s="232"/>
      <c r="AH56" s="312"/>
      <c r="AI56" s="264"/>
      <c r="AJ56" s="265"/>
      <c r="AK56" s="297" t="s">
        <v>341</v>
      </c>
      <c r="AL56" s="298"/>
      <c r="AM56" s="312"/>
      <c r="AN56" s="83" t="s">
        <v>349</v>
      </c>
      <c r="AO56" s="232"/>
      <c r="AP56" s="83"/>
      <c r="AQ56" s="83"/>
      <c r="AR56" s="83"/>
      <c r="AS56" s="83"/>
      <c r="AT56" s="93"/>
      <c r="AU56" s="291"/>
    </row>
    <row r="57" spans="4:63" s="72" customFormat="1" ht="90" hidden="1" x14ac:dyDescent="0.3">
      <c r="D57" s="354"/>
      <c r="E57" s="262"/>
      <c r="F57" s="326"/>
      <c r="G57" s="326"/>
      <c r="H57" s="326"/>
      <c r="I57" s="326"/>
      <c r="J57" s="263"/>
      <c r="K57" s="356"/>
      <c r="L57" s="264"/>
      <c r="M57" s="265"/>
      <c r="N57" s="83"/>
      <c r="O57" s="83"/>
      <c r="P57" s="83"/>
      <c r="Q57" s="95" t="s">
        <v>232</v>
      </c>
      <c r="R57" s="83"/>
      <c r="S57" s="264"/>
      <c r="T57" s="265"/>
      <c r="U57" s="264"/>
      <c r="V57" s="265"/>
      <c r="W57" s="83"/>
      <c r="X57" s="83"/>
      <c r="Y57" s="232"/>
      <c r="Z57" s="264"/>
      <c r="AA57" s="265"/>
      <c r="AB57" s="264"/>
      <c r="AC57" s="265"/>
      <c r="AD57" s="83"/>
      <c r="AE57" s="83"/>
      <c r="AF57" s="141"/>
      <c r="AG57" s="232"/>
      <c r="AH57" s="313"/>
      <c r="AI57" s="264"/>
      <c r="AJ57" s="265"/>
      <c r="AK57" s="262"/>
      <c r="AL57" s="263"/>
      <c r="AM57" s="313"/>
      <c r="AN57" s="312" t="s">
        <v>346</v>
      </c>
      <c r="AO57" s="232"/>
      <c r="AP57" s="83"/>
      <c r="AQ57" s="83"/>
      <c r="AR57" s="83"/>
      <c r="AS57" s="83"/>
      <c r="AT57" s="93"/>
      <c r="AU57" s="291"/>
    </row>
    <row r="58" spans="4:63" s="72" customFormat="1" ht="54" hidden="1" x14ac:dyDescent="0.3">
      <c r="D58" s="354"/>
      <c r="E58" s="264"/>
      <c r="F58" s="327"/>
      <c r="G58" s="327"/>
      <c r="H58" s="327"/>
      <c r="I58" s="327"/>
      <c r="J58" s="265"/>
      <c r="K58" s="356"/>
      <c r="L58" s="264"/>
      <c r="M58" s="265"/>
      <c r="N58" s="83"/>
      <c r="O58" s="83"/>
      <c r="P58" s="83"/>
      <c r="Q58" s="95" t="s">
        <v>236</v>
      </c>
      <c r="R58" s="83"/>
      <c r="S58" s="264"/>
      <c r="T58" s="265"/>
      <c r="U58" s="264"/>
      <c r="V58" s="265"/>
      <c r="W58" s="83"/>
      <c r="X58" s="83"/>
      <c r="Y58" s="232"/>
      <c r="Z58" s="264"/>
      <c r="AA58" s="265"/>
      <c r="AB58" s="264"/>
      <c r="AC58" s="265"/>
      <c r="AD58" s="83"/>
      <c r="AE58" s="83"/>
      <c r="AF58" s="141"/>
      <c r="AG58" s="232"/>
      <c r="AH58" s="313"/>
      <c r="AI58" s="264"/>
      <c r="AJ58" s="265"/>
      <c r="AK58" s="264"/>
      <c r="AL58" s="265"/>
      <c r="AM58" s="313"/>
      <c r="AN58" s="313"/>
      <c r="AO58" s="232"/>
      <c r="AP58" s="83"/>
      <c r="AQ58" s="83"/>
      <c r="AR58" s="83"/>
      <c r="AS58" s="83"/>
      <c r="AT58" s="93"/>
      <c r="AU58" s="291"/>
    </row>
    <row r="59" spans="4:63" s="72" customFormat="1" ht="108" hidden="1" x14ac:dyDescent="0.3">
      <c r="D59" s="354"/>
      <c r="E59" s="264"/>
      <c r="F59" s="327"/>
      <c r="G59" s="327"/>
      <c r="H59" s="327"/>
      <c r="I59" s="327"/>
      <c r="J59" s="265"/>
      <c r="K59" s="356"/>
      <c r="L59" s="264"/>
      <c r="M59" s="265"/>
      <c r="N59" s="83"/>
      <c r="O59" s="83"/>
      <c r="P59" s="83"/>
      <c r="Q59" s="95" t="s">
        <v>238</v>
      </c>
      <c r="R59" s="83"/>
      <c r="S59" s="266"/>
      <c r="T59" s="267"/>
      <c r="U59" s="266"/>
      <c r="V59" s="267"/>
      <c r="W59" s="83"/>
      <c r="X59" s="83"/>
      <c r="Y59" s="233"/>
      <c r="Z59" s="266"/>
      <c r="AA59" s="267"/>
      <c r="AB59" s="266"/>
      <c r="AC59" s="267"/>
      <c r="AD59" s="83"/>
      <c r="AE59" s="83"/>
      <c r="AF59" s="142"/>
      <c r="AG59" s="233"/>
      <c r="AH59" s="314"/>
      <c r="AI59" s="266"/>
      <c r="AJ59" s="267"/>
      <c r="AK59" s="266"/>
      <c r="AL59" s="267"/>
      <c r="AM59" s="314"/>
      <c r="AN59" s="314"/>
      <c r="AO59" s="233"/>
      <c r="AP59" s="83"/>
      <c r="AQ59" s="83"/>
      <c r="AR59" s="83"/>
      <c r="AS59" s="83"/>
      <c r="AT59" s="93"/>
      <c r="AU59" s="291"/>
    </row>
    <row r="63" spans="4:63" x14ac:dyDescent="0.35">
      <c r="BK63" s="63" t="s">
        <v>39</v>
      </c>
    </row>
    <row r="64" spans="4:63" x14ac:dyDescent="0.35">
      <c r="G64" s="63" t="s">
        <v>51</v>
      </c>
      <c r="BK64" s="63" t="s">
        <v>40</v>
      </c>
    </row>
    <row r="65" spans="63:63" x14ac:dyDescent="0.35">
      <c r="BK65" s="63" t="s">
        <v>41</v>
      </c>
    </row>
    <row r="66" spans="63:63" x14ac:dyDescent="0.35">
      <c r="BK66" s="63" t="s">
        <v>42</v>
      </c>
    </row>
    <row r="67" spans="63:63" x14ac:dyDescent="0.35">
      <c r="BK67" s="63" t="s">
        <v>34</v>
      </c>
    </row>
    <row r="68" spans="63:63" x14ac:dyDescent="0.35">
      <c r="BK68" s="63" t="s">
        <v>48</v>
      </c>
    </row>
    <row r="69" spans="63:63" x14ac:dyDescent="0.35">
      <c r="BK69" s="63" t="s">
        <v>35</v>
      </c>
    </row>
    <row r="70" spans="63:63" x14ac:dyDescent="0.35">
      <c r="BK70" s="84" t="s">
        <v>36</v>
      </c>
    </row>
    <row r="71" spans="63:63" x14ac:dyDescent="0.35">
      <c r="BK71" s="63" t="s">
        <v>37</v>
      </c>
    </row>
    <row r="72" spans="63:63" x14ac:dyDescent="0.35">
      <c r="BK72" s="63" t="s">
        <v>38</v>
      </c>
    </row>
    <row r="73" spans="63:63" x14ac:dyDescent="0.35">
      <c r="BK73" s="63" t="s">
        <v>43</v>
      </c>
    </row>
    <row r="74" spans="63:63" x14ac:dyDescent="0.35">
      <c r="BK74" s="63" t="s">
        <v>46</v>
      </c>
    </row>
    <row r="75" spans="63:63" x14ac:dyDescent="0.35">
      <c r="BK75" s="63" t="s">
        <v>44</v>
      </c>
    </row>
    <row r="76" spans="63:63" x14ac:dyDescent="0.35">
      <c r="BK76" s="63" t="s">
        <v>45</v>
      </c>
    </row>
    <row r="77" spans="63:63" x14ac:dyDescent="0.35">
      <c r="BK77" s="63" t="s">
        <v>47</v>
      </c>
    </row>
    <row r="86" spans="63:63" x14ac:dyDescent="0.35">
      <c r="BK86" s="63" t="s">
        <v>52</v>
      </c>
    </row>
    <row r="87" spans="63:63" x14ac:dyDescent="0.35">
      <c r="BK87" s="63" t="s">
        <v>53</v>
      </c>
    </row>
    <row r="88" spans="63:63" x14ac:dyDescent="0.35">
      <c r="BK88" s="63" t="s">
        <v>54</v>
      </c>
    </row>
    <row r="89" spans="63:63" x14ac:dyDescent="0.35">
      <c r="BK89" s="63" t="s">
        <v>55</v>
      </c>
    </row>
    <row r="90" spans="63:63" x14ac:dyDescent="0.35">
      <c r="BK90" s="63" t="s">
        <v>56</v>
      </c>
    </row>
    <row r="91" spans="63:63" x14ac:dyDescent="0.35">
      <c r="BK91" s="63" t="s">
        <v>57</v>
      </c>
    </row>
    <row r="92" spans="63:63" x14ac:dyDescent="0.35">
      <c r="BK92" s="63" t="s">
        <v>58</v>
      </c>
    </row>
    <row r="93" spans="63:63" x14ac:dyDescent="0.35">
      <c r="BK93" s="63" t="s">
        <v>59</v>
      </c>
    </row>
    <row r="94" spans="63:63" x14ac:dyDescent="0.35">
      <c r="BK94" s="63" t="s">
        <v>60</v>
      </c>
    </row>
  </sheetData>
  <dataConsolidate/>
  <mergeCells count="305">
    <mergeCell ref="Z3:AF3"/>
    <mergeCell ref="AE4:AF4"/>
    <mergeCell ref="AE6:AF6"/>
    <mergeCell ref="AE7:AF7"/>
    <mergeCell ref="AE8:AF8"/>
    <mergeCell ref="AE9:AF9"/>
    <mergeCell ref="AE10:AF10"/>
    <mergeCell ref="AE11:AF11"/>
    <mergeCell ref="AE12:AF21"/>
    <mergeCell ref="Z9:AA9"/>
    <mergeCell ref="Z8:AA8"/>
    <mergeCell ref="Z7:AA7"/>
    <mergeCell ref="Z6:AA6"/>
    <mergeCell ref="D1:I1"/>
    <mergeCell ref="D2:E2"/>
    <mergeCell ref="D3:D5"/>
    <mergeCell ref="G2:AQ2"/>
    <mergeCell ref="AN34:AN38"/>
    <mergeCell ref="R34:R38"/>
    <mergeCell ref="AP34:AP38"/>
    <mergeCell ref="AQ34:AQ38"/>
    <mergeCell ref="D54:D59"/>
    <mergeCell ref="O34:O38"/>
    <mergeCell ref="W34:W38"/>
    <mergeCell ref="I48:J53"/>
    <mergeCell ref="I54:J54"/>
    <mergeCell ref="I55:J55"/>
    <mergeCell ref="I56:J56"/>
    <mergeCell ref="K39:K59"/>
    <mergeCell ref="G34:H38"/>
    <mergeCell ref="G39:H39"/>
    <mergeCell ref="E34:F38"/>
    <mergeCell ref="N34:N38"/>
    <mergeCell ref="P34:P38"/>
    <mergeCell ref="D10:D21"/>
    <mergeCell ref="D29:D32"/>
    <mergeCell ref="D6:D9"/>
    <mergeCell ref="D40:D53"/>
    <mergeCell ref="D33:D39"/>
    <mergeCell ref="Y34:Y38"/>
    <mergeCell ref="AG34:AG38"/>
    <mergeCell ref="AO34:AO38"/>
    <mergeCell ref="K34:K38"/>
    <mergeCell ref="Q34:Q38"/>
    <mergeCell ref="D22:D28"/>
    <mergeCell ref="AM34:AM38"/>
    <mergeCell ref="AD34:AD38"/>
    <mergeCell ref="AH34:AH38"/>
    <mergeCell ref="X34:X38"/>
    <mergeCell ref="U34:V38"/>
    <mergeCell ref="AI34:AJ38"/>
    <mergeCell ref="AK34:AL38"/>
    <mergeCell ref="I29:J29"/>
    <mergeCell ref="I30:J30"/>
    <mergeCell ref="I31:J31"/>
    <mergeCell ref="I32:J32"/>
    <mergeCell ref="AE22:AF28"/>
    <mergeCell ref="AE29:AF29"/>
    <mergeCell ref="AE30:AF30"/>
    <mergeCell ref="AE31:AF32"/>
    <mergeCell ref="AP3:AT3"/>
    <mergeCell ref="E33:AT33"/>
    <mergeCell ref="K3:K32"/>
    <mergeCell ref="I34:J38"/>
    <mergeCell ref="I39:J39"/>
    <mergeCell ref="I13:J21"/>
    <mergeCell ref="I5:J5"/>
    <mergeCell ref="I6:J6"/>
    <mergeCell ref="E3:J3"/>
    <mergeCell ref="I4:J4"/>
    <mergeCell ref="I7:J7"/>
    <mergeCell ref="I8:J8"/>
    <mergeCell ref="I9:J9"/>
    <mergeCell ref="I10:J10"/>
    <mergeCell ref="I11:J11"/>
    <mergeCell ref="I12:J12"/>
    <mergeCell ref="L3:X3"/>
    <mergeCell ref="AH3:AN3"/>
    <mergeCell ref="AS34:AS38"/>
    <mergeCell ref="AR34:AR38"/>
    <mergeCell ref="AT34:AT38"/>
    <mergeCell ref="AK39:AL39"/>
    <mergeCell ref="S34:T38"/>
    <mergeCell ref="AK5:AL5"/>
    <mergeCell ref="E56:F56"/>
    <mergeCell ref="G56:H56"/>
    <mergeCell ref="E57:J59"/>
    <mergeCell ref="L34:M38"/>
    <mergeCell ref="L39:M39"/>
    <mergeCell ref="L43:M53"/>
    <mergeCell ref="L54:M54"/>
    <mergeCell ref="L55:M59"/>
    <mergeCell ref="E39:F39"/>
    <mergeCell ref="G48:H53"/>
    <mergeCell ref="E54:F54"/>
    <mergeCell ref="G54:H54"/>
    <mergeCell ref="E55:F55"/>
    <mergeCell ref="G55:H55"/>
    <mergeCell ref="G43:H47"/>
    <mergeCell ref="L5:M5"/>
    <mergeCell ref="G5:H5"/>
    <mergeCell ref="E5:F5"/>
    <mergeCell ref="Z5:AA5"/>
    <mergeCell ref="AB5:AC5"/>
    <mergeCell ref="U5:V5"/>
    <mergeCell ref="S5:T5"/>
    <mergeCell ref="AI5:AJ5"/>
    <mergeCell ref="AE5:AF5"/>
    <mergeCell ref="E8:F8"/>
    <mergeCell ref="L6:M6"/>
    <mergeCell ref="G7:H7"/>
    <mergeCell ref="L7:M7"/>
    <mergeCell ref="L8:M8"/>
    <mergeCell ref="L9:M9"/>
    <mergeCell ref="G8:H9"/>
    <mergeCell ref="Q43:Q53"/>
    <mergeCell ref="AI47:AJ53"/>
    <mergeCell ref="G12:H21"/>
    <mergeCell ref="L13:M21"/>
    <mergeCell ref="I25:J28"/>
    <mergeCell ref="G25:H28"/>
    <mergeCell ref="AB34:AC38"/>
    <mergeCell ref="AB39:AC39"/>
    <mergeCell ref="AB46:AC53"/>
    <mergeCell ref="Z34:AA38"/>
    <mergeCell ref="AB12:AC12"/>
    <mergeCell ref="AB13:AC13"/>
    <mergeCell ref="AB14:AC21"/>
    <mergeCell ref="Z16:AA21"/>
    <mergeCell ref="Z10:AA10"/>
    <mergeCell ref="Z11:AA11"/>
    <mergeCell ref="Z12:AA12"/>
    <mergeCell ref="AI55:AJ59"/>
    <mergeCell ref="AK57:AL59"/>
    <mergeCell ref="AK43:AL53"/>
    <mergeCell ref="AH56:AH59"/>
    <mergeCell ref="AM56:AM59"/>
    <mergeCell ref="AN57:AN59"/>
    <mergeCell ref="U55:V55"/>
    <mergeCell ref="AK54:AL54"/>
    <mergeCell ref="AK55:AL55"/>
    <mergeCell ref="AK56:AL56"/>
    <mergeCell ref="U56:V59"/>
    <mergeCell ref="AE42:AF53"/>
    <mergeCell ref="U44:V53"/>
    <mergeCell ref="Z42:AA53"/>
    <mergeCell ref="Q13:Q21"/>
    <mergeCell ref="AI13:AJ13"/>
    <mergeCell ref="AI11:AJ11"/>
    <mergeCell ref="AI10:AJ10"/>
    <mergeCell ref="AI12:AJ12"/>
    <mergeCell ref="AI14:AJ14"/>
    <mergeCell ref="AB54:AC54"/>
    <mergeCell ref="U54:V54"/>
    <mergeCell ref="S54:T54"/>
    <mergeCell ref="R14:R21"/>
    <mergeCell ref="AI54:AJ54"/>
    <mergeCell ref="Z39:AA39"/>
    <mergeCell ref="AI39:AJ39"/>
    <mergeCell ref="Z15:AA15"/>
    <mergeCell ref="AB10:AC10"/>
    <mergeCell ref="AB11:AC11"/>
    <mergeCell ref="Z14:AA14"/>
    <mergeCell ref="X12:X21"/>
    <mergeCell ref="AE34:AF38"/>
    <mergeCell ref="AE39:AF39"/>
    <mergeCell ref="S43:T53"/>
    <mergeCell ref="N7:N9"/>
    <mergeCell ref="N14:N21"/>
    <mergeCell ref="U10:V10"/>
    <mergeCell ref="U11:V11"/>
    <mergeCell ref="U12:V12"/>
    <mergeCell ref="U13:V13"/>
    <mergeCell ref="AU39:AU59"/>
    <mergeCell ref="S6:T6"/>
    <mergeCell ref="S7:T7"/>
    <mergeCell ref="AI29:AJ29"/>
    <mergeCell ref="AI30:AJ30"/>
    <mergeCell ref="AU5:AU33"/>
    <mergeCell ref="S10:T10"/>
    <mergeCell ref="S11:T11"/>
    <mergeCell ref="S12:T12"/>
    <mergeCell ref="S13:T13"/>
    <mergeCell ref="S14:T21"/>
    <mergeCell ref="S22:T22"/>
    <mergeCell ref="U22:V22"/>
    <mergeCell ref="S29:T29"/>
    <mergeCell ref="S30:T30"/>
    <mergeCell ref="Z22:AA22"/>
    <mergeCell ref="Z29:AA29"/>
    <mergeCell ref="Q8:Q9"/>
    <mergeCell ref="L4:M4"/>
    <mergeCell ref="G4:H4"/>
    <mergeCell ref="E4:F4"/>
    <mergeCell ref="E19:F19"/>
    <mergeCell ref="E20:F20"/>
    <mergeCell ref="E21:F21"/>
    <mergeCell ref="L10:M10"/>
    <mergeCell ref="L11:M11"/>
    <mergeCell ref="L12:M12"/>
    <mergeCell ref="E14:F14"/>
    <mergeCell ref="E15:F15"/>
    <mergeCell ref="E16:F16"/>
    <mergeCell ref="E17:F17"/>
    <mergeCell ref="E18:F18"/>
    <mergeCell ref="G10:H10"/>
    <mergeCell ref="E10:F10"/>
    <mergeCell ref="E11:F11"/>
    <mergeCell ref="E12:F12"/>
    <mergeCell ref="E13:F13"/>
    <mergeCell ref="G11:H11"/>
    <mergeCell ref="E6:F6"/>
    <mergeCell ref="G6:H6"/>
    <mergeCell ref="E7:F7"/>
    <mergeCell ref="E9:F9"/>
    <mergeCell ref="AK4:AL4"/>
    <mergeCell ref="U4:V4"/>
    <mergeCell ref="E27:F27"/>
    <mergeCell ref="E28:F28"/>
    <mergeCell ref="E29:F32"/>
    <mergeCell ref="G29:H32"/>
    <mergeCell ref="L29:M32"/>
    <mergeCell ref="E22:F22"/>
    <mergeCell ref="E23:F23"/>
    <mergeCell ref="E24:F24"/>
    <mergeCell ref="E25:F25"/>
    <mergeCell ref="E26:F26"/>
    <mergeCell ref="L24:M24"/>
    <mergeCell ref="I22:J22"/>
    <mergeCell ref="I23:J23"/>
    <mergeCell ref="I24:J24"/>
    <mergeCell ref="G22:H22"/>
    <mergeCell ref="G23:H23"/>
    <mergeCell ref="G24:H24"/>
    <mergeCell ref="O12:O21"/>
    <mergeCell ref="P13:P21"/>
    <mergeCell ref="L22:M22"/>
    <mergeCell ref="L23:M23"/>
    <mergeCell ref="U15:V21"/>
    <mergeCell ref="S4:T4"/>
    <mergeCell ref="U6:V6"/>
    <mergeCell ref="S8:T8"/>
    <mergeCell ref="S9:T9"/>
    <mergeCell ref="U7:V7"/>
    <mergeCell ref="U8:V8"/>
    <mergeCell ref="U9:V9"/>
    <mergeCell ref="AI4:AJ4"/>
    <mergeCell ref="AB4:AC4"/>
    <mergeCell ref="Z4:AA4"/>
    <mergeCell ref="AK7:AL7"/>
    <mergeCell ref="AK8:AL8"/>
    <mergeCell ref="AK9:AL9"/>
    <mergeCell ref="AB6:AC6"/>
    <mergeCell ref="AB7:AC7"/>
    <mergeCell ref="AB8:AC8"/>
    <mergeCell ref="AB9:AC9"/>
    <mergeCell ref="AI6:AJ6"/>
    <mergeCell ref="AI7:AJ7"/>
    <mergeCell ref="AI8:AJ8"/>
    <mergeCell ref="AI9:AJ9"/>
    <mergeCell ref="S55:T59"/>
    <mergeCell ref="Z54:AA59"/>
    <mergeCell ref="N23:N28"/>
    <mergeCell ref="O23:O28"/>
    <mergeCell ref="P23:P28"/>
    <mergeCell ref="R23:R28"/>
    <mergeCell ref="S23:T28"/>
    <mergeCell ref="U23:V28"/>
    <mergeCell ref="S31:T32"/>
    <mergeCell ref="R30:R32"/>
    <mergeCell ref="Q30:Q32"/>
    <mergeCell ref="X30:X32"/>
    <mergeCell ref="P30:P32"/>
    <mergeCell ref="O30:O32"/>
    <mergeCell ref="Z30:AA32"/>
    <mergeCell ref="U39:V39"/>
    <mergeCell ref="U29:V29"/>
    <mergeCell ref="U30:V30"/>
    <mergeCell ref="U31:V31"/>
    <mergeCell ref="U32:V32"/>
    <mergeCell ref="S39:T39"/>
    <mergeCell ref="AU34:AU38"/>
    <mergeCell ref="AZ34:AZ38"/>
    <mergeCell ref="BA34:BA38"/>
    <mergeCell ref="AO3:AO32"/>
    <mergeCell ref="AO39:AO59"/>
    <mergeCell ref="Y3:Y32"/>
    <mergeCell ref="Y39:Y59"/>
    <mergeCell ref="Z23:AA28"/>
    <mergeCell ref="AB23:AC28"/>
    <mergeCell ref="AM24:AM28"/>
    <mergeCell ref="AK23:AL28"/>
    <mergeCell ref="AI15:AJ21"/>
    <mergeCell ref="AH13:AH21"/>
    <mergeCell ref="AK22:AL22"/>
    <mergeCell ref="AB22:AC22"/>
    <mergeCell ref="AB55:AC59"/>
    <mergeCell ref="AB30:AC32"/>
    <mergeCell ref="AD29:AD32"/>
    <mergeCell ref="AB29:AC29"/>
    <mergeCell ref="AI31:AJ32"/>
    <mergeCell ref="AG3:AG32"/>
    <mergeCell ref="AG39:AG59"/>
    <mergeCell ref="Z13:AA13"/>
    <mergeCell ref="AK6:AL6"/>
  </mergeCells>
  <conditionalFormatting sqref="B34:B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5:R38 P35:P38 AD35:AD38 E34 N35:N38 AH35:AH38 AP35:AP38 K34:L34 I34 G34 N34:S34 U34 W35:X38 W34:Z34 AK34 AM35:AN38 AR34:AT38 AM34:AP34 AD34:AE34 AB34 AG34:AI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34:AQ3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9"/>
  <sheetViews>
    <sheetView topLeftCell="F1" workbookViewId="0">
      <selection activeCell="G3" sqref="G3"/>
    </sheetView>
  </sheetViews>
  <sheetFormatPr defaultRowHeight="14.4" x14ac:dyDescent="0.3"/>
  <cols>
    <col min="2" max="2" width="49" customWidth="1"/>
    <col min="3" max="6" width="51.5546875" customWidth="1"/>
    <col min="7" max="7" width="49.109375" customWidth="1"/>
    <col min="8" max="8" width="43.5546875" customWidth="1"/>
    <col min="9" max="9" width="62.5546875" customWidth="1"/>
  </cols>
  <sheetData>
    <row r="1" spans="2:9" ht="37.5" customHeight="1" x14ac:dyDescent="0.3">
      <c r="B1" s="367" t="s">
        <v>395</v>
      </c>
      <c r="C1" s="369"/>
      <c r="D1" s="370"/>
      <c r="E1" s="367" t="s">
        <v>396</v>
      </c>
      <c r="F1" s="368"/>
      <c r="G1" s="366"/>
      <c r="H1" s="366"/>
    </row>
    <row r="2" spans="2:9" ht="46.8" x14ac:dyDescent="0.3">
      <c r="B2" s="57" t="s">
        <v>352</v>
      </c>
      <c r="C2" s="57" t="s">
        <v>353</v>
      </c>
      <c r="D2" s="57" t="s">
        <v>397</v>
      </c>
      <c r="E2" s="57" t="s">
        <v>69</v>
      </c>
      <c r="F2" s="57" t="s">
        <v>67</v>
      </c>
      <c r="G2" s="57" t="s">
        <v>393</v>
      </c>
      <c r="H2" s="57" t="s">
        <v>148</v>
      </c>
      <c r="I2" s="57" t="s">
        <v>392</v>
      </c>
    </row>
    <row r="3" spans="2:9" x14ac:dyDescent="0.3">
      <c r="B3" s="56" t="s">
        <v>367</v>
      </c>
      <c r="C3" s="56" t="s">
        <v>398</v>
      </c>
      <c r="D3" s="58"/>
      <c r="E3" s="58"/>
      <c r="F3" s="58"/>
      <c r="G3" s="58"/>
      <c r="H3" s="58"/>
    </row>
    <row r="4" spans="2:9" ht="28.8" x14ac:dyDescent="0.3">
      <c r="B4" s="56" t="s">
        <v>371</v>
      </c>
      <c r="C4" s="56" t="s">
        <v>388</v>
      </c>
      <c r="D4" s="58"/>
      <c r="E4" s="58"/>
      <c r="F4" s="58"/>
      <c r="G4" s="58"/>
      <c r="H4" s="58"/>
    </row>
    <row r="5" spans="2:9" ht="28.8" x14ac:dyDescent="0.3">
      <c r="B5" s="56" t="s">
        <v>373</v>
      </c>
      <c r="C5" s="56" t="s">
        <v>338</v>
      </c>
      <c r="D5" s="58"/>
      <c r="E5" s="58"/>
      <c r="F5" s="58"/>
      <c r="G5" s="58"/>
      <c r="H5" s="58"/>
    </row>
    <row r="6" spans="2:9" ht="28.8" x14ac:dyDescent="0.3">
      <c r="B6" s="56" t="s">
        <v>376</v>
      </c>
      <c r="C6" s="58"/>
      <c r="D6" s="58"/>
      <c r="E6" s="58"/>
      <c r="F6" s="58"/>
      <c r="G6" s="58"/>
      <c r="H6" s="58"/>
    </row>
    <row r="7" spans="2:9" ht="28.8" x14ac:dyDescent="0.3">
      <c r="B7" s="56" t="s">
        <v>378</v>
      </c>
      <c r="C7" s="58"/>
      <c r="D7" s="58"/>
      <c r="E7" s="58"/>
      <c r="F7" s="58"/>
      <c r="G7" s="58"/>
      <c r="H7" s="58"/>
    </row>
    <row r="8" spans="2:9" ht="28.8" x14ac:dyDescent="0.3">
      <c r="B8" s="56" t="s">
        <v>380</v>
      </c>
      <c r="C8" s="58"/>
      <c r="D8" s="58"/>
      <c r="E8" s="58"/>
      <c r="F8" s="58"/>
      <c r="G8" s="58"/>
      <c r="H8" s="58"/>
    </row>
    <row r="9" spans="2:9" ht="28.8" x14ac:dyDescent="0.3">
      <c r="B9" s="56" t="s">
        <v>383</v>
      </c>
      <c r="C9" s="58"/>
      <c r="D9" s="58"/>
      <c r="E9" s="58"/>
      <c r="F9" s="58"/>
      <c r="G9" s="58"/>
      <c r="H9" s="58"/>
    </row>
    <row r="10" spans="2:9" x14ac:dyDescent="0.3">
      <c r="B10" s="58"/>
      <c r="C10" s="58"/>
      <c r="D10" s="58"/>
      <c r="E10" s="58"/>
      <c r="F10" s="58"/>
      <c r="G10" s="58"/>
      <c r="H10" s="58"/>
    </row>
    <row r="11" spans="2:9" x14ac:dyDescent="0.3">
      <c r="B11" s="58"/>
      <c r="C11" s="58"/>
      <c r="D11" s="58"/>
      <c r="E11" s="58"/>
      <c r="F11" s="58"/>
      <c r="G11" s="58"/>
      <c r="H11" s="58"/>
    </row>
    <row r="12" spans="2:9" x14ac:dyDescent="0.3">
      <c r="B12" s="58"/>
      <c r="C12" s="58"/>
      <c r="D12" s="58"/>
      <c r="E12" s="58"/>
      <c r="F12" s="58"/>
      <c r="G12" s="58"/>
      <c r="H12" s="58"/>
    </row>
    <row r="13" spans="2:9" x14ac:dyDescent="0.3">
      <c r="B13" s="58"/>
      <c r="C13" s="58"/>
      <c r="D13" s="58"/>
      <c r="E13" s="58"/>
      <c r="F13" s="58"/>
      <c r="G13" s="58"/>
      <c r="H13" s="58"/>
    </row>
    <row r="14" spans="2:9" x14ac:dyDescent="0.3">
      <c r="B14" s="59"/>
      <c r="C14" s="58"/>
      <c r="D14" s="58"/>
      <c r="E14" s="58"/>
      <c r="F14" s="58"/>
      <c r="G14" s="58"/>
      <c r="H14" s="58"/>
    </row>
    <row r="15" spans="2:9" x14ac:dyDescent="0.3">
      <c r="B15" s="58"/>
      <c r="C15" s="58"/>
      <c r="D15" s="58"/>
      <c r="E15" s="58"/>
      <c r="F15" s="58"/>
      <c r="G15" s="58"/>
      <c r="H15" s="58"/>
    </row>
    <row r="16" spans="2:9" x14ac:dyDescent="0.3">
      <c r="B16" s="58"/>
      <c r="C16" s="58"/>
      <c r="D16" s="58"/>
      <c r="E16" s="58"/>
      <c r="F16" s="58"/>
      <c r="G16" s="58"/>
      <c r="H16" s="58"/>
    </row>
    <row r="17" spans="2:8" x14ac:dyDescent="0.3">
      <c r="B17" s="58"/>
      <c r="C17" s="58"/>
      <c r="D17" s="58"/>
      <c r="E17" s="58"/>
      <c r="F17" s="58"/>
      <c r="G17" s="58"/>
      <c r="H17" s="58"/>
    </row>
    <row r="18" spans="2:8" x14ac:dyDescent="0.3">
      <c r="B18" s="58"/>
      <c r="C18" s="58"/>
      <c r="D18" s="58"/>
      <c r="E18" s="58"/>
      <c r="F18" s="58"/>
      <c r="G18" s="58"/>
      <c r="H18" s="58"/>
    </row>
    <row r="19" spans="2:8" x14ac:dyDescent="0.3">
      <c r="B19" s="58"/>
      <c r="C19" s="58"/>
      <c r="D19" s="58"/>
      <c r="E19" s="58"/>
      <c r="F19" s="58"/>
      <c r="G19" s="58"/>
      <c r="H19" s="58"/>
    </row>
  </sheetData>
  <mergeCells count="3">
    <mergeCell ref="G1:H1"/>
    <mergeCell ref="E1:F1"/>
    <mergeCell ref="B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topLeftCell="A4" zoomScaleNormal="100" workbookViewId="0">
      <selection activeCell="G6" sqref="G6"/>
    </sheetView>
  </sheetViews>
  <sheetFormatPr defaultRowHeight="14.4" x14ac:dyDescent="0.3"/>
  <cols>
    <col min="1" max="1" width="3.33203125" bestFit="1" customWidth="1"/>
    <col min="2" max="2" width="89.33203125" bestFit="1" customWidth="1"/>
    <col min="3" max="3" width="15.5546875" style="54" bestFit="1" customWidth="1"/>
    <col min="4" max="4" width="12.88671875" style="54" bestFit="1" customWidth="1"/>
    <col min="5" max="5" width="16.6640625" style="54" bestFit="1" customWidth="1"/>
    <col min="6" max="6" width="71" customWidth="1"/>
  </cols>
  <sheetData>
    <row r="1" spans="1:7" x14ac:dyDescent="0.3">
      <c r="A1" s="103"/>
      <c r="B1" s="122" t="s">
        <v>448</v>
      </c>
      <c r="C1" s="123" t="s">
        <v>411</v>
      </c>
      <c r="D1" s="123" t="s">
        <v>415</v>
      </c>
      <c r="E1" s="123" t="s">
        <v>516</v>
      </c>
      <c r="F1" s="124" t="s">
        <v>491</v>
      </c>
    </row>
    <row r="2" spans="1:7" ht="28.2" x14ac:dyDescent="0.3">
      <c r="A2" s="104">
        <v>1</v>
      </c>
      <c r="B2" s="53" t="s">
        <v>451</v>
      </c>
      <c r="C2" s="60" t="s">
        <v>413</v>
      </c>
      <c r="D2" s="118">
        <v>43497</v>
      </c>
      <c r="E2" s="60" t="s">
        <v>496</v>
      </c>
      <c r="F2" s="58"/>
    </row>
    <row r="3" spans="1:7" x14ac:dyDescent="0.3">
      <c r="A3" s="104">
        <v>2</v>
      </c>
      <c r="B3" s="53" t="s">
        <v>410</v>
      </c>
      <c r="C3" s="60" t="s">
        <v>412</v>
      </c>
      <c r="D3" s="118">
        <v>43497</v>
      </c>
      <c r="E3" s="60" t="s">
        <v>496</v>
      </c>
      <c r="F3" s="58"/>
    </row>
    <row r="4" spans="1:7" ht="33.75" customHeight="1" x14ac:dyDescent="0.3">
      <c r="A4" s="104">
        <v>3</v>
      </c>
      <c r="B4" s="53" t="s">
        <v>425</v>
      </c>
      <c r="C4" s="60" t="s">
        <v>414</v>
      </c>
      <c r="D4" s="119" t="s">
        <v>489</v>
      </c>
      <c r="E4" s="60"/>
      <c r="F4" s="121" t="s">
        <v>513</v>
      </c>
    </row>
    <row r="5" spans="1:7" ht="28.8" x14ac:dyDescent="0.3">
      <c r="A5" s="104">
        <v>4</v>
      </c>
      <c r="B5" s="53" t="s">
        <v>450</v>
      </c>
      <c r="C5" s="60" t="s">
        <v>413</v>
      </c>
      <c r="D5" s="118">
        <v>43497</v>
      </c>
      <c r="E5" s="60" t="s">
        <v>496</v>
      </c>
      <c r="F5" s="58"/>
    </row>
    <row r="6" spans="1:7" ht="28.8" x14ac:dyDescent="0.3">
      <c r="A6" s="104">
        <v>5</v>
      </c>
      <c r="B6" s="53" t="s">
        <v>416</v>
      </c>
      <c r="C6" s="60" t="s">
        <v>418</v>
      </c>
      <c r="D6" s="118">
        <v>43487</v>
      </c>
      <c r="E6" s="60" t="s">
        <v>496</v>
      </c>
      <c r="F6" s="53" t="s">
        <v>492</v>
      </c>
      <c r="G6" t="s">
        <v>518</v>
      </c>
    </row>
    <row r="7" spans="1:7" ht="28.8" x14ac:dyDescent="0.3">
      <c r="A7" s="104">
        <v>6</v>
      </c>
      <c r="B7" s="53" t="s">
        <v>417</v>
      </c>
      <c r="C7" s="60" t="s">
        <v>418</v>
      </c>
      <c r="D7" s="118">
        <v>43488</v>
      </c>
      <c r="E7" s="60" t="s">
        <v>496</v>
      </c>
      <c r="F7" s="53" t="s">
        <v>492</v>
      </c>
      <c r="G7" s="58" t="s">
        <v>493</v>
      </c>
    </row>
    <row r="8" spans="1:7" x14ac:dyDescent="0.3">
      <c r="A8" s="104">
        <v>7</v>
      </c>
      <c r="B8" s="53" t="s">
        <v>421</v>
      </c>
      <c r="C8" s="60" t="s">
        <v>423</v>
      </c>
      <c r="D8" s="119" t="s">
        <v>422</v>
      </c>
      <c r="E8" s="119" t="s">
        <v>422</v>
      </c>
      <c r="F8" s="121" t="s">
        <v>495</v>
      </c>
    </row>
    <row r="9" spans="1:7" ht="28.8" x14ac:dyDescent="0.3">
      <c r="A9" s="104">
        <v>8</v>
      </c>
      <c r="B9" s="125" t="s">
        <v>426</v>
      </c>
      <c r="C9" s="60" t="s">
        <v>413</v>
      </c>
      <c r="D9" s="118">
        <v>43487</v>
      </c>
      <c r="E9" s="60" t="s">
        <v>497</v>
      </c>
      <c r="F9" s="53" t="s">
        <v>494</v>
      </c>
    </row>
    <row r="10" spans="1:7" ht="28.8" x14ac:dyDescent="0.3">
      <c r="A10" s="104">
        <v>9</v>
      </c>
      <c r="B10" s="53" t="s">
        <v>449</v>
      </c>
      <c r="C10" s="60" t="s">
        <v>413</v>
      </c>
      <c r="D10" s="118"/>
      <c r="E10" s="60"/>
      <c r="F10" s="58"/>
    </row>
    <row r="11" spans="1:7" x14ac:dyDescent="0.3">
      <c r="A11" s="104">
        <v>10</v>
      </c>
      <c r="B11" s="53" t="s">
        <v>427</v>
      </c>
      <c r="C11" s="60" t="s">
        <v>414</v>
      </c>
      <c r="D11" s="118">
        <v>43487</v>
      </c>
      <c r="E11" s="60" t="s">
        <v>497</v>
      </c>
      <c r="F11" s="58"/>
    </row>
    <row r="12" spans="1:7" x14ac:dyDescent="0.3">
      <c r="A12" s="104">
        <v>11</v>
      </c>
      <c r="B12" s="53" t="s">
        <v>511</v>
      </c>
      <c r="C12" s="60" t="s">
        <v>423</v>
      </c>
      <c r="D12" s="60" t="s">
        <v>422</v>
      </c>
      <c r="E12" s="60" t="s">
        <v>422</v>
      </c>
      <c r="F12" s="58"/>
    </row>
    <row r="13" spans="1:7" ht="28.8" x14ac:dyDescent="0.3">
      <c r="A13" s="104">
        <v>12</v>
      </c>
      <c r="B13" s="53" t="s">
        <v>512</v>
      </c>
      <c r="C13" s="60" t="s">
        <v>499</v>
      </c>
      <c r="D13" s="60"/>
      <c r="E13" s="60"/>
      <c r="F13" s="58"/>
    </row>
    <row r="14" spans="1:7" x14ac:dyDescent="0.3">
      <c r="A14" s="104">
        <v>13</v>
      </c>
      <c r="B14" s="53" t="s">
        <v>500</v>
      </c>
      <c r="C14" s="60" t="s">
        <v>499</v>
      </c>
      <c r="D14" s="60"/>
      <c r="E14" s="60"/>
      <c r="F14" s="58"/>
    </row>
    <row r="15" spans="1:7" ht="28.8" x14ac:dyDescent="0.3">
      <c r="A15" s="104">
        <v>14</v>
      </c>
      <c r="B15" s="53" t="s">
        <v>502</v>
      </c>
      <c r="C15" s="60" t="s">
        <v>501</v>
      </c>
      <c r="D15" s="60"/>
      <c r="E15" s="60"/>
      <c r="F15" s="58"/>
    </row>
    <row r="16" spans="1:7" x14ac:dyDescent="0.3">
      <c r="A16" s="104">
        <v>15</v>
      </c>
      <c r="B16" s="53" t="s">
        <v>503</v>
      </c>
      <c r="C16" s="60" t="s">
        <v>504</v>
      </c>
      <c r="D16" s="120">
        <v>43501</v>
      </c>
      <c r="E16" s="60"/>
      <c r="F16" s="58"/>
    </row>
    <row r="17" spans="1:6" x14ac:dyDescent="0.3">
      <c r="A17" s="104">
        <v>16</v>
      </c>
      <c r="B17" s="58" t="s">
        <v>505</v>
      </c>
      <c r="C17" s="60" t="s">
        <v>501</v>
      </c>
      <c r="D17" s="60"/>
      <c r="E17" s="60"/>
      <c r="F17" s="58"/>
    </row>
    <row r="18" spans="1:6" x14ac:dyDescent="0.3">
      <c r="A18" s="104">
        <v>17</v>
      </c>
      <c r="B18" s="58" t="s">
        <v>506</v>
      </c>
      <c r="C18" s="60" t="s">
        <v>501</v>
      </c>
      <c r="D18" s="60"/>
      <c r="E18" s="60"/>
      <c r="F18" s="58"/>
    </row>
    <row r="19" spans="1:6" x14ac:dyDescent="0.3">
      <c r="A19" s="104">
        <v>18</v>
      </c>
      <c r="B19" s="53" t="s">
        <v>507</v>
      </c>
      <c r="C19" s="60" t="s">
        <v>474</v>
      </c>
      <c r="D19" s="60"/>
      <c r="E19" s="60"/>
      <c r="F19" s="58"/>
    </row>
    <row r="20" spans="1:6" x14ac:dyDescent="0.3">
      <c r="A20" s="104">
        <v>19</v>
      </c>
      <c r="B20" s="58" t="s">
        <v>514</v>
      </c>
      <c r="C20" s="60" t="s">
        <v>501</v>
      </c>
      <c r="D20" s="120">
        <v>43525</v>
      </c>
      <c r="E20" s="60"/>
      <c r="F20" s="58"/>
    </row>
    <row r="21" spans="1:6" x14ac:dyDescent="0.3">
      <c r="A21" s="104">
        <v>20</v>
      </c>
      <c r="B21" s="58" t="s">
        <v>510</v>
      </c>
      <c r="D21" s="60" t="s">
        <v>509</v>
      </c>
      <c r="E21" s="60"/>
      <c r="F21" s="58"/>
    </row>
    <row r="22" spans="1:6" x14ac:dyDescent="0.3">
      <c r="A22" s="104">
        <v>21</v>
      </c>
      <c r="B22" s="58" t="s">
        <v>453</v>
      </c>
      <c r="C22" s="60" t="s">
        <v>466</v>
      </c>
      <c r="D22" s="59" t="s">
        <v>409</v>
      </c>
      <c r="E22" s="110">
        <v>43497</v>
      </c>
      <c r="F22" s="58"/>
    </row>
    <row r="23" spans="1:6" ht="28.8" x14ac:dyDescent="0.3">
      <c r="A23" s="104">
        <v>22</v>
      </c>
      <c r="B23" s="105" t="s">
        <v>454</v>
      </c>
      <c r="C23" s="60" t="s">
        <v>517</v>
      </c>
      <c r="D23" s="59" t="s">
        <v>488</v>
      </c>
      <c r="E23" s="59" t="s">
        <v>467</v>
      </c>
      <c r="F23" s="53" t="s">
        <v>468</v>
      </c>
    </row>
    <row r="24" spans="1:6" ht="28.8" x14ac:dyDescent="0.3">
      <c r="A24" s="104">
        <v>23</v>
      </c>
      <c r="B24" s="105" t="s">
        <v>455</v>
      </c>
      <c r="C24" s="60" t="s">
        <v>469</v>
      </c>
      <c r="D24" s="59" t="s">
        <v>488</v>
      </c>
      <c r="E24" s="110">
        <v>43497</v>
      </c>
      <c r="F24" s="58"/>
    </row>
    <row r="25" spans="1:6" x14ac:dyDescent="0.3">
      <c r="A25" s="104">
        <v>24</v>
      </c>
      <c r="B25" s="58" t="s">
        <v>470</v>
      </c>
      <c r="C25" s="60"/>
      <c r="D25" s="59" t="s">
        <v>488</v>
      </c>
      <c r="E25" s="59" t="s">
        <v>489</v>
      </c>
      <c r="F25" s="53" t="s">
        <v>471</v>
      </c>
    </row>
    <row r="26" spans="1:6" x14ac:dyDescent="0.3">
      <c r="A26" s="104">
        <v>25</v>
      </c>
      <c r="B26" s="58" t="s">
        <v>490</v>
      </c>
      <c r="C26" s="60" t="s">
        <v>423</v>
      </c>
      <c r="D26" s="59" t="s">
        <v>488</v>
      </c>
      <c r="E26" s="110">
        <v>43497</v>
      </c>
      <c r="F26" s="53" t="s">
        <v>472</v>
      </c>
    </row>
    <row r="27" spans="1:6" x14ac:dyDescent="0.3">
      <c r="A27" s="104">
        <v>26</v>
      </c>
      <c r="B27" s="58" t="s">
        <v>456</v>
      </c>
      <c r="C27" s="60" t="s">
        <v>474</v>
      </c>
      <c r="D27" s="59" t="s">
        <v>488</v>
      </c>
      <c r="E27" s="110">
        <v>43497</v>
      </c>
      <c r="F27" s="53" t="s">
        <v>473</v>
      </c>
    </row>
    <row r="28" spans="1:6" x14ac:dyDescent="0.3">
      <c r="A28" s="104">
        <v>27</v>
      </c>
      <c r="B28" s="58" t="s">
        <v>457</v>
      </c>
      <c r="C28" s="60" t="s">
        <v>475</v>
      </c>
      <c r="D28" s="59" t="s">
        <v>488</v>
      </c>
      <c r="E28" s="110">
        <v>43525</v>
      </c>
      <c r="F28" s="53" t="s">
        <v>476</v>
      </c>
    </row>
    <row r="29" spans="1:6" x14ac:dyDescent="0.3">
      <c r="A29" s="104">
        <v>28</v>
      </c>
      <c r="B29" s="58" t="s">
        <v>477</v>
      </c>
      <c r="C29" s="60" t="s">
        <v>474</v>
      </c>
      <c r="D29" s="59" t="s">
        <v>488</v>
      </c>
      <c r="E29" s="110">
        <v>43497</v>
      </c>
      <c r="F29" s="53"/>
    </row>
    <row r="30" spans="1:6" x14ac:dyDescent="0.3">
      <c r="A30" s="104">
        <v>29</v>
      </c>
      <c r="B30" s="58" t="s">
        <v>478</v>
      </c>
      <c r="C30" s="60"/>
      <c r="D30" s="59"/>
      <c r="E30" s="59"/>
      <c r="F30" s="53"/>
    </row>
    <row r="31" spans="1:6" ht="28.8" x14ac:dyDescent="0.3">
      <c r="A31" s="104">
        <v>30</v>
      </c>
      <c r="B31" s="53" t="s">
        <v>458</v>
      </c>
      <c r="C31" s="109" t="s">
        <v>480</v>
      </c>
      <c r="D31" s="59" t="s">
        <v>488</v>
      </c>
      <c r="E31" s="110">
        <v>43501</v>
      </c>
      <c r="F31" s="53" t="s">
        <v>479</v>
      </c>
    </row>
    <row r="32" spans="1:6" ht="28.8" x14ac:dyDescent="0.3">
      <c r="A32" s="104">
        <v>31</v>
      </c>
      <c r="B32" s="105" t="s">
        <v>461</v>
      </c>
      <c r="C32" s="60" t="s">
        <v>481</v>
      </c>
      <c r="D32" s="59" t="s">
        <v>488</v>
      </c>
      <c r="E32" s="110">
        <v>43501</v>
      </c>
      <c r="F32" s="53"/>
    </row>
    <row r="33" spans="1:6" ht="28.8" x14ac:dyDescent="0.3">
      <c r="A33" s="104">
        <v>32</v>
      </c>
      <c r="B33" s="58" t="s">
        <v>482</v>
      </c>
      <c r="C33" s="60" t="s">
        <v>481</v>
      </c>
      <c r="D33" s="59" t="s">
        <v>488</v>
      </c>
      <c r="E33" s="110">
        <v>43501</v>
      </c>
      <c r="F33" s="53" t="s">
        <v>483</v>
      </c>
    </row>
    <row r="34" spans="1:6" x14ac:dyDescent="0.3">
      <c r="A34" s="104">
        <v>33</v>
      </c>
      <c r="B34" s="58" t="s">
        <v>459</v>
      </c>
      <c r="C34" s="60" t="s">
        <v>423</v>
      </c>
      <c r="D34" s="59" t="s">
        <v>488</v>
      </c>
      <c r="E34" s="110">
        <v>43488</v>
      </c>
      <c r="F34" s="53"/>
    </row>
    <row r="35" spans="1:6" x14ac:dyDescent="0.3">
      <c r="A35" s="104">
        <v>34</v>
      </c>
      <c r="B35" s="58" t="s">
        <v>462</v>
      </c>
      <c r="C35" s="60" t="s">
        <v>484</v>
      </c>
      <c r="D35" s="59" t="s">
        <v>488</v>
      </c>
      <c r="E35" s="110">
        <v>43501</v>
      </c>
      <c r="F35" s="53"/>
    </row>
    <row r="36" spans="1:6" x14ac:dyDescent="0.3">
      <c r="A36" s="104">
        <v>35</v>
      </c>
      <c r="B36" s="58" t="s">
        <v>485</v>
      </c>
      <c r="C36" s="60" t="s">
        <v>423</v>
      </c>
      <c r="D36" s="59" t="s">
        <v>488</v>
      </c>
      <c r="E36" s="110">
        <v>43501</v>
      </c>
      <c r="F36" s="53"/>
    </row>
    <row r="37" spans="1:6" x14ac:dyDescent="0.3">
      <c r="A37" s="104">
        <v>36</v>
      </c>
      <c r="B37" s="58" t="s">
        <v>463</v>
      </c>
      <c r="C37" s="60" t="s">
        <v>423</v>
      </c>
      <c r="D37" s="59" t="s">
        <v>488</v>
      </c>
      <c r="E37" s="110">
        <v>43501</v>
      </c>
      <c r="F37" s="53"/>
    </row>
    <row r="38" spans="1:6" ht="28.8" x14ac:dyDescent="0.3">
      <c r="A38" s="104">
        <v>37</v>
      </c>
      <c r="B38" s="58" t="s">
        <v>486</v>
      </c>
      <c r="C38" s="60" t="s">
        <v>423</v>
      </c>
      <c r="D38" s="59" t="s">
        <v>488</v>
      </c>
      <c r="E38" s="110">
        <v>43497</v>
      </c>
      <c r="F38" s="53" t="s">
        <v>487</v>
      </c>
    </row>
    <row r="39" spans="1:6" x14ac:dyDescent="0.3">
      <c r="A39" s="104">
        <v>38</v>
      </c>
      <c r="B39" s="58"/>
      <c r="C39" s="60"/>
      <c r="D39" s="60"/>
      <c r="E39" s="60"/>
      <c r="F39" s="58"/>
    </row>
    <row r="40" spans="1:6" x14ac:dyDescent="0.3">
      <c r="A40" s="104">
        <v>39</v>
      </c>
      <c r="B40" s="58"/>
      <c r="C40" s="60"/>
      <c r="D40" s="60"/>
      <c r="E40" s="60"/>
      <c r="F40" s="58"/>
    </row>
    <row r="41" spans="1:6" x14ac:dyDescent="0.3">
      <c r="A41" s="104">
        <v>40</v>
      </c>
      <c r="B41" s="58"/>
      <c r="C41" s="60"/>
      <c r="D41" s="60"/>
      <c r="E41" s="60"/>
      <c r="F41" s="58"/>
    </row>
  </sheetData>
  <autoFilter ref="B1:F41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59"/>
  <sheetViews>
    <sheetView topLeftCell="A33" zoomScale="110" zoomScaleNormal="110" workbookViewId="0">
      <selection sqref="A1:XFD1048576"/>
    </sheetView>
  </sheetViews>
  <sheetFormatPr defaultColWidth="13.88671875" defaultRowHeight="15.6" x14ac:dyDescent="0.3"/>
  <cols>
    <col min="2" max="2" width="13.88671875" style="127"/>
    <col min="4" max="5" width="13.88671875" style="23"/>
    <col min="6" max="6" width="13.88671875" style="134"/>
    <col min="7" max="7" width="13.88671875" style="136"/>
    <col min="8" max="8" width="13.88671875" style="130"/>
    <col min="10" max="10" width="13.88671875" style="158"/>
  </cols>
  <sheetData>
    <row r="1" spans="1:10" x14ac:dyDescent="0.3">
      <c r="D1" s="23" t="s">
        <v>564</v>
      </c>
      <c r="E1" s="23" t="s">
        <v>565</v>
      </c>
      <c r="F1" s="134" t="s">
        <v>566</v>
      </c>
    </row>
    <row r="2" spans="1:10" x14ac:dyDescent="0.3">
      <c r="C2" s="129" t="s">
        <v>448</v>
      </c>
      <c r="D2" s="129" t="s">
        <v>557</v>
      </c>
      <c r="E2" s="129" t="s">
        <v>520</v>
      </c>
      <c r="F2" s="132" t="s">
        <v>415</v>
      </c>
      <c r="G2" s="135" t="s">
        <v>535</v>
      </c>
      <c r="H2" s="132" t="s">
        <v>539</v>
      </c>
      <c r="I2" s="153">
        <v>43503</v>
      </c>
      <c r="J2" s="155" t="s">
        <v>573</v>
      </c>
    </row>
    <row r="3" spans="1:10" ht="18" x14ac:dyDescent="0.3">
      <c r="A3" s="372" t="s">
        <v>524</v>
      </c>
      <c r="B3" s="128">
        <v>1</v>
      </c>
      <c r="C3" s="147" t="s">
        <v>519</v>
      </c>
      <c r="D3" s="171" t="s">
        <v>328</v>
      </c>
      <c r="E3" s="145" t="s">
        <v>412</v>
      </c>
      <c r="F3" s="137">
        <v>43497</v>
      </c>
      <c r="G3" s="164" t="s">
        <v>515</v>
      </c>
      <c r="H3" s="154"/>
      <c r="I3" s="133" t="s">
        <v>328</v>
      </c>
      <c r="J3" s="156"/>
    </row>
    <row r="4" spans="1:10" ht="198" x14ac:dyDescent="0.3">
      <c r="A4" s="372"/>
      <c r="B4" s="128">
        <v>2</v>
      </c>
      <c r="C4" s="148" t="s">
        <v>522</v>
      </c>
      <c r="D4" s="172">
        <v>3</v>
      </c>
      <c r="E4" s="145" t="s">
        <v>543</v>
      </c>
      <c r="F4" s="149"/>
      <c r="G4" s="126" t="s">
        <v>409</v>
      </c>
      <c r="H4" s="154"/>
      <c r="I4" s="170" t="s">
        <v>550</v>
      </c>
      <c r="J4" s="179" t="s">
        <v>574</v>
      </c>
    </row>
    <row r="5" spans="1:10" ht="180" x14ac:dyDescent="0.3">
      <c r="A5" s="372"/>
      <c r="B5" s="128">
        <v>3</v>
      </c>
      <c r="C5" s="148" t="s">
        <v>521</v>
      </c>
      <c r="D5" s="172">
        <v>3</v>
      </c>
      <c r="E5" s="145" t="s">
        <v>543</v>
      </c>
      <c r="F5" s="149"/>
      <c r="G5" s="126" t="s">
        <v>488</v>
      </c>
      <c r="H5" s="154"/>
      <c r="I5" s="170" t="s">
        <v>550</v>
      </c>
      <c r="J5" s="179" t="s">
        <v>575</v>
      </c>
    </row>
    <row r="6" spans="1:10" ht="18" x14ac:dyDescent="0.3">
      <c r="A6" s="372"/>
      <c r="B6" s="128">
        <v>4</v>
      </c>
      <c r="C6" s="147" t="s">
        <v>511</v>
      </c>
      <c r="D6" s="149" t="s">
        <v>536</v>
      </c>
      <c r="E6" s="145" t="s">
        <v>576</v>
      </c>
      <c r="F6" s="149" t="s">
        <v>536</v>
      </c>
      <c r="G6" s="126" t="s">
        <v>409</v>
      </c>
      <c r="H6" s="154"/>
      <c r="I6" s="149" t="s">
        <v>536</v>
      </c>
      <c r="J6" s="156"/>
    </row>
    <row r="7" spans="1:10" ht="180" x14ac:dyDescent="0.3">
      <c r="A7" s="372"/>
      <c r="B7" s="128">
        <v>5</v>
      </c>
      <c r="C7" s="148" t="s">
        <v>525</v>
      </c>
      <c r="D7" s="172">
        <v>2</v>
      </c>
      <c r="E7" s="145" t="s">
        <v>543</v>
      </c>
      <c r="F7" s="149"/>
      <c r="G7" s="126" t="s">
        <v>488</v>
      </c>
      <c r="H7" s="154"/>
      <c r="I7" s="170" t="s">
        <v>551</v>
      </c>
      <c r="J7" s="180" t="s">
        <v>577</v>
      </c>
    </row>
    <row r="8" spans="1:10" ht="124.2" x14ac:dyDescent="0.3">
      <c r="A8" s="372"/>
      <c r="B8" s="128">
        <v>6</v>
      </c>
      <c r="C8" s="147" t="s">
        <v>523</v>
      </c>
      <c r="D8" s="171" t="s">
        <v>558</v>
      </c>
      <c r="E8" s="145" t="s">
        <v>543</v>
      </c>
      <c r="F8" s="149"/>
      <c r="G8" s="126" t="s">
        <v>488</v>
      </c>
      <c r="H8" s="154"/>
      <c r="I8" s="170" t="s">
        <v>551</v>
      </c>
      <c r="J8" s="180" t="s">
        <v>578</v>
      </c>
    </row>
    <row r="9" spans="1:10" ht="124.2" x14ac:dyDescent="0.3">
      <c r="A9" s="372"/>
      <c r="B9" s="128">
        <v>7</v>
      </c>
      <c r="C9" s="147" t="s">
        <v>410</v>
      </c>
      <c r="D9" s="171" t="s">
        <v>558</v>
      </c>
      <c r="E9" s="145" t="s">
        <v>412</v>
      </c>
      <c r="F9" s="137">
        <v>43497</v>
      </c>
      <c r="G9" s="162" t="s">
        <v>534</v>
      </c>
      <c r="H9" s="154"/>
      <c r="I9" s="133" t="s">
        <v>328</v>
      </c>
      <c r="J9" s="181" t="s">
        <v>578</v>
      </c>
    </row>
    <row r="10" spans="1:10" ht="18" x14ac:dyDescent="0.3">
      <c r="A10" s="372"/>
      <c r="B10" s="128">
        <v>8</v>
      </c>
      <c r="C10" s="147" t="s">
        <v>526</v>
      </c>
      <c r="D10" s="171">
        <v>1</v>
      </c>
      <c r="E10" s="145" t="s">
        <v>504</v>
      </c>
      <c r="F10" s="137">
        <v>43501</v>
      </c>
      <c r="G10" s="164" t="s">
        <v>515</v>
      </c>
      <c r="H10" s="154"/>
      <c r="I10" s="168">
        <v>43510</v>
      </c>
      <c r="J10" s="165"/>
    </row>
    <row r="11" spans="1:10" ht="18" x14ac:dyDescent="0.3">
      <c r="A11" s="372"/>
      <c r="B11" s="128">
        <v>9</v>
      </c>
      <c r="C11" s="147" t="s">
        <v>527</v>
      </c>
      <c r="D11" s="171">
        <v>3</v>
      </c>
      <c r="E11" s="145" t="s">
        <v>543</v>
      </c>
      <c r="F11" s="149"/>
      <c r="G11" s="126" t="s">
        <v>488</v>
      </c>
      <c r="H11" s="154"/>
      <c r="I11" s="169" t="s">
        <v>551</v>
      </c>
      <c r="J11" s="182" t="s">
        <v>579</v>
      </c>
    </row>
    <row r="12" spans="1:10" ht="18" x14ac:dyDescent="0.3">
      <c r="A12" s="372"/>
      <c r="B12" s="128">
        <v>10</v>
      </c>
      <c r="C12" s="147" t="s">
        <v>506</v>
      </c>
      <c r="D12" s="171">
        <v>3</v>
      </c>
      <c r="E12" s="145" t="s">
        <v>543</v>
      </c>
      <c r="F12" s="149"/>
      <c r="G12" s="126" t="s">
        <v>488</v>
      </c>
      <c r="H12" s="154"/>
      <c r="I12" s="170" t="s">
        <v>551</v>
      </c>
      <c r="J12" s="182" t="s">
        <v>580</v>
      </c>
    </row>
    <row r="13" spans="1:10" ht="198" x14ac:dyDescent="0.3">
      <c r="A13" s="372"/>
      <c r="B13" s="128">
        <v>11</v>
      </c>
      <c r="C13" s="144" t="s">
        <v>567</v>
      </c>
      <c r="D13" s="172">
        <v>2</v>
      </c>
      <c r="E13" s="145" t="s">
        <v>501</v>
      </c>
      <c r="F13" s="137">
        <v>43525</v>
      </c>
      <c r="G13" s="126" t="s">
        <v>488</v>
      </c>
      <c r="H13" s="154"/>
      <c r="I13" s="137">
        <v>43525</v>
      </c>
      <c r="J13" s="178" t="s">
        <v>569</v>
      </c>
    </row>
    <row r="14" spans="1:10" ht="216" x14ac:dyDescent="0.3">
      <c r="A14" s="372"/>
      <c r="B14" s="128">
        <v>12</v>
      </c>
      <c r="C14" s="144" t="s">
        <v>568</v>
      </c>
      <c r="D14" s="172">
        <v>1</v>
      </c>
      <c r="E14" s="145" t="s">
        <v>501</v>
      </c>
      <c r="F14" s="137">
        <v>43525</v>
      </c>
      <c r="G14" s="164" t="s">
        <v>497</v>
      </c>
      <c r="H14" s="154" t="s">
        <v>540</v>
      </c>
      <c r="I14" s="137">
        <v>43525</v>
      </c>
      <c r="J14" s="165"/>
    </row>
    <row r="15" spans="1:10" ht="108" x14ac:dyDescent="0.3">
      <c r="A15" s="372"/>
      <c r="B15" s="128">
        <v>13</v>
      </c>
      <c r="C15" s="144" t="s">
        <v>544</v>
      </c>
      <c r="D15" s="172">
        <v>1</v>
      </c>
      <c r="E15" s="145" t="s">
        <v>423</v>
      </c>
      <c r="F15" s="137">
        <v>43497</v>
      </c>
      <c r="G15" s="163" t="s">
        <v>533</v>
      </c>
      <c r="H15" s="154"/>
      <c r="I15" s="137">
        <v>43525</v>
      </c>
      <c r="J15" s="166" t="s">
        <v>548</v>
      </c>
    </row>
    <row r="16" spans="1:10" ht="82.8" x14ac:dyDescent="0.3">
      <c r="A16" s="372"/>
      <c r="B16" s="128">
        <v>14</v>
      </c>
      <c r="C16" s="144" t="s">
        <v>532</v>
      </c>
      <c r="D16" s="172">
        <v>2</v>
      </c>
      <c r="E16" s="145" t="s">
        <v>412</v>
      </c>
      <c r="F16" s="137">
        <v>43497</v>
      </c>
      <c r="G16" s="126" t="s">
        <v>409</v>
      </c>
      <c r="H16" s="154" t="s">
        <v>472</v>
      </c>
      <c r="I16" s="161">
        <v>43518</v>
      </c>
      <c r="J16" s="166" t="s">
        <v>549</v>
      </c>
    </row>
    <row r="17" spans="1:10" ht="90" x14ac:dyDescent="0.3">
      <c r="A17" s="371" t="s">
        <v>528</v>
      </c>
      <c r="B17" s="128">
        <v>15</v>
      </c>
      <c r="C17" s="144" t="s">
        <v>507</v>
      </c>
      <c r="D17" s="172">
        <v>3</v>
      </c>
      <c r="E17" s="145" t="s">
        <v>474</v>
      </c>
      <c r="F17" s="146"/>
      <c r="G17" s="126" t="s">
        <v>488</v>
      </c>
      <c r="H17" s="154"/>
      <c r="I17" s="170" t="s">
        <v>552</v>
      </c>
      <c r="J17" s="167"/>
    </row>
    <row r="18" spans="1:10" ht="162" x14ac:dyDescent="0.3">
      <c r="A18" s="371"/>
      <c r="B18" s="128">
        <v>16</v>
      </c>
      <c r="C18" s="144" t="s">
        <v>570</v>
      </c>
      <c r="D18" s="172">
        <v>1</v>
      </c>
      <c r="E18" s="145" t="s">
        <v>474</v>
      </c>
      <c r="F18" s="150">
        <v>43497</v>
      </c>
      <c r="G18" s="163" t="s">
        <v>533</v>
      </c>
      <c r="H18" s="154"/>
      <c r="I18" s="168">
        <v>43525</v>
      </c>
      <c r="J18" s="58" t="s">
        <v>555</v>
      </c>
    </row>
    <row r="19" spans="1:10" ht="36" x14ac:dyDescent="0.3">
      <c r="A19" s="371"/>
      <c r="B19" s="128">
        <v>17</v>
      </c>
      <c r="C19" s="144" t="s">
        <v>477</v>
      </c>
      <c r="D19" s="172">
        <v>1</v>
      </c>
      <c r="E19" s="145" t="s">
        <v>474</v>
      </c>
      <c r="F19" s="150">
        <v>43497</v>
      </c>
      <c r="G19" s="163" t="s">
        <v>533</v>
      </c>
      <c r="H19" s="154"/>
      <c r="I19" s="168">
        <v>43516</v>
      </c>
      <c r="J19" s="165"/>
    </row>
    <row r="20" spans="1:10" ht="162" x14ac:dyDescent="0.3">
      <c r="A20" s="371"/>
      <c r="B20" s="128">
        <v>18</v>
      </c>
      <c r="C20" s="144" t="s">
        <v>458</v>
      </c>
      <c r="D20" s="172">
        <v>2</v>
      </c>
      <c r="E20" s="145" t="s">
        <v>541</v>
      </c>
      <c r="F20" s="151">
        <v>43501</v>
      </c>
      <c r="G20" s="163" t="s">
        <v>533</v>
      </c>
      <c r="H20" s="154" t="s">
        <v>542</v>
      </c>
      <c r="I20" s="161">
        <v>43518</v>
      </c>
      <c r="J20" s="183" t="s">
        <v>581</v>
      </c>
    </row>
    <row r="21" spans="1:10" ht="180" x14ac:dyDescent="0.3">
      <c r="A21" s="373" t="s">
        <v>529</v>
      </c>
      <c r="B21" s="128">
        <v>19</v>
      </c>
      <c r="C21" s="144" t="s">
        <v>450</v>
      </c>
      <c r="D21" s="172">
        <v>1</v>
      </c>
      <c r="E21" s="145" t="s">
        <v>423</v>
      </c>
      <c r="F21" s="137">
        <v>43497</v>
      </c>
      <c r="G21" s="163" t="s">
        <v>533</v>
      </c>
      <c r="H21" s="154"/>
      <c r="I21" s="161">
        <v>43518</v>
      </c>
      <c r="J21" s="184" t="s">
        <v>583</v>
      </c>
    </row>
    <row r="22" spans="1:10" ht="126" x14ac:dyDescent="0.3">
      <c r="A22" s="373"/>
      <c r="B22" s="128">
        <v>20</v>
      </c>
      <c r="C22" s="144" t="s">
        <v>416</v>
      </c>
      <c r="D22" s="172">
        <v>1</v>
      </c>
      <c r="E22" s="145" t="s">
        <v>469</v>
      </c>
      <c r="F22" s="137">
        <v>43487</v>
      </c>
      <c r="G22" s="163" t="s">
        <v>533</v>
      </c>
      <c r="H22" s="154" t="s">
        <v>492</v>
      </c>
      <c r="I22" s="168">
        <v>43508</v>
      </c>
      <c r="J22" s="166" t="s">
        <v>492</v>
      </c>
    </row>
    <row r="23" spans="1:10" ht="124.2" x14ac:dyDescent="0.3">
      <c r="A23" s="373"/>
      <c r="B23" s="128">
        <v>21</v>
      </c>
      <c r="C23" s="144" t="s">
        <v>417</v>
      </c>
      <c r="D23" s="172">
        <v>1</v>
      </c>
      <c r="E23" s="145" t="s">
        <v>469</v>
      </c>
      <c r="F23" s="137">
        <v>43488</v>
      </c>
      <c r="G23" s="163" t="s">
        <v>533</v>
      </c>
      <c r="H23" s="154" t="s">
        <v>492</v>
      </c>
      <c r="I23" s="168">
        <v>43511</v>
      </c>
      <c r="J23" s="166" t="s">
        <v>492</v>
      </c>
    </row>
    <row r="24" spans="1:10" ht="96.6" x14ac:dyDescent="0.3">
      <c r="A24" s="373"/>
      <c r="B24" s="128">
        <v>22</v>
      </c>
      <c r="C24" s="144" t="s">
        <v>426</v>
      </c>
      <c r="D24" s="172" t="s">
        <v>559</v>
      </c>
      <c r="E24" s="145" t="s">
        <v>423</v>
      </c>
      <c r="F24" s="137">
        <v>43487</v>
      </c>
      <c r="G24" s="164" t="s">
        <v>515</v>
      </c>
      <c r="H24" s="154" t="s">
        <v>494</v>
      </c>
      <c r="I24" s="133" t="s">
        <v>328</v>
      </c>
      <c r="J24" s="166" t="s">
        <v>494</v>
      </c>
    </row>
    <row r="25" spans="1:10" ht="216" x14ac:dyDescent="0.3">
      <c r="A25" s="373"/>
      <c r="B25" s="128">
        <v>23</v>
      </c>
      <c r="C25" s="144" t="s">
        <v>449</v>
      </c>
      <c r="D25" s="172">
        <v>2</v>
      </c>
      <c r="E25" s="145" t="s">
        <v>423</v>
      </c>
      <c r="F25" s="146"/>
      <c r="G25" s="126" t="s">
        <v>488</v>
      </c>
      <c r="H25" s="154"/>
      <c r="I25" s="170" t="s">
        <v>550</v>
      </c>
      <c r="J25" s="182" t="s">
        <v>582</v>
      </c>
    </row>
    <row r="26" spans="1:10" ht="126" x14ac:dyDescent="0.3">
      <c r="A26" s="373"/>
      <c r="B26" s="128">
        <v>24</v>
      </c>
      <c r="C26" s="144" t="s">
        <v>482</v>
      </c>
      <c r="D26" s="172">
        <v>1</v>
      </c>
      <c r="E26" s="145" t="s">
        <v>484</v>
      </c>
      <c r="F26" s="150">
        <v>43501</v>
      </c>
      <c r="G26" s="163" t="s">
        <v>533</v>
      </c>
      <c r="H26" s="154" t="s">
        <v>483</v>
      </c>
      <c r="I26" s="168">
        <v>43511</v>
      </c>
      <c r="J26" s="166" t="s">
        <v>553</v>
      </c>
    </row>
    <row r="27" spans="1:10" ht="108" x14ac:dyDescent="0.3">
      <c r="A27" s="373"/>
      <c r="B27" s="128">
        <v>25</v>
      </c>
      <c r="C27" s="144" t="s">
        <v>531</v>
      </c>
      <c r="D27" s="172"/>
      <c r="E27" s="145" t="s">
        <v>469</v>
      </c>
      <c r="F27" s="150">
        <v>43497</v>
      </c>
      <c r="G27" s="126" t="s">
        <v>488</v>
      </c>
      <c r="H27" s="154"/>
      <c r="I27" s="168">
        <v>43511</v>
      </c>
      <c r="J27" s="165"/>
    </row>
    <row r="28" spans="1:10" ht="409.6" x14ac:dyDescent="0.3">
      <c r="A28" s="373"/>
      <c r="B28" s="128">
        <v>26</v>
      </c>
      <c r="C28" s="144" t="s">
        <v>560</v>
      </c>
      <c r="D28" s="172">
        <v>2</v>
      </c>
      <c r="E28" s="145" t="s">
        <v>561</v>
      </c>
      <c r="F28" s="110">
        <v>43501</v>
      </c>
      <c r="G28" s="163" t="s">
        <v>533</v>
      </c>
      <c r="H28" s="154"/>
      <c r="I28" s="168">
        <v>43525</v>
      </c>
      <c r="J28" s="166" t="s">
        <v>548</v>
      </c>
    </row>
    <row r="29" spans="1:10" ht="198" x14ac:dyDescent="0.3">
      <c r="A29" s="373"/>
      <c r="B29" s="128">
        <v>27</v>
      </c>
      <c r="C29" s="152" t="s">
        <v>537</v>
      </c>
      <c r="D29" s="173" t="s">
        <v>328</v>
      </c>
      <c r="E29" s="145" t="s">
        <v>423</v>
      </c>
      <c r="F29" s="137">
        <v>43497</v>
      </c>
      <c r="G29" s="164" t="s">
        <v>515</v>
      </c>
      <c r="H29" s="154" t="s">
        <v>538</v>
      </c>
      <c r="I29" s="159"/>
      <c r="J29" s="166" t="s">
        <v>554</v>
      </c>
    </row>
    <row r="30" spans="1:10" ht="144" x14ac:dyDescent="0.3">
      <c r="A30" s="373"/>
      <c r="B30" s="128">
        <v>28</v>
      </c>
      <c r="C30" s="152" t="s">
        <v>421</v>
      </c>
      <c r="D30" s="149" t="s">
        <v>536</v>
      </c>
      <c r="E30" s="145" t="s">
        <v>423</v>
      </c>
      <c r="F30" s="149" t="s">
        <v>536</v>
      </c>
      <c r="G30" s="126" t="s">
        <v>409</v>
      </c>
      <c r="H30" s="154"/>
      <c r="I30" s="133"/>
      <c r="J30" s="160"/>
    </row>
    <row r="31" spans="1:10" ht="72" x14ac:dyDescent="0.3">
      <c r="A31" s="373"/>
      <c r="B31" s="128">
        <v>31</v>
      </c>
      <c r="C31" s="152" t="s">
        <v>462</v>
      </c>
      <c r="D31" s="173">
        <v>1</v>
      </c>
      <c r="E31" s="145" t="s">
        <v>484</v>
      </c>
      <c r="F31" s="110">
        <v>43501</v>
      </c>
      <c r="G31" s="163" t="s">
        <v>533</v>
      </c>
      <c r="H31" s="154"/>
      <c r="I31" s="169">
        <v>43508</v>
      </c>
      <c r="J31" s="160"/>
    </row>
    <row r="32" spans="1:10" ht="144" x14ac:dyDescent="0.3">
      <c r="A32" s="374" t="s">
        <v>530</v>
      </c>
      <c r="B32" s="128">
        <v>32</v>
      </c>
      <c r="C32" s="152" t="s">
        <v>556</v>
      </c>
      <c r="D32" s="173"/>
      <c r="E32" s="145" t="s">
        <v>509</v>
      </c>
      <c r="F32" s="149"/>
      <c r="G32" s="126" t="s">
        <v>488</v>
      </c>
      <c r="H32" s="154" t="s">
        <v>513</v>
      </c>
      <c r="I32" s="133"/>
      <c r="J32" s="157"/>
    </row>
    <row r="33" spans="1:10" ht="108" x14ac:dyDescent="0.3">
      <c r="A33" s="374"/>
      <c r="B33" s="128">
        <v>33</v>
      </c>
      <c r="C33" s="152" t="s">
        <v>546</v>
      </c>
      <c r="D33" s="173"/>
      <c r="E33" s="145" t="s">
        <v>509</v>
      </c>
      <c r="F33" s="149"/>
      <c r="G33" s="126" t="s">
        <v>488</v>
      </c>
      <c r="H33" s="154" t="s">
        <v>513</v>
      </c>
      <c r="I33" s="133"/>
      <c r="J33" s="156"/>
    </row>
    <row r="34" spans="1:10" ht="72" x14ac:dyDescent="0.3">
      <c r="A34" s="374"/>
      <c r="B34" s="128">
        <v>34</v>
      </c>
      <c r="C34" s="152" t="s">
        <v>459</v>
      </c>
      <c r="D34" s="173" t="s">
        <v>328</v>
      </c>
      <c r="E34" s="145" t="s">
        <v>423</v>
      </c>
      <c r="F34" s="150">
        <v>43488</v>
      </c>
      <c r="G34" s="164" t="s">
        <v>515</v>
      </c>
      <c r="H34" s="154"/>
      <c r="I34" s="133"/>
      <c r="J34" s="156"/>
    </row>
    <row r="35" spans="1:10" ht="360" x14ac:dyDescent="0.3">
      <c r="A35" s="374"/>
      <c r="B35" s="128">
        <v>35</v>
      </c>
      <c r="C35" s="152" t="s">
        <v>563</v>
      </c>
      <c r="D35" s="149" t="s">
        <v>536</v>
      </c>
      <c r="E35" s="145" t="s">
        <v>562</v>
      </c>
      <c r="F35" s="149" t="s">
        <v>536</v>
      </c>
      <c r="G35" s="126" t="s">
        <v>409</v>
      </c>
      <c r="H35" s="154" t="s">
        <v>468</v>
      </c>
      <c r="I35" s="149" t="s">
        <v>536</v>
      </c>
      <c r="J35" s="156"/>
    </row>
    <row r="36" spans="1:10" ht="144" x14ac:dyDescent="0.3">
      <c r="A36" s="374"/>
      <c r="B36" s="174">
        <v>36</v>
      </c>
      <c r="C36" s="152" t="s">
        <v>571</v>
      </c>
      <c r="D36" s="59">
        <v>2</v>
      </c>
      <c r="E36" s="59"/>
      <c r="F36" s="175"/>
      <c r="G36" s="176"/>
      <c r="H36" s="177"/>
      <c r="I36" s="58"/>
      <c r="J36" s="156"/>
    </row>
    <row r="55" spans="35:35" x14ac:dyDescent="0.3">
      <c r="AI55" s="131" t="s">
        <v>409</v>
      </c>
    </row>
    <row r="56" spans="35:35" x14ac:dyDescent="0.3">
      <c r="AI56" s="131" t="s">
        <v>515</v>
      </c>
    </row>
    <row r="57" spans="35:35" x14ac:dyDescent="0.3">
      <c r="AI57" s="131" t="s">
        <v>488</v>
      </c>
    </row>
    <row r="58" spans="35:35" x14ac:dyDescent="0.3">
      <c r="AI58" s="138" t="s">
        <v>533</v>
      </c>
    </row>
    <row r="59" spans="35:35" x14ac:dyDescent="0.3">
      <c r="AI59" s="131" t="s">
        <v>534</v>
      </c>
    </row>
  </sheetData>
  <autoFilter ref="C2:H36" xr:uid="{00000000-0009-0000-0000-000005000000}">
    <filterColumn colId="2">
      <filters>
        <filter val="Денис"/>
        <filter val="Денис, Мурат"/>
        <filter val="Дина"/>
        <filter val="Мурат, Дина"/>
        <filter val="Надя Дина"/>
      </filters>
    </filterColumn>
  </autoFilter>
  <mergeCells count="4">
    <mergeCell ref="A17:A20"/>
    <mergeCell ref="A3:A16"/>
    <mergeCell ref="A21:A31"/>
    <mergeCell ref="A32:A36"/>
  </mergeCells>
  <dataValidations count="1">
    <dataValidation type="list" allowBlank="1" showInputMessage="1" showErrorMessage="1" sqref="G3:G37" xr:uid="{00000000-0002-0000-0500-000000000000}">
      <formula1>$AI$55:$AI$59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zoomScale="130" zoomScaleNormal="130" workbookViewId="0">
      <selection activeCell="C13" sqref="C13"/>
    </sheetView>
  </sheetViews>
  <sheetFormatPr defaultRowHeight="14.4" x14ac:dyDescent="0.3"/>
  <cols>
    <col min="1" max="1" width="4.109375" customWidth="1"/>
    <col min="2" max="2" width="38" customWidth="1"/>
    <col min="3" max="3" width="46.88671875" customWidth="1"/>
    <col min="4" max="4" width="57.6640625" customWidth="1"/>
    <col min="5" max="5" width="69.5546875" customWidth="1"/>
  </cols>
  <sheetData>
    <row r="1" spans="1:5" ht="42.75" customHeight="1" x14ac:dyDescent="0.3">
      <c r="B1" s="55" t="s">
        <v>363</v>
      </c>
      <c r="C1" s="55" t="s">
        <v>364</v>
      </c>
      <c r="D1" s="55" t="s">
        <v>365</v>
      </c>
      <c r="E1" s="55" t="s">
        <v>366</v>
      </c>
    </row>
    <row r="2" spans="1:5" ht="43.2" x14ac:dyDescent="0.3">
      <c r="A2" s="54">
        <v>1</v>
      </c>
      <c r="B2" s="56" t="s">
        <v>367</v>
      </c>
      <c r="C2" s="56" t="s">
        <v>368</v>
      </c>
      <c r="D2" s="56" t="s">
        <v>369</v>
      </c>
      <c r="E2" s="56" t="s">
        <v>370</v>
      </c>
    </row>
    <row r="3" spans="1:5" ht="43.2" x14ac:dyDescent="0.3">
      <c r="A3" s="54">
        <v>2</v>
      </c>
      <c r="B3" s="56" t="s">
        <v>371</v>
      </c>
      <c r="C3" s="56" t="s">
        <v>368</v>
      </c>
      <c r="D3" s="56" t="s">
        <v>372</v>
      </c>
      <c r="E3" s="56" t="s">
        <v>370</v>
      </c>
    </row>
    <row r="4" spans="1:5" ht="43.2" x14ac:dyDescent="0.3">
      <c r="A4" s="54">
        <v>3</v>
      </c>
      <c r="B4" s="56" t="s">
        <v>419</v>
      </c>
      <c r="C4" s="56" t="s">
        <v>374</v>
      </c>
      <c r="D4" s="56" t="s">
        <v>375</v>
      </c>
      <c r="E4" s="56"/>
    </row>
    <row r="5" spans="1:5" ht="43.2" x14ac:dyDescent="0.3">
      <c r="A5" s="54">
        <v>4</v>
      </c>
      <c r="B5" s="56" t="s">
        <v>376</v>
      </c>
      <c r="C5" s="56" t="s">
        <v>374</v>
      </c>
      <c r="D5" s="56" t="s">
        <v>377</v>
      </c>
      <c r="E5" s="56"/>
    </row>
    <row r="6" spans="1:5" ht="43.2" x14ac:dyDescent="0.3">
      <c r="A6" s="54">
        <v>5</v>
      </c>
      <c r="B6" s="56" t="s">
        <v>378</v>
      </c>
      <c r="C6" s="56" t="s">
        <v>374</v>
      </c>
      <c r="D6" s="56" t="s">
        <v>379</v>
      </c>
      <c r="E6" s="56"/>
    </row>
    <row r="7" spans="1:5" ht="43.2" x14ac:dyDescent="0.3">
      <c r="A7" s="54">
        <v>6</v>
      </c>
      <c r="B7" s="56" t="s">
        <v>380</v>
      </c>
      <c r="C7" s="56" t="s">
        <v>381</v>
      </c>
      <c r="D7" s="56" t="s">
        <v>382</v>
      </c>
      <c r="E7" s="56"/>
    </row>
    <row r="8" spans="1:5" ht="43.2" x14ac:dyDescent="0.3">
      <c r="A8" s="54">
        <v>7</v>
      </c>
      <c r="B8" s="56" t="s">
        <v>383</v>
      </c>
      <c r="C8" s="56" t="s">
        <v>384</v>
      </c>
      <c r="D8" s="56" t="s">
        <v>375</v>
      </c>
      <c r="E8" s="56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BF27-5672-449A-B434-E4AC0DA9BB2A}">
  <sheetPr filterMode="1"/>
  <dimension ref="A1:AI59"/>
  <sheetViews>
    <sheetView topLeftCell="D17" workbookViewId="0">
      <selection activeCell="J22" sqref="J22"/>
    </sheetView>
  </sheetViews>
  <sheetFormatPr defaultRowHeight="15.6" x14ac:dyDescent="0.3"/>
  <cols>
    <col min="1" max="1" width="4.5546875" customWidth="1"/>
    <col min="2" max="2" width="3.33203125" style="127" customWidth="1"/>
    <col min="3" max="3" width="64.44140625" customWidth="1"/>
    <col min="4" max="4" width="13" style="23" customWidth="1"/>
    <col min="5" max="5" width="16.44140625" style="23" bestFit="1" customWidth="1"/>
    <col min="6" max="6" width="7.5546875" style="134" customWidth="1"/>
    <col min="7" max="7" width="15.88671875" style="136" customWidth="1"/>
    <col min="8" max="8" width="8.44140625" style="130" customWidth="1"/>
    <col min="9" max="9" width="12.33203125" customWidth="1"/>
    <col min="10" max="10" width="61" style="158" bestFit="1" customWidth="1"/>
  </cols>
  <sheetData>
    <row r="1" spans="1:10" x14ac:dyDescent="0.3">
      <c r="D1" s="23" t="s">
        <v>564</v>
      </c>
      <c r="E1" s="23" t="s">
        <v>565</v>
      </c>
      <c r="F1" s="134" t="s">
        <v>566</v>
      </c>
    </row>
    <row r="2" spans="1:10" x14ac:dyDescent="0.3">
      <c r="C2" s="129" t="s">
        <v>448</v>
      </c>
      <c r="D2" s="129" t="s">
        <v>557</v>
      </c>
      <c r="E2" s="129" t="s">
        <v>520</v>
      </c>
      <c r="F2" s="132" t="s">
        <v>415</v>
      </c>
      <c r="G2" s="135" t="s">
        <v>535</v>
      </c>
      <c r="H2" s="132" t="s">
        <v>539</v>
      </c>
      <c r="I2" s="153">
        <v>43503</v>
      </c>
      <c r="J2" s="155" t="s">
        <v>573</v>
      </c>
    </row>
    <row r="3" spans="1:10" ht="18" hidden="1" x14ac:dyDescent="0.3">
      <c r="A3" s="372" t="s">
        <v>524</v>
      </c>
      <c r="B3" s="128">
        <v>1</v>
      </c>
      <c r="C3" s="147" t="s">
        <v>519</v>
      </c>
      <c r="D3" s="171" t="s">
        <v>328</v>
      </c>
      <c r="E3" s="145" t="s">
        <v>412</v>
      </c>
      <c r="F3" s="137">
        <v>43497</v>
      </c>
      <c r="G3" s="164" t="s">
        <v>515</v>
      </c>
      <c r="H3" s="154"/>
      <c r="I3" s="133" t="s">
        <v>328</v>
      </c>
      <c r="J3" s="156"/>
    </row>
    <row r="4" spans="1:10" ht="36" hidden="1" x14ac:dyDescent="0.3">
      <c r="A4" s="372"/>
      <c r="B4" s="128">
        <v>2</v>
      </c>
      <c r="C4" s="148" t="s">
        <v>522</v>
      </c>
      <c r="D4" s="172">
        <v>3</v>
      </c>
      <c r="E4" s="145" t="s">
        <v>543</v>
      </c>
      <c r="F4" s="149"/>
      <c r="G4" s="126" t="s">
        <v>409</v>
      </c>
      <c r="H4" s="154"/>
      <c r="I4" s="170" t="s">
        <v>550</v>
      </c>
      <c r="J4" s="179" t="s">
        <v>574</v>
      </c>
    </row>
    <row r="5" spans="1:10" ht="36" hidden="1" x14ac:dyDescent="0.3">
      <c r="A5" s="372"/>
      <c r="B5" s="128">
        <v>3</v>
      </c>
      <c r="C5" s="148" t="s">
        <v>521</v>
      </c>
      <c r="D5" s="172">
        <v>3</v>
      </c>
      <c r="E5" s="145" t="s">
        <v>543</v>
      </c>
      <c r="F5" s="149"/>
      <c r="G5" s="126" t="s">
        <v>488</v>
      </c>
      <c r="H5" s="154"/>
      <c r="I5" s="170" t="s">
        <v>550</v>
      </c>
      <c r="J5" s="179" t="s">
        <v>575</v>
      </c>
    </row>
    <row r="6" spans="1:10" ht="18" hidden="1" x14ac:dyDescent="0.3">
      <c r="A6" s="372"/>
      <c r="B6" s="128">
        <v>4</v>
      </c>
      <c r="C6" s="147" t="s">
        <v>511</v>
      </c>
      <c r="D6" s="149" t="s">
        <v>536</v>
      </c>
      <c r="E6" s="145" t="s">
        <v>576</v>
      </c>
      <c r="F6" s="149" t="s">
        <v>536</v>
      </c>
      <c r="G6" s="126" t="s">
        <v>409</v>
      </c>
      <c r="H6" s="154"/>
      <c r="I6" s="149" t="s">
        <v>536</v>
      </c>
      <c r="J6" s="156"/>
    </row>
    <row r="7" spans="1:10" ht="41.4" hidden="1" x14ac:dyDescent="0.3">
      <c r="A7" s="372"/>
      <c r="B7" s="128">
        <v>5</v>
      </c>
      <c r="C7" s="148" t="s">
        <v>525</v>
      </c>
      <c r="D7" s="172">
        <v>2</v>
      </c>
      <c r="E7" s="145" t="s">
        <v>543</v>
      </c>
      <c r="F7" s="149"/>
      <c r="G7" s="126" t="s">
        <v>488</v>
      </c>
      <c r="H7" s="154"/>
      <c r="I7" s="170" t="s">
        <v>551</v>
      </c>
      <c r="J7" s="180" t="s">
        <v>577</v>
      </c>
    </row>
    <row r="8" spans="1:10" ht="27.6" hidden="1" x14ac:dyDescent="0.3">
      <c r="A8" s="372"/>
      <c r="B8" s="128">
        <v>6</v>
      </c>
      <c r="C8" s="147" t="s">
        <v>523</v>
      </c>
      <c r="D8" s="171" t="s">
        <v>558</v>
      </c>
      <c r="E8" s="145" t="s">
        <v>543</v>
      </c>
      <c r="F8" s="149"/>
      <c r="G8" s="126" t="s">
        <v>488</v>
      </c>
      <c r="H8" s="154"/>
      <c r="I8" s="170" t="s">
        <v>551</v>
      </c>
      <c r="J8" s="180" t="s">
        <v>578</v>
      </c>
    </row>
    <row r="9" spans="1:10" ht="27.6" hidden="1" x14ac:dyDescent="0.3">
      <c r="A9" s="372"/>
      <c r="B9" s="128">
        <v>7</v>
      </c>
      <c r="C9" s="147" t="s">
        <v>410</v>
      </c>
      <c r="D9" s="171" t="s">
        <v>558</v>
      </c>
      <c r="E9" s="145" t="s">
        <v>412</v>
      </c>
      <c r="F9" s="137">
        <v>43497</v>
      </c>
      <c r="G9" s="162" t="s">
        <v>534</v>
      </c>
      <c r="H9" s="154"/>
      <c r="I9" s="133" t="s">
        <v>328</v>
      </c>
      <c r="J9" s="181" t="s">
        <v>578</v>
      </c>
    </row>
    <row r="10" spans="1:10" ht="18" x14ac:dyDescent="0.3">
      <c r="A10" s="372"/>
      <c r="B10" s="128">
        <v>8</v>
      </c>
      <c r="C10" s="147" t="s">
        <v>526</v>
      </c>
      <c r="D10" s="171">
        <v>1</v>
      </c>
      <c r="E10" s="145" t="s">
        <v>504</v>
      </c>
      <c r="F10" s="137">
        <v>43501</v>
      </c>
      <c r="G10" s="164" t="s">
        <v>515</v>
      </c>
      <c r="H10" s="154"/>
      <c r="I10" s="168">
        <v>43510</v>
      </c>
      <c r="J10" s="165"/>
    </row>
    <row r="11" spans="1:10" ht="18" hidden="1" x14ac:dyDescent="0.3">
      <c r="A11" s="372"/>
      <c r="B11" s="128">
        <v>9</v>
      </c>
      <c r="C11" s="147" t="s">
        <v>527</v>
      </c>
      <c r="D11" s="171">
        <v>3</v>
      </c>
      <c r="E11" s="145" t="s">
        <v>543</v>
      </c>
      <c r="F11" s="149"/>
      <c r="G11" s="126" t="s">
        <v>488</v>
      </c>
      <c r="H11" s="154"/>
      <c r="I11" s="169" t="s">
        <v>551</v>
      </c>
      <c r="J11" s="182" t="s">
        <v>579</v>
      </c>
    </row>
    <row r="12" spans="1:10" ht="18" hidden="1" x14ac:dyDescent="0.3">
      <c r="A12" s="372"/>
      <c r="B12" s="128">
        <v>10</v>
      </c>
      <c r="C12" s="147" t="s">
        <v>506</v>
      </c>
      <c r="D12" s="171">
        <v>3</v>
      </c>
      <c r="E12" s="145" t="s">
        <v>543</v>
      </c>
      <c r="F12" s="149"/>
      <c r="G12" s="126" t="s">
        <v>488</v>
      </c>
      <c r="H12" s="154"/>
      <c r="I12" s="170" t="s">
        <v>551</v>
      </c>
      <c r="J12" s="182" t="s">
        <v>580</v>
      </c>
    </row>
    <row r="13" spans="1:10" ht="55.2" hidden="1" x14ac:dyDescent="0.3">
      <c r="A13" s="372"/>
      <c r="B13" s="128">
        <v>11</v>
      </c>
      <c r="C13" s="144" t="s">
        <v>567</v>
      </c>
      <c r="D13" s="172">
        <v>2</v>
      </c>
      <c r="E13" s="145" t="s">
        <v>501</v>
      </c>
      <c r="F13" s="137">
        <v>43525</v>
      </c>
      <c r="G13" s="126" t="s">
        <v>488</v>
      </c>
      <c r="H13" s="154"/>
      <c r="I13" s="137">
        <v>43525</v>
      </c>
      <c r="J13" s="178" t="s">
        <v>569</v>
      </c>
    </row>
    <row r="14" spans="1:10" ht="39.6" x14ac:dyDescent="0.3">
      <c r="A14" s="372"/>
      <c r="B14" s="128">
        <v>12</v>
      </c>
      <c r="C14" s="144" t="s">
        <v>568</v>
      </c>
      <c r="D14" s="172">
        <v>1</v>
      </c>
      <c r="E14" s="145" t="s">
        <v>501</v>
      </c>
      <c r="F14" s="137">
        <v>43525</v>
      </c>
      <c r="G14" s="164" t="s">
        <v>497</v>
      </c>
      <c r="H14" s="154" t="s">
        <v>540</v>
      </c>
      <c r="I14" s="137">
        <v>43525</v>
      </c>
      <c r="J14" s="165"/>
    </row>
    <row r="15" spans="1:10" s="193" customFormat="1" ht="36" x14ac:dyDescent="0.3">
      <c r="A15" s="372"/>
      <c r="B15" s="185">
        <v>13</v>
      </c>
      <c r="C15" s="186" t="s">
        <v>544</v>
      </c>
      <c r="D15" s="187">
        <v>1</v>
      </c>
      <c r="E15" s="188" t="s">
        <v>423</v>
      </c>
      <c r="F15" s="189">
        <v>43497</v>
      </c>
      <c r="G15" s="190" t="s">
        <v>533</v>
      </c>
      <c r="H15" s="191"/>
      <c r="I15" s="189">
        <v>43525</v>
      </c>
      <c r="J15" s="192" t="s">
        <v>548</v>
      </c>
    </row>
    <row r="16" spans="1:10" ht="32.25" customHeight="1" x14ac:dyDescent="0.3">
      <c r="A16" s="372"/>
      <c r="B16" s="128">
        <v>14</v>
      </c>
      <c r="C16" s="144" t="s">
        <v>532</v>
      </c>
      <c r="D16" s="172">
        <v>2</v>
      </c>
      <c r="E16" s="145" t="s">
        <v>412</v>
      </c>
      <c r="F16" s="137">
        <v>43497</v>
      </c>
      <c r="G16" s="126" t="s">
        <v>409</v>
      </c>
      <c r="H16" s="154" t="s">
        <v>472</v>
      </c>
      <c r="I16" s="161">
        <v>43518</v>
      </c>
      <c r="J16" s="166" t="s">
        <v>549</v>
      </c>
    </row>
    <row r="17" spans="1:10" ht="18" x14ac:dyDescent="0.3">
      <c r="A17" s="371" t="s">
        <v>528</v>
      </c>
      <c r="B17" s="128">
        <v>15</v>
      </c>
      <c r="C17" s="144" t="s">
        <v>507</v>
      </c>
      <c r="D17" s="172">
        <v>3</v>
      </c>
      <c r="E17" s="145" t="s">
        <v>474</v>
      </c>
      <c r="F17" s="146"/>
      <c r="G17" s="126" t="s">
        <v>488</v>
      </c>
      <c r="H17" s="154"/>
      <c r="I17" s="170" t="s">
        <v>552</v>
      </c>
      <c r="J17" s="167"/>
    </row>
    <row r="18" spans="1:10" ht="36" x14ac:dyDescent="0.3">
      <c r="A18" s="371"/>
      <c r="B18" s="128">
        <v>16</v>
      </c>
      <c r="C18" s="144" t="s">
        <v>570</v>
      </c>
      <c r="D18" s="172">
        <v>1</v>
      </c>
      <c r="E18" s="145" t="s">
        <v>474</v>
      </c>
      <c r="F18" s="150">
        <v>43497</v>
      </c>
      <c r="G18" s="163" t="s">
        <v>533</v>
      </c>
      <c r="H18" s="154"/>
      <c r="I18" s="168">
        <v>43525</v>
      </c>
      <c r="J18" s="58" t="s">
        <v>555</v>
      </c>
    </row>
    <row r="19" spans="1:10" ht="18" x14ac:dyDescent="0.3">
      <c r="A19" s="371"/>
      <c r="B19" s="128">
        <v>17</v>
      </c>
      <c r="C19" s="144" t="s">
        <v>477</v>
      </c>
      <c r="D19" s="172">
        <v>1</v>
      </c>
      <c r="E19" s="145" t="s">
        <v>474</v>
      </c>
      <c r="F19" s="150">
        <v>43497</v>
      </c>
      <c r="G19" s="163" t="s">
        <v>533</v>
      </c>
      <c r="H19" s="154"/>
      <c r="I19" s="168">
        <v>43516</v>
      </c>
      <c r="J19" s="165"/>
    </row>
    <row r="20" spans="1:10" ht="52.8" hidden="1" x14ac:dyDescent="0.3">
      <c r="A20" s="371"/>
      <c r="B20" s="128">
        <v>18</v>
      </c>
      <c r="C20" s="144" t="s">
        <v>458</v>
      </c>
      <c r="D20" s="172">
        <v>2</v>
      </c>
      <c r="E20" s="145" t="s">
        <v>541</v>
      </c>
      <c r="F20" s="151">
        <v>43501</v>
      </c>
      <c r="G20" s="163" t="s">
        <v>533</v>
      </c>
      <c r="H20" s="154" t="s">
        <v>542</v>
      </c>
      <c r="I20" s="161">
        <v>43518</v>
      </c>
      <c r="J20" s="183" t="s">
        <v>581</v>
      </c>
    </row>
    <row r="21" spans="1:10" ht="36" x14ac:dyDescent="0.3">
      <c r="A21" s="373" t="s">
        <v>529</v>
      </c>
      <c r="B21" s="128">
        <v>19</v>
      </c>
      <c r="C21" s="144" t="s">
        <v>450</v>
      </c>
      <c r="D21" s="172">
        <v>1</v>
      </c>
      <c r="E21" s="145" t="s">
        <v>423</v>
      </c>
      <c r="F21" s="137">
        <v>43497</v>
      </c>
      <c r="G21" s="163" t="s">
        <v>533</v>
      </c>
      <c r="H21" s="154"/>
      <c r="I21" s="161">
        <v>43518</v>
      </c>
      <c r="J21" s="184" t="s">
        <v>584</v>
      </c>
    </row>
    <row r="22" spans="1:10" ht="171.6" x14ac:dyDescent="0.3">
      <c r="A22" s="373"/>
      <c r="B22" s="128">
        <v>20</v>
      </c>
      <c r="C22" s="144" t="s">
        <v>416</v>
      </c>
      <c r="D22" s="172">
        <v>1</v>
      </c>
      <c r="E22" s="145" t="s">
        <v>469</v>
      </c>
      <c r="F22" s="137">
        <v>43487</v>
      </c>
      <c r="G22" s="163" t="s">
        <v>533</v>
      </c>
      <c r="H22" s="154" t="s">
        <v>492</v>
      </c>
      <c r="I22" s="168">
        <v>43508</v>
      </c>
      <c r="J22" s="166" t="s">
        <v>492</v>
      </c>
    </row>
    <row r="23" spans="1:10" ht="171.6" x14ac:dyDescent="0.3">
      <c r="A23" s="373"/>
      <c r="B23" s="128">
        <v>21</v>
      </c>
      <c r="C23" s="144" t="s">
        <v>417</v>
      </c>
      <c r="D23" s="172">
        <v>1</v>
      </c>
      <c r="E23" s="145" t="s">
        <v>469</v>
      </c>
      <c r="F23" s="137">
        <v>43488</v>
      </c>
      <c r="G23" s="163" t="s">
        <v>533</v>
      </c>
      <c r="H23" s="154" t="s">
        <v>492</v>
      </c>
      <c r="I23" s="168">
        <v>43511</v>
      </c>
      <c r="J23" s="166" t="s">
        <v>492</v>
      </c>
    </row>
    <row r="24" spans="1:10" ht="118.8" hidden="1" x14ac:dyDescent="0.3">
      <c r="A24" s="373"/>
      <c r="B24" s="128">
        <v>22</v>
      </c>
      <c r="C24" s="144" t="s">
        <v>426</v>
      </c>
      <c r="D24" s="172" t="s">
        <v>559</v>
      </c>
      <c r="E24" s="145" t="s">
        <v>423</v>
      </c>
      <c r="F24" s="137">
        <v>43487</v>
      </c>
      <c r="G24" s="164" t="s">
        <v>515</v>
      </c>
      <c r="H24" s="154" t="s">
        <v>494</v>
      </c>
      <c r="I24" s="133" t="s">
        <v>328</v>
      </c>
      <c r="J24" s="166" t="s">
        <v>494</v>
      </c>
    </row>
    <row r="25" spans="1:10" ht="36" hidden="1" x14ac:dyDescent="0.3">
      <c r="A25" s="373"/>
      <c r="B25" s="128">
        <v>23</v>
      </c>
      <c r="C25" s="144" t="s">
        <v>449</v>
      </c>
      <c r="D25" s="172">
        <v>2</v>
      </c>
      <c r="E25" s="145" t="s">
        <v>423</v>
      </c>
      <c r="F25" s="146"/>
      <c r="G25" s="126" t="s">
        <v>488</v>
      </c>
      <c r="H25" s="154"/>
      <c r="I25" s="170" t="s">
        <v>550</v>
      </c>
      <c r="J25" s="182" t="s">
        <v>582</v>
      </c>
    </row>
    <row r="26" spans="1:10" ht="118.8" x14ac:dyDescent="0.3">
      <c r="A26" s="373"/>
      <c r="B26" s="128">
        <v>24</v>
      </c>
      <c r="C26" s="144" t="s">
        <v>482</v>
      </c>
      <c r="D26" s="172">
        <v>1</v>
      </c>
      <c r="E26" s="145" t="s">
        <v>484</v>
      </c>
      <c r="F26" s="150">
        <v>43501</v>
      </c>
      <c r="G26" s="163" t="s">
        <v>533</v>
      </c>
      <c r="H26" s="154" t="s">
        <v>483</v>
      </c>
      <c r="I26" s="168">
        <v>43511</v>
      </c>
      <c r="J26" s="166" t="s">
        <v>553</v>
      </c>
    </row>
    <row r="27" spans="1:10" ht="36" hidden="1" x14ac:dyDescent="0.3">
      <c r="A27" s="373"/>
      <c r="B27" s="128">
        <v>25</v>
      </c>
      <c r="C27" s="144" t="s">
        <v>531</v>
      </c>
      <c r="D27" s="172"/>
      <c r="E27" s="145" t="s">
        <v>469</v>
      </c>
      <c r="F27" s="150">
        <v>43497</v>
      </c>
      <c r="G27" s="126" t="s">
        <v>488</v>
      </c>
      <c r="H27" s="154"/>
      <c r="I27" s="168">
        <v>43511</v>
      </c>
      <c r="J27" s="165"/>
    </row>
    <row r="28" spans="1:10" ht="90" hidden="1" x14ac:dyDescent="0.3">
      <c r="A28" s="373"/>
      <c r="B28" s="128">
        <v>26</v>
      </c>
      <c r="C28" s="144" t="s">
        <v>560</v>
      </c>
      <c r="D28" s="172">
        <v>2</v>
      </c>
      <c r="E28" s="145" t="s">
        <v>561</v>
      </c>
      <c r="F28" s="110">
        <v>43501</v>
      </c>
      <c r="G28" s="163" t="s">
        <v>533</v>
      </c>
      <c r="H28" s="154"/>
      <c r="I28" s="168">
        <v>43525</v>
      </c>
      <c r="J28" s="166" t="s">
        <v>548</v>
      </c>
    </row>
    <row r="29" spans="1:10" ht="158.4" hidden="1" x14ac:dyDescent="0.3">
      <c r="A29" s="373"/>
      <c r="B29" s="128">
        <v>27</v>
      </c>
      <c r="C29" s="152" t="s">
        <v>537</v>
      </c>
      <c r="D29" s="173" t="s">
        <v>328</v>
      </c>
      <c r="E29" s="145" t="s">
        <v>423</v>
      </c>
      <c r="F29" s="137">
        <v>43497</v>
      </c>
      <c r="G29" s="164" t="s">
        <v>515</v>
      </c>
      <c r="H29" s="154" t="s">
        <v>538</v>
      </c>
      <c r="I29" s="159"/>
      <c r="J29" s="166" t="s">
        <v>554</v>
      </c>
    </row>
    <row r="30" spans="1:10" ht="36" hidden="1" x14ac:dyDescent="0.3">
      <c r="A30" s="373"/>
      <c r="B30" s="128">
        <v>28</v>
      </c>
      <c r="C30" s="152" t="s">
        <v>421</v>
      </c>
      <c r="D30" s="149" t="s">
        <v>536</v>
      </c>
      <c r="E30" s="145" t="s">
        <v>423</v>
      </c>
      <c r="F30" s="149" t="s">
        <v>536</v>
      </c>
      <c r="G30" s="126" t="s">
        <v>409</v>
      </c>
      <c r="H30" s="154"/>
      <c r="I30" s="133"/>
      <c r="J30" s="160"/>
    </row>
    <row r="31" spans="1:10" ht="18" x14ac:dyDescent="0.3">
      <c r="A31" s="373"/>
      <c r="B31" s="128">
        <v>31</v>
      </c>
      <c r="C31" s="152" t="s">
        <v>462</v>
      </c>
      <c r="D31" s="173">
        <v>1</v>
      </c>
      <c r="E31" s="145" t="s">
        <v>484</v>
      </c>
      <c r="F31" s="110">
        <v>43501</v>
      </c>
      <c r="G31" s="163" t="s">
        <v>533</v>
      </c>
      <c r="H31" s="154"/>
      <c r="I31" s="169">
        <v>43508</v>
      </c>
      <c r="J31" s="160"/>
    </row>
    <row r="32" spans="1:10" ht="105.6" hidden="1" x14ac:dyDescent="0.3">
      <c r="A32" s="374" t="s">
        <v>530</v>
      </c>
      <c r="B32" s="128">
        <v>32</v>
      </c>
      <c r="C32" s="152" t="s">
        <v>556</v>
      </c>
      <c r="D32" s="173"/>
      <c r="E32" s="145" t="s">
        <v>509</v>
      </c>
      <c r="F32" s="149"/>
      <c r="G32" s="126" t="s">
        <v>488</v>
      </c>
      <c r="H32" s="154" t="s">
        <v>513</v>
      </c>
      <c r="I32" s="133"/>
      <c r="J32" s="157"/>
    </row>
    <row r="33" spans="1:10" ht="105.6" hidden="1" x14ac:dyDescent="0.3">
      <c r="A33" s="374"/>
      <c r="B33" s="128">
        <v>33</v>
      </c>
      <c r="C33" s="152" t="s">
        <v>546</v>
      </c>
      <c r="D33" s="173"/>
      <c r="E33" s="145" t="s">
        <v>509</v>
      </c>
      <c r="F33" s="149"/>
      <c r="G33" s="126" t="s">
        <v>488</v>
      </c>
      <c r="H33" s="154" t="s">
        <v>513</v>
      </c>
      <c r="I33" s="133"/>
      <c r="J33" s="156"/>
    </row>
    <row r="34" spans="1:10" ht="18" hidden="1" x14ac:dyDescent="0.3">
      <c r="A34" s="374"/>
      <c r="B34" s="128">
        <v>34</v>
      </c>
      <c r="C34" s="152" t="s">
        <v>459</v>
      </c>
      <c r="D34" s="173" t="s">
        <v>328</v>
      </c>
      <c r="E34" s="145" t="s">
        <v>423</v>
      </c>
      <c r="F34" s="150">
        <v>43488</v>
      </c>
      <c r="G34" s="164" t="s">
        <v>515</v>
      </c>
      <c r="H34" s="154"/>
      <c r="I34" s="133"/>
      <c r="J34" s="156"/>
    </row>
    <row r="35" spans="1:10" ht="92.4" hidden="1" x14ac:dyDescent="0.3">
      <c r="A35" s="374"/>
      <c r="B35" s="128">
        <v>35</v>
      </c>
      <c r="C35" s="152" t="s">
        <v>563</v>
      </c>
      <c r="D35" s="149" t="s">
        <v>536</v>
      </c>
      <c r="E35" s="145" t="s">
        <v>562</v>
      </c>
      <c r="F35" s="149" t="s">
        <v>536</v>
      </c>
      <c r="G35" s="126" t="s">
        <v>409</v>
      </c>
      <c r="H35" s="154" t="s">
        <v>468</v>
      </c>
      <c r="I35" s="149" t="s">
        <v>536</v>
      </c>
      <c r="J35" s="156"/>
    </row>
    <row r="36" spans="1:10" ht="36" hidden="1" x14ac:dyDescent="0.3">
      <c r="A36" s="374"/>
      <c r="B36" s="174">
        <v>36</v>
      </c>
      <c r="C36" s="152" t="s">
        <v>571</v>
      </c>
      <c r="D36" s="59">
        <v>2</v>
      </c>
      <c r="E36" s="59"/>
      <c r="F36" s="175"/>
      <c r="G36" s="176"/>
      <c r="H36" s="177"/>
      <c r="I36" s="58"/>
      <c r="J36" s="156"/>
    </row>
    <row r="55" spans="35:35" x14ac:dyDescent="0.3">
      <c r="AI55" s="131" t="s">
        <v>409</v>
      </c>
    </row>
    <row r="56" spans="35:35" x14ac:dyDescent="0.3">
      <c r="AI56" s="131" t="s">
        <v>515</v>
      </c>
    </row>
    <row r="57" spans="35:35" x14ac:dyDescent="0.3">
      <c r="AI57" s="131" t="s">
        <v>488</v>
      </c>
    </row>
    <row r="58" spans="35:35" x14ac:dyDescent="0.3">
      <c r="AI58" s="138" t="s">
        <v>533</v>
      </c>
    </row>
    <row r="59" spans="35:35" x14ac:dyDescent="0.3">
      <c r="AI59" s="131" t="s">
        <v>534</v>
      </c>
    </row>
  </sheetData>
  <autoFilter ref="A2:AI36" xr:uid="{21435C7E-F251-4F0F-883D-DB1E6D85E38C}">
    <filterColumn colId="3">
      <filters>
        <filter val="1"/>
      </filters>
    </filterColumn>
  </autoFilter>
  <mergeCells count="4">
    <mergeCell ref="A3:A16"/>
    <mergeCell ref="A17:A20"/>
    <mergeCell ref="A21:A31"/>
    <mergeCell ref="A32:A36"/>
  </mergeCells>
  <dataValidations count="1">
    <dataValidation type="list" allowBlank="1" showInputMessage="1" showErrorMessage="1" sqref="G3:G37" xr:uid="{D117A1A2-A95A-4155-8AF7-C20B8CE7B487}">
      <formula1>$AI$55:$AI$59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B2" sqref="B2"/>
    </sheetView>
  </sheetViews>
  <sheetFormatPr defaultRowHeight="14.4" x14ac:dyDescent="0.3"/>
  <cols>
    <col min="1" max="1" width="7.6640625" customWidth="1"/>
    <col min="2" max="2" width="47.6640625" customWidth="1"/>
    <col min="3" max="3" width="255.5546875" customWidth="1"/>
  </cols>
  <sheetData>
    <row r="1" spans="1:2" x14ac:dyDescent="0.3">
      <c r="B1" s="23" t="s">
        <v>135</v>
      </c>
    </row>
    <row r="2" spans="1:2" ht="20.25" customHeight="1" x14ac:dyDescent="0.5">
      <c r="A2" s="25">
        <v>1</v>
      </c>
      <c r="B2" s="26" t="s">
        <v>136</v>
      </c>
    </row>
    <row r="3" spans="1:2" ht="269.25" customHeight="1" x14ac:dyDescent="0.3">
      <c r="A3" s="27" t="s">
        <v>139</v>
      </c>
      <c r="B3" s="24" t="s">
        <v>137</v>
      </c>
    </row>
    <row r="4" spans="1:2" ht="264.75" customHeight="1" x14ac:dyDescent="0.3">
      <c r="A4" s="27" t="s">
        <v>140</v>
      </c>
      <c r="B4" s="24" t="s">
        <v>138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J16"/>
  <sheetViews>
    <sheetView workbookViewId="0">
      <selection activeCell="C28" sqref="C28"/>
    </sheetView>
  </sheetViews>
  <sheetFormatPr defaultRowHeight="14.4" x14ac:dyDescent="0.3"/>
  <cols>
    <col min="1" max="1" width="4" customWidth="1"/>
    <col min="2" max="2" width="32.33203125" bestFit="1" customWidth="1"/>
    <col min="3" max="4" width="46.33203125" bestFit="1" customWidth="1"/>
    <col min="5" max="6" width="48.5546875" bestFit="1" customWidth="1"/>
    <col min="9" max="9" width="49.88671875" customWidth="1"/>
    <col min="10" max="10" width="136" customWidth="1"/>
  </cols>
  <sheetData>
    <row r="2" spans="2:10" ht="28.8" x14ac:dyDescent="0.55000000000000004">
      <c r="C2" s="381" t="s">
        <v>49</v>
      </c>
      <c r="D2" s="381"/>
      <c r="E2" s="381"/>
      <c r="F2" s="381"/>
    </row>
    <row r="3" spans="2:10" ht="18" x14ac:dyDescent="0.35">
      <c r="C3" s="382" t="s">
        <v>50</v>
      </c>
      <c r="D3" s="382"/>
      <c r="E3" s="382"/>
      <c r="F3" s="382"/>
    </row>
    <row r="4" spans="2:10" ht="25.8" x14ac:dyDescent="0.5">
      <c r="C4" s="383" t="s">
        <v>0</v>
      </c>
      <c r="D4" s="384"/>
      <c r="E4" s="385" t="s">
        <v>1</v>
      </c>
      <c r="F4" s="386"/>
    </row>
    <row r="5" spans="2:10" ht="18" x14ac:dyDescent="0.35">
      <c r="C5" s="1" t="s">
        <v>2</v>
      </c>
      <c r="D5" s="1" t="s">
        <v>3</v>
      </c>
      <c r="E5" s="1" t="s">
        <v>4</v>
      </c>
      <c r="F5" s="1" t="s">
        <v>3</v>
      </c>
    </row>
    <row r="6" spans="2:10" ht="28.8" x14ac:dyDescent="0.4">
      <c r="B6" s="2" t="s">
        <v>5</v>
      </c>
      <c r="C6" s="2" t="s">
        <v>6</v>
      </c>
      <c r="D6" s="2" t="s">
        <v>7</v>
      </c>
      <c r="E6" s="3" t="s">
        <v>8</v>
      </c>
      <c r="F6" s="2" t="s">
        <v>7</v>
      </c>
      <c r="I6" s="379" t="s">
        <v>104</v>
      </c>
      <c r="J6" s="35" t="s">
        <v>98</v>
      </c>
    </row>
    <row r="7" spans="2:10" ht="21" x14ac:dyDescent="0.4">
      <c r="B7" s="220" t="s">
        <v>9</v>
      </c>
      <c r="C7" s="4" t="s">
        <v>10</v>
      </c>
      <c r="D7" s="5" t="s">
        <v>10</v>
      </c>
      <c r="E7" s="20" t="s">
        <v>17</v>
      </c>
      <c r="F7" s="6" t="s">
        <v>21</v>
      </c>
      <c r="I7" s="379"/>
      <c r="J7" s="35" t="s">
        <v>99</v>
      </c>
    </row>
    <row r="8" spans="2:10" ht="30" x14ac:dyDescent="0.4">
      <c r="B8" s="222"/>
      <c r="C8" s="7" t="s">
        <v>11</v>
      </c>
      <c r="D8" s="19" t="s">
        <v>12</v>
      </c>
      <c r="E8" s="20" t="s">
        <v>18</v>
      </c>
      <c r="F8" s="21" t="s">
        <v>14</v>
      </c>
      <c r="I8" s="379"/>
      <c r="J8" s="35" t="s">
        <v>100</v>
      </c>
    </row>
    <row r="9" spans="2:10" ht="21" x14ac:dyDescent="0.4">
      <c r="B9" s="222"/>
      <c r="C9" s="7" t="s">
        <v>61</v>
      </c>
      <c r="D9" s="19" t="s">
        <v>13</v>
      </c>
      <c r="E9" s="20" t="s">
        <v>19</v>
      </c>
      <c r="F9" s="10" t="s">
        <v>16</v>
      </c>
      <c r="I9" s="378" t="s">
        <v>103</v>
      </c>
      <c r="J9" s="36" t="s">
        <v>101</v>
      </c>
    </row>
    <row r="10" spans="2:10" ht="21" x14ac:dyDescent="0.4">
      <c r="B10" s="222"/>
      <c r="C10" s="9" t="s">
        <v>62</v>
      </c>
      <c r="D10" s="19" t="s">
        <v>14</v>
      </c>
      <c r="E10" s="9" t="s">
        <v>20</v>
      </c>
      <c r="F10" s="10" t="s">
        <v>22</v>
      </c>
      <c r="I10" s="378"/>
      <c r="J10" s="36" t="s">
        <v>102</v>
      </c>
    </row>
    <row r="11" spans="2:10" ht="21" x14ac:dyDescent="0.4">
      <c r="B11" s="222"/>
      <c r="C11" s="9" t="s">
        <v>63</v>
      </c>
      <c r="D11" s="8" t="s">
        <v>15</v>
      </c>
      <c r="E11" s="9" t="s">
        <v>15</v>
      </c>
      <c r="F11" s="10" t="s">
        <v>20</v>
      </c>
      <c r="I11" s="380" t="s">
        <v>107</v>
      </c>
      <c r="J11" s="37" t="s">
        <v>105</v>
      </c>
    </row>
    <row r="12" spans="2:10" ht="30" x14ac:dyDescent="0.4">
      <c r="B12" s="222"/>
      <c r="C12" s="9"/>
      <c r="D12" s="19" t="s">
        <v>11</v>
      </c>
      <c r="E12" s="7" t="s">
        <v>11</v>
      </c>
      <c r="F12" s="10"/>
      <c r="I12" s="380"/>
      <c r="J12" s="37" t="s">
        <v>106</v>
      </c>
    </row>
    <row r="13" spans="2:10" ht="23.25" customHeight="1" x14ac:dyDescent="0.3">
      <c r="B13" s="222"/>
      <c r="C13" s="9"/>
      <c r="D13" s="8" t="s">
        <v>16</v>
      </c>
      <c r="E13" s="9" t="s">
        <v>16</v>
      </c>
      <c r="F13" s="10"/>
    </row>
    <row r="14" spans="2:10" x14ac:dyDescent="0.3">
      <c r="B14" s="375" t="s">
        <v>23</v>
      </c>
      <c r="C14" s="17" t="s">
        <v>64</v>
      </c>
      <c r="D14" s="17" t="s">
        <v>64</v>
      </c>
      <c r="E14" s="17" t="s">
        <v>24</v>
      </c>
      <c r="F14" s="18" t="s">
        <v>24</v>
      </c>
    </row>
    <row r="15" spans="2:10" x14ac:dyDescent="0.3">
      <c r="B15" s="376"/>
      <c r="C15" s="11"/>
      <c r="D15" s="13"/>
      <c r="E15" s="11" t="s">
        <v>25</v>
      </c>
      <c r="F15" s="14" t="s">
        <v>25</v>
      </c>
    </row>
    <row r="16" spans="2:10" x14ac:dyDescent="0.3">
      <c r="B16" s="377"/>
      <c r="C16" s="12"/>
      <c r="D16" s="15"/>
      <c r="E16" s="12"/>
      <c r="F16" s="16"/>
    </row>
  </sheetData>
  <mergeCells count="9">
    <mergeCell ref="B14:B16"/>
    <mergeCell ref="I9:I10"/>
    <mergeCell ref="I6:I8"/>
    <mergeCell ref="I11:I12"/>
    <mergeCell ref="C2:F2"/>
    <mergeCell ref="C3:F3"/>
    <mergeCell ref="C4:D4"/>
    <mergeCell ref="E4:F4"/>
    <mergeCell ref="B7:B13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zoomScale="110" zoomScaleNormal="110" workbookViewId="0">
      <selection activeCell="B9" sqref="B9"/>
    </sheetView>
  </sheetViews>
  <sheetFormatPr defaultRowHeight="14.4" x14ac:dyDescent="0.3"/>
  <cols>
    <col min="1" max="1" width="5.109375" style="54" customWidth="1"/>
    <col min="2" max="2" width="86.6640625" customWidth="1"/>
    <col min="3" max="3" width="12" style="23" customWidth="1"/>
    <col min="4" max="4" width="11.5546875" style="23" customWidth="1"/>
    <col min="5" max="5" width="14.44140625" style="54" bestFit="1" customWidth="1"/>
    <col min="6" max="6" width="52.33203125" style="111" customWidth="1"/>
  </cols>
  <sheetData>
    <row r="1" spans="1:6" x14ac:dyDescent="0.3">
      <c r="A1" s="106"/>
      <c r="B1" s="107" t="s">
        <v>452</v>
      </c>
      <c r="C1" s="107" t="s">
        <v>464</v>
      </c>
      <c r="D1" s="108" t="s">
        <v>465</v>
      </c>
      <c r="E1" s="108" t="s">
        <v>411</v>
      </c>
      <c r="F1" s="108" t="s">
        <v>491</v>
      </c>
    </row>
    <row r="2" spans="1:6" x14ac:dyDescent="0.3">
      <c r="A2" s="106">
        <v>1</v>
      </c>
      <c r="B2" s="58" t="s">
        <v>453</v>
      </c>
      <c r="C2" s="110">
        <v>43497</v>
      </c>
      <c r="D2" s="59" t="s">
        <v>409</v>
      </c>
      <c r="E2" s="60" t="s">
        <v>466</v>
      </c>
      <c r="F2" s="53"/>
    </row>
    <row r="3" spans="1:6" ht="42.75" customHeight="1" x14ac:dyDescent="0.3">
      <c r="A3" s="106">
        <v>2</v>
      </c>
      <c r="B3" s="105" t="s">
        <v>454</v>
      </c>
      <c r="C3" s="59" t="s">
        <v>467</v>
      </c>
      <c r="D3" s="59" t="s">
        <v>488</v>
      </c>
      <c r="E3" s="60"/>
      <c r="F3" s="53" t="s">
        <v>468</v>
      </c>
    </row>
    <row r="4" spans="1:6" ht="27" customHeight="1" x14ac:dyDescent="0.3">
      <c r="A4" s="106">
        <v>3</v>
      </c>
      <c r="B4" s="105" t="s">
        <v>455</v>
      </c>
      <c r="C4" s="110">
        <v>43497</v>
      </c>
      <c r="D4" s="59" t="s">
        <v>488</v>
      </c>
      <c r="E4" s="60" t="s">
        <v>469</v>
      </c>
      <c r="F4" s="53"/>
    </row>
    <row r="5" spans="1:6" x14ac:dyDescent="0.3">
      <c r="A5" s="106">
        <v>4</v>
      </c>
      <c r="B5" s="58" t="s">
        <v>470</v>
      </c>
      <c r="C5" s="59" t="s">
        <v>489</v>
      </c>
      <c r="D5" s="59" t="s">
        <v>488</v>
      </c>
      <c r="E5" s="60"/>
      <c r="F5" s="53" t="s">
        <v>471</v>
      </c>
    </row>
    <row r="6" spans="1:6" ht="28.8" x14ac:dyDescent="0.3">
      <c r="A6" s="106">
        <v>5</v>
      </c>
      <c r="B6" s="58" t="s">
        <v>490</v>
      </c>
      <c r="C6" s="110">
        <v>43497</v>
      </c>
      <c r="D6" s="59" t="s">
        <v>488</v>
      </c>
      <c r="E6" s="60" t="s">
        <v>423</v>
      </c>
      <c r="F6" s="53" t="s">
        <v>472</v>
      </c>
    </row>
    <row r="7" spans="1:6" x14ac:dyDescent="0.3">
      <c r="A7" s="106">
        <v>6</v>
      </c>
      <c r="B7" s="58" t="s">
        <v>456</v>
      </c>
      <c r="C7" s="110">
        <v>43497</v>
      </c>
      <c r="D7" s="59" t="s">
        <v>488</v>
      </c>
      <c r="E7" s="60" t="s">
        <v>474</v>
      </c>
      <c r="F7" s="53" t="s">
        <v>473</v>
      </c>
    </row>
    <row r="8" spans="1:6" x14ac:dyDescent="0.3">
      <c r="A8" s="106">
        <v>7</v>
      </c>
      <c r="B8" s="58" t="s">
        <v>457</v>
      </c>
      <c r="C8" s="110">
        <v>43525</v>
      </c>
      <c r="D8" s="59" t="s">
        <v>488</v>
      </c>
      <c r="E8" s="60" t="s">
        <v>475</v>
      </c>
      <c r="F8" s="53" t="s">
        <v>476</v>
      </c>
    </row>
    <row r="9" spans="1:6" x14ac:dyDescent="0.3">
      <c r="A9" s="106">
        <v>8</v>
      </c>
      <c r="B9" s="58" t="s">
        <v>477</v>
      </c>
      <c r="C9" s="110">
        <v>43497</v>
      </c>
      <c r="D9" s="59" t="s">
        <v>488</v>
      </c>
      <c r="E9" s="60" t="s">
        <v>474</v>
      </c>
      <c r="F9" s="53"/>
    </row>
    <row r="10" spans="1:6" x14ac:dyDescent="0.3">
      <c r="A10" s="106">
        <v>9</v>
      </c>
      <c r="B10" s="58" t="s">
        <v>478</v>
      </c>
      <c r="C10" s="59"/>
      <c r="D10" s="59"/>
      <c r="E10" s="60"/>
      <c r="F10" s="53"/>
    </row>
    <row r="11" spans="1:6" ht="28.8" x14ac:dyDescent="0.3">
      <c r="A11" s="106">
        <v>10</v>
      </c>
      <c r="B11" s="53" t="s">
        <v>458</v>
      </c>
      <c r="C11" s="110">
        <v>43501</v>
      </c>
      <c r="D11" s="59" t="s">
        <v>488</v>
      </c>
      <c r="E11" s="109" t="s">
        <v>480</v>
      </c>
      <c r="F11" s="53" t="s">
        <v>479</v>
      </c>
    </row>
    <row r="12" spans="1:6" ht="28.8" x14ac:dyDescent="0.3">
      <c r="A12" s="106">
        <v>11</v>
      </c>
      <c r="B12" s="105" t="s">
        <v>461</v>
      </c>
      <c r="C12" s="110">
        <v>43501</v>
      </c>
      <c r="D12" s="59" t="s">
        <v>488</v>
      </c>
      <c r="E12" s="60" t="s">
        <v>481</v>
      </c>
      <c r="F12" s="53"/>
    </row>
    <row r="13" spans="1:6" ht="28.8" x14ac:dyDescent="0.3">
      <c r="A13" s="106">
        <v>12</v>
      </c>
      <c r="B13" s="58" t="s">
        <v>482</v>
      </c>
      <c r="C13" s="110">
        <v>43501</v>
      </c>
      <c r="D13" s="59" t="s">
        <v>488</v>
      </c>
      <c r="E13" s="60" t="s">
        <v>481</v>
      </c>
      <c r="F13" s="53" t="s">
        <v>483</v>
      </c>
    </row>
    <row r="14" spans="1:6" x14ac:dyDescent="0.3">
      <c r="A14" s="106">
        <v>13</v>
      </c>
      <c r="B14" s="58" t="s">
        <v>459</v>
      </c>
      <c r="C14" s="110">
        <v>43488</v>
      </c>
      <c r="D14" s="59" t="s">
        <v>488</v>
      </c>
      <c r="E14" s="60" t="s">
        <v>423</v>
      </c>
      <c r="F14" s="53"/>
    </row>
    <row r="15" spans="1:6" x14ac:dyDescent="0.3">
      <c r="A15" s="106">
        <v>14</v>
      </c>
      <c r="B15" s="58" t="s">
        <v>462</v>
      </c>
      <c r="C15" s="110">
        <v>43501</v>
      </c>
      <c r="D15" s="59" t="s">
        <v>488</v>
      </c>
      <c r="E15" s="60" t="s">
        <v>484</v>
      </c>
      <c r="F15" s="53"/>
    </row>
    <row r="16" spans="1:6" x14ac:dyDescent="0.3">
      <c r="A16" s="106">
        <v>15</v>
      </c>
      <c r="B16" s="58" t="s">
        <v>485</v>
      </c>
      <c r="C16" s="110">
        <v>43501</v>
      </c>
      <c r="D16" s="59" t="s">
        <v>488</v>
      </c>
      <c r="E16" s="60" t="s">
        <v>423</v>
      </c>
      <c r="F16" s="53"/>
    </row>
    <row r="17" spans="1:6" x14ac:dyDescent="0.3">
      <c r="A17" s="106">
        <v>16</v>
      </c>
      <c r="B17" s="58" t="s">
        <v>463</v>
      </c>
      <c r="C17" s="110">
        <v>43501</v>
      </c>
      <c r="D17" s="59" t="s">
        <v>488</v>
      </c>
      <c r="E17" s="60" t="s">
        <v>423</v>
      </c>
      <c r="F17" s="53"/>
    </row>
    <row r="18" spans="1:6" ht="43.2" x14ac:dyDescent="0.3">
      <c r="A18" s="106">
        <v>17</v>
      </c>
      <c r="B18" s="58" t="s">
        <v>486</v>
      </c>
      <c r="C18" s="110">
        <v>43497</v>
      </c>
      <c r="D18" s="59" t="s">
        <v>488</v>
      </c>
      <c r="E18" s="60" t="s">
        <v>423</v>
      </c>
      <c r="F18" s="53" t="s">
        <v>487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34F0B4-93B7-485A-8DA9-B7771A288B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FA3783-8ECA-4BA7-90F2-9D61E7E62D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B93554-E678-48E9-9478-7526A0B2E34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Стратегия дизайна</vt:lpstr>
      <vt:lpstr>Persona</vt:lpstr>
      <vt:lpstr>CJM</vt:lpstr>
      <vt:lpstr>Bottlenecks</vt:lpstr>
      <vt:lpstr>Action plan</vt:lpstr>
      <vt:lpstr>AP</vt:lpstr>
      <vt:lpstr>Виды Тех.проблем</vt:lpstr>
      <vt:lpstr>Лист1</vt:lpstr>
      <vt:lpstr>1 поиск решения</vt:lpstr>
      <vt:lpstr>Sheet1</vt:lpstr>
      <vt:lpstr>220119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2015-06-05T18:17:20Z</dcterms:created>
  <dcterms:modified xsi:type="dcterms:W3CDTF">2025-12-02T06:56:48Z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2025-12-02T06:56:42Z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f4977d1d-fa95-4be2-8a53-237b28deb967</vt:lpwstr>
  </property>
  <property fmtid="{D5CDD505-2E9C-101B-9397-08002B2CF9AE}" pid="9" name="MSIP_Label_9cdd97af-22dc-49fa-ac47-e24224ce56c4_ContentBits">
    <vt:lpwstr>0</vt:lpwstr>
  </property>
</Properties>
</file>