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F216" i="8"/>
  <c r="F217"/>
  <c r="F218"/>
  <c r="E216"/>
  <c r="E217"/>
  <c r="D216"/>
  <c r="D215"/>
  <c r="E215"/>
  <c r="F215"/>
  <c r="C215"/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<sst xmlns="http://schemas.openxmlformats.org/spreadsheetml/2006/main" count="614" uniqueCount="262">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</sst>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3" formatCode="#,##0.0000;\-#,##0.0000;0.0000"/>
    <numFmt numFmtId="177" formatCode="#,##0.00000000;\-#,##0.00000000;0.0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3" fontId="14" fillId="10" borderId="6" xfId="3" applyNumberFormat="1" applyBorder="1"/>
    <xf numFmtId="177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49550848"/>
        <c:axId val="49552384"/>
      </c:lineChart>
      <c:catAx>
        <c:axId val="49550848"/>
        <c:scaling>
          <c:orientation val="minMax"/>
        </c:scaling>
        <c:axPos val="b"/>
        <c:numFmt formatCode="0.00%" sourceLinked="1"/>
        <c:tickLblPos val="nextTo"/>
        <c:crossAx val="49552384"/>
        <c:crosses val="autoZero"/>
        <c:auto val="1"/>
        <c:lblAlgn val="ctr"/>
        <c:lblOffset val="100"/>
      </c:catAx>
      <c:valAx>
        <c:axId val="49552384"/>
        <c:scaling>
          <c:orientation val="minMax"/>
        </c:scaling>
        <c:axPos val="l"/>
        <c:majorGridlines/>
        <c:numFmt formatCode="0.00%" sourceLinked="1"/>
        <c:tickLblPos val="nextTo"/>
        <c:crossAx val="495508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51917184"/>
        <c:axId val="51919488"/>
      </c:scatterChart>
      <c:valAx>
        <c:axId val="51917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51919488"/>
        <c:crosses val="autoZero"/>
        <c:crossBetween val="midCat"/>
        <c:majorUnit val="0.1"/>
      </c:valAx>
      <c:valAx>
        <c:axId val="519194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5191718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72" zoomScale="85" zoomScaleNormal="85" workbookViewId="0">
      <selection activeCell="G217" sqref="G217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1</v>
      </c>
      <c r="F47" s="35"/>
      <c r="G47" s="35"/>
      <c r="H47" s="27">
        <f t="shared" si="4"/>
        <v>9.9999999999999978E-2</v>
      </c>
      <c r="I47" s="5">
        <f t="shared" si="5"/>
        <v>9.9999999999999978E-2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9.9999999999999978E-2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9.9999999999999978E-2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9.9999999999999978E-2</v>
      </c>
      <c r="C63" s="192">
        <f t="dataTable" ref="C63:F63" dt2D="0" dtr="1" r1="D57" ca="1"/>
        <v>4.9999999999999989E-2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9.9999999999999978E-2</v>
      </c>
      <c r="C65" s="126">
        <f t="dataTable" ref="C65:F65" dt2D="0" dtr="1" r1="D57" ca="1"/>
        <v>0</v>
      </c>
      <c r="D65" s="192">
        <v>7.1428571428571397E-2</v>
      </c>
      <c r="E65" s="192">
        <v>4.0816326530611624E-3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9.9999999999999978E-2</v>
      </c>
      <c r="C67" s="126">
        <f t="dataTable" ref="C67:F67" dt2D="0" dtr="1" r1="D57" ca="1"/>
        <v>0</v>
      </c>
      <c r="D67" s="126">
        <v>0</v>
      </c>
      <c r="E67" s="192">
        <v>9.9999999999999978E-2</v>
      </c>
      <c r="F67" s="192">
        <v>9.1278195488721792E-2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9.9999999999999978E-2</v>
      </c>
      <c r="C69" s="126">
        <f t="dataTable" ref="C69:F69" dt2D="0" dtr="1" r1="D57"/>
        <v>0</v>
      </c>
      <c r="D69" s="126">
        <v>0</v>
      </c>
      <c r="E69" s="126">
        <v>0</v>
      </c>
      <c r="F69" s="192">
        <v>9.9999999999999978E-2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4.9999999999999989E-2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7.1428571428571397E-2</v>
      </c>
      <c r="E73" s="25">
        <f t="shared" si="12"/>
        <v>4.0816326530611624E-3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9.9999999999999978E-2</v>
      </c>
      <c r="F74" s="25">
        <f t="shared" si="13"/>
        <v>9.1278195488721792E-2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9.9999999999999978E-2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</v>
      </c>
      <c r="E79" s="25">
        <f>E38-E73</f>
        <v>0.4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0.47315789473684211</v>
      </c>
      <c r="F80" s="25">
        <f>F39-F74</f>
        <v>0.4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0.60464705882352943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0.45999999999999996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</v>
      </c>
      <c r="E119" s="193">
        <f t="shared" si="18"/>
        <v>0.4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0.45999999999999996</v>
      </c>
      <c r="E120" s="192">
        <v>0.45999999999999996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0.47315789473684211</v>
      </c>
      <c r="F121" s="193">
        <f t="shared" si="19"/>
        <v>0.4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0.37952631578947371</v>
      </c>
      <c r="F122" s="192">
        <v>0.45999999999999996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0.60464705882352943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0.34209999999999985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0.45999999999999996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0.45999999999999996</v>
      </c>
      <c r="E128" s="25">
        <f>E120</f>
        <v>0.45999999999999996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0.37952631578947371</v>
      </c>
      <c r="F129" s="25">
        <f>F122</f>
        <v>0.45999999999999996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0.34209999999999985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67.16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70.518000000000001</v>
      </c>
      <c r="E145" s="160">
        <f t="shared" si="22"/>
        <v>74.043899999999994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52.640300000000003</v>
      </c>
      <c r="F146" s="160">
        <f t="shared" si="22"/>
        <v>66.992099999999994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42.454609999999981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62.78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65.918999999999997</v>
      </c>
      <c r="E157" s="160">
        <f t="shared" si="23"/>
        <v>69.214950000000002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49.494</v>
      </c>
      <c r="F158" s="160">
        <f t="shared" si="23"/>
        <v>62.623049999999992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27.9663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42.78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65.918999999999997</v>
      </c>
      <c r="E167" s="200">
        <f t="shared" si="25"/>
        <v>69.214950000000002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49.494</v>
      </c>
      <c r="F168" s="200">
        <f t="shared" si="25"/>
        <v>62.623049999999992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27.9663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62.78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65.918999999999997</v>
      </c>
      <c r="E175" s="160">
        <f t="shared" si="26"/>
        <v>69.214950000000002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49.494</v>
      </c>
      <c r="F176" s="160">
        <f t="shared" si="26"/>
        <v>62.623049999999992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27.9663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41.434800000000003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43.506540000000001</v>
      </c>
      <c r="E190" s="160">
        <f t="shared" si="32"/>
        <v>45.681867000000004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32.666040000000002</v>
      </c>
      <c r="F191" s="160">
        <f t="shared" si="33"/>
        <v>41.331212999999998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18.457758000000002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58.954800000000006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61.902540000000002</v>
      </c>
      <c r="E197" s="200">
        <f t="shared" si="36"/>
        <v>64.997667000000007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49.310040000000001</v>
      </c>
      <c r="F198" s="200">
        <f t="shared" si="37"/>
        <v>58.807412999999997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33.349758000000001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58.954799999999999</v>
      </c>
      <c r="D209" s="160">
        <f t="shared" ref="D209:F209" si="39">IF($C$203="profit",D196,IF($C$203="fix",D89,D144))</f>
        <v>63.347939999999994</v>
      </c>
      <c r="E209" s="160">
        <f t="shared" si="39"/>
        <v>72.759464999999992</v>
      </c>
      <c r="F209" s="160">
        <f t="shared" si="39"/>
        <v>80.757487349999991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61.902540000000002</v>
      </c>
      <c r="E210" s="160">
        <f t="shared" si="40"/>
        <v>64.997667000000007</v>
      </c>
      <c r="F210" s="160">
        <f t="shared" si="40"/>
        <v>74.660790150000011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49.310040000000001</v>
      </c>
      <c r="F211" s="160">
        <f t="shared" si="41"/>
        <v>58.807412999999997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33.349758000000001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 t="shared" ref="D215:F216" si="43">IF($C$203="profit",D181,IF($C$203="fix",D89,D137))</f>
        <v>18.395999999999997</v>
      </c>
      <c r="E215" s="199">
        <f t="shared" si="43"/>
        <v>19.315799999999999</v>
      </c>
      <c r="F215" s="199">
        <f t="shared" si="43"/>
        <v>20.281589999999998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199">
        <f t="shared" si="43"/>
        <v>18.395999999999997</v>
      </c>
      <c r="E216" s="199">
        <f t="shared" ref="E216:F216" si="45">IF($C$203="profit",E182,IF($C$203="fix",E90,E138))</f>
        <v>19.315799999999999</v>
      </c>
      <c r="F216" s="199">
        <f t="shared" si="45"/>
        <v>20.281589999999998</v>
      </c>
      <c r="G216" s="172"/>
    </row>
    <row r="217" spans="2:7" outlineLevel="1">
      <c r="B217" s="175" t="s">
        <v>110</v>
      </c>
      <c r="C217" s="201">
        <f t="shared" ref="C217:F217" si="46">IF($C$203="profit",C191,IF($C$203="fix",C91,C139))</f>
        <v>0</v>
      </c>
      <c r="D217" s="201">
        <f t="shared" si="46"/>
        <v>0</v>
      </c>
      <c r="E217" s="199">
        <f t="shared" ref="E217:F217" si="47">IF($C$203="profit",E183,IF($C$203="fix",E91,E139))</f>
        <v>16.643999999999998</v>
      </c>
      <c r="F217" s="199">
        <f t="shared" si="47"/>
        <v>17.476199999999999</v>
      </c>
      <c r="G217" s="172"/>
    </row>
    <row r="218" spans="2:7" outlineLevel="1">
      <c r="B218" s="175" t="s">
        <v>109</v>
      </c>
      <c r="C218" s="201">
        <f t="shared" ref="C218:F218" si="48">IF($C$203="profit",C192,IF($C$203="fix",C92,C140))</f>
        <v>0</v>
      </c>
      <c r="D218" s="201">
        <f t="shared" si="48"/>
        <v>0</v>
      </c>
      <c r="E218" s="201">
        <f t="shared" si="48"/>
        <v>0</v>
      </c>
      <c r="F218" s="199">
        <f t="shared" ref="F218" si="49">IF($C$203="profit",F184,IF($C$203="fix",F92,F140))</f>
        <v>14.891999999999999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50">-$C$22*D16</f>
        <v>-153.29999999999998</v>
      </c>
      <c r="E225" s="160">
        <f t="shared" si="50"/>
        <v>-160.965</v>
      </c>
      <c r="F225" s="160">
        <f t="shared" si="50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51">-$C$22*C17</f>
        <v>0</v>
      </c>
      <c r="D226" s="161">
        <f t="shared" si="51"/>
        <v>-153.29999999999998</v>
      </c>
      <c r="E226" s="160">
        <f t="shared" si="51"/>
        <v>-160.965</v>
      </c>
      <c r="F226" s="160">
        <f t="shared" si="51"/>
        <v>-169.01325</v>
      </c>
    </row>
    <row r="227" spans="2:8" outlineLevel="1">
      <c r="B227" s="122" t="s">
        <v>110</v>
      </c>
      <c r="C227" s="158">
        <f t="shared" ref="C227:F227" si="52">-$C$22*C18</f>
        <v>0</v>
      </c>
      <c r="D227" s="158">
        <f t="shared" si="52"/>
        <v>0</v>
      </c>
      <c r="E227" s="161">
        <f t="shared" si="52"/>
        <v>-138.69999999999999</v>
      </c>
      <c r="F227" s="160">
        <f t="shared" si="52"/>
        <v>-145.63499999999999</v>
      </c>
    </row>
    <row r="228" spans="2:8" outlineLevel="1">
      <c r="B228" s="122" t="s">
        <v>109</v>
      </c>
      <c r="C228" s="158">
        <f t="shared" ref="C228:F228" si="53">-$C$22*C19</f>
        <v>0</v>
      </c>
      <c r="D228" s="158">
        <f t="shared" si="53"/>
        <v>0</v>
      </c>
      <c r="E228" s="158">
        <f t="shared" si="53"/>
        <v>0</v>
      </c>
      <c r="F228" s="161">
        <f t="shared" si="53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4">D16+D225</f>
        <v>56.700000000000017</v>
      </c>
      <c r="E232" s="160">
        <f t="shared" si="54"/>
        <v>59.534999999999997</v>
      </c>
      <c r="F232" s="160">
        <f t="shared" si="54"/>
        <v>62.511750000000006</v>
      </c>
    </row>
    <row r="233" spans="2:8" outlineLevel="1">
      <c r="B233" s="122" t="s">
        <v>111</v>
      </c>
      <c r="C233" s="158">
        <f t="shared" ref="C233:F233" si="55">C17+C226</f>
        <v>0</v>
      </c>
      <c r="D233" s="161">
        <f t="shared" si="55"/>
        <v>56.700000000000017</v>
      </c>
      <c r="E233" s="160">
        <f t="shared" si="55"/>
        <v>59.534999999999997</v>
      </c>
      <c r="F233" s="160">
        <f t="shared" si="55"/>
        <v>62.511750000000006</v>
      </c>
    </row>
    <row r="234" spans="2:8" outlineLevel="1">
      <c r="B234" s="122" t="s">
        <v>110</v>
      </c>
      <c r="C234" s="158">
        <f t="shared" ref="C234:F234" si="56">C18+C227</f>
        <v>0</v>
      </c>
      <c r="D234" s="158">
        <f t="shared" si="56"/>
        <v>0</v>
      </c>
      <c r="E234" s="161">
        <f t="shared" si="56"/>
        <v>51.300000000000011</v>
      </c>
      <c r="F234" s="160">
        <f t="shared" si="56"/>
        <v>53.865000000000009</v>
      </c>
    </row>
    <row r="235" spans="2:8" outlineLevel="1">
      <c r="B235" s="122" t="s">
        <v>109</v>
      </c>
      <c r="C235" s="158">
        <f t="shared" ref="C235:F235" si="57">C19+C228</f>
        <v>0</v>
      </c>
      <c r="D235" s="158">
        <f t="shared" si="57"/>
        <v>0</v>
      </c>
      <c r="E235" s="158">
        <f t="shared" si="57"/>
        <v>0</v>
      </c>
      <c r="F235" s="161">
        <f t="shared" si="57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8">D10</f>
        <v>-81</v>
      </c>
      <c r="E241" s="222">
        <f t="shared" si="58"/>
        <v>-72.09</v>
      </c>
      <c r="F241" s="222">
        <f t="shared" si="58"/>
        <v>-66.64500000000001</v>
      </c>
      <c r="H241" s="167"/>
    </row>
    <row r="242" spans="2:8" outlineLevel="1">
      <c r="B242" s="122" t="s">
        <v>111</v>
      </c>
      <c r="C242" s="222">
        <f t="shared" ref="C242:F242" si="59">C11</f>
        <v>0</v>
      </c>
      <c r="D242" s="223">
        <f t="shared" si="59"/>
        <v>-99</v>
      </c>
      <c r="E242" s="222">
        <f t="shared" si="59"/>
        <v>-89.1</v>
      </c>
      <c r="F242" s="222">
        <f t="shared" si="59"/>
        <v>-79.298999999999992</v>
      </c>
      <c r="H242" s="167"/>
    </row>
    <row r="243" spans="2:8" outlineLevel="1">
      <c r="B243" s="122" t="s">
        <v>110</v>
      </c>
      <c r="C243" s="222">
        <f t="shared" ref="C243:F243" si="60">C12</f>
        <v>0</v>
      </c>
      <c r="D243" s="222">
        <f t="shared" si="60"/>
        <v>0</v>
      </c>
      <c r="E243" s="223">
        <f t="shared" si="60"/>
        <v>-108.9</v>
      </c>
      <c r="F243" s="222">
        <f t="shared" si="60"/>
        <v>-98.01</v>
      </c>
      <c r="H243" s="167"/>
    </row>
    <row r="244" spans="2:8" outlineLevel="1">
      <c r="B244" s="122" t="s">
        <v>109</v>
      </c>
      <c r="C244" s="222">
        <f t="shared" ref="C244:F244" si="61">C13</f>
        <v>0</v>
      </c>
      <c r="D244" s="222">
        <f t="shared" si="61"/>
        <v>0</v>
      </c>
      <c r="E244" s="222">
        <f t="shared" si="61"/>
        <v>0</v>
      </c>
      <c r="F244" s="223">
        <f t="shared" si="61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58.4</v>
      </c>
      <c r="D247" s="160">
        <f t="shared" ref="D247:F247" si="62">D78*D16*$C$22</f>
        <v>59.129999999999995</v>
      </c>
      <c r="E247" s="160">
        <f t="shared" si="62"/>
        <v>52.625700000000002</v>
      </c>
      <c r="F247" s="160">
        <f t="shared" si="62"/>
        <v>48.650850000000005</v>
      </c>
    </row>
    <row r="248" spans="2:8" outlineLevel="1">
      <c r="B248" s="122" t="s">
        <v>111</v>
      </c>
      <c r="C248" s="158">
        <f t="shared" ref="C248:F248" si="63">C79*C17*$C$22</f>
        <v>0</v>
      </c>
      <c r="D248" s="161">
        <f t="shared" si="63"/>
        <v>61.32</v>
      </c>
      <c r="E248" s="160">
        <f>E79*E17*$C$22</f>
        <v>64.385999999999996</v>
      </c>
      <c r="F248" s="160">
        <f t="shared" si="63"/>
        <v>57.888269999999991</v>
      </c>
      <c r="H248" s="167"/>
    </row>
    <row r="249" spans="2:8" outlineLevel="1">
      <c r="B249" s="122" t="s">
        <v>110</v>
      </c>
      <c r="C249" s="158">
        <f t="shared" ref="C249:F249" si="64">C80*C18*$C$22</f>
        <v>0</v>
      </c>
      <c r="D249" s="158">
        <f t="shared" si="64"/>
        <v>0</v>
      </c>
      <c r="E249" s="161">
        <f t="shared" si="64"/>
        <v>65.62700000000001</v>
      </c>
      <c r="F249" s="160">
        <f t="shared" si="64"/>
        <v>58.254000000000005</v>
      </c>
      <c r="H249" s="167"/>
    </row>
    <row r="250" spans="2:8" outlineLevel="1">
      <c r="B250" s="122" t="s">
        <v>109</v>
      </c>
      <c r="C250" s="158">
        <f t="shared" ref="C250:F250" si="65">C81*C19*$C$22</f>
        <v>0</v>
      </c>
      <c r="D250" s="158">
        <f t="shared" si="65"/>
        <v>0</v>
      </c>
      <c r="E250" s="158">
        <f t="shared" si="65"/>
        <v>0</v>
      </c>
      <c r="F250" s="161">
        <f t="shared" si="65"/>
        <v>75.036699999999996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-31.6</v>
      </c>
      <c r="D253" s="222">
        <f t="shared" ref="D253:F253" si="66">D241+D247</f>
        <v>-21.870000000000005</v>
      </c>
      <c r="E253" s="222">
        <f t="shared" si="66"/>
        <v>-19.464300000000001</v>
      </c>
      <c r="F253" s="222">
        <f t="shared" si="66"/>
        <v>-17.994150000000005</v>
      </c>
    </row>
    <row r="254" spans="2:8" outlineLevel="1">
      <c r="B254" s="122" t="s">
        <v>111</v>
      </c>
      <c r="C254" s="222">
        <f t="shared" ref="C254:F254" si="67">C242+C248</f>
        <v>0</v>
      </c>
      <c r="D254" s="223">
        <f t="shared" si="67"/>
        <v>-37.68</v>
      </c>
      <c r="E254" s="222">
        <f t="shared" si="67"/>
        <v>-24.713999999999999</v>
      </c>
      <c r="F254" s="222">
        <f t="shared" si="67"/>
        <v>-21.410730000000001</v>
      </c>
    </row>
    <row r="255" spans="2:8" outlineLevel="1">
      <c r="B255" s="122" t="s">
        <v>110</v>
      </c>
      <c r="C255" s="222">
        <f t="shared" ref="C255:F255" si="68">C243+C249</f>
        <v>0</v>
      </c>
      <c r="D255" s="222">
        <f t="shared" si="68"/>
        <v>0</v>
      </c>
      <c r="E255" s="223">
        <f t="shared" si="68"/>
        <v>-43.272999999999996</v>
      </c>
      <c r="F255" s="222">
        <f t="shared" si="68"/>
        <v>-39.756</v>
      </c>
    </row>
    <row r="256" spans="2:8" outlineLevel="1">
      <c r="B256" s="122" t="s">
        <v>109</v>
      </c>
      <c r="C256" s="222">
        <f t="shared" ref="C256:F256" si="69">C244+C250</f>
        <v>0</v>
      </c>
      <c r="D256" s="222">
        <f t="shared" si="69"/>
        <v>0</v>
      </c>
      <c r="E256" s="222">
        <f t="shared" si="69"/>
        <v>0</v>
      </c>
      <c r="F256" s="223">
        <f t="shared" si="69"/>
        <v>-44.75330000000001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81.354799999999997</v>
      </c>
      <c r="D259" s="160">
        <f t="shared" ref="D259:F259" si="70">D253+D209+D232</f>
        <v>98.177940000000007</v>
      </c>
      <c r="E259" s="160">
        <f t="shared" si="70"/>
        <v>112.83016499999999</v>
      </c>
      <c r="F259" s="160">
        <f t="shared" si="70"/>
        <v>125.27508734999999</v>
      </c>
    </row>
    <row r="260" spans="2:11">
      <c r="B260" s="122" t="s">
        <v>111</v>
      </c>
      <c r="C260" s="158">
        <f t="shared" ref="C260:F260" si="71">C254+C210+C233</f>
        <v>0</v>
      </c>
      <c r="D260" s="161">
        <f t="shared" si="71"/>
        <v>80.922540000000026</v>
      </c>
      <c r="E260" s="160">
        <f t="shared" si="71"/>
        <v>99.818667000000005</v>
      </c>
      <c r="F260" s="160">
        <f t="shared" si="71"/>
        <v>115.76181015000002</v>
      </c>
    </row>
    <row r="261" spans="2:11">
      <c r="B261" s="122" t="s">
        <v>110</v>
      </c>
      <c r="C261" s="158">
        <f t="shared" ref="C261:F261" si="72">C255+C211+C234</f>
        <v>0</v>
      </c>
      <c r="D261" s="158">
        <f t="shared" si="72"/>
        <v>0</v>
      </c>
      <c r="E261" s="161">
        <f t="shared" si="72"/>
        <v>57.337040000000016</v>
      </c>
      <c r="F261" s="160">
        <f t="shared" si="72"/>
        <v>72.916413000000006</v>
      </c>
    </row>
    <row r="262" spans="2:11">
      <c r="B262" s="122" t="s">
        <v>109</v>
      </c>
      <c r="C262" s="158">
        <f t="shared" ref="C262:F262" si="73">C256+C212+C235</f>
        <v>0</v>
      </c>
      <c r="D262" s="158">
        <f t="shared" si="73"/>
        <v>0</v>
      </c>
      <c r="E262" s="158">
        <f t="shared" si="73"/>
        <v>0</v>
      </c>
      <c r="F262" s="161">
        <f t="shared" si="73"/>
        <v>34.496457999999997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81.354799999999997</v>
      </c>
      <c r="D265" s="160">
        <f>D259-C259</f>
        <v>16.823140000000009</v>
      </c>
      <c r="E265" s="160">
        <f t="shared" ref="E265:F266" si="74">E259-D259</f>
        <v>14.652224999999987</v>
      </c>
      <c r="F265" s="160">
        <f t="shared" si="74"/>
        <v>12.444922349999999</v>
      </c>
    </row>
    <row r="266" spans="2:11" hidden="1" outlineLevel="1">
      <c r="B266" s="122" t="s">
        <v>111</v>
      </c>
      <c r="C266" s="158"/>
      <c r="D266" s="161">
        <f>D260</f>
        <v>80.922540000000026</v>
      </c>
      <c r="E266" s="160">
        <f t="shared" si="74"/>
        <v>18.896126999999979</v>
      </c>
      <c r="F266" s="160">
        <f t="shared" si="74"/>
        <v>15.943143150000012</v>
      </c>
    </row>
    <row r="267" spans="2:11" hidden="1" outlineLevel="1">
      <c r="B267" s="122" t="s">
        <v>110</v>
      </c>
      <c r="C267" s="158"/>
      <c r="D267" s="158"/>
      <c r="E267" s="161">
        <f>E261</f>
        <v>57.337040000000016</v>
      </c>
      <c r="F267" s="160">
        <f t="shared" ref="F267" si="75">F261-E261</f>
        <v>15.57937299999999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34.496457999999997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81.354799999999997</v>
      </c>
      <c r="D273" s="179">
        <f>D266</f>
        <v>80.922540000000026</v>
      </c>
      <c r="E273" s="179">
        <f>E267</f>
        <v>57.337040000000016</v>
      </c>
      <c r="F273" s="178">
        <f>F268</f>
        <v>34.496457999999997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16.823140000000009</v>
      </c>
      <c r="E274" s="188">
        <f t="shared" ref="E274:F274" si="76">SUM(E275:E278)</f>
        <v>33.548351999999966</v>
      </c>
      <c r="F274" s="188">
        <f t="shared" si="76"/>
        <v>43.9674385</v>
      </c>
    </row>
    <row r="275" spans="2:7" hidden="1" outlineLevel="1">
      <c r="B275" s="122" t="s">
        <v>112</v>
      </c>
      <c r="C275" s="181"/>
      <c r="D275" s="186">
        <f>D265</f>
        <v>16.823140000000009</v>
      </c>
      <c r="E275" s="186">
        <f t="shared" ref="E275:F275" si="77">E265</f>
        <v>14.652224999999987</v>
      </c>
      <c r="F275" s="186">
        <f t="shared" si="77"/>
        <v>12.444922349999999</v>
      </c>
    </row>
    <row r="276" spans="2:7" hidden="1" outlineLevel="1">
      <c r="B276" s="122" t="s">
        <v>111</v>
      </c>
      <c r="C276" s="185"/>
      <c r="D276" s="181"/>
      <c r="E276" s="186">
        <f>E266</f>
        <v>18.896126999999979</v>
      </c>
      <c r="F276" s="186">
        <f>F266</f>
        <v>15.943143150000012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15.57937299999999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81.354799999999997</v>
      </c>
      <c r="D279" s="182">
        <f>D273+D274</f>
        <v>97.745680000000036</v>
      </c>
      <c r="E279" s="182">
        <f>E273+E274</f>
        <v>90.885391999999982</v>
      </c>
      <c r="F279" s="182">
        <f>F273+F274</f>
        <v>78.463896500000004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2013-01-23T17:29:59Z</dcterms:modified>
</cp:coreProperties>
</file>