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<sst xmlns="http://schemas.openxmlformats.org/spreadsheetml/2006/main" count="614" uniqueCount="262">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</sst>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9350528"/>
        <c:axId val="69352064"/>
      </c:lineChart>
      <c:catAx>
        <c:axId val="69350528"/>
        <c:scaling>
          <c:orientation val="minMax"/>
        </c:scaling>
        <c:axPos val="b"/>
        <c:numFmt formatCode="0.00%" sourceLinked="1"/>
        <c:tickLblPos val="nextTo"/>
        <c:crossAx val="69352064"/>
        <c:crosses val="autoZero"/>
        <c:auto val="1"/>
        <c:lblAlgn val="ctr"/>
        <c:lblOffset val="100"/>
      </c:catAx>
      <c:valAx>
        <c:axId val="69352064"/>
        <c:scaling>
          <c:orientation val="minMax"/>
        </c:scaling>
        <c:axPos val="l"/>
        <c:majorGridlines/>
        <c:numFmt formatCode="0.00%" sourceLinked="1"/>
        <c:tickLblPos val="nextTo"/>
        <c:crossAx val="693505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70660864"/>
        <c:axId val="70662784"/>
      </c:scatterChart>
      <c:valAx>
        <c:axId val="70660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70662784"/>
        <c:crosses val="autoZero"/>
        <c:crossBetween val="midCat"/>
        <c:majorUnit val="0.1"/>
      </c:valAx>
      <c:valAx>
        <c:axId val="706627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7066086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58.328459999999993</v>
      </c>
      <c r="D209" s="160">
        <f t="shared" ref="D209:F209" si="39">IF($C$203="profit",D196,IF($C$203="fix",D89,D144))</f>
        <v>60.963030000000003</v>
      </c>
      <c r="E209" s="160">
        <f t="shared" si="39"/>
        <v>63.76315086000001</v>
      </c>
      <c r="F209" s="160">
        <f t="shared" si="39"/>
        <v>66.948208019999996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63.701143200000004</v>
      </c>
      <c r="F210" s="160">
        <f t="shared" si="40"/>
        <v>65.381647364999992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47.9025927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40.808459999999997</v>
      </c>
      <c r="D215" s="200">
        <f t="shared" ref="D215:F215" si="43">IF($C$203="profit",D189,IF($C$203="fix",D89,D137))</f>
        <v>42.56703000000001</v>
      </c>
      <c r="E215" s="200">
        <f t="shared" si="43"/>
        <v>44.447350860000007</v>
      </c>
      <c r="F215" s="200">
        <f t="shared" si="43"/>
        <v>46.666618019999994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42.56703000000001</v>
      </c>
      <c r="E216" s="200">
        <f t="shared" si="44"/>
        <v>44.385343200000001</v>
      </c>
      <c r="F216" s="200">
        <f t="shared" si="44"/>
        <v>45.100057364999998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31.475994</v>
      </c>
      <c r="F217" s="200">
        <f t="shared" si="45"/>
        <v>30.426392699999997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17.392979999999998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59.349000000000004</v>
      </c>
      <c r="D247" s="160">
        <f t="shared" ref="D247:F247" si="59">D78*D16*$C$22</f>
        <v>62.743499999999997</v>
      </c>
      <c r="E247" s="160">
        <f t="shared" si="59"/>
        <v>66.256479000000013</v>
      </c>
      <c r="F247" s="160">
        <f t="shared" si="59"/>
        <v>69.574000500000011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66.350430000000003</v>
      </c>
      <c r="F248" s="160">
        <f t="shared" si="60"/>
        <v>71.947577250000023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74.776454999999999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-30.650999999999996</v>
      </c>
      <c r="D253" s="222">
        <f t="shared" ref="D253:F253" si="63">D241+D247</f>
        <v>-36.256500000000003</v>
      </c>
      <c r="E253" s="222">
        <f t="shared" si="63"/>
        <v>-41.653520999999984</v>
      </c>
      <c r="F253" s="222">
        <f t="shared" si="63"/>
        <v>-43.780999499999979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-42.549570000000003</v>
      </c>
      <c r="F254" s="222">
        <f t="shared" si="64"/>
        <v>-46.753422749999984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-45.013545000000008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81.677459999999996</v>
      </c>
      <c r="D259" s="160">
        <f t="shared" ref="D259:F259" si="67">D253+D209+D232</f>
        <v>81.406530000000018</v>
      </c>
      <c r="E259" s="160">
        <f t="shared" si="67"/>
        <v>81.644629860000023</v>
      </c>
      <c r="F259" s="160">
        <f t="shared" si="67"/>
        <v>85.678958520000023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81.406530000000018</v>
      </c>
      <c r="E260" s="160">
        <f t="shared" si="68"/>
        <v>80.686573199999998</v>
      </c>
      <c r="F260" s="160">
        <f t="shared" si="68"/>
        <v>81.139974615000014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57.950094</v>
      </c>
      <c r="F261" s="160">
        <f t="shared" si="69"/>
        <v>56.754047700000001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35.044979999999988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81.677459999999996</v>
      </c>
      <c r="D265" s="160">
        <f>D259-C259</f>
        <v>-0.27092999999997858</v>
      </c>
      <c r="E265" s="160">
        <f t="shared" ref="E265:F266" si="71">E259-D259</f>
        <v>0.23809986000000549</v>
      </c>
      <c r="F265" s="160">
        <f t="shared" si="71"/>
        <v>4.0343286599999999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71"/>
        <v>-0.71995680000001983</v>
      </c>
      <c r="F266" s="160">
        <f t="shared" si="71"/>
        <v>0.45340141500001607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2">F261-E261</f>
        <v>-1.196046299999999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81.677459999999996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-0.27092999999997858</v>
      </c>
      <c r="E274" s="188">
        <f t="shared" ref="E274:F274" si="73">SUM(E275:E278)</f>
        <v>-0.48185694000001433</v>
      </c>
      <c r="F274" s="188">
        <f t="shared" si="73"/>
        <v>3.291683775000017</v>
      </c>
    </row>
    <row r="275" spans="2:7" hidden="1" outlineLevel="1">
      <c r="B275" s="122" t="s">
        <v>112</v>
      </c>
      <c r="C275" s="181"/>
      <c r="D275" s="186">
        <f>D265</f>
        <v>-0.27092999999997858</v>
      </c>
      <c r="E275" s="186">
        <f t="shared" ref="E275:F275" si="74">E265</f>
        <v>0.23809986000000549</v>
      </c>
      <c r="F275" s="186">
        <f t="shared" si="74"/>
        <v>4.0343286599999999</v>
      </c>
    </row>
    <row r="276" spans="2:7" hidden="1" outlineLevel="1">
      <c r="B276" s="122" t="s">
        <v>111</v>
      </c>
      <c r="C276" s="185"/>
      <c r="D276" s="181"/>
      <c r="E276" s="186">
        <f>E266</f>
        <v>-0.71995680000001983</v>
      </c>
      <c r="F276" s="186">
        <f>F266</f>
        <v>0.45340141500001607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-1.196046299999999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81.677459999999996</v>
      </c>
      <c r="D279" s="182">
        <f>D273+D274</f>
        <v>81.135600000000039</v>
      </c>
      <c r="E279" s="182">
        <f>E273+E274</f>
        <v>57.468237059999986</v>
      </c>
      <c r="F279" s="182">
        <f>F273+F274</f>
        <v>38.336663775000005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2012-12-20T21:33:47Z</dcterms:modified>
</cp:coreProperties>
</file>