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210" s="1"/>
  <c r="C260" s="1"/>
  <c r="C199"/>
  <c r="E119"/>
  <c r="E254"/>
  <c r="C198"/>
  <c r="C211" s="1"/>
  <c r="C261" s="1"/>
  <c r="C216"/>
  <c r="F250"/>
  <c r="F256" s="1"/>
  <c r="F123"/>
  <c r="F80"/>
  <c r="F66"/>
  <c r="C217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<sst xmlns="http://schemas.openxmlformats.org/spreadsheetml/2006/main" count="614" uniqueCount="262">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</sst>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41184"/>
        <c:axId val="69343104"/>
      </c:lineChart>
      <c:catAx>
        <c:axId val="69341184"/>
        <c:scaling>
          <c:orientation val="minMax"/>
        </c:scaling>
        <c:axPos val="b"/>
        <c:numFmt formatCode="0.00%" sourceLinked="1"/>
        <c:tickLblPos val="nextTo"/>
        <c:crossAx val="69343104"/>
        <c:crosses val="autoZero"/>
        <c:auto val="1"/>
        <c:lblAlgn val="ctr"/>
        <c:lblOffset val="100"/>
      </c:catAx>
      <c:valAx>
        <c:axId val="69343104"/>
        <c:scaling>
          <c:orientation val="minMax"/>
        </c:scaling>
        <c:axPos val="l"/>
        <c:majorGridlines/>
        <c:numFmt formatCode="0.00%" sourceLinked="1"/>
        <c:tickLblPos val="nextTo"/>
        <c:crossAx val="693411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99680"/>
        <c:axId val="69401984"/>
      </c:scatterChart>
      <c:valAx>
        <c:axId val="6939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401984"/>
        <c:crosses val="autoZero"/>
        <c:crossBetween val="midCat"/>
        <c:majorUnit val="0.1"/>
      </c:valAx>
      <c:valAx>
        <c:axId val="69401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996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2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66.116100000000003</v>
      </c>
      <c r="D209" s="160">
        <f t="shared" ref="D209:F209" si="39">IF($C$203="profit",D196,IF($C$203="fix",D89,D144))</f>
        <v>72.926999999999992</v>
      </c>
      <c r="E209" s="160">
        <f t="shared" si="39"/>
        <v>86.980230000000006</v>
      </c>
      <c r="F209" s="160">
        <f t="shared" si="39"/>
        <v>98.59599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68.952149999999989</v>
      </c>
      <c r="E210" s="160">
        <f t="shared" si="40"/>
        <v>73.949949000000004</v>
      </c>
      <c r="F210" s="160">
        <f t="shared" si="40"/>
        <v>88.43482800000001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50.656889999999997</v>
      </c>
      <c r="F211" s="160">
        <f t="shared" si="41"/>
        <v>65.091158100000001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39.711999999999982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89.465100000000007</v>
      </c>
      <c r="D259" s="160">
        <f t="shared" ref="D259:F259" si="67">D253+D209+D232</f>
        <v>107.75700000000001</v>
      </c>
      <c r="E259" s="160">
        <f t="shared" si="67"/>
        <v>127.05092999999999</v>
      </c>
      <c r="F259" s="160">
        <f t="shared" si="67"/>
        <v>143.11358999999999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89.395650000000003</v>
      </c>
      <c r="E260" s="160">
        <f t="shared" si="68"/>
        <v>108.85635900000001</v>
      </c>
      <c r="F260" s="160">
        <f t="shared" si="68"/>
        <v>129.53584800000002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60.486989999999999</v>
      </c>
      <c r="F261" s="160">
        <f t="shared" si="69"/>
        <v>80.928287100000006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42.471999999999973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89.465100000000007</v>
      </c>
      <c r="D265" s="160">
        <f>D259-C259</f>
        <v>18.291899999999998</v>
      </c>
      <c r="E265" s="160">
        <f t="shared" ref="E265:F266" si="71">E259-D259</f>
        <v>19.293929999999989</v>
      </c>
      <c r="F265" s="160">
        <f t="shared" si="71"/>
        <v>16.062659999999994</v>
      </c>
    </row>
    <row r="266" spans="2:11" hidden="1" outlineLevel="1">
      <c r="B266" s="122" t="s">
        <v>111</v>
      </c>
      <c r="C266" s="158"/>
      <c r="D266" s="161">
        <f>D260</f>
        <v>89.395650000000003</v>
      </c>
      <c r="E266" s="160">
        <f t="shared" si="71"/>
        <v>19.460709000000008</v>
      </c>
      <c r="F266" s="160">
        <f t="shared" si="71"/>
        <v>20.679489000000004</v>
      </c>
    </row>
    <row r="267" spans="2:11" hidden="1" outlineLevel="1">
      <c r="B267" s="122" t="s">
        <v>110</v>
      </c>
      <c r="C267" s="158"/>
      <c r="D267" s="158"/>
      <c r="E267" s="161">
        <f>E261</f>
        <v>60.486989999999999</v>
      </c>
      <c r="F267" s="160">
        <f t="shared" ref="F267" si="72">F261-E261</f>
        <v>20.441297100000007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42.471999999999973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89.465100000000007</v>
      </c>
      <c r="D273" s="179">
        <f>D266</f>
        <v>89.395650000000003</v>
      </c>
      <c r="E273" s="179">
        <f>E267</f>
        <v>60.486989999999999</v>
      </c>
      <c r="F273" s="178">
        <f>F268</f>
        <v>42.471999999999973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18.291899999999998</v>
      </c>
      <c r="E274" s="188">
        <f t="shared" ref="E274:F274" si="73">SUM(E275:E278)</f>
        <v>38.754638999999997</v>
      </c>
      <c r="F274" s="188">
        <f t="shared" si="73"/>
        <v>57.183446100000005</v>
      </c>
    </row>
    <row r="275" spans="2:7" hidden="1" outlineLevel="1">
      <c r="B275" s="122" t="s">
        <v>112</v>
      </c>
      <c r="C275" s="181"/>
      <c r="D275" s="186">
        <f>D265</f>
        <v>18.291899999999998</v>
      </c>
      <c r="E275" s="186">
        <f t="shared" ref="E275:F275" si="74">E265</f>
        <v>19.293929999999989</v>
      </c>
      <c r="F275" s="186">
        <f t="shared" si="74"/>
        <v>16.062659999999994</v>
      </c>
    </row>
    <row r="276" spans="2:7" hidden="1" outlineLevel="1">
      <c r="B276" s="122" t="s">
        <v>111</v>
      </c>
      <c r="C276" s="185"/>
      <c r="D276" s="181"/>
      <c r="E276" s="186">
        <f>E266</f>
        <v>19.460709000000008</v>
      </c>
      <c r="F276" s="186">
        <f>F266</f>
        <v>20.679489000000004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20.441297100000007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89.465100000000007</v>
      </c>
      <c r="D279" s="182">
        <f>D273+D274</f>
        <v>107.68755</v>
      </c>
      <c r="E279" s="182">
        <f>E273+E274</f>
        <v>99.241628999999989</v>
      </c>
      <c r="F279" s="182">
        <f>F273+F274</f>
        <v>99.655446099999978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2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2012-12-20T21:37:30Z</dcterms:modified>
</cp:coreProperties>
</file>