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210" s="1"/>
  <c r="C260" s="1"/>
  <c r="C199"/>
  <c r="E119"/>
  <c r="E254"/>
  <c r="C198"/>
  <c r="C216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<sst xmlns="http://schemas.openxmlformats.org/spreadsheetml/2006/main" count="614" uniqueCount="262">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</sst>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41184"/>
        <c:axId val="69343104"/>
      </c:lineChart>
      <c:catAx>
        <c:axId val="69341184"/>
        <c:scaling>
          <c:orientation val="minMax"/>
        </c:scaling>
        <c:axPos val="b"/>
        <c:numFmt formatCode="0.00%" sourceLinked="1"/>
        <c:tickLblPos val="nextTo"/>
        <c:crossAx val="69343104"/>
        <c:crosses val="autoZero"/>
        <c:auto val="1"/>
        <c:lblAlgn val="ctr"/>
        <c:lblOffset val="100"/>
      </c:catAx>
      <c:valAx>
        <c:axId val="69343104"/>
        <c:scaling>
          <c:orientation val="minMax"/>
        </c:scaling>
        <c:axPos val="l"/>
        <c:majorGridlines/>
        <c:numFmt formatCode="0.00%" sourceLinked="1"/>
        <c:tickLblPos val="nextTo"/>
        <c:crossAx val="693411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399680"/>
        <c:axId val="69401984"/>
      </c:scatterChart>
      <c:valAx>
        <c:axId val="69399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401984"/>
        <c:crosses val="autoZero"/>
        <c:crossBetween val="midCat"/>
        <c:majorUnit val="0.1"/>
      </c:valAx>
      <c:valAx>
        <c:axId val="694019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3996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58.328459999999993</v>
      </c>
      <c r="D209" s="160">
        <f t="shared" ref="D209:F209" si="39">IF($C$203="profit",D196,IF($C$203="fix",D89,D144))</f>
        <v>63.347939999999994</v>
      </c>
      <c r="E209" s="160">
        <f t="shared" si="39"/>
        <v>72.759464999999992</v>
      </c>
      <c r="F209" s="160">
        <f t="shared" si="39"/>
        <v>80.757487349999991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64.941296399999999</v>
      </c>
      <c r="F210" s="160">
        <f t="shared" si="40"/>
        <v>74.660790150000011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57.666847859999997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40.808459999999997</v>
      </c>
      <c r="D215" s="200">
        <f t="shared" ref="D215:F215" si="43">IF($C$203="profit",D189,IF($C$203="fix",D89,D137))</f>
        <v>44.95194</v>
      </c>
      <c r="E215" s="200">
        <f t="shared" si="43"/>
        <v>53.443664999999996</v>
      </c>
      <c r="F215" s="200">
        <f t="shared" si="43"/>
        <v>60.47589734999999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42.56703000000001</v>
      </c>
      <c r="E216" s="200">
        <f t="shared" si="44"/>
        <v>45.625496400000003</v>
      </c>
      <c r="F216" s="200">
        <f t="shared" si="44"/>
        <v>54.37920015000001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31.475994</v>
      </c>
      <c r="F217" s="200">
        <f t="shared" si="45"/>
        <v>40.190647859999999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17.392979999999998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64.471410000000006</v>
      </c>
      <c r="F248" s="160">
        <f t="shared" si="60"/>
        <v>57.888269999999991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59.982128999999993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-24.628589999999988</v>
      </c>
      <c r="F254" s="222">
        <f t="shared" si="64"/>
        <v>-21.410730000000001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-38.027871000000012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81.677459999999996</v>
      </c>
      <c r="D259" s="160">
        <f t="shared" ref="D259:F259" si="67">D253+D209+D232</f>
        <v>98.177940000000007</v>
      </c>
      <c r="E259" s="160">
        <f t="shared" si="67"/>
        <v>112.83016499999999</v>
      </c>
      <c r="F259" s="160">
        <f t="shared" si="67"/>
        <v>125.27508734999999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81.406530000000018</v>
      </c>
      <c r="E260" s="160">
        <f t="shared" si="68"/>
        <v>99.847706400000007</v>
      </c>
      <c r="F260" s="160">
        <f t="shared" si="68"/>
        <v>115.76181015000002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57.950094</v>
      </c>
      <c r="F261" s="160">
        <f t="shared" si="69"/>
        <v>73.503976859999995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35.044979999999988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81.677459999999996</v>
      </c>
      <c r="D265" s="160">
        <f>D259-C259</f>
        <v>16.50048000000001</v>
      </c>
      <c r="E265" s="160">
        <f t="shared" ref="E265:F266" si="71">E259-D259</f>
        <v>14.652224999999987</v>
      </c>
      <c r="F265" s="160">
        <f t="shared" si="71"/>
        <v>12.444922349999999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71"/>
        <v>18.441176399999989</v>
      </c>
      <c r="F266" s="160">
        <f t="shared" si="71"/>
        <v>15.91410375000001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2">F261-E261</f>
        <v>15.553882859999995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81.677459999999996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16.50048000000001</v>
      </c>
      <c r="E274" s="188">
        <f t="shared" ref="E274:F274" si="73">SUM(E275:E278)</f>
        <v>33.093401399999976</v>
      </c>
      <c r="F274" s="188">
        <f t="shared" si="73"/>
        <v>43.912908960000003</v>
      </c>
    </row>
    <row r="275" spans="2:7" hidden="1" outlineLevel="1">
      <c r="B275" s="122" t="s">
        <v>112</v>
      </c>
      <c r="C275" s="181"/>
      <c r="D275" s="186">
        <f>D265</f>
        <v>16.50048000000001</v>
      </c>
      <c r="E275" s="186">
        <f t="shared" ref="E275:F275" si="74">E265</f>
        <v>14.652224999999987</v>
      </c>
      <c r="F275" s="186">
        <f t="shared" si="74"/>
        <v>12.444922349999999</v>
      </c>
    </row>
    <row r="276" spans="2:7" hidden="1" outlineLevel="1">
      <c r="B276" s="122" t="s">
        <v>111</v>
      </c>
      <c r="C276" s="185"/>
      <c r="D276" s="181"/>
      <c r="E276" s="186">
        <f>E266</f>
        <v>18.441176399999989</v>
      </c>
      <c r="F276" s="186">
        <f>F266</f>
        <v>15.91410375000001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15.553882859999995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81.677459999999996</v>
      </c>
      <c r="D279" s="182">
        <f>D273+D274</f>
        <v>97.907010000000028</v>
      </c>
      <c r="E279" s="182">
        <f>E273+E274</f>
        <v>91.043495399999983</v>
      </c>
      <c r="F279" s="182">
        <f>F273+F274</f>
        <v>78.957888959999991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2012-12-20T21:36:42Z</dcterms:modified>
</cp:coreProperties>
</file>