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<sst xmlns="http://schemas.openxmlformats.org/spreadsheetml/2006/main" count="614" uniqueCount="262">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</sst>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5" formatCode="#,##0.000000;\-#,##0.000000;0.000000"/>
    <numFmt numFmtId="176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5" fontId="14" fillId="10" borderId="6" xfId="3" applyNumberFormat="1" applyBorder="1"/>
    <xf numFmtId="176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0936064"/>
        <c:axId val="51415680"/>
      </c:lineChart>
      <c:catAx>
        <c:axId val="50936064"/>
        <c:scaling>
          <c:orientation val="minMax"/>
        </c:scaling>
        <c:axPos val="b"/>
        <c:numFmt formatCode="0.00%" sourceLinked="1"/>
        <c:tickLblPos val="nextTo"/>
        <c:crossAx val="51415680"/>
        <c:crosses val="autoZero"/>
        <c:auto val="1"/>
        <c:lblAlgn val="ctr"/>
        <c:lblOffset val="100"/>
      </c:catAx>
      <c:valAx>
        <c:axId val="51415680"/>
        <c:scaling>
          <c:orientation val="minMax"/>
        </c:scaling>
        <c:axPos val="l"/>
        <c:majorGridlines/>
        <c:numFmt formatCode="0.00%" sourceLinked="1"/>
        <c:tickLblPos val="nextTo"/>
        <c:crossAx val="50936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08147840"/>
        <c:axId val="109385216"/>
      </c:scatterChart>
      <c:valAx>
        <c:axId val="108147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09385216"/>
        <c:crosses val="autoZero"/>
        <c:crossBetween val="midCat"/>
        <c:majorUnit val="0.1"/>
      </c:valAx>
      <c:valAx>
        <c:axId val="109385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0814784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C210" sqref="C210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66.116100000000003</v>
      </c>
      <c r="D209" s="160">
        <f t="shared" ref="D209:F209" si="39">IF($C$203="profit",D196,IF($C$203="fix",D89,D144))</f>
        <v>68.952149999999989</v>
      </c>
      <c r="E209" s="160">
        <f t="shared" si="39"/>
        <v>71.986373099999994</v>
      </c>
      <c r="F209" s="160">
        <f t="shared" si="39"/>
        <v>75.580524449999984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71.883026999999998</v>
      </c>
      <c r="F210" s="160">
        <f t="shared" si="40"/>
        <v>72.969590024999988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50.972250000000003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89.395650000000003</v>
      </c>
      <c r="E259" s="160">
        <f t="shared" si="67"/>
        <v>89.867852100000007</v>
      </c>
      <c r="F259" s="160">
        <f t="shared" si="67"/>
        <v>94.311274950000012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88.868456999999992</v>
      </c>
      <c r="F260" s="160">
        <f t="shared" si="68"/>
        <v>88.72791727500001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59.823705000000004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-6.9450000000003342E-2</v>
      </c>
      <c r="E265" s="160">
        <f t="shared" ref="E265:F266" si="71">E259-D259</f>
        <v>0.47220210000000407</v>
      </c>
      <c r="F265" s="160">
        <f t="shared" si="71"/>
        <v>4.4434228500000046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-0.52719300000001112</v>
      </c>
      <c r="F266" s="160">
        <f t="shared" si="71"/>
        <v>-0.14053972499998224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-0.6632849999999948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-6.9450000000003342E-2</v>
      </c>
      <c r="E274" s="188">
        <f t="shared" ref="E274:F274" si="73">SUM(E275:E278)</f>
        <v>-5.4990900000007059E-2</v>
      </c>
      <c r="F274" s="188">
        <f t="shared" si="73"/>
        <v>3.6395981250000276</v>
      </c>
    </row>
    <row r="275" spans="2:7" hidden="1" outlineLevel="1">
      <c r="B275" s="122" t="s">
        <v>112</v>
      </c>
      <c r="C275" s="181"/>
      <c r="D275" s="186">
        <f>D265</f>
        <v>-6.9450000000003342E-2</v>
      </c>
      <c r="E275" s="186">
        <f t="shared" ref="E275:F275" si="74">E265</f>
        <v>0.47220210000000407</v>
      </c>
      <c r="F275" s="186">
        <f t="shared" si="74"/>
        <v>4.4434228500000046</v>
      </c>
    </row>
    <row r="276" spans="2:7" hidden="1" outlineLevel="1">
      <c r="B276" s="122" t="s">
        <v>111</v>
      </c>
      <c r="C276" s="185"/>
      <c r="D276" s="181"/>
      <c r="E276" s="186">
        <f>E266</f>
        <v>-0.52719300000001112</v>
      </c>
      <c r="F276" s="186">
        <f>F266</f>
        <v>-0.14053972499998224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-0.6632849999999948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89.3262</v>
      </c>
      <c r="E279" s="182">
        <f>E273+E274</f>
        <v>60.431999099999992</v>
      </c>
      <c r="F279" s="182">
        <f>F273+F274</f>
        <v>46.111598125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2013-01-23T19:29:27Z</dcterms:modified>
</cp:coreProperties>
</file>