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7" i="15"/>
  <c r="A8"/>
  <c r="A6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B2" i="15"/>
  <c r="A3"/>
  <c r="A4"/>
  <c r="A5"/>
  <c r="A2"/>
  <c r="B3" i="14"/>
  <c r="C3"/>
  <c r="D3"/>
  <c r="B4"/>
  <c r="C4"/>
  <c r="D4"/>
  <c r="B5"/>
  <c r="C5"/>
  <c r="D5"/>
  <c r="D2"/>
  <c r="C2"/>
  <c r="B2"/>
  <c r="I36" i="4" l="1"/>
  <c r="K36" s="1"/>
  <c r="J36"/>
  <c r="J57"/>
  <c r="I57"/>
  <c r="H49"/>
  <c r="H50"/>
  <c r="H52"/>
  <c r="H54"/>
  <c r="H56"/>
  <c r="H58"/>
  <c r="H48"/>
  <c r="H51"/>
  <c r="H53"/>
  <c r="H55"/>
  <c r="L51" l="1"/>
  <c r="J51"/>
  <c r="K51"/>
  <c r="I51"/>
  <c r="K54"/>
  <c r="I54"/>
  <c r="L54"/>
  <c r="J54"/>
  <c r="L53"/>
  <c r="J53"/>
  <c r="K53"/>
  <c r="I53"/>
  <c r="L48"/>
  <c r="J48"/>
  <c r="F37"/>
  <c r="K48"/>
  <c r="I48"/>
  <c r="F39"/>
  <c r="I56"/>
  <c r="J56"/>
  <c r="K52"/>
  <c r="I52"/>
  <c r="L52"/>
  <c r="B9" i="15" s="1"/>
  <c r="J52" i="4"/>
  <c r="A9" i="15" s="1"/>
  <c r="K49" i="4"/>
  <c r="I49"/>
  <c r="L49"/>
  <c r="J49"/>
  <c r="L55"/>
  <c r="J55"/>
  <c r="K55"/>
  <c r="I55"/>
  <c r="I58"/>
  <c r="J58"/>
  <c r="K50"/>
  <c r="I50"/>
  <c r="L50"/>
  <c r="J50"/>
  <c r="L36"/>
  <c r="G36" s="1"/>
  <c r="H36" s="1"/>
  <c r="B3" i="13"/>
  <c r="B4"/>
  <c r="B5"/>
  <c r="B6"/>
  <c r="B2"/>
  <c r="A3"/>
  <c r="A4"/>
  <c r="A5"/>
  <c r="A6"/>
  <c r="A2"/>
  <c r="J37" i="4" l="1"/>
  <c r="I37"/>
  <c r="K37" s="1"/>
  <c r="L37" l="1"/>
  <c r="G37"/>
  <c r="F41" l="1"/>
  <c r="H37"/>
  <c r="F42" s="1"/>
  <c r="F43" l="1"/>
  <c r="K56"/>
  <c r="K58" l="1"/>
  <c r="L58" s="1"/>
  <c r="B8" i="15" s="1"/>
  <c r="K57" i="4"/>
  <c r="L57" s="1"/>
  <c r="B7" i="15" s="1"/>
  <c r="L56" i="4"/>
  <c r="B6" i="15" s="1"/>
  <c r="K60" i="4"/>
  <c r="L60" l="1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<sst xmlns="http://schemas.openxmlformats.org/spreadsheetml/2006/main" count="89" uniqueCount="77">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</sst>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69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169" fontId="9" fillId="0" borderId="0" xfId="2" applyNumberFormat="1" applyFont="1"/>
    <xf numFmtId="164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6" zoomScale="70" zoomScaleNormal="70" workbookViewId="0">
      <selection activeCell="E37" sqref="E37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43925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1500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13500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115</v>
      </c>
      <c r="G37" s="25">
        <f ca="1">((J37-F37)*K37+(F37-I37)*L37)/(J37-I37)</f>
        <v>1</v>
      </c>
      <c r="H37" s="26">
        <f ca="1">1-G37</f>
        <v>0</v>
      </c>
      <c r="I37" s="43">
        <f ca="1">IF($F37&lt;$E$48,0,OFFSET($E$48,MATCH($F37,$E$48:$E$58,1)-1,0))</f>
        <v>115</v>
      </c>
      <c r="J37" s="43">
        <f ca="1">IF(F37&lt;$E$48,$E$48,OFFSET($E$48,MATCH(F37,$E$48:$E$58,1),0))</f>
        <v>127</v>
      </c>
      <c r="K37" s="25">
        <f ca="1">IF(I37=0,0,VLOOKUP(OFFSET($E$48,MATCH(F37,$E$48:$E$58,1)-1,0),$E$48:$G$58,3))</f>
        <v>1</v>
      </c>
      <c r="L37" s="25">
        <f ca="1">IF(J37=$E$48,$G$48,VLOOKUP(OFFSET($E$48,MATCH(F37,$E$48:$E$58,1),0),$E$48:$G$58,3))</f>
        <v>1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44138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0.68819444444444433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0</v>
      </c>
      <c r="J50" s="20" t="str">
        <f t="shared" si="2"/>
        <v/>
      </c>
      <c r="K50" s="35" t="str">
        <f>IF($H50&lt;=$F$4,"",IF($I50=1,$F$41,F50)/$F$43)</f>
        <v/>
      </c>
      <c r="L50" s="14" t="str">
        <f t="shared" ref="L50:L58" si="4">IF($H50&lt;=$F$4,"",$F$29*K50)</f>
        <v/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 t="str">
        <f t="shared" si="2"/>
        <v/>
      </c>
      <c r="K51" s="35" t="str">
        <f>IF($H51&lt;=$F$4,"",IF($I51=1,$F$41,F51)/$F$43)</f>
        <v/>
      </c>
      <c r="L51" s="14" t="str">
        <f t="shared" si="4"/>
        <v/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 t="str">
        <f t="shared" si="2"/>
        <v/>
      </c>
      <c r="K52" s="35" t="str">
        <f t="shared" ref="K52:K58" si="6">IF($H52&lt;=$F$4,"",IF($I52=1,$F$41,F52)/$F$43)</f>
        <v/>
      </c>
      <c r="L52" s="14" t="str">
        <f t="shared" si="4"/>
        <v/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 t="str">
        <f t="shared" si="2"/>
        <v/>
      </c>
      <c r="K53" s="35" t="str">
        <f t="shared" si="6"/>
        <v/>
      </c>
      <c r="L53" s="14" t="str">
        <f t="shared" si="4"/>
        <v/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 t="str">
        <f t="shared" si="2"/>
        <v/>
      </c>
      <c r="K54" s="35" t="str">
        <f t="shared" si="6"/>
        <v/>
      </c>
      <c r="L54" s="14" t="str">
        <f t="shared" si="4"/>
        <v/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 t="str">
        <f t="shared" si="2"/>
        <v/>
      </c>
      <c r="K55" s="35" t="str">
        <f t="shared" si="6"/>
        <v/>
      </c>
      <c r="L55" s="14" t="str">
        <f t="shared" si="4"/>
        <v/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1</v>
      </c>
      <c r="J56" s="20">
        <f t="shared" si="2"/>
        <v>44138</v>
      </c>
      <c r="K56" s="35">
        <f t="shared" ca="1" si="6"/>
        <v>1</v>
      </c>
      <c r="L56" s="14">
        <f t="shared" ca="1" si="4"/>
        <v>13500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13500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baseColWidth="10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13" sqref="B13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2">
        <f>Usage!G15</f>
        <v>40724</v>
      </c>
      <c r="B2" s="41">
        <f>Usage!E15</f>
        <v>500</v>
      </c>
    </row>
    <row r="3" spans="1:2">
      <c r="A3" s="42">
        <f>Usage!G16</f>
        <v>40908</v>
      </c>
      <c r="B3" s="41">
        <v>500</v>
      </c>
    </row>
    <row r="4" spans="1:2">
      <c r="A4" s="42">
        <f>Usage!G17</f>
        <v>41090</v>
      </c>
      <c r="B4" s="41">
        <v>250</v>
      </c>
    </row>
    <row r="5" spans="1:2">
      <c r="A5" s="42">
        <f>Usage!G18</f>
        <v>41258</v>
      </c>
      <c r="B5" s="41">
        <v>1250</v>
      </c>
    </row>
    <row r="6" spans="1:2">
      <c r="A6" s="42">
        <f>Usage!J56</f>
        <v>44138</v>
      </c>
      <c r="B6" s="41">
        <f ca="1">Usage!L56</f>
        <v>13500</v>
      </c>
    </row>
    <row r="7" spans="1:2">
      <c r="A7" s="42">
        <f>Usage!J57</f>
        <v>44503</v>
      </c>
      <c r="B7" s="41">
        <f ca="1">Usage!L57</f>
        <v>0</v>
      </c>
    </row>
    <row r="8" spans="1:2">
      <c r="A8" s="42">
        <f>Usage!J58</f>
        <v>44868</v>
      </c>
      <c r="B8" s="41">
        <f ca="1">Usage!L58</f>
        <v>0</v>
      </c>
    </row>
    <row r="9" spans="1:2">
      <c r="A9" s="42" t="str">
        <f>Usage!J52</f>
        <v/>
      </c>
      <c r="B9" s="41" t="str">
        <f>Usage!L52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2012-05-02T15:54:13Z</dcterms:modified>
</cp:coreProperties>
</file>