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B3" i="13"/>
  <c r="B4"/>
  <c r="B5"/>
  <c r="B6"/>
  <c r="B2"/>
  <c r="A3"/>
  <c r="A4"/>
  <c r="A5"/>
  <c r="A6"/>
  <c r="A2"/>
  <c r="F4" i="4" l="1"/>
  <c r="E51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28"/>
  <c r="F29" s="1"/>
  <c r="F27"/>
  <c r="F11"/>
  <c r="F33"/>
  <c r="H57" l="1"/>
  <c r="H55"/>
  <c r="H53"/>
  <c r="H51"/>
  <c r="H48"/>
  <c r="H58"/>
  <c r="H56"/>
  <c r="H54"/>
  <c r="H52"/>
  <c r="H50"/>
  <c r="H49"/>
  <c r="F36"/>
  <c r="I49" l="1"/>
  <c r="J49"/>
  <c r="I52"/>
  <c r="J52"/>
  <c r="I56"/>
  <c r="J56"/>
  <c r="J48"/>
  <c r="F37"/>
  <c r="I48"/>
  <c r="F39"/>
  <c r="J53"/>
  <c r="I53"/>
  <c r="J57"/>
  <c r="I57"/>
  <c r="I36"/>
  <c r="K36" s="1"/>
  <c r="J36"/>
  <c r="I50"/>
  <c r="J50"/>
  <c r="I54"/>
  <c r="J54"/>
  <c r="I58"/>
  <c r="J58"/>
  <c r="J51"/>
  <c r="I51"/>
  <c r="J55"/>
  <c r="I55"/>
  <c r="J37" l="1"/>
  <c r="I37"/>
  <c r="K37" s="1"/>
  <c r="L36"/>
  <c r="G36" s="1"/>
  <c r="H36" s="1"/>
  <c r="L37" l="1"/>
  <c r="G37" s="1"/>
  <c r="F41" l="1"/>
  <c r="H37"/>
  <c r="F42" s="1"/>
  <c r="F43" l="1"/>
  <c r="K48" s="1"/>
  <c r="K51" l="1"/>
  <c r="L51" s="1"/>
  <c r="K58"/>
  <c r="L58" s="1"/>
  <c r="K50"/>
  <c r="L50" s="1"/>
  <c r="K52"/>
  <c r="L52" s="1"/>
  <c r="K53"/>
  <c r="L53" s="1"/>
  <c r="K55"/>
  <c r="L55" s="1"/>
  <c r="K57"/>
  <c r="L57" s="1"/>
  <c r="K54"/>
  <c r="L54" s="1"/>
  <c r="K56"/>
  <c r="L56" s="1"/>
  <c r="K49"/>
  <c r="L49" s="1"/>
  <c r="L48"/>
  <c r="L60" l="1"/>
  <c r="K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<sst xmlns="http://schemas.openxmlformats.org/spreadsheetml/2006/main" count="89" uniqueCount="77">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</sst>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9" fillId="4" borderId="0" xfId="1" applyNumberFormat="1" applyFont="1" applyFill="1" applyBorder="1" applyAlignment="1">
      <alignment horizontal="center"/>
    </xf>
    <xf numFmtId="1" fontId="9" fillId="4" borderId="0" xfId="0" applyNumberFormat="1" applyFont="1" applyFill="1" applyBorder="1" applyAlignment="1">
      <alignment horizontal="center"/>
    </xf>
    <xf numFmtId="164" fontId="0" fillId="0" borderId="0" xfId="2" applyNumberFormat="1" applyFont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8" fillId="0" borderId="0" xfId="2" applyNumberFormat="1" applyFont="1"/>
    <xf numFmtId="0" fontId="8" fillId="0" borderId="0" xfId="0" applyFont="1"/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22" zoomScale="70" zoomScaleNormal="70" workbookViewId="0">
      <selection activeCell="F10" sqref="F10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f>F3</f>
        <v>40544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18000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2">
        <v>40699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/>
      <c r="F15" s="16"/>
      <c r="G15" s="17"/>
      <c r="O15" s="30" t="s">
        <v>48</v>
      </c>
      <c r="P15" t="s">
        <v>59</v>
      </c>
    </row>
    <row r="16" spans="5:16">
      <c r="E16" s="16"/>
      <c r="F16" s="16"/>
      <c r="G16" s="17"/>
      <c r="O16" s="30" t="s">
        <v>49</v>
      </c>
      <c r="P16" t="s">
        <v>44</v>
      </c>
    </row>
    <row r="17" spans="5:16">
      <c r="E17" s="16"/>
      <c r="F17" s="16"/>
      <c r="G17" s="17"/>
      <c r="O17" s="30" t="s">
        <v>57</v>
      </c>
      <c r="P17" t="s">
        <v>61</v>
      </c>
    </row>
    <row r="18" spans="5:16">
      <c r="E18" s="16"/>
      <c r="F18" s="16"/>
      <c r="G18" s="17"/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18000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40699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8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41156</v>
      </c>
      <c r="G39" s="34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8" t="s">
        <v>47</v>
      </c>
      <c r="E41" s="1" t="s">
        <v>42</v>
      </c>
      <c r="F41" s="6">
        <f ca="1">G37-G36</f>
        <v>0.20000000000000004</v>
      </c>
      <c r="G41" t="s">
        <v>38</v>
      </c>
      <c r="H41" s="7"/>
      <c r="I41" s="21"/>
      <c r="J41" s="21"/>
      <c r="K41" s="22"/>
      <c r="L41" s="22"/>
    </row>
    <row r="42" spans="2:12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2">
      <c r="B43" s="28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41156</v>
      </c>
      <c r="I48" s="2">
        <f t="shared" ref="I48:I58" si="1">(H48&gt;$F$4)*(H47&lt;$F$4)</f>
        <v>1</v>
      </c>
      <c r="J48" s="20">
        <f t="shared" ref="J48:J58" si="2">IF($H48&lt;=$F$4,"",$H48)</f>
        <v>41156</v>
      </c>
      <c r="K48" s="36">
        <f ca="1">IF($H48&lt;=$F$4,"",IF($I48=1,$F$41,F48)/$F$43)</f>
        <v>0.20000000000000004</v>
      </c>
      <c r="L48" s="14">
        <f ca="1">IF($H48&lt;=$F$4,"",$F$29*K48)</f>
        <v>3600.0000000000009</v>
      </c>
    </row>
    <row r="49" spans="5:12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41521</v>
      </c>
      <c r="I49" s="2">
        <f t="shared" si="1"/>
        <v>0</v>
      </c>
      <c r="J49" s="20">
        <f t="shared" si="2"/>
        <v>41521</v>
      </c>
      <c r="K49" s="36">
        <f ca="1">IF($H49&lt;=$F$4,"",IF($I49=1,$F$41,F49)/$F$43)</f>
        <v>0.25</v>
      </c>
      <c r="L49" s="14">
        <f ca="1">IF($H49&lt;=$F$4,"",$F$29*K49)</f>
        <v>4500</v>
      </c>
    </row>
    <row r="50" spans="5:12">
      <c r="E50" s="33">
        <v>43</v>
      </c>
      <c r="F50" s="32">
        <v>0.3</v>
      </c>
      <c r="G50" s="3">
        <f t="shared" ref="G50:G58" si="3">G49+F50</f>
        <v>0.75</v>
      </c>
      <c r="H50" s="4">
        <f t="shared" si="0"/>
        <v>42008</v>
      </c>
      <c r="I50" s="2">
        <f t="shared" si="1"/>
        <v>0</v>
      </c>
      <c r="J50" s="20">
        <f t="shared" si="2"/>
        <v>42008</v>
      </c>
      <c r="K50" s="36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>
      <c r="E51" s="33">
        <f t="shared" ref="E51:E58" si="5">E50+12</f>
        <v>55</v>
      </c>
      <c r="F51" s="32">
        <v>0.2</v>
      </c>
      <c r="G51" s="3">
        <f t="shared" si="3"/>
        <v>0.95</v>
      </c>
      <c r="H51" s="4">
        <f t="shared" si="0"/>
        <v>42373</v>
      </c>
      <c r="I51" s="2">
        <f t="shared" si="1"/>
        <v>0</v>
      </c>
      <c r="J51" s="20">
        <f t="shared" si="2"/>
        <v>42373</v>
      </c>
      <c r="K51" s="36">
        <f ca="1">IF($H51&lt;=$F$4,"",IF($I51=1,$F$41,F51)/$F$43)</f>
        <v>0.2</v>
      </c>
      <c r="L51" s="14">
        <f t="shared" ca="1" si="4"/>
        <v>3600</v>
      </c>
    </row>
    <row r="52" spans="5:12">
      <c r="E52" s="33">
        <f t="shared" si="5"/>
        <v>67</v>
      </c>
      <c r="F52" s="32">
        <v>0.05</v>
      </c>
      <c r="G52" s="3">
        <f t="shared" si="3"/>
        <v>1</v>
      </c>
      <c r="H52" s="4">
        <f t="shared" si="0"/>
        <v>42739</v>
      </c>
      <c r="I52" s="2">
        <f t="shared" si="1"/>
        <v>0</v>
      </c>
      <c r="J52" s="20">
        <f t="shared" si="2"/>
        <v>42739</v>
      </c>
      <c r="K52" s="36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3">
        <f t="shared" si="5"/>
        <v>79</v>
      </c>
      <c r="F53" s="32">
        <v>0</v>
      </c>
      <c r="G53" s="3">
        <f t="shared" si="3"/>
        <v>1</v>
      </c>
      <c r="H53" s="4">
        <f t="shared" si="0"/>
        <v>43104</v>
      </c>
      <c r="I53" s="2">
        <f t="shared" si="1"/>
        <v>0</v>
      </c>
      <c r="J53" s="20">
        <f t="shared" si="2"/>
        <v>43104</v>
      </c>
      <c r="K53" s="36">
        <f t="shared" ca="1" si="6"/>
        <v>0</v>
      </c>
      <c r="L53" s="14">
        <f t="shared" ca="1" si="4"/>
        <v>0</v>
      </c>
    </row>
    <row r="54" spans="5:12">
      <c r="E54" s="33">
        <f t="shared" si="5"/>
        <v>91</v>
      </c>
      <c r="F54" s="32">
        <v>0</v>
      </c>
      <c r="G54" s="3">
        <f t="shared" si="3"/>
        <v>1</v>
      </c>
      <c r="H54" s="4">
        <f t="shared" si="0"/>
        <v>43469</v>
      </c>
      <c r="I54" s="2">
        <f t="shared" si="1"/>
        <v>0</v>
      </c>
      <c r="J54" s="20">
        <f t="shared" si="2"/>
        <v>43469</v>
      </c>
      <c r="K54" s="36">
        <f t="shared" ca="1" si="6"/>
        <v>0</v>
      </c>
      <c r="L54" s="14">
        <f t="shared" ca="1" si="4"/>
        <v>0</v>
      </c>
    </row>
    <row r="55" spans="5:12">
      <c r="E55" s="33">
        <f t="shared" si="5"/>
        <v>103</v>
      </c>
      <c r="F55" s="32">
        <v>0</v>
      </c>
      <c r="G55" s="3">
        <f t="shared" si="3"/>
        <v>1</v>
      </c>
      <c r="H55" s="4">
        <f t="shared" si="0"/>
        <v>43834</v>
      </c>
      <c r="I55" s="2">
        <f t="shared" si="1"/>
        <v>0</v>
      </c>
      <c r="J55" s="20">
        <f t="shared" si="2"/>
        <v>43834</v>
      </c>
      <c r="K55" s="36">
        <f t="shared" ca="1" si="6"/>
        <v>0</v>
      </c>
      <c r="L55" s="14">
        <f t="shared" ca="1" si="4"/>
        <v>0</v>
      </c>
    </row>
    <row r="56" spans="5:12">
      <c r="E56" s="33">
        <f t="shared" si="5"/>
        <v>115</v>
      </c>
      <c r="F56" s="32">
        <v>0</v>
      </c>
      <c r="G56" s="3">
        <f t="shared" si="3"/>
        <v>1</v>
      </c>
      <c r="H56" s="4">
        <f t="shared" si="0"/>
        <v>44200</v>
      </c>
      <c r="I56" s="2">
        <f t="shared" si="1"/>
        <v>0</v>
      </c>
      <c r="J56" s="20">
        <f t="shared" si="2"/>
        <v>44200</v>
      </c>
      <c r="K56" s="36">
        <f t="shared" ca="1" si="6"/>
        <v>0</v>
      </c>
      <c r="L56" s="14">
        <f t="shared" ca="1" si="4"/>
        <v>0</v>
      </c>
    </row>
    <row r="57" spans="5:12">
      <c r="E57" s="33">
        <f t="shared" si="5"/>
        <v>127</v>
      </c>
      <c r="F57" s="32">
        <v>0</v>
      </c>
      <c r="G57" s="3">
        <f t="shared" si="3"/>
        <v>1</v>
      </c>
      <c r="H57" s="4">
        <f t="shared" si="0"/>
        <v>44565</v>
      </c>
      <c r="I57" s="2">
        <f t="shared" si="1"/>
        <v>0</v>
      </c>
      <c r="J57" s="20">
        <f t="shared" si="2"/>
        <v>44565</v>
      </c>
      <c r="K57" s="36">
        <f t="shared" ca="1" si="6"/>
        <v>0</v>
      </c>
      <c r="L57" s="14">
        <f t="shared" ca="1" si="4"/>
        <v>0</v>
      </c>
    </row>
    <row r="58" spans="5:12">
      <c r="E58" s="33">
        <f t="shared" si="5"/>
        <v>139</v>
      </c>
      <c r="F58" s="32">
        <v>0</v>
      </c>
      <c r="G58" s="3">
        <f t="shared" si="3"/>
        <v>1</v>
      </c>
      <c r="H58" s="4">
        <f t="shared" si="0"/>
        <v>44930</v>
      </c>
      <c r="I58" s="2">
        <f t="shared" si="1"/>
        <v>0</v>
      </c>
      <c r="J58" s="20">
        <f t="shared" si="2"/>
        <v>44930</v>
      </c>
      <c r="K58" s="36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5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5"/>
    </sheetView>
  </sheetViews>
  <sheetFormatPr baseColWidth="10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5" sqref="A5:XFD5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3">
        <v>40543</v>
      </c>
      <c r="B2" s="44">
        <v>0</v>
      </c>
    </row>
    <row r="3" spans="1:2">
      <c r="A3" s="40">
        <v>41156</v>
      </c>
      <c r="B3">
        <v>3600.0000000000009</v>
      </c>
    </row>
    <row r="4" spans="1:2">
      <c r="A4" s="40">
        <v>41521</v>
      </c>
      <c r="B4">
        <v>4500</v>
      </c>
    </row>
    <row r="5" spans="1:2">
      <c r="A5" s="43">
        <v>41521</v>
      </c>
      <c r="B5" s="44">
        <v>0</v>
      </c>
    </row>
    <row r="6" spans="1:2">
      <c r="A6" s="40">
        <v>42008</v>
      </c>
      <c r="B6">
        <v>5400</v>
      </c>
    </row>
    <row r="7" spans="1:2">
      <c r="A7" s="41">
        <v>42373</v>
      </c>
      <c r="B7">
        <v>3600</v>
      </c>
    </row>
    <row r="8" spans="1:2">
      <c r="A8" s="41">
        <v>42739</v>
      </c>
      <c r="B8"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2012-05-01T19:38:19Z</dcterms:modified>
</cp:coreProperties>
</file>