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<sst xmlns="http://schemas.openxmlformats.org/spreadsheetml/2006/main" count="614" uniqueCount="262">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</sst>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2" formatCode="#,##0.000;\-#,##0.000;0.00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2" fontId="14" fillId="10" borderId="6" xfId="3" applyNumberFormat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0179072"/>
        <c:axId val="90180608"/>
      </c:lineChart>
      <c:catAx>
        <c:axId val="90179072"/>
        <c:scaling>
          <c:orientation val="minMax"/>
        </c:scaling>
        <c:axPos val="b"/>
        <c:numFmt formatCode="0.00%" sourceLinked="1"/>
        <c:tickLblPos val="nextTo"/>
        <c:crossAx val="90180608"/>
        <c:crosses val="autoZero"/>
        <c:auto val="1"/>
        <c:lblAlgn val="ctr"/>
        <c:lblOffset val="100"/>
      </c:catAx>
      <c:valAx>
        <c:axId val="90180608"/>
        <c:scaling>
          <c:orientation val="minMax"/>
        </c:scaling>
        <c:axPos val="l"/>
        <c:majorGridlines/>
        <c:numFmt formatCode="0.00%" sourceLinked="1"/>
        <c:tickLblPos val="nextTo"/>
        <c:crossAx val="901790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08011904"/>
        <c:axId val="108014208"/>
      </c:scatterChart>
      <c:valAx>
        <c:axId val="108011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8014208"/>
        <c:crosses val="autoZero"/>
        <c:crossBetween val="midCat"/>
        <c:majorUnit val="0.1"/>
      </c:valAx>
      <c:valAx>
        <c:axId val="108014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0801190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J214" sqref="J214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99.28</v>
      </c>
      <c r="D209" s="160">
        <f t="shared" ref="D209:F209" si="39">IF($C$203="profit",D196,IF($C$203="fix",D89,D144))</f>
        <v>92.053000000000011</v>
      </c>
      <c r="E209" s="160">
        <f t="shared" si="39"/>
        <v>84.898270000000011</v>
      </c>
      <c r="F209" s="160">
        <f t="shared" si="39"/>
        <v>80.525935000000018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92.053000000000011</v>
      </c>
      <c r="E210" s="160">
        <f t="shared" si="40"/>
        <v>1.46</v>
      </c>
      <c r="F210" s="160">
        <f t="shared" si="40"/>
        <v>1.46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84.10329999999999</v>
      </c>
      <c r="F211" s="160">
        <f t="shared" si="41"/>
        <v>75.358629999999977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75.358629999999977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1.46</v>
      </c>
      <c r="E215" s="200">
        <f t="shared" si="43"/>
        <v>1.46</v>
      </c>
      <c r="F215" s="200">
        <f t="shared" si="43"/>
        <v>1.46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1.46</v>
      </c>
      <c r="D216" s="202">
        <f t="shared" si="44"/>
        <v>1.46</v>
      </c>
      <c r="E216" s="200">
        <f t="shared" si="44"/>
        <v>1.46</v>
      </c>
      <c r="F216" s="200">
        <f t="shared" si="44"/>
        <v>1.46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1.46</v>
      </c>
      <c r="D217" s="201">
        <f t="shared" si="45"/>
        <v>1.46</v>
      </c>
      <c r="E217" s="202">
        <f t="shared" si="45"/>
        <v>1.46</v>
      </c>
      <c r="F217" s="200">
        <f t="shared" si="45"/>
        <v>1.46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1.46</v>
      </c>
      <c r="D218" s="201">
        <f t="shared" si="46"/>
        <v>1.46</v>
      </c>
      <c r="E218" s="201">
        <f t="shared" si="46"/>
        <v>1.46</v>
      </c>
      <c r="F218" s="202">
        <f t="shared" si="46"/>
        <v>1.46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92.48</v>
      </c>
      <c r="D259" s="160">
        <f t="shared" ref="D259:F259" si="67">D253+D209+D232</f>
        <v>82.823000000000008</v>
      </c>
      <c r="E259" s="160">
        <f t="shared" si="67"/>
        <v>73.262570000000011</v>
      </c>
      <c r="F259" s="160">
        <f t="shared" si="67"/>
        <v>67.420085000000014</v>
      </c>
    </row>
    <row r="260" spans="2:11">
      <c r="B260" s="122" t="s">
        <v>111</v>
      </c>
      <c r="C260" s="158">
        <f t="shared" ref="C260:F260" si="68">C254+C210+C233</f>
        <v>54</v>
      </c>
      <c r="D260" s="161">
        <f t="shared" si="68"/>
        <v>82.823000000000008</v>
      </c>
      <c r="E260" s="160">
        <f t="shared" si="68"/>
        <v>-837.24199999999996</v>
      </c>
      <c r="F260" s="160">
        <f t="shared" si="68"/>
        <v>-847.04299999999989</v>
      </c>
    </row>
    <row r="261" spans="2:11">
      <c r="B261" s="122" t="s">
        <v>110</v>
      </c>
      <c r="C261" s="158">
        <f t="shared" ref="C261:F261" si="69">C255+C211+C234</f>
        <v>54</v>
      </c>
      <c r="D261" s="158">
        <f t="shared" si="69"/>
        <v>54</v>
      </c>
      <c r="E261" s="161">
        <f t="shared" si="69"/>
        <v>72.200299999999984</v>
      </c>
      <c r="F261" s="160">
        <f t="shared" si="69"/>
        <v>60.515329999999977</v>
      </c>
    </row>
    <row r="262" spans="2:11">
      <c r="B262" s="122" t="s">
        <v>109</v>
      </c>
      <c r="C262" s="158">
        <f t="shared" ref="C262:F262" si="70">C256+C212+C235</f>
        <v>54</v>
      </c>
      <c r="D262" s="158">
        <f t="shared" si="70"/>
        <v>54</v>
      </c>
      <c r="E262" s="158">
        <f t="shared" si="70"/>
        <v>54</v>
      </c>
      <c r="F262" s="161">
        <f t="shared" si="70"/>
        <v>60.515329999999977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92.48</v>
      </c>
      <c r="D265" s="160">
        <f>D259-C259</f>
        <v>-9.6569999999999965</v>
      </c>
      <c r="E265" s="160">
        <f t="shared" ref="E265:F266" si="71">E259-D259</f>
        <v>-9.5604299999999967</v>
      </c>
      <c r="F265" s="160">
        <f t="shared" si="71"/>
        <v>-5.8424849999999964</v>
      </c>
    </row>
    <row r="266" spans="2:11" hidden="1" outlineLevel="1">
      <c r="B266" s="122" t="s">
        <v>111</v>
      </c>
      <c r="C266" s="158"/>
      <c r="D266" s="161">
        <f>D260</f>
        <v>82.823000000000008</v>
      </c>
      <c r="E266" s="160">
        <f t="shared" si="71"/>
        <v>-920.06499999999994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72.200299999999984</v>
      </c>
      <c r="F267" s="160">
        <f t="shared" ref="F267" si="72">F261-E261</f>
        <v>-11.684970000000007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60.515329999999977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92.48</v>
      </c>
      <c r="D273" s="179">
        <f>D266</f>
        <v>82.823000000000008</v>
      </c>
      <c r="E273" s="179">
        <f>E267</f>
        <v>72.200299999999984</v>
      </c>
      <c r="F273" s="178">
        <f>F268</f>
        <v>60.515329999999977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-9.6569999999999965</v>
      </c>
      <c r="E274" s="188">
        <f t="shared" ref="E274:F274" si="73">SUM(E275:E278)</f>
        <v>-929.62542999999994</v>
      </c>
      <c r="F274" s="188">
        <f t="shared" si="73"/>
        <v>-27.328454999999934</v>
      </c>
    </row>
    <row r="275" spans="2:7" hidden="1" outlineLevel="1">
      <c r="B275" s="122" t="s">
        <v>112</v>
      </c>
      <c r="C275" s="181"/>
      <c r="D275" s="186">
        <f>D265</f>
        <v>-9.6569999999999965</v>
      </c>
      <c r="E275" s="186">
        <f t="shared" ref="E275:F275" si="74">E265</f>
        <v>-9.5604299999999967</v>
      </c>
      <c r="F275" s="186">
        <f t="shared" si="74"/>
        <v>-5.8424849999999964</v>
      </c>
    </row>
    <row r="276" spans="2:7" hidden="1" outlineLevel="1">
      <c r="B276" s="122" t="s">
        <v>111</v>
      </c>
      <c r="C276" s="185"/>
      <c r="D276" s="181"/>
      <c r="E276" s="186">
        <f>E266</f>
        <v>-920.06499999999994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-11.684970000000007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92.48</v>
      </c>
      <c r="D279" s="182">
        <f>D273+D274</f>
        <v>73.166000000000011</v>
      </c>
      <c r="E279" s="182">
        <f>E273+E274</f>
        <v>-857.42512999999997</v>
      </c>
      <c r="F279" s="182">
        <f>F273+F274</f>
        <v>33.186875000000043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2013-01-24T10:24:16Z</dcterms:modified>
</cp:coreProperties>
</file>