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60" windowHeight="115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<sst xmlns="http://schemas.openxmlformats.org/spreadsheetml/2006/main" count="20" uniqueCount="20">
  <si>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迈尔斯——布里斯个性分析指标</t>
  </si>
  <si>
    <t>1921m</t>
  </si>
  <si>
    <t>now(90、00年代中)</t>
  </si>
  <si>
    <t>北京(90、00年代中)</t>
  </si>
  <si>
    <r>
      <t>ISTJ</t>
    </r>
    <r>
      <rPr>
        <sz val="10"/>
        <color rgb="FFA9B7C6"/>
        <rFont val="宋体"/>
        <charset val="134"/>
      </rPr>
      <t>（</t>
    </r>
    <r>
      <rPr>
        <sz val="10"/>
        <color rgb="FFA9B7C6"/>
        <rFont val="Courier New"/>
        <charset val="134"/>
      </rPr>
      <t>11.6%</t>
    </r>
    <r>
      <rPr>
        <sz val="10"/>
        <color rgb="FFA9B7C6"/>
        <rFont val="宋体"/>
        <charset val="134"/>
      </rPr>
      <t xml:space="preserve">） </t>
    </r>
    <r>
      <rPr>
        <sz val="10"/>
        <color rgb="FFA9B7C6"/>
        <rFont val="Courier New"/>
        <charset val="134"/>
      </rPr>
      <t>3316</t>
    </r>
  </si>
  <si>
    <r>
      <t>第二名：</t>
    </r>
    <r>
      <rPr>
        <sz val="10"/>
        <color rgb="FFA9B7C6"/>
        <rFont val="Courier New"/>
        <charset val="134"/>
      </rPr>
      <t>ISFJ</t>
    </r>
    <r>
      <rPr>
        <sz val="10"/>
        <color rgb="FFA9B7C6"/>
        <rFont val="宋体"/>
        <charset val="134"/>
      </rPr>
      <t>（</t>
    </r>
    <r>
      <rPr>
        <sz val="10"/>
        <color rgb="FFA9B7C6"/>
        <rFont val="Courier New"/>
        <charset val="134"/>
      </rPr>
      <t>9.9%</t>
    </r>
    <r>
      <rPr>
        <sz val="10"/>
        <color rgb="FFA9B7C6"/>
        <rFont val="宋体"/>
        <charset val="134"/>
      </rPr>
      <t xml:space="preserve">）  </t>
    </r>
    <r>
      <rPr>
        <sz val="10"/>
        <color rgb="FFA9B7C6"/>
        <rFont val="Courier New"/>
        <charset val="134"/>
      </rPr>
      <t>4265</t>
    </r>
  </si>
  <si>
    <r>
      <t>第三名：</t>
    </r>
    <r>
      <rPr>
        <sz val="10"/>
        <color rgb="FFA9B7C6"/>
        <rFont val="Courier New"/>
        <charset val="134"/>
      </rPr>
      <t>ESTJ</t>
    </r>
    <r>
      <rPr>
        <sz val="10"/>
        <color rgb="FFA9B7C6"/>
        <rFont val="宋体"/>
        <charset val="134"/>
      </rPr>
      <t>（</t>
    </r>
    <r>
      <rPr>
        <sz val="10"/>
        <color rgb="FFA9B7C6"/>
        <rFont val="Courier New"/>
        <charset val="134"/>
      </rPr>
      <t>8.7%</t>
    </r>
    <r>
      <rPr>
        <sz val="10"/>
        <color rgb="FFA9B7C6"/>
        <rFont val="宋体"/>
        <charset val="134"/>
      </rPr>
      <t xml:space="preserve">）  </t>
    </r>
    <r>
      <rPr>
        <sz val="10"/>
        <color rgb="FFA9B7C6"/>
        <rFont val="Courier New"/>
        <charset val="134"/>
      </rPr>
      <t>2031</t>
    </r>
  </si>
  <si>
    <r>
      <t>第四名：</t>
    </r>
    <r>
      <rPr>
        <sz val="10"/>
        <color rgb="FFA9B7C6"/>
        <rFont val="Courier New"/>
        <charset val="134"/>
      </rPr>
      <t>ESFJ</t>
    </r>
    <r>
      <rPr>
        <sz val="10"/>
        <color rgb="FFA9B7C6"/>
        <rFont val="宋体"/>
        <charset val="134"/>
      </rPr>
      <t>（</t>
    </r>
    <r>
      <rPr>
        <sz val="10"/>
        <color rgb="FFA9B7C6"/>
        <rFont val="Courier New"/>
        <charset val="134"/>
      </rPr>
      <t>12.3%</t>
    </r>
    <r>
      <rPr>
        <sz val="10"/>
        <color rgb="FFA9B7C6"/>
        <rFont val="宋体"/>
        <charset val="134"/>
      </rPr>
      <t xml:space="preserve">）  </t>
    </r>
    <r>
      <rPr>
        <sz val="10"/>
        <color rgb="FFA9B7C6"/>
        <rFont val="Courier New"/>
        <charset val="134"/>
      </rPr>
      <t>2529</t>
    </r>
  </si>
  <si>
    <r>
      <t>第五名：</t>
    </r>
    <r>
      <rPr>
        <sz val="10"/>
        <color rgb="FFA9B7C6"/>
        <rFont val="Courier New"/>
        <charset val="134"/>
      </rPr>
      <t>ISTP</t>
    </r>
    <r>
      <rPr>
        <sz val="10"/>
        <color rgb="FFA9B7C6"/>
        <rFont val="宋体"/>
        <charset val="134"/>
      </rPr>
      <t>（</t>
    </r>
    <r>
      <rPr>
        <sz val="10"/>
        <color rgb="FFA9B7C6"/>
        <rFont val="Courier New"/>
        <charset val="134"/>
      </rPr>
      <t>5.4%</t>
    </r>
    <r>
      <rPr>
        <sz val="10"/>
        <color rgb="FFA9B7C6"/>
        <rFont val="宋体"/>
        <charset val="134"/>
      </rPr>
      <t xml:space="preserve">） </t>
    </r>
    <r>
      <rPr>
        <sz val="10"/>
        <color rgb="FFA9B7C6"/>
        <rFont val="Courier New"/>
        <charset val="134"/>
      </rPr>
      <t>2607</t>
    </r>
  </si>
  <si>
    <r>
      <t>第六名：</t>
    </r>
    <r>
      <rPr>
        <sz val="10"/>
        <color rgb="FFA9B7C6"/>
        <rFont val="Courier New"/>
        <charset val="134"/>
      </rPr>
      <t>ISFP</t>
    </r>
    <r>
      <rPr>
        <sz val="10"/>
        <color rgb="FFA9B7C6"/>
        <rFont val="宋体"/>
        <charset val="134"/>
      </rPr>
      <t>（</t>
    </r>
    <r>
      <rPr>
        <sz val="10"/>
        <color rgb="FFA9B7C6"/>
        <rFont val="Courier New"/>
        <charset val="134"/>
      </rPr>
      <t>8.8%</t>
    </r>
    <r>
      <rPr>
        <sz val="10"/>
        <color rgb="FFA9B7C6"/>
        <rFont val="宋体"/>
        <charset val="134"/>
      </rPr>
      <t>）</t>
    </r>
    <r>
      <rPr>
        <sz val="10"/>
        <color rgb="FFA9B7C6"/>
        <rFont val="Courier New"/>
        <charset val="134"/>
      </rPr>
      <t>3708</t>
    </r>
  </si>
  <si>
    <r>
      <t>第七名：</t>
    </r>
    <r>
      <rPr>
        <sz val="10"/>
        <color rgb="FFA9B7C6"/>
        <rFont val="Courier New"/>
        <charset val="134"/>
      </rPr>
      <t>ESTP</t>
    </r>
    <r>
      <rPr>
        <sz val="10"/>
        <color rgb="FFA9B7C6"/>
        <rFont val="宋体"/>
        <charset val="134"/>
      </rPr>
      <t>（</t>
    </r>
    <r>
      <rPr>
        <sz val="10"/>
        <color rgb="FFA9B7C6"/>
        <rFont val="Courier New"/>
        <charset val="134"/>
      </rPr>
      <t>4.3%</t>
    </r>
    <r>
      <rPr>
        <sz val="10"/>
        <color rgb="FFA9B7C6"/>
        <rFont val="宋体"/>
        <charset val="134"/>
      </rPr>
      <t>）</t>
    </r>
    <r>
      <rPr>
        <sz val="10"/>
        <color rgb="FFA9B7C6"/>
        <rFont val="Courier New"/>
        <charset val="134"/>
      </rPr>
      <t>1600</t>
    </r>
  </si>
  <si>
    <r>
      <t>第八名：</t>
    </r>
    <r>
      <rPr>
        <sz val="10"/>
        <color rgb="FFA9B7C6"/>
        <rFont val="Courier New"/>
        <charset val="134"/>
      </rPr>
      <t>ESFP</t>
    </r>
    <r>
      <rPr>
        <sz val="10"/>
        <color rgb="FFA9B7C6"/>
        <rFont val="宋体"/>
        <charset val="134"/>
      </rPr>
      <t>（</t>
    </r>
    <r>
      <rPr>
        <sz val="10"/>
        <color rgb="FFA9B7C6"/>
        <rFont val="Courier New"/>
        <charset val="134"/>
      </rPr>
      <t>8.5%</t>
    </r>
    <r>
      <rPr>
        <sz val="10"/>
        <color rgb="FFA9B7C6"/>
        <rFont val="宋体"/>
        <charset val="134"/>
      </rPr>
      <t>）</t>
    </r>
    <r>
      <rPr>
        <sz val="10"/>
        <color rgb="FFA9B7C6"/>
        <rFont val="Courier New"/>
        <charset val="134"/>
      </rPr>
      <t>2199</t>
    </r>
  </si>
  <si>
    <r>
      <t>第九名：</t>
    </r>
    <r>
      <rPr>
        <sz val="10"/>
        <color rgb="FFA9B7C6"/>
        <rFont val="Courier New"/>
        <charset val="134"/>
      </rPr>
      <t>INFJ</t>
    </r>
    <r>
      <rPr>
        <sz val="10"/>
        <color rgb="FFA9B7C6"/>
        <rFont val="宋体"/>
        <charset val="134"/>
      </rPr>
      <t>（</t>
    </r>
    <r>
      <rPr>
        <sz val="10"/>
        <color rgb="FFA9B7C6"/>
        <rFont val="Courier New"/>
        <charset val="134"/>
      </rPr>
      <t>1.5%</t>
    </r>
    <r>
      <rPr>
        <sz val="10"/>
        <color rgb="FFA9B7C6"/>
        <rFont val="宋体"/>
        <charset val="134"/>
      </rPr>
      <t>）</t>
    </r>
    <r>
      <rPr>
        <sz val="10"/>
        <color rgb="FFA9B7C6"/>
        <rFont val="Courier New"/>
        <charset val="134"/>
      </rPr>
      <t>6705</t>
    </r>
  </si>
  <si>
    <r>
      <t>第十名：</t>
    </r>
    <r>
      <rPr>
        <sz val="10"/>
        <color rgb="FFA9B7C6"/>
        <rFont val="Courier New"/>
        <charset val="134"/>
      </rPr>
      <t>INFP</t>
    </r>
    <r>
      <rPr>
        <sz val="10"/>
        <color rgb="FFA9B7C6"/>
        <rFont val="宋体"/>
        <charset val="134"/>
      </rPr>
      <t>（</t>
    </r>
    <r>
      <rPr>
        <sz val="10"/>
        <color rgb="FFA9B7C6"/>
        <rFont val="Courier New"/>
        <charset val="134"/>
      </rPr>
      <t>4.4%</t>
    </r>
    <r>
      <rPr>
        <sz val="10"/>
        <color rgb="FFA9B7C6"/>
        <rFont val="宋体"/>
        <charset val="134"/>
      </rPr>
      <t>）</t>
    </r>
    <r>
      <rPr>
        <sz val="10"/>
        <color rgb="FFA9B7C6"/>
        <rFont val="Courier New"/>
        <charset val="134"/>
      </rPr>
      <t>6846</t>
    </r>
  </si>
  <si>
    <r>
      <t>第十一名：</t>
    </r>
    <r>
      <rPr>
        <sz val="10"/>
        <color rgb="FFA9B7C6"/>
        <rFont val="Courier New"/>
        <charset val="134"/>
      </rPr>
      <t>ENFJ</t>
    </r>
    <r>
      <rPr>
        <sz val="10"/>
        <color rgb="FFA9B7C6"/>
        <rFont val="宋体"/>
        <charset val="134"/>
      </rPr>
      <t>（</t>
    </r>
    <r>
      <rPr>
        <sz val="10"/>
        <color rgb="FFA9B7C6"/>
        <rFont val="Courier New"/>
        <charset val="134"/>
      </rPr>
      <t>2.5%</t>
    </r>
    <r>
      <rPr>
        <sz val="10"/>
        <color rgb="FFA9B7C6"/>
        <rFont val="宋体"/>
        <charset val="134"/>
      </rPr>
      <t xml:space="preserve">） </t>
    </r>
    <r>
      <rPr>
        <sz val="10"/>
        <color rgb="FFA9B7C6"/>
        <rFont val="Courier New"/>
        <charset val="134"/>
      </rPr>
      <t>4107</t>
    </r>
  </si>
  <si>
    <r>
      <t>第十二名：</t>
    </r>
    <r>
      <rPr>
        <sz val="9.8"/>
        <color rgb="FFA9B7C6"/>
        <rFont val="Courier New"/>
        <charset val="134"/>
      </rPr>
      <t>ENFP</t>
    </r>
    <r>
      <rPr>
        <sz val="9.8"/>
        <color rgb="FFA9B7C6"/>
        <rFont val="宋体"/>
        <charset val="134"/>
      </rPr>
      <t>（</t>
    </r>
    <r>
      <rPr>
        <sz val="9.8"/>
        <color rgb="FFA9B7C6"/>
        <rFont val="Courier New"/>
        <charset val="134"/>
      </rPr>
      <t>8.1%</t>
    </r>
    <r>
      <rPr>
        <sz val="9.8"/>
        <color rgb="FFA9B7C6"/>
        <rFont val="宋体"/>
        <charset val="134"/>
      </rPr>
      <t xml:space="preserve">） </t>
    </r>
    <r>
      <rPr>
        <sz val="9.8"/>
        <color rgb="FFA9B7C6"/>
        <rFont val="Courier New"/>
        <charset val="134"/>
      </rPr>
      <t>4806</t>
    </r>
  </si>
  <si>
    <r>
      <t>第十三名：</t>
    </r>
    <r>
      <rPr>
        <sz val="9.8"/>
        <color rgb="FFA9B7C6"/>
        <rFont val="Courier New"/>
        <charset val="134"/>
      </rPr>
      <t>INTJ</t>
    </r>
    <r>
      <rPr>
        <sz val="9.8"/>
        <color rgb="FFA9B7C6"/>
        <rFont val="宋体"/>
        <charset val="134"/>
      </rPr>
      <t>（</t>
    </r>
    <r>
      <rPr>
        <sz val="9.8"/>
        <color rgb="FFA9B7C6"/>
        <rFont val="Courier New"/>
        <charset val="134"/>
      </rPr>
      <t>2.1%</t>
    </r>
    <r>
      <rPr>
        <sz val="9.8"/>
        <color rgb="FFA9B7C6"/>
        <rFont val="宋体"/>
        <charset val="134"/>
      </rPr>
      <t xml:space="preserve">） </t>
    </r>
    <r>
      <rPr>
        <sz val="9.8"/>
        <color rgb="FFA9B7C6"/>
        <rFont val="Courier New"/>
        <charset val="134"/>
      </rPr>
      <t>4485</t>
    </r>
  </si>
  <si>
    <r>
      <t>第十四名：</t>
    </r>
    <r>
      <rPr>
        <sz val="9.8"/>
        <color rgb="FFA9B7C6"/>
        <rFont val="Courier New"/>
        <charset val="134"/>
      </rPr>
      <t>INTP</t>
    </r>
    <r>
      <rPr>
        <sz val="9.8"/>
        <color rgb="FFA9B7C6"/>
        <rFont val="宋体"/>
        <charset val="134"/>
      </rPr>
      <t>（</t>
    </r>
    <r>
      <rPr>
        <sz val="9.8"/>
        <color rgb="FFA9B7C6"/>
        <rFont val="Courier New"/>
        <charset val="134"/>
      </rPr>
      <t>3.3%</t>
    </r>
    <r>
      <rPr>
        <sz val="9.8"/>
        <color rgb="FFA9B7C6"/>
        <rFont val="宋体"/>
        <charset val="134"/>
      </rPr>
      <t xml:space="preserve">） </t>
    </r>
    <r>
      <rPr>
        <sz val="9.8"/>
        <color rgb="FFA9B7C6"/>
        <rFont val="Courier New"/>
        <charset val="134"/>
      </rPr>
      <t>4058</t>
    </r>
  </si>
  <si>
    <r>
      <t>第十五名：</t>
    </r>
    <r>
      <rPr>
        <sz val="9.8"/>
        <color rgb="FFA9B7C6"/>
        <rFont val="Courier New"/>
        <charset val="134"/>
      </rPr>
      <t>ENTJ</t>
    </r>
    <r>
      <rPr>
        <sz val="9.8"/>
        <color rgb="FFA9B7C6"/>
        <rFont val="宋体"/>
        <charset val="134"/>
      </rPr>
      <t>（</t>
    </r>
    <r>
      <rPr>
        <sz val="9.8"/>
        <color rgb="FFA9B7C6"/>
        <rFont val="Courier New"/>
        <charset val="134"/>
      </rPr>
      <t>1.8%</t>
    </r>
    <r>
      <rPr>
        <sz val="9.8"/>
        <color rgb="FFA9B7C6"/>
        <rFont val="宋体"/>
        <charset val="134"/>
      </rPr>
      <t xml:space="preserve">） </t>
    </r>
    <r>
      <rPr>
        <sz val="9.8"/>
        <color rgb="FFA9B7C6"/>
        <rFont val="Courier New"/>
        <charset val="134"/>
      </rPr>
      <t>2708</t>
    </r>
  </si>
  <si>
    <r>
      <t>第十六名：</t>
    </r>
    <r>
      <rPr>
        <sz val="9.8"/>
        <color rgb="FFA9B7C6"/>
        <rFont val="Courier New"/>
        <charset val="134"/>
      </rPr>
      <t>ENTP</t>
    </r>
    <r>
      <rPr>
        <sz val="9.8"/>
        <color rgb="FFA9B7C6"/>
        <rFont val="宋体"/>
        <charset val="134"/>
      </rPr>
      <t>（</t>
    </r>
    <r>
      <rPr>
        <sz val="9.8"/>
        <color rgb="FFA9B7C6"/>
        <rFont val="Courier New"/>
        <charset val="134"/>
      </rPr>
      <t>3.2%</t>
    </r>
    <r>
      <rPr>
        <sz val="9.8"/>
        <color rgb="FFA9B7C6"/>
        <rFont val="宋体"/>
        <charset val="134"/>
      </rPr>
      <t xml:space="preserve">） </t>
    </r>
    <r>
      <rPr>
        <sz val="9.8"/>
        <color rgb="FFA9B7C6"/>
        <rFont val="Courier New"/>
        <charset val="134"/>
      </rPr>
      <t>3031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</si>
</sst>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rgb="FFA9B7C6"/>
      <name val="Courier New"/>
      <charset val="134"/>
    </font>
    <font>
      <sz val="10"/>
      <color rgb="FFA9B7C6"/>
      <name val="宋体"/>
      <charset val="134"/>
    </font>
    <font>
      <sz val="9.8"/>
      <color rgb="FFA9B7C6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.8"/>
      <color rgb="FFA9B7C6"/>
      <name val="Courier New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topLeftCell="B1" workbookViewId="0">
      <selection activeCell="I10" sqref="I10"/>
    </sheetView>
  </sheetViews>
  <sheetFormatPr defaultColWidth="9" defaultRowHeight="13.5" outlineLevelCol="6"/>
  <cols>
    <col min="1" max="1" width="14.75" hidden="1" customWidth="1"/>
    <col min="3" max="3" width="10.125" customWidth="1"/>
    <col min="4" max="4" width="13" customWidth="1"/>
    <col min="7" max="7" width="12.625"/>
  </cols>
  <sheetData>
    <row r="1" spans="1:6">
      <c r="A1" t="s">
        <v>0</v>
      </c>
      <c r="B1" t="s">
        <v>1</v>
      </c>
      <c r="C1" t="s">
        <v>2</v>
      </c>
      <c r="F1" t="s">
        <v>3</v>
      </c>
    </row>
    <row r="2" spans="1:7">
      <c r="A2" s="2" t="s">
        <v>4</v>
      </c>
      <c r="B2">
        <v>11.6</v>
      </c>
      <c r="C2">
        <v>3316</v>
      </c>
      <c r="D2">
        <f>C2/SUM(C2:C17)*100</f>
        <v>5.62024372468263</v>
      </c>
      <c r="F2">
        <v>580</v>
      </c>
      <c r="G2">
        <f>F2/F18*100</f>
        <v>5.91715976331361</v>
      </c>
    </row>
    <row r="3" spans="1:7">
      <c r="A3" s="3" t="s">
        <v>5</v>
      </c>
      <c r="B3">
        <v>13.8</v>
      </c>
      <c r="C3">
        <v>4265</v>
      </c>
      <c r="D3">
        <f>C3/SUM(C2:C17)*100</f>
        <v>7.22869103913493</v>
      </c>
      <c r="F3">
        <v>658</v>
      </c>
      <c r="G3">
        <f>F3/F18*100</f>
        <v>6.71291573148337</v>
      </c>
    </row>
    <row r="4" s="1" customFormat="1" spans="1:7">
      <c r="A4" s="4" t="s">
        <v>6</v>
      </c>
      <c r="B4" s="1">
        <v>8.7</v>
      </c>
      <c r="C4" s="1">
        <v>2031</v>
      </c>
      <c r="D4" s="1">
        <f>C4/SUM(C2:C17)*100</f>
        <v>3.44231453704174</v>
      </c>
      <c r="F4" s="1">
        <v>429</v>
      </c>
      <c r="G4" s="1">
        <f>F4/F18*100</f>
        <v>4.37665782493369</v>
      </c>
    </row>
    <row r="5" s="1" customFormat="1" spans="1:7">
      <c r="A5" s="4" t="s">
        <v>7</v>
      </c>
      <c r="B5" s="1">
        <v>12.3</v>
      </c>
      <c r="C5" s="1">
        <v>2529</v>
      </c>
      <c r="D5" s="1">
        <f>C5/SUM(C2:C17)*100</f>
        <v>4.28636802766055</v>
      </c>
      <c r="F5" s="1">
        <v>478</v>
      </c>
      <c r="G5" s="1">
        <f>F5/F18*100</f>
        <v>4.87655580493777</v>
      </c>
    </row>
    <row r="6" spans="1:7">
      <c r="A6" s="3" t="s">
        <v>8</v>
      </c>
      <c r="B6">
        <v>5.4</v>
      </c>
      <c r="C6">
        <v>2607</v>
      </c>
      <c r="D6">
        <f>C6/SUM(C2:C17)*100</f>
        <v>4.41856917679361</v>
      </c>
      <c r="F6">
        <v>449</v>
      </c>
      <c r="G6">
        <f>F6/F18*100</f>
        <v>4.58069781677209</v>
      </c>
    </row>
    <row r="7" spans="1:7">
      <c r="A7" s="3" t="s">
        <v>9</v>
      </c>
      <c r="B7">
        <v>8.8</v>
      </c>
      <c r="C7">
        <v>3708</v>
      </c>
      <c r="D7">
        <f>C7/SUM(C2:C17)*100</f>
        <v>6.28463924340265</v>
      </c>
      <c r="F7">
        <v>568</v>
      </c>
      <c r="G7">
        <f>F7/F18*100</f>
        <v>5.79473576821057</v>
      </c>
    </row>
    <row r="8" s="1" customFormat="1" spans="1:7">
      <c r="A8" s="4" t="s">
        <v>10</v>
      </c>
      <c r="B8" s="1">
        <v>4.3</v>
      </c>
      <c r="C8" s="1">
        <v>1600</v>
      </c>
      <c r="D8" s="1">
        <f>C8/SUM(C2:C17)*100</f>
        <v>2.71181844375519</v>
      </c>
      <c r="F8" s="1">
        <v>339</v>
      </c>
      <c r="G8" s="1">
        <f>F8/F18*100</f>
        <v>3.45847786166089</v>
      </c>
    </row>
    <row r="9" s="1" customFormat="1" spans="1:7">
      <c r="A9" s="4" t="s">
        <v>11</v>
      </c>
      <c r="B9" s="1">
        <v>8.5</v>
      </c>
      <c r="C9" s="1">
        <v>2199</v>
      </c>
      <c r="D9" s="1">
        <f>C9/SUM(C2:C17)*100</f>
        <v>3.72705547363604</v>
      </c>
      <c r="F9" s="1">
        <v>415</v>
      </c>
      <c r="G9" s="1">
        <f>F9/F18*100</f>
        <v>4.23382983064681</v>
      </c>
    </row>
    <row r="10" spans="1:7">
      <c r="A10" s="3" t="s">
        <v>12</v>
      </c>
      <c r="B10">
        <v>1.5</v>
      </c>
      <c r="C10">
        <v>6705</v>
      </c>
      <c r="D10">
        <f>C10/SUM(C2:C17)*100</f>
        <v>11.3642141658616</v>
      </c>
      <c r="F10">
        <v>988</v>
      </c>
      <c r="G10">
        <f>F10/F18*100</f>
        <v>10.079575596817</v>
      </c>
    </row>
    <row r="11" spans="1:7">
      <c r="A11" s="3" t="s">
        <v>13</v>
      </c>
      <c r="B11">
        <v>4.4</v>
      </c>
      <c r="C11">
        <v>6846</v>
      </c>
      <c r="D11">
        <f>C11/SUM(C2:C17)*100</f>
        <v>11.6031931662175</v>
      </c>
      <c r="F11">
        <v>943</v>
      </c>
      <c r="G11">
        <f>F11/F18*100</f>
        <v>9.62048561518058</v>
      </c>
    </row>
    <row r="12" s="1" customFormat="1" spans="1:7">
      <c r="A12" s="4" t="s">
        <v>14</v>
      </c>
      <c r="B12" s="1">
        <v>2.5</v>
      </c>
      <c r="C12" s="1">
        <v>4107</v>
      </c>
      <c r="D12" s="1">
        <f>C12/SUM(C2:C17)*100</f>
        <v>6.96089896781411</v>
      </c>
      <c r="F12" s="1">
        <v>715</v>
      </c>
      <c r="G12" s="1">
        <f>F12/F18*100</f>
        <v>7.29442970822281</v>
      </c>
    </row>
    <row r="13" s="1" customFormat="1" spans="1:7">
      <c r="A13" s="4" t="s">
        <v>15</v>
      </c>
      <c r="B13" s="1">
        <v>8.1</v>
      </c>
      <c r="C13" s="1">
        <v>4806</v>
      </c>
      <c r="D13" s="1">
        <f>C13/SUM(C2:C17)*100</f>
        <v>8.14562465042965</v>
      </c>
      <c r="F13" s="1">
        <v>761</v>
      </c>
      <c r="G13" s="1">
        <f>F13/F18*100</f>
        <v>7.76372168945113</v>
      </c>
    </row>
    <row r="14" spans="1:7">
      <c r="A14" s="5" t="s">
        <v>16</v>
      </c>
      <c r="B14">
        <v>2.1</v>
      </c>
      <c r="C14">
        <v>4485</v>
      </c>
      <c r="D14">
        <f>C14/SUM(C2:C17)*100</f>
        <v>7.60156607515127</v>
      </c>
      <c r="F14">
        <v>780</v>
      </c>
      <c r="G14">
        <f>F14/F18*100</f>
        <v>7.95755968169761</v>
      </c>
    </row>
    <row r="15" spans="1:7">
      <c r="A15" s="5" t="s">
        <v>17</v>
      </c>
      <c r="B15">
        <v>3.3</v>
      </c>
      <c r="C15">
        <v>4058</v>
      </c>
      <c r="D15">
        <f>C15/SUM(C2:C17)*100</f>
        <v>6.8778495279741</v>
      </c>
      <c r="F15">
        <v>638</v>
      </c>
      <c r="G15">
        <f>F15/F18*100</f>
        <v>6.50887573964497</v>
      </c>
    </row>
    <row r="16" s="1" customFormat="1" spans="1:7">
      <c r="A16" s="4" t="s">
        <v>18</v>
      </c>
      <c r="B16" s="1">
        <v>1.8</v>
      </c>
      <c r="C16" s="1">
        <v>2708</v>
      </c>
      <c r="D16" s="1">
        <f>C16/SUM(C2:C17)*100</f>
        <v>4.58975271605566</v>
      </c>
      <c r="F16" s="1">
        <v>537</v>
      </c>
      <c r="G16" s="1">
        <f>F16/F18*100</f>
        <v>5.47847378086105</v>
      </c>
    </row>
    <row r="17" s="1" customFormat="1" spans="1:7">
      <c r="A17" s="4" t="s">
        <v>19</v>
      </c>
      <c r="B17" s="1">
        <v>3.2</v>
      </c>
      <c r="C17" s="1">
        <v>3031</v>
      </c>
      <c r="D17" s="1">
        <f>C17/SUM(C2:C17)*100</f>
        <v>5.13720106438874</v>
      </c>
      <c r="F17" s="1">
        <v>524</v>
      </c>
      <c r="G17" s="1">
        <f>F17/F18*100</f>
        <v>5.34584778616609</v>
      </c>
    </row>
    <row r="18" spans="2:6">
      <c r="B18">
        <f>SUM(B2:B17)</f>
        <v>100.3</v>
      </c>
      <c r="C18">
        <f>SUM(C2:C17)</f>
        <v>59001</v>
      </c>
      <c r="F18">
        <f>SUM(F2:F17)</f>
        <v>9802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不竞南风</cp:lastModifiedBy>
  <dcterms:created xsi:type="dcterms:W3CDTF">2024-06-13T08:10:57Z</dcterms:created>
  <dcterms:modified xsi:type="dcterms:W3CDTF">2024-06-13T08:31:33Z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4871E23730344482AC0F776E31CD2CBC_11</vt:lpwstr>
  </property>
  <property fmtid="{D5CDD505-2E9C-101B-9397-08002B2CF9AE}" pid="3" name="KSOProductBuildVer">
    <vt:lpwstr>2052-12.1.0.16929</vt:lpwstr>
  </property>
</Properties>
</file>