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drawings/drawing1.xml" ContentType="application/vnd.openxmlformats-officedocument.drawing+xml"/>
  <Override PartName="/xl/tables/table49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7040" windowHeight="11385" tabRatio="616"/>
  </bookViews>
  <sheets>
    <sheet name="January" sheetId="4" r:id="rId1"/>
    <sheet name="Febrary" sheetId="1" r:id="rId2"/>
    <sheet name="March" sheetId="7" r:id="rId3"/>
    <sheet name="April" sheetId="5" r:id="rId4"/>
    <sheet name="May" sheetId="6" r:id="rId5"/>
    <sheet name="June" sheetId="8" r:id="rId6"/>
    <sheet name="July" sheetId="9" r:id="rId7"/>
    <sheet name="August" sheetId="10" r:id="rId8"/>
    <sheet name="September" sheetId="11" r:id="rId9"/>
    <sheet name="October" sheetId="12" r:id="rId10"/>
    <sheet name="November " sheetId="16" r:id="rId11"/>
    <sheet name="December" sheetId="13" r:id="rId12"/>
    <sheet name="Budget2018Totals" sheetId="15" r:id="rId13"/>
  </sheets>
  <externalReferences>
    <externalReference r:id="rId14"/>
    <externalReference r:id="rId15"/>
  </externalReferences>
  <calcPr calcId="145621"/>
</workbook>
</file>

<file path=xl/calcChain.xml><?xml version="1.0" encoding="utf-8"?>
<calcChain xmlns="http://schemas.openxmlformats.org/spreadsheetml/2006/main">
  <c r="B2" i="13" l="1"/>
  <c r="B2" i="16" l="1"/>
  <c r="B4" i="16" s="1"/>
  <c r="B38" i="16" s="1"/>
  <c r="B3" i="13"/>
  <c r="F37" i="16"/>
  <c r="B37" i="16" s="1"/>
  <c r="I18" i="16"/>
  <c r="I12" i="16"/>
  <c r="I8" i="16"/>
  <c r="B5" i="16" s="1"/>
  <c r="B3" i="16"/>
  <c r="F37" i="4" l="1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7" i="15"/>
  <c r="B8" i="15"/>
  <c r="B9" i="15"/>
  <c r="B10" i="15"/>
  <c r="B11" i="15"/>
  <c r="B12" i="15"/>
  <c r="B13" i="15"/>
  <c r="I18" i="13" l="1"/>
  <c r="I18" i="12"/>
  <c r="I18" i="11"/>
  <c r="I18" i="10"/>
  <c r="I18" i="9"/>
  <c r="I18" i="8"/>
  <c r="I18" i="6"/>
  <c r="I18" i="5"/>
  <c r="I18" i="7"/>
  <c r="I18" i="1"/>
  <c r="I18" i="4"/>
  <c r="F37" i="13" l="1"/>
  <c r="B37" i="13" s="1"/>
  <c r="I12" i="13"/>
  <c r="I8" i="13"/>
  <c r="B5" i="13"/>
  <c r="F37" i="12"/>
  <c r="B37" i="12" s="1"/>
  <c r="I12" i="12"/>
  <c r="I8" i="12"/>
  <c r="B5" i="12"/>
  <c r="B3" i="12"/>
  <c r="F37" i="11"/>
  <c r="B37" i="11" s="1"/>
  <c r="I12" i="11"/>
  <c r="I8" i="11"/>
  <c r="B5" i="11"/>
  <c r="B3" i="11"/>
  <c r="F37" i="10"/>
  <c r="B37" i="10" s="1"/>
  <c r="I12" i="10"/>
  <c r="I8" i="10"/>
  <c r="B5" i="10"/>
  <c r="B3" i="10"/>
  <c r="F37" i="9"/>
  <c r="B37" i="9" s="1"/>
  <c r="I12" i="9"/>
  <c r="I8" i="9"/>
  <c r="B5" i="9"/>
  <c r="B3" i="9"/>
  <c r="F37" i="8"/>
  <c r="B37" i="8" s="1"/>
  <c r="I12" i="8"/>
  <c r="I8" i="8"/>
  <c r="B5" i="8"/>
  <c r="B3" i="8"/>
  <c r="F37" i="6"/>
  <c r="B37" i="6" s="1"/>
  <c r="I12" i="6"/>
  <c r="I8" i="6"/>
  <c r="B5" i="6"/>
  <c r="B3" i="6"/>
  <c r="F37" i="5"/>
  <c r="B37" i="5" s="1"/>
  <c r="I12" i="5"/>
  <c r="I8" i="5"/>
  <c r="B5" i="5"/>
  <c r="B3" i="5"/>
  <c r="F37" i="7"/>
  <c r="B37" i="7" s="1"/>
  <c r="I12" i="7"/>
  <c r="I8" i="7"/>
  <c r="B5" i="7"/>
  <c r="B3" i="7"/>
  <c r="F37" i="1"/>
  <c r="B37" i="1" s="1"/>
  <c r="I12" i="1"/>
  <c r="I8" i="1"/>
  <c r="B5" i="1" s="1"/>
  <c r="B3" i="1"/>
  <c r="B37" i="4" l="1"/>
  <c r="B37" i="15" s="1"/>
  <c r="I12" i="4" l="1"/>
  <c r="B3" i="4" s="1"/>
  <c r="B4" i="4" s="1"/>
  <c r="I8" i="4" l="1"/>
  <c r="B5" i="4" s="1"/>
  <c r="B38" i="4" s="1"/>
  <c r="B2" i="1" s="1"/>
  <c r="B4" i="1" l="1"/>
  <c r="B38" i="1" s="1"/>
  <c r="B2" i="7" s="1"/>
  <c r="B4" i="7" s="1"/>
  <c r="B38" i="7" s="1"/>
  <c r="B2" i="5" s="1"/>
  <c r="B4" i="5" s="1"/>
  <c r="B38" i="5" s="1"/>
  <c r="B2" i="6" s="1"/>
  <c r="B4" i="6" s="1"/>
  <c r="B38" i="6" s="1"/>
  <c r="B2" i="8" s="1"/>
  <c r="B4" i="8" s="1"/>
  <c r="B38" i="8" s="1"/>
  <c r="B2" i="9" s="1"/>
  <c r="B4" i="9" s="1"/>
  <c r="B38" i="9" s="1"/>
  <c r="B2" i="10" s="1"/>
  <c r="B4" i="10" s="1"/>
  <c r="B38" i="10" s="1"/>
  <c r="B2" i="11" s="1"/>
  <c r="B4" i="11" s="1"/>
  <c r="B38" i="11" s="1"/>
  <c r="B2" i="12" s="1"/>
  <c r="B4" i="12" s="1"/>
  <c r="B38" i="12" s="1"/>
  <c r="B4" i="13" s="1"/>
  <c r="B38" i="13" s="1"/>
  <c r="B5" i="15"/>
  <c r="B3" i="15"/>
  <c r="B38" i="15" s="1"/>
</calcChain>
</file>

<file path=xl/sharedStrings.xml><?xml version="1.0" encoding="utf-8"?>
<sst xmlns="http://schemas.openxmlformats.org/spreadsheetml/2006/main" count="557" uniqueCount="53">
  <si>
    <t>BUDGET:</t>
  </si>
  <si>
    <t>Balances and Bills:</t>
  </si>
  <si>
    <t>Remaining Balance:</t>
  </si>
  <si>
    <t>Monthly Check:</t>
  </si>
  <si>
    <t>Rent:</t>
  </si>
  <si>
    <t>Cigarettes:</t>
  </si>
  <si>
    <t>Misc:</t>
  </si>
  <si>
    <t>Gas:</t>
  </si>
  <si>
    <t>Insurance:</t>
  </si>
  <si>
    <t>Starting Balance:</t>
  </si>
  <si>
    <t>Misc expenses:</t>
  </si>
  <si>
    <t>Coffee</t>
  </si>
  <si>
    <t>Web Hosting Fees:</t>
  </si>
  <si>
    <t>Total Remaining:</t>
  </si>
  <si>
    <t>Week One Earnings:</t>
  </si>
  <si>
    <t>Week Two Earnings:</t>
  </si>
  <si>
    <t>Week Four Earnings:</t>
  </si>
  <si>
    <t>Week Three Earnings:</t>
  </si>
  <si>
    <t>Bonus:</t>
  </si>
  <si>
    <t>Total:</t>
  </si>
  <si>
    <t>Work Earnings:</t>
  </si>
  <si>
    <t>Validation:</t>
  </si>
  <si>
    <t>Paid</t>
  </si>
  <si>
    <t>Owed</t>
  </si>
  <si>
    <t>Person 1 Monthly Check:</t>
  </si>
  <si>
    <t>Total Monthly Checks:</t>
  </si>
  <si>
    <t>Person 2 Monthly Check:</t>
  </si>
  <si>
    <t>Monthly Checks Total:</t>
  </si>
  <si>
    <t>Total Misc Spending:</t>
  </si>
  <si>
    <t>Prior Year Balance:</t>
  </si>
  <si>
    <t>Column1</t>
  </si>
  <si>
    <t>Column2</t>
  </si>
  <si>
    <t xml:space="preserve"> $6.00 </t>
  </si>
  <si>
    <t>Monthly Expense</t>
  </si>
  <si>
    <t>Amount</t>
  </si>
  <si>
    <t>Paid or Owed</t>
  </si>
  <si>
    <t xml:space="preserve"> Job Earning from Work:</t>
  </si>
  <si>
    <t>Prior Month Balance:</t>
  </si>
  <si>
    <t xml:space="preserve"> Job Earning
 from Work:</t>
  </si>
  <si>
    <t>Balances
 and Bills:</t>
  </si>
  <si>
    <t>cokes</t>
  </si>
  <si>
    <t>Misc. Expenses:</t>
  </si>
  <si>
    <t xml:space="preserve"> Cost:</t>
  </si>
  <si>
    <t>Cigarettes</t>
  </si>
  <si>
    <t>Coffee:</t>
  </si>
  <si>
    <t>Calculator:</t>
  </si>
  <si>
    <t>Price:</t>
  </si>
  <si>
    <t>Expense:(example Cigarettes)</t>
  </si>
  <si>
    <t>Expense: (next pack of cigarettes:</t>
  </si>
  <si>
    <t>Total: (To put under expenses)</t>
  </si>
  <si>
    <t>Table values do not remove:</t>
  </si>
  <si>
    <t xml:space="preserve">Misc 
expenses:
</t>
  </si>
  <si>
    <t>Web Hosting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</si>
</sst>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_-[$$-409]* #,##0.00_ ;_-[$$-409]* \-#,##0.00\ ;_-[$$-409]* &quot;-&quot;??_ ;_-@_ "/>
    <numFmt numFmtId="166" formatCode="[Green]&quot;$&quot;#,##0.00;[Red]\-&quot;$&quot;#,##0.00"/>
    <numFmt numFmtId="167" formatCode="[Green]&quot;$&quot;#,##0.00;[Red]&quot;$&quot;#,##0.00"/>
    <numFmt numFmtId="168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44" fontId="0" fillId="0" borderId="0" xfId="1" applyFont="1"/>
    <xf numFmtId="0" fontId="0" fillId="2" borderId="0" xfId="0" applyFill="1"/>
    <xf numFmtId="0" fontId="0" fillId="3" borderId="0" xfId="0" applyFill="1"/>
    <xf numFmtId="165" fontId="0" fillId="0" borderId="0" xfId="0" applyNumberFormat="1"/>
    <xf numFmtId="164" fontId="0" fillId="2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2" fillId="0" borderId="0" xfId="0" applyFont="1"/>
    <xf numFmtId="0" fontId="0" fillId="0" borderId="0" xfId="0" applyFill="1"/>
    <xf numFmtId="0" fontId="2" fillId="4" borderId="0" xfId="0" applyFont="1" applyFill="1"/>
    <xf numFmtId="0" fontId="2" fillId="5" borderId="0" xfId="0" applyFont="1" applyFill="1"/>
    <xf numFmtId="44" fontId="0" fillId="5" borderId="0" xfId="1" applyFont="1" applyFill="1"/>
    <xf numFmtId="0" fontId="2" fillId="6" borderId="0" xfId="0" applyFont="1" applyFill="1"/>
    <xf numFmtId="44" fontId="0" fillId="6" borderId="0" xfId="1" applyFont="1" applyFill="1"/>
    <xf numFmtId="44" fontId="0" fillId="7" borderId="0" xfId="1" applyFont="1" applyFill="1"/>
    <xf numFmtId="0" fontId="2" fillId="7" borderId="0" xfId="0" applyFont="1" applyFill="1"/>
    <xf numFmtId="0" fontId="2" fillId="0" borderId="0" xfId="0" applyFont="1" applyFill="1"/>
    <xf numFmtId="0" fontId="2" fillId="8" borderId="0" xfId="0" applyFont="1" applyFill="1"/>
    <xf numFmtId="165" fontId="0" fillId="8" borderId="0" xfId="0" applyNumberFormat="1" applyFill="1"/>
    <xf numFmtId="44" fontId="0" fillId="0" borderId="0" xfId="1" applyFont="1" applyFill="1"/>
    <xf numFmtId="0" fontId="6" fillId="3" borderId="0" xfId="0" applyFont="1" applyFill="1" applyAlignment="1">
      <alignment textRotation="45" shrinkToFit="1"/>
    </xf>
    <xf numFmtId="0" fontId="7" fillId="3" borderId="0" xfId="0" applyFont="1" applyFill="1" applyAlignment="1">
      <alignment textRotation="45" shrinkToFit="1"/>
    </xf>
    <xf numFmtId="0" fontId="8" fillId="3" borderId="0" xfId="0" applyFont="1" applyFill="1" applyAlignment="1">
      <alignment textRotation="45" shrinkToFit="1"/>
    </xf>
    <xf numFmtId="0" fontId="8" fillId="2" borderId="0" xfId="0" applyFont="1" applyFill="1" applyAlignment="1">
      <alignment textRotation="45" shrinkToFit="1"/>
    </xf>
    <xf numFmtId="0" fontId="6" fillId="3" borderId="0" xfId="0" applyFont="1" applyFill="1"/>
    <xf numFmtId="0" fontId="5" fillId="0" borderId="0" xfId="0" applyFont="1"/>
    <xf numFmtId="0" fontId="2" fillId="9" borderId="0" xfId="0" applyFont="1" applyFill="1"/>
    <xf numFmtId="44" fontId="0" fillId="9" borderId="0" xfId="1" applyFont="1" applyFill="1"/>
    <xf numFmtId="167" fontId="0" fillId="10" borderId="0" xfId="1" applyNumberFormat="1" applyFont="1" applyFill="1"/>
    <xf numFmtId="166" fontId="0" fillId="10" borderId="0" xfId="1" applyNumberFormat="1" applyFont="1" applyFill="1"/>
    <xf numFmtId="0" fontId="6" fillId="3" borderId="0" xfId="0" applyFont="1" applyFill="1" applyAlignment="1">
      <alignment textRotation="45" wrapText="1" shrinkToFit="1"/>
    </xf>
    <xf numFmtId="0" fontId="7" fillId="3" borderId="0" xfId="0" applyFont="1" applyFill="1" applyAlignment="1">
      <alignment textRotation="45" wrapText="1" shrinkToFit="1"/>
    </xf>
    <xf numFmtId="0" fontId="0" fillId="11" borderId="0" xfId="0" applyFill="1"/>
    <xf numFmtId="0" fontId="0" fillId="12" borderId="0" xfId="0" applyFill="1"/>
    <xf numFmtId="0" fontId="2" fillId="12" borderId="0" xfId="0" applyFont="1" applyFill="1"/>
    <xf numFmtId="0" fontId="2" fillId="13" borderId="0" xfId="0" applyFont="1" applyFill="1"/>
    <xf numFmtId="165" fontId="0" fillId="13" borderId="0" xfId="0" applyNumberFormat="1" applyFill="1"/>
    <xf numFmtId="168" fontId="0" fillId="0" borderId="0" xfId="1" applyNumberFormat="1" applyFont="1" applyFill="1"/>
    <xf numFmtId="0" fontId="2" fillId="14" borderId="0" xfId="0" applyFont="1" applyFill="1"/>
    <xf numFmtId="44" fontId="0" fillId="14" borderId="0" xfId="1" applyFont="1" applyFill="1"/>
    <xf numFmtId="0" fontId="0" fillId="14" borderId="0" xfId="0" applyFill="1"/>
  </cellXfs>
  <cellStyles count="2">
    <cellStyle name="Currency" xfId="1" builtinId="4"/>
    <cellStyle name="Normal" xfId="0" builtinId="0"/>
  </cellStyles>
  <dxfs count="86">
    <dxf>
      <numFmt numFmtId="165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6736001749781277E-2"/>
          <c:y val="0.1123441345532743"/>
          <c:w val="0.585417104111986"/>
          <c:h val="0.78361910368680554"/>
        </c:manualLayout>
      </c:layout>
      <c:pie3DChart>
        <c:varyColors val="1"/>
        <c:ser>
          <c:idx val="0"/>
          <c:order val="0"/>
          <c:explosion val="13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Budget2018Totals!$A$7:$A$38</c:f>
              <c:strCache>
                <c:ptCount val="32"/>
                <c:pt idx="0">
                  <c:v>Rent:</c:v>
                </c:pt>
                <c:pt idx="1">
                  <c:v>Coffee:</c:v>
                </c:pt>
                <c:pt idx="2">
                  <c:v>Gas:</c:v>
                </c:pt>
                <c:pt idx="3">
                  <c:v>Insurance:</c:v>
                </c:pt>
                <c:pt idx="4">
                  <c:v>Web Hosting Fees</c:v>
                </c:pt>
                <c:pt idx="30">
                  <c:v>Misc:</c:v>
                </c:pt>
                <c:pt idx="31">
                  <c:v>Total Remaining:</c:v>
                </c:pt>
              </c:strCache>
            </c:strRef>
          </c:cat>
          <c:val>
            <c:numRef>
              <c:f>Budget2018Totals!$B$7:$B$38</c:f>
              <c:numCache>
                <c:formatCode>_-[$$-409]* #,##0.00_ ;_-[$$-409]* \-#,##0.00\ ;_-[$$-409]* "-"??_ ;_-@_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11.68</c:v>
                </c:pt>
                <c:pt idx="31">
                  <c:v>7516.32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333333333333333E-2"/>
          <c:y val="5.0925925925925923E-2"/>
          <c:w val="0.68466710411198595"/>
          <c:h val="0.89814814814814814"/>
        </c:manualLayout>
      </c:layout>
      <c:pie3D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Budget2018Totals!$A$3:$A$5</c:f>
              <c:strCache>
                <c:ptCount val="3"/>
                <c:pt idx="0">
                  <c:v>Monthly Check:</c:v>
                </c:pt>
                <c:pt idx="1">
                  <c:v>Starting Balance:</c:v>
                </c:pt>
                <c:pt idx="2">
                  <c:v>Work Earnings:</c:v>
                </c:pt>
              </c:strCache>
            </c:strRef>
          </c:cat>
          <c:val>
            <c:numRef>
              <c:f>Budget2018Totals!$B$3:$B$5</c:f>
              <c:numCache>
                <c:formatCode>_-[$$-409]* #,##0.00_ ;_-[$$-409]* \-#,##0.00\ ;_-[$$-409]* "-"??_ ;_-@_ </c:formatCode>
                <c:ptCount val="3"/>
                <c:pt idx="0">
                  <c:v>8400</c:v>
                </c:pt>
                <c:pt idx="2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228600</xdr:rowOff>
    </xdr:from>
    <xdr:to>
      <xdr:col>8</xdr:col>
      <xdr:colOff>447675</xdr:colOff>
      <xdr:row>16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16</xdr:row>
      <xdr:rowOff>119062</xdr:rowOff>
    </xdr:from>
    <xdr:to>
      <xdr:col>8</xdr:col>
      <xdr:colOff>457200</xdr:colOff>
      <xdr:row>31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vember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Budget2018Tot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8">
          <cell r="B38">
            <v>6888.32</v>
          </cell>
        </row>
      </sheetData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"/>
      <sheetName val="Sheet2"/>
    </sheetNames>
    <sheetDataSet>
      <sheetData sheetId="0">
        <row r="3">
          <cell r="B3">
            <v>700</v>
          </cell>
        </row>
        <row r="5">
          <cell r="B5">
            <v>8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80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9">
          <cell r="B19">
            <v>0</v>
          </cell>
        </row>
        <row r="20">
          <cell r="B20">
            <v>0</v>
          </cell>
        </row>
        <row r="22">
          <cell r="B22">
            <v>0</v>
          </cell>
        </row>
        <row r="24">
          <cell r="B24">
            <v>0</v>
          </cell>
        </row>
        <row r="26">
          <cell r="B26">
            <v>0</v>
          </cell>
        </row>
        <row r="27">
          <cell r="B27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6:C36" totalsRowShown="0">
  <autoFilter ref="A6:C36"/>
  <tableColumns count="3">
    <tableColumn id="1" name="Monthly Expense" dataDxfId="85"/>
    <tableColumn id="2" name="Amount" dataDxfId="84" dataCellStyle="Currency"/>
    <tableColumn id="3" name="Paid or Owed" dataDxfId="83"/>
  </tableColumns>
  <tableStyleInfo name="TableStyleMedium26" showFirstColumn="0" showLastColumn="0" showRowStripes="1" showColumnStripes="0"/>
</table>
</file>

<file path=xl/tables/table10.xml><?xml version="1.0" encoding="utf-8"?>
<table xmlns="http://schemas.openxmlformats.org/spreadsheetml/2006/main" id="9" name="Table2710" displayName="Table2710" ref="E2:F36" totalsRowShown="0">
  <autoFilter ref="E2:F36"/>
  <tableColumns count="2">
    <tableColumn id="1" name="Cigarettes:" dataDxfId="68"/>
    <tableColumn id="2" name=" $6.00 " dataDxfId="67" dataCellStyle="Currency"/>
  </tableColumns>
  <tableStyleInfo name="TableStyleMedium26" showFirstColumn="0" showLastColumn="0" showRowStripes="1" showColumnStripes="0"/>
</table>
</file>

<file path=xl/tables/table11.xml><?xml version="1.0" encoding="utf-8"?>
<table xmlns="http://schemas.openxmlformats.org/spreadsheetml/2006/main" id="10" name="Table4811" displayName="Table4811" ref="H2:I6" totalsRowShown="0">
  <autoFilter ref="H2:I6"/>
  <tableColumns count="2">
    <tableColumn id="1" name="Column1" dataDxfId="66"/>
    <tableColumn id="2" name="Column2" dataDxfId="65" dataCellStyle="Currency"/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id="40" name="Table3841" displayName="Table3841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13.xml><?xml version="1.0" encoding="utf-8"?>
<table xmlns="http://schemas.openxmlformats.org/spreadsheetml/2006/main" id="11" name="Table1612" displayName="Table1612" ref="A6:C36" totalsRowShown="0">
  <autoFilter ref="A6:C36"/>
  <tableColumns count="3">
    <tableColumn id="1" name="Monthly Expense" dataDxfId="64"/>
    <tableColumn id="2" name="Amount" dataDxfId="63" dataCellStyle="Currency"/>
    <tableColumn id="3" name="Paid or Owed" dataDxfId="62"/>
  </tableColumns>
  <tableStyleInfo name="TableStyleMedium26" showFirstColumn="0" showLastColumn="0" showRowStripes="1" showColumnStripes="0"/>
</table>
</file>

<file path=xl/tables/table14.xml><?xml version="1.0" encoding="utf-8"?>
<table xmlns="http://schemas.openxmlformats.org/spreadsheetml/2006/main" id="12" name="Table2713" displayName="Table2713" ref="E2:F36" totalsRowShown="0">
  <autoFilter ref="E2:F36"/>
  <tableColumns count="2">
    <tableColumn id="1" name="Cigarettes:" dataDxfId="61"/>
    <tableColumn id="2" name=" $6.00 " dataDxfId="60" dataCellStyle="Currency"/>
  </tableColumns>
  <tableStyleInfo name="TableStyleMedium26" showFirstColumn="0" showLastColumn="0" showRowStripes="1" showColumnStripes="0"/>
</table>
</file>

<file path=xl/tables/table15.xml><?xml version="1.0" encoding="utf-8"?>
<table xmlns="http://schemas.openxmlformats.org/spreadsheetml/2006/main" id="13" name="Table4814" displayName="Table4814" ref="H2:I6" totalsRowShown="0">
  <autoFilter ref="H2:I6"/>
  <tableColumns count="2">
    <tableColumn id="1" name="Column1" dataDxfId="59"/>
    <tableColumn id="2" name="Column2" dataDxfId="58" dataCellStyle="Currency"/>
  </tableColumns>
  <tableStyleInfo name="TableStyleLight6" showFirstColumn="0" showLastColumn="0" showRowStripes="1" showColumnStripes="0"/>
</table>
</file>

<file path=xl/tables/table16.xml><?xml version="1.0" encoding="utf-8"?>
<table xmlns="http://schemas.openxmlformats.org/spreadsheetml/2006/main" id="41" name="Table3842" displayName="Table3842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14" name="Table1615" displayName="Table1615" ref="A6:C36" totalsRowShown="0">
  <autoFilter ref="A6:C36"/>
  <tableColumns count="3">
    <tableColumn id="1" name="Monthly Expense" dataDxfId="57"/>
    <tableColumn id="2" name="Amount" dataDxfId="56" dataCellStyle="Currency"/>
    <tableColumn id="3" name="Paid or Owed" dataDxfId="55"/>
  </tableColumns>
  <tableStyleInfo name="TableStyleMedium26" showFirstColumn="0" showLastColumn="0" showRowStripes="1" showColumnStripes="0"/>
</table>
</file>

<file path=xl/tables/table18.xml><?xml version="1.0" encoding="utf-8"?>
<table xmlns="http://schemas.openxmlformats.org/spreadsheetml/2006/main" id="15" name="Table2716" displayName="Table2716" ref="E2:F36" totalsRowShown="0">
  <autoFilter ref="E2:F36"/>
  <tableColumns count="2">
    <tableColumn id="1" name="Cigarettes:" dataDxfId="54"/>
    <tableColumn id="2" name=" $6.00 " dataDxfId="53" dataCellStyle="Currency"/>
  </tableColumns>
  <tableStyleInfo name="TableStyleMedium26" showFirstColumn="0" showLastColumn="0" showRowStripes="1" showColumnStripes="0"/>
</table>
</file>

<file path=xl/tables/table19.xml><?xml version="1.0" encoding="utf-8"?>
<table xmlns="http://schemas.openxmlformats.org/spreadsheetml/2006/main" id="16" name="Table4817" displayName="Table4817" ref="H2:I6" totalsRowShown="0">
  <autoFilter ref="H2:I6"/>
  <tableColumns count="2">
    <tableColumn id="1" name="Column1" dataDxfId="52"/>
    <tableColumn id="2" name="Column2" dataDxfId="51" dataCellStyle="Currency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F36" totalsRowShown="0">
  <autoFilter ref="E2:F36"/>
  <sortState ref="E3:F36">
    <sortCondition ref="E2:E36"/>
  </sortState>
  <tableColumns count="2">
    <tableColumn id="1" name="Misc. Expenses:" dataDxfId="82"/>
    <tableColumn id="2" name=" Cost:" dataDxfId="81" dataCellStyle="Currency"/>
  </tableColumns>
  <tableStyleInfo name="TableStyleMedium26" showFirstColumn="0" showLastColumn="0" showRowStripes="1" showColumnStripes="0"/>
</table>
</file>

<file path=xl/tables/table20.xml><?xml version="1.0" encoding="utf-8"?>
<table xmlns="http://schemas.openxmlformats.org/spreadsheetml/2006/main" id="42" name="Table3843" displayName="Table3843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21.xml><?xml version="1.0" encoding="utf-8"?>
<table xmlns="http://schemas.openxmlformats.org/spreadsheetml/2006/main" id="17" name="Table1618" displayName="Table1618" ref="A6:C36" totalsRowShown="0">
  <autoFilter ref="A6:C36"/>
  <tableColumns count="3">
    <tableColumn id="1" name="Monthly Expense" dataDxfId="50"/>
    <tableColumn id="2" name="Amount" dataDxfId="49" dataCellStyle="Currency"/>
    <tableColumn id="3" name="Paid or Owed" dataDxfId="48"/>
  </tableColumns>
  <tableStyleInfo name="TableStyleMedium26" showFirstColumn="0" showLastColumn="0" showRowStripes="1" showColumnStripes="0"/>
</table>
</file>

<file path=xl/tables/table22.xml><?xml version="1.0" encoding="utf-8"?>
<table xmlns="http://schemas.openxmlformats.org/spreadsheetml/2006/main" id="18" name="Table2719" displayName="Table2719" ref="E2:F36" totalsRowShown="0">
  <autoFilter ref="E2:F36"/>
  <tableColumns count="2">
    <tableColumn id="1" name="Cigarettes:" dataDxfId="47"/>
    <tableColumn id="2" name=" $6.00 " dataDxfId="46" dataCellStyle="Currency"/>
  </tableColumns>
  <tableStyleInfo name="TableStyleMedium26" showFirstColumn="0" showLastColumn="0" showRowStripes="1" showColumnStripes="0"/>
</table>
</file>

<file path=xl/tables/table23.xml><?xml version="1.0" encoding="utf-8"?>
<table xmlns="http://schemas.openxmlformats.org/spreadsheetml/2006/main" id="19" name="Table4820" displayName="Table4820" ref="H2:I6" totalsRowShown="0">
  <autoFilter ref="H2:I6"/>
  <tableColumns count="2">
    <tableColumn id="1" name="Column1" dataDxfId="45"/>
    <tableColumn id="2" name="Column2" dataDxfId="44" dataCellStyle="Currency"/>
  </tableColumns>
  <tableStyleInfo name="TableStyleLight6" showFirstColumn="0" showLastColumn="0" showRowStripes="1" showColumnStripes="0"/>
</table>
</file>

<file path=xl/tables/table24.xml><?xml version="1.0" encoding="utf-8"?>
<table xmlns="http://schemas.openxmlformats.org/spreadsheetml/2006/main" id="43" name="Table3844" displayName="Table3844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25.xml><?xml version="1.0" encoding="utf-8"?>
<table xmlns="http://schemas.openxmlformats.org/spreadsheetml/2006/main" id="20" name="Table1621" displayName="Table1621" ref="A6:C36" totalsRowShown="0">
  <autoFilter ref="A6:C36"/>
  <tableColumns count="3">
    <tableColumn id="1" name="Monthly Expense" dataDxfId="43"/>
    <tableColumn id="2" name="Amount" dataDxfId="42" dataCellStyle="Currency"/>
    <tableColumn id="3" name="Paid or Owed" dataDxfId="41"/>
  </tableColumns>
  <tableStyleInfo name="TableStyleMedium26" showFirstColumn="0" showLastColumn="0" showRowStripes="1" showColumnStripes="0"/>
</table>
</file>

<file path=xl/tables/table26.xml><?xml version="1.0" encoding="utf-8"?>
<table xmlns="http://schemas.openxmlformats.org/spreadsheetml/2006/main" id="21" name="Table2722" displayName="Table2722" ref="E2:F36" totalsRowShown="0">
  <autoFilter ref="E2:F36"/>
  <tableColumns count="2">
    <tableColumn id="1" name="Cigarettes:" dataDxfId="40"/>
    <tableColumn id="2" name=" $6.00 " dataDxfId="39" dataCellStyle="Currency"/>
  </tableColumns>
  <tableStyleInfo name="TableStyleMedium26" showFirstColumn="0" showLastColumn="0" showRowStripes="1" showColumnStripes="0"/>
</table>
</file>

<file path=xl/tables/table27.xml><?xml version="1.0" encoding="utf-8"?>
<table xmlns="http://schemas.openxmlformats.org/spreadsheetml/2006/main" id="22" name="Table4823" displayName="Table4823" ref="H2:I6" totalsRowShown="0">
  <autoFilter ref="H2:I6"/>
  <tableColumns count="2">
    <tableColumn id="1" name="Column1" dataDxfId="38"/>
    <tableColumn id="2" name="Column2" dataDxfId="37" dataCellStyle="Currency"/>
  </tableColumns>
  <tableStyleInfo name="TableStyleLight6" showFirstColumn="0" showLastColumn="0" showRowStripes="1" showColumnStripes="0"/>
</table>
</file>

<file path=xl/tables/table28.xml><?xml version="1.0" encoding="utf-8"?>
<table xmlns="http://schemas.openxmlformats.org/spreadsheetml/2006/main" id="44" name="Table3845" displayName="Table3845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29.xml><?xml version="1.0" encoding="utf-8"?>
<table xmlns="http://schemas.openxmlformats.org/spreadsheetml/2006/main" id="23" name="Table1624" displayName="Table1624" ref="A6:C36" totalsRowShown="0">
  <autoFilter ref="A6:C36"/>
  <tableColumns count="3">
    <tableColumn id="1" name="Monthly Expense" dataDxfId="36"/>
    <tableColumn id="2" name="Amount" dataDxfId="35" dataCellStyle="Currency"/>
    <tableColumn id="3" name="Paid or Owed" dataDxfId="34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H2:I6" totalsRowShown="0">
  <autoFilter ref="H2:I6"/>
  <tableColumns count="2">
    <tableColumn id="1" name="Column1" dataDxfId="80"/>
    <tableColumn id="2" name="Column2" dataDxfId="79" dataCellStyle="Currency"/>
  </tableColumns>
  <tableStyleInfo name="TableStyleLight6" showFirstColumn="0" showLastColumn="0" showRowStripes="1" showColumnStripes="0"/>
</table>
</file>

<file path=xl/tables/table30.xml><?xml version="1.0" encoding="utf-8"?>
<table xmlns="http://schemas.openxmlformats.org/spreadsheetml/2006/main" id="24" name="Table2725" displayName="Table2725" ref="E2:F36" totalsRowShown="0">
  <autoFilter ref="E2:F36"/>
  <tableColumns count="2">
    <tableColumn id="1" name="Cigarettes:" dataDxfId="33"/>
    <tableColumn id="2" name=" $6.00 " dataDxfId="32" dataCellStyle="Currency"/>
  </tableColumns>
  <tableStyleInfo name="TableStyleMedium26" showFirstColumn="0" showLastColumn="0" showRowStripes="1" showColumnStripes="0"/>
</table>
</file>

<file path=xl/tables/table31.xml><?xml version="1.0" encoding="utf-8"?>
<table xmlns="http://schemas.openxmlformats.org/spreadsheetml/2006/main" id="25" name="Table4826" displayName="Table4826" ref="H2:I6" totalsRowShown="0">
  <autoFilter ref="H2:I6"/>
  <tableColumns count="2">
    <tableColumn id="1" name="Column1" dataDxfId="31"/>
    <tableColumn id="2" name="Column2" dataDxfId="30" dataCellStyle="Currency"/>
  </tableColumns>
  <tableStyleInfo name="TableStyleLight6" showFirstColumn="0" showLastColumn="0" showRowStripes="1" showColumnStripes="0"/>
</table>
</file>

<file path=xl/tables/table32.xml><?xml version="1.0" encoding="utf-8"?>
<table xmlns="http://schemas.openxmlformats.org/spreadsheetml/2006/main" id="45" name="Table3846" displayName="Table3846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33.xml><?xml version="1.0" encoding="utf-8"?>
<table xmlns="http://schemas.openxmlformats.org/spreadsheetml/2006/main" id="26" name="Table1627" displayName="Table1627" ref="A6:C36" totalsRowShown="0">
  <autoFilter ref="A6:C36"/>
  <tableColumns count="3">
    <tableColumn id="1" name="Monthly Expense" dataDxfId="29"/>
    <tableColumn id="2" name="Amount" dataDxfId="28" dataCellStyle="Currency"/>
    <tableColumn id="3" name="Paid or Owed" dataDxfId="27"/>
  </tableColumns>
  <tableStyleInfo name="TableStyleMedium26" showFirstColumn="0" showLastColumn="0" showRowStripes="1" showColumnStripes="0"/>
</table>
</file>

<file path=xl/tables/table34.xml><?xml version="1.0" encoding="utf-8"?>
<table xmlns="http://schemas.openxmlformats.org/spreadsheetml/2006/main" id="27" name="Table2728" displayName="Table2728" ref="E2:F36" totalsRowShown="0">
  <autoFilter ref="E2:F36"/>
  <tableColumns count="2">
    <tableColumn id="1" name="Cigarettes:" dataDxfId="26"/>
    <tableColumn id="2" name=" $6.00 " dataDxfId="25" dataCellStyle="Currency"/>
  </tableColumns>
  <tableStyleInfo name="TableStyleMedium26" showFirstColumn="0" showLastColumn="0" showRowStripes="1" showColumnStripes="0"/>
</table>
</file>

<file path=xl/tables/table35.xml><?xml version="1.0" encoding="utf-8"?>
<table xmlns="http://schemas.openxmlformats.org/spreadsheetml/2006/main" id="28" name="Table4829" displayName="Table4829" ref="H2:I6" totalsRowShown="0">
  <autoFilter ref="H2:I6"/>
  <tableColumns count="2">
    <tableColumn id="1" name="Column1" dataDxfId="24"/>
    <tableColumn id="2" name="Column2" dataDxfId="23" dataCellStyle="Currency"/>
  </tableColumns>
  <tableStyleInfo name="TableStyleLight6" showFirstColumn="0" showLastColumn="0" showRowStripes="1" showColumnStripes="0"/>
</table>
</file>

<file path=xl/tables/table36.xml><?xml version="1.0" encoding="utf-8"?>
<table xmlns="http://schemas.openxmlformats.org/spreadsheetml/2006/main" id="46" name="Table3847" displayName="Table3847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37.xml><?xml version="1.0" encoding="utf-8"?>
<table xmlns="http://schemas.openxmlformats.org/spreadsheetml/2006/main" id="29" name="Table1630" displayName="Table1630" ref="A6:C36" totalsRowShown="0">
  <autoFilter ref="A6:C36"/>
  <tableColumns count="3">
    <tableColumn id="1" name="Monthly Expense" dataDxfId="22"/>
    <tableColumn id="2" name="Amount" dataDxfId="21" dataCellStyle="Currency"/>
    <tableColumn id="3" name="Paid or Owed" dataDxfId="20"/>
  </tableColumns>
  <tableStyleInfo name="TableStyleMedium26" showFirstColumn="0" showLastColumn="0" showRowStripes="1" showColumnStripes="0"/>
</table>
</file>

<file path=xl/tables/table38.xml><?xml version="1.0" encoding="utf-8"?>
<table xmlns="http://schemas.openxmlformats.org/spreadsheetml/2006/main" id="30" name="Table2731" displayName="Table2731" ref="E2:F36" totalsRowShown="0">
  <autoFilter ref="E2:F36"/>
  <tableColumns count="2">
    <tableColumn id="1" name="Cigarettes:" dataDxfId="19"/>
    <tableColumn id="2" name=" $6.00 " dataDxfId="18" dataCellStyle="Currency"/>
  </tableColumns>
  <tableStyleInfo name="TableStyleMedium26" showFirstColumn="0" showLastColumn="0" showRowStripes="1" showColumnStripes="0"/>
</table>
</file>

<file path=xl/tables/table39.xml><?xml version="1.0" encoding="utf-8"?>
<table xmlns="http://schemas.openxmlformats.org/spreadsheetml/2006/main" id="31" name="Table4832" displayName="Table4832" ref="H2:I6" totalsRowShown="0">
  <autoFilter ref="H2:I6"/>
  <tableColumns count="2">
    <tableColumn id="1" name="Column1" dataDxfId="17"/>
    <tableColumn id="2" name="Column2" dataDxfId="16" dataCellStyle="Currency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id="38" name="Table38" displayName="Table38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40.xml><?xml version="1.0" encoding="utf-8"?>
<table xmlns="http://schemas.openxmlformats.org/spreadsheetml/2006/main" id="47" name="Table3848" displayName="Table3848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41.xml><?xml version="1.0" encoding="utf-8"?>
<table xmlns="http://schemas.openxmlformats.org/spreadsheetml/2006/main" id="3" name="Table16334" displayName="Table16334" ref="A6:C36" totalsRowShown="0">
  <autoFilter ref="A6:C36"/>
  <tableColumns count="3">
    <tableColumn id="1" name="Monthly Expense" dataDxfId="15"/>
    <tableColumn id="2" name="Amount" dataDxfId="14" dataCellStyle="Currency"/>
    <tableColumn id="3" name="Paid or Owed" dataDxfId="13"/>
  </tableColumns>
  <tableStyleInfo name="TableStyleMedium26" showFirstColumn="0" showLastColumn="0" showRowStripes="1" showColumnStripes="0"/>
</table>
</file>

<file path=xl/tables/table42.xml><?xml version="1.0" encoding="utf-8"?>
<table xmlns="http://schemas.openxmlformats.org/spreadsheetml/2006/main" id="35" name="Table273436" displayName="Table273436" ref="E2:F36" totalsRowShown="0">
  <autoFilter ref="E2:F36"/>
  <tableColumns count="2">
    <tableColumn id="1" name="Cigarettes:" dataDxfId="12"/>
    <tableColumn id="2" name=" $6.00 " dataDxfId="11" dataCellStyle="Currency"/>
  </tableColumns>
  <tableStyleInfo name="TableStyleMedium26" showFirstColumn="0" showLastColumn="0" showRowStripes="1" showColumnStripes="0"/>
</table>
</file>

<file path=xl/tables/table43.xml><?xml version="1.0" encoding="utf-8"?>
<table xmlns="http://schemas.openxmlformats.org/spreadsheetml/2006/main" id="36" name="Table483537" displayName="Table483537" ref="H2:I6" totalsRowShown="0">
  <autoFilter ref="H2:I6"/>
  <tableColumns count="2">
    <tableColumn id="1" name="Column1" dataDxfId="10"/>
    <tableColumn id="2" name="Column2" dataDxfId="9" dataCellStyle="Currency"/>
  </tableColumns>
  <tableStyleInfo name="TableStyleLight6" showFirstColumn="0" showLastColumn="0" showRowStripes="1" showColumnStripes="0"/>
</table>
</file>

<file path=xl/tables/table44.xml><?xml version="1.0" encoding="utf-8"?>
<table xmlns="http://schemas.openxmlformats.org/spreadsheetml/2006/main" id="37" name="Table384938" displayName="Table384938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45.xml><?xml version="1.0" encoding="utf-8"?>
<table xmlns="http://schemas.openxmlformats.org/spreadsheetml/2006/main" id="32" name="Table1633" displayName="Table1633" ref="A6:C36" totalsRowShown="0">
  <autoFilter ref="A6:C36"/>
  <tableColumns count="3">
    <tableColumn id="1" name="Monthly Expense" dataDxfId="8"/>
    <tableColumn id="2" name="Amount" dataDxfId="7" dataCellStyle="Currency"/>
    <tableColumn id="3" name="Paid or Owed" dataDxfId="6"/>
  </tableColumns>
  <tableStyleInfo name="TableStyleMedium26" showFirstColumn="0" showLastColumn="0" showRowStripes="1" showColumnStripes="0"/>
</table>
</file>

<file path=xl/tables/table46.xml><?xml version="1.0" encoding="utf-8"?>
<table xmlns="http://schemas.openxmlformats.org/spreadsheetml/2006/main" id="33" name="Table2734" displayName="Table2734" ref="E2:F36" totalsRowShown="0">
  <autoFilter ref="E2:F36"/>
  <tableColumns count="2">
    <tableColumn id="1" name="Cigarettes:" dataDxfId="5"/>
    <tableColumn id="2" name=" $6.00 " dataDxfId="4" dataCellStyle="Currency"/>
  </tableColumns>
  <tableStyleInfo name="TableStyleMedium26" showFirstColumn="0" showLastColumn="0" showRowStripes="1" showColumnStripes="0"/>
</table>
</file>

<file path=xl/tables/table47.xml><?xml version="1.0" encoding="utf-8"?>
<table xmlns="http://schemas.openxmlformats.org/spreadsheetml/2006/main" id="34" name="Table4835" displayName="Table4835" ref="H2:I6" totalsRowShown="0">
  <autoFilter ref="H2:I6"/>
  <tableColumns count="2">
    <tableColumn id="1" name="Column1" dataDxfId="3"/>
    <tableColumn id="2" name="Column2" dataDxfId="2" dataCellStyle="Currency"/>
  </tableColumns>
  <tableStyleInfo name="TableStyleLight6" showFirstColumn="0" showLastColumn="0" showRowStripes="1" showColumnStripes="0"/>
</table>
</file>

<file path=xl/tables/table48.xml><?xml version="1.0" encoding="utf-8"?>
<table xmlns="http://schemas.openxmlformats.org/spreadsheetml/2006/main" id="48" name="Table3849" displayName="Table3849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49.xml><?xml version="1.0" encoding="utf-8"?>
<table xmlns="http://schemas.openxmlformats.org/spreadsheetml/2006/main" id="50" name="Table50" displayName="Table50" ref="A6:B36" totalsRowShown="0">
  <autoFilter ref="A6:B36"/>
  <tableColumns count="2">
    <tableColumn id="1" name="Column1" dataDxfId="1"/>
    <tableColumn id="2" name="Column2" dataDxfId="0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6:C36" totalsRowShown="0">
  <autoFilter ref="A6:C36"/>
  <tableColumns count="3">
    <tableColumn id="1" name="Monthly Expense" dataDxfId="78"/>
    <tableColumn id="2" name="Amount" dataDxfId="77" dataCellStyle="Currency"/>
    <tableColumn id="3" name="Paid or Owed" dataDxfId="76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E2:F36" totalsRowShown="0">
  <autoFilter ref="E2:F36"/>
  <tableColumns count="2">
    <tableColumn id="1" name="Cigarettes:" dataDxfId="75"/>
    <tableColumn id="2" name=" $6.00 " dataDxfId="74" dataCellStyle="Currency"/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id="7" name="Table48" displayName="Table48" ref="H2:I6" totalsRowShown="0">
  <autoFilter ref="H2:I6"/>
  <tableColumns count="2">
    <tableColumn id="1" name="Column1" dataDxfId="73"/>
    <tableColumn id="2" name="Column2" dataDxfId="72" dataCellStyle="Currency"/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id="39" name="Table3840" displayName="Table3840" ref="I15:I17" totalsRowShown="0">
  <autoFilter ref="I15:I17"/>
  <tableColumns count="1">
    <tableColumn id="1" name="Price: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id="8" name="Table169" displayName="Table169" ref="A6:C36" totalsRowShown="0">
  <autoFilter ref="A6:C36"/>
  <tableColumns count="3">
    <tableColumn id="1" name="Monthly Expense" dataDxfId="71"/>
    <tableColumn id="2" name="Amount" dataDxfId="70" dataCellStyle="Currency"/>
    <tableColumn id="3" name="Paid or Owed" dataDxfId="69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4" Type="http://schemas.openxmlformats.org/officeDocument/2006/relationships/table" Target="../tables/table4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4" Type="http://schemas.openxmlformats.org/officeDocument/2006/relationships/table" Target="../tables/table4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4" Type="http://schemas.openxmlformats.org/officeDocument/2006/relationships/table" Target="../tables/table4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4" Type="http://schemas.openxmlformats.org/officeDocument/2006/relationships/table" Target="../tables/table3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4" Type="http://schemas.openxmlformats.org/officeDocument/2006/relationships/table" Target="../tables/table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B2" zoomScale="80" zoomScaleNormal="80" workbookViewId="0">
      <selection activeCell="B38" sqref="B38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" customWidth="1"/>
    <col min="6" max="6" width="9.42578125" customWidth="1"/>
    <col min="7" max="7" width="12.5703125" customWidth="1"/>
    <col min="8" max="8" width="30.28515625" customWidth="1"/>
    <col min="9" max="9" width="12.140625" customWidth="1"/>
    <col min="14" max="14" width="22.42578125" customWidth="1"/>
  </cols>
  <sheetData>
    <row r="1" spans="1:14" ht="53.25" customHeight="1" x14ac:dyDescent="0.25">
      <c r="A1" s="21" t="s">
        <v>0</v>
      </c>
      <c r="B1" s="32" t="s">
        <v>39</v>
      </c>
      <c r="C1" s="22"/>
      <c r="D1" s="22"/>
      <c r="E1" s="32" t="s">
        <v>51</v>
      </c>
      <c r="F1" s="23"/>
      <c r="G1" s="24"/>
      <c r="H1" s="31" t="s">
        <v>38</v>
      </c>
      <c r="I1" s="25"/>
      <c r="J1" s="2"/>
      <c r="N1" t="s">
        <v>50</v>
      </c>
    </row>
    <row r="2" spans="1:14" x14ac:dyDescent="0.25">
      <c r="A2" s="10" t="s">
        <v>29</v>
      </c>
      <c r="B2" s="38">
        <v>0</v>
      </c>
      <c r="C2" s="2"/>
      <c r="D2" s="2"/>
      <c r="E2" s="16" t="s">
        <v>41</v>
      </c>
      <c r="F2" s="20" t="s">
        <v>42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 t="s">
        <v>43</v>
      </c>
      <c r="F3" s="15">
        <v>6.78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700</v>
      </c>
      <c r="C4" s="2"/>
      <c r="D4" s="2"/>
      <c r="E4" s="17" t="s">
        <v>40</v>
      </c>
      <c r="F4" s="15">
        <v>4.9000000000000004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8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>
        <v>8</v>
      </c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8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/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/>
      <c r="C14" s="9"/>
      <c r="D14" s="2"/>
      <c r="E14" s="17"/>
      <c r="F14" s="15">
        <v>0</v>
      </c>
      <c r="G14" s="2"/>
      <c r="H14" s="2"/>
      <c r="I14" s="2"/>
      <c r="J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11.68</v>
      </c>
      <c r="C37" s="41"/>
      <c r="D37" s="2"/>
      <c r="E37" s="35" t="s">
        <v>28</v>
      </c>
      <c r="F37" s="15">
        <f>SUM(F2:F36)</f>
        <v>11.68</v>
      </c>
      <c r="G37" s="2"/>
    </row>
    <row r="38" spans="1:7" x14ac:dyDescent="0.25">
      <c r="A38" s="11" t="s">
        <v>13</v>
      </c>
      <c r="B38" s="30">
        <f>SUM(B4+B5-B7-B8-B9-B10-B11-B12-B13-B14-B15-B16-B17-B18-B19-B20-B21-B22-B23-B24-B25-B26-B27-B28-B29-B30-B31-B32-B33-B34-B35-B36-B37)</f>
        <v>616.32000000000005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sheetProtection selectLockedCells="1"/>
  <protectedRanges>
    <protectedRange password="DBED" sqref="E3:F36" name="Range2"/>
    <protectedRange password="DBED" sqref="A6:C36" name="Range1" securityDescriptor="O:WDG:WDD:(D;;CC;;;WD)"/>
    <protectedRange password="DBED" sqref="B2" name="Range3"/>
  </protectedRanges>
  <dataValidations count="3">
    <dataValidation type="list" allowBlank="1" showInputMessage="1" showErrorMessage="1" sqref="C7 C8:C37">
      <formula1>$N$3:$N$4</formula1>
    </dataValidation>
    <dataValidation type="custom" allowBlank="1" showInputMessage="1" showErrorMessage="1" sqref="B3">
      <formula1>$I$12</formula1>
    </dataValidation>
    <dataValidation type="custom" allowBlank="1" showInputMessage="1" showErrorMessage="1" sqref="B37">
      <formula1>$F$37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4" workbookViewId="0">
      <selection activeCell="B38" sqref="B38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.42578125" customWidth="1"/>
    <col min="6" max="6" width="9.42578125" customWidth="1"/>
    <col min="7" max="7" width="12.5703125" customWidth="1"/>
    <col min="8" max="8" width="28.28515625" customWidth="1"/>
    <col min="9" max="9" width="12.140625" customWidth="1"/>
    <col min="14" max="14" width="19.140625" customWidth="1"/>
  </cols>
  <sheetData>
    <row r="1" spans="1:14" ht="99.75" x14ac:dyDescent="0.25">
      <c r="A1" s="21" t="s">
        <v>0</v>
      </c>
      <c r="B1" s="22" t="s">
        <v>1</v>
      </c>
      <c r="C1" s="22"/>
      <c r="D1" s="22"/>
      <c r="E1" s="22" t="s">
        <v>10</v>
      </c>
      <c r="F1" s="23"/>
      <c r="G1" s="24"/>
      <c r="H1" s="21" t="s">
        <v>36</v>
      </c>
      <c r="I1" s="25"/>
      <c r="J1" s="2"/>
    </row>
    <row r="2" spans="1:14" x14ac:dyDescent="0.25">
      <c r="A2" s="10" t="s">
        <v>37</v>
      </c>
      <c r="B2" s="20">
        <f>SUM(September!$B$38)</f>
        <v>5632.32</v>
      </c>
      <c r="C2" s="2"/>
      <c r="D2" s="2"/>
      <c r="E2" s="16" t="s">
        <v>5</v>
      </c>
      <c r="F2" s="20" t="s">
        <v>32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/>
      <c r="F3" s="15">
        <v>0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6332.32</v>
      </c>
      <c r="C4" s="2"/>
      <c r="D4" s="2"/>
      <c r="E4" s="17"/>
      <c r="F4" s="15">
        <v>0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8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>
        <v>8</v>
      </c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8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>
        <v>0</v>
      </c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>
        <v>0</v>
      </c>
      <c r="C14" s="9"/>
      <c r="D14" s="2"/>
      <c r="E14" s="17"/>
      <c r="F14" s="15">
        <v>0</v>
      </c>
      <c r="G14" s="2"/>
      <c r="H14" s="2"/>
      <c r="I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0</v>
      </c>
      <c r="C37" s="41"/>
      <c r="D37" s="2"/>
      <c r="E37" s="35" t="s">
        <v>28</v>
      </c>
      <c r="F37" s="15">
        <f>SUM(F2:F36)</f>
        <v>0</v>
      </c>
      <c r="G37" s="2"/>
    </row>
    <row r="38" spans="1:7" x14ac:dyDescent="0.25">
      <c r="A38" s="11" t="s">
        <v>13</v>
      </c>
      <c r="B38" s="29">
        <f>SUM(B4+B5-B7-B8-B9-B10-B11-B12-B13-B14-B15-B16-B17-B18-B19-B20-B21-B22-B23-B24-B25-B26-B27-B28-B29-B30-B31-B32-B33-B34-B35-B36-B37)</f>
        <v>6260.32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dataValidations count="3">
    <dataValidation type="list" allowBlank="1" showInputMessage="1" showErrorMessage="1" sqref="C7:C37">
      <formula1>$N$3:$N$4</formula1>
    </dataValidation>
    <dataValidation type="custom" allowBlank="1" showInputMessage="1" showErrorMessage="1" sqref="B37">
      <formula1>$F$37</formula1>
    </dataValidation>
    <dataValidation type="custom" allowBlank="1" showInputMessage="1" showErrorMessage="1" sqref="B3">
      <formula1>$I$12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2" sqref="B2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.42578125" customWidth="1"/>
    <col min="6" max="6" width="9.42578125" customWidth="1"/>
    <col min="7" max="7" width="12.5703125" customWidth="1"/>
    <col min="8" max="8" width="28.28515625" customWidth="1"/>
    <col min="9" max="9" width="12.140625" customWidth="1"/>
    <col min="14" max="14" width="19.140625" customWidth="1"/>
  </cols>
  <sheetData>
    <row r="1" spans="1:14" ht="99.75" x14ac:dyDescent="0.25">
      <c r="A1" s="21" t="s">
        <v>0</v>
      </c>
      <c r="B1" s="22" t="s">
        <v>1</v>
      </c>
      <c r="C1" s="22"/>
      <c r="D1" s="22"/>
      <c r="E1" s="22" t="s">
        <v>10</v>
      </c>
      <c r="F1" s="23"/>
      <c r="G1" s="24"/>
      <c r="H1" s="21" t="s">
        <v>36</v>
      </c>
      <c r="I1" s="25"/>
      <c r="J1" s="2"/>
    </row>
    <row r="2" spans="1:14" x14ac:dyDescent="0.25">
      <c r="A2" s="10" t="s">
        <v>37</v>
      </c>
      <c r="B2" s="20">
        <f>SUM(October!$B$38)</f>
        <v>6260.32</v>
      </c>
      <c r="C2" s="2"/>
      <c r="D2" s="2"/>
      <c r="E2" s="16" t="s">
        <v>5</v>
      </c>
      <c r="F2" s="20" t="s">
        <v>32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/>
      <c r="F3" s="15">
        <v>0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6960.32</v>
      </c>
      <c r="C4" s="2"/>
      <c r="D4" s="2"/>
      <c r="E4" s="17"/>
      <c r="F4" s="15">
        <v>0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8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>
        <v>8</v>
      </c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8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>
        <v>0</v>
      </c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>
        <v>0</v>
      </c>
      <c r="C14" s="9"/>
      <c r="D14" s="2"/>
      <c r="E14" s="17"/>
      <c r="F14" s="15">
        <v>0</v>
      </c>
      <c r="G14" s="2"/>
      <c r="H14" s="2"/>
      <c r="I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0</v>
      </c>
      <c r="C37" s="41"/>
      <c r="D37" s="2"/>
      <c r="E37" s="35" t="s">
        <v>28</v>
      </c>
      <c r="F37" s="15">
        <f>SUM(F2:F36)</f>
        <v>0</v>
      </c>
      <c r="G37" s="2"/>
    </row>
    <row r="38" spans="1:7" x14ac:dyDescent="0.25">
      <c r="A38" s="11" t="s">
        <v>13</v>
      </c>
      <c r="B38" s="29">
        <f>SUM(B4+B5-B7-B8-B9-B10-B11-B12-B13-B14-B15-B16-B17-B18-B19-B20-B21-B22-B23-B24-B25-B26-B27-B28-B29-B30-B31-B32-B33-B34-B35-B36-B37)</f>
        <v>6888.32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dataValidations count="3">
    <dataValidation type="custom" allowBlank="1" showInputMessage="1" showErrorMessage="1" sqref="B3">
      <formula1>$I$12</formula1>
    </dataValidation>
    <dataValidation type="custom" allowBlank="1" showInputMessage="1" showErrorMessage="1" sqref="B37">
      <formula1>$F$37</formula1>
    </dataValidation>
    <dataValidation type="list" allowBlank="1" showInputMessage="1" showErrorMessage="1" sqref="C7:C37">
      <formula1>$N$3:$N$4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2" sqref="B2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.42578125" customWidth="1"/>
    <col min="6" max="6" width="9.42578125" customWidth="1"/>
    <col min="7" max="7" width="12.5703125" customWidth="1"/>
    <col min="8" max="8" width="28.28515625" customWidth="1"/>
    <col min="9" max="9" width="12.140625" customWidth="1"/>
    <col min="14" max="14" width="19.140625" customWidth="1"/>
  </cols>
  <sheetData>
    <row r="1" spans="1:14" ht="99.75" x14ac:dyDescent="0.25">
      <c r="A1" s="21" t="s">
        <v>0</v>
      </c>
      <c r="B1" s="22" t="s">
        <v>1</v>
      </c>
      <c r="C1" s="22"/>
      <c r="D1" s="22"/>
      <c r="E1" s="22" t="s">
        <v>10</v>
      </c>
      <c r="F1" s="23"/>
      <c r="G1" s="24"/>
      <c r="H1" s="21" t="s">
        <v>36</v>
      </c>
      <c r="I1" s="25"/>
      <c r="J1" s="2"/>
    </row>
    <row r="2" spans="1:14" x14ac:dyDescent="0.25">
      <c r="A2" s="10" t="s">
        <v>37</v>
      </c>
      <c r="B2" s="20">
        <f>SUM([1]November!$B$38)</f>
        <v>6888.32</v>
      </c>
      <c r="C2" s="2"/>
      <c r="D2" s="2"/>
      <c r="E2" s="16" t="s">
        <v>5</v>
      </c>
      <c r="F2" s="20" t="s">
        <v>32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/>
      <c r="F3" s="15">
        <v>0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7588.32</v>
      </c>
      <c r="C4" s="2"/>
      <c r="D4" s="2"/>
      <c r="E4" s="17"/>
      <c r="F4" s="15">
        <v>0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8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>
        <v>8</v>
      </c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8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>
        <v>0</v>
      </c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>
        <v>0</v>
      </c>
      <c r="C14" s="9"/>
      <c r="D14" s="2"/>
      <c r="E14" s="17"/>
      <c r="F14" s="15">
        <v>0</v>
      </c>
      <c r="G14" s="2"/>
      <c r="H14" s="2"/>
      <c r="I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0</v>
      </c>
      <c r="C37" s="41"/>
      <c r="D37" s="2"/>
      <c r="E37" s="35" t="s">
        <v>28</v>
      </c>
      <c r="F37" s="15">
        <f>SUM(F2:F36)</f>
        <v>0</v>
      </c>
      <c r="G37" s="2"/>
    </row>
    <row r="38" spans="1:7" x14ac:dyDescent="0.25">
      <c r="A38" s="11" t="s">
        <v>13</v>
      </c>
      <c r="B38" s="29">
        <f>SUM(B4+B5-B7-B8-B9-B10-B11-B12-B13-B14-B15-B16-B17-B18-B19-B20-B21-B22-B23-B24-B25-B26-B27-B28-B29-B30-B31-B32-B33-B34-B35-B36-B37)</f>
        <v>7516.32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dataValidations count="3">
    <dataValidation type="list" allowBlank="1" showInputMessage="1" showErrorMessage="1" sqref="C7:C37">
      <formula1>$N$3:$N$4</formula1>
    </dataValidation>
    <dataValidation type="custom" allowBlank="1" showInputMessage="1" showErrorMessage="1" sqref="B37">
      <formula1>$F$37</formula1>
    </dataValidation>
    <dataValidation type="custom" allowBlank="1" showInputMessage="1" showErrorMessage="1" sqref="B3">
      <formula1>$I$12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11" sqref="A11:B11"/>
    </sheetView>
  </sheetViews>
  <sheetFormatPr defaultRowHeight="15" x14ac:dyDescent="0.25"/>
  <cols>
    <col min="1" max="1" width="27.28515625" customWidth="1"/>
    <col min="2" max="2" width="11.85546875" customWidth="1"/>
    <col min="4" max="4" width="27.28515625" customWidth="1"/>
  </cols>
  <sheetData>
    <row r="1" spans="1:4" ht="26.25" x14ac:dyDescent="0.4">
      <c r="A1" s="6" t="s">
        <v>0</v>
      </c>
      <c r="B1" s="7"/>
      <c r="C1" s="7"/>
      <c r="D1" s="7"/>
    </row>
    <row r="2" spans="1:4" x14ac:dyDescent="0.25">
      <c r="A2" s="18" t="s">
        <v>2</v>
      </c>
      <c r="B2" s="19"/>
      <c r="C2" s="3"/>
    </row>
    <row r="3" spans="1:4" x14ac:dyDescent="0.25">
      <c r="A3" s="8" t="s">
        <v>3</v>
      </c>
      <c r="B3" s="4">
        <f>SUM(January!$B$3,Febrary!$B$3,March!$B$3,April!$B$3,May!$B$3,June!$B$3,July!$B$3,August!$B$3,September!$B$3,October!$B$3,December!$B$3,[2]December!$B$3)</f>
        <v>8400</v>
      </c>
      <c r="C3" s="3"/>
    </row>
    <row r="4" spans="1:4" x14ac:dyDescent="0.25">
      <c r="A4" s="18" t="s">
        <v>9</v>
      </c>
      <c r="B4" s="19"/>
      <c r="C4" s="3"/>
    </row>
    <row r="5" spans="1:4" x14ac:dyDescent="0.25">
      <c r="A5" s="8" t="s">
        <v>20</v>
      </c>
      <c r="B5" s="4">
        <f>SUM(January!$B$5,Febrary!$B$5,March!$B$5,April!$B$5,May!$B$5,June!$B$5,July!$B$5,August!$B$5,September!$B$5,October!$B$5,December!$B$5,[2]December!$B$5)</f>
        <v>88</v>
      </c>
      <c r="C5" s="3"/>
    </row>
    <row r="6" spans="1:4" x14ac:dyDescent="0.25">
      <c r="A6" s="8" t="s">
        <v>30</v>
      </c>
      <c r="B6" s="4" t="s">
        <v>31</v>
      </c>
      <c r="C6" s="3"/>
    </row>
    <row r="7" spans="1:4" x14ac:dyDescent="0.25">
      <c r="A7" s="8" t="s">
        <v>4</v>
      </c>
      <c r="B7" s="4">
        <f>SUM(January!$B$7,Febrary!$B$7,March!$B$7,April!$B$7,May!$B$7,June!$B$7,July!$B$7,August!$B$7,September!$B$7,October!$B$7,December!$B$7,[2]December!$B$7)</f>
        <v>0</v>
      </c>
      <c r="C7" s="3"/>
    </row>
    <row r="8" spans="1:4" x14ac:dyDescent="0.25">
      <c r="A8" s="8" t="s">
        <v>44</v>
      </c>
      <c r="B8" s="4">
        <f>SUM(January!$B$8,Febrary!$B$8,March!$B$8,April!$B$8,May!$B$8,June!$B$8,July!$B$8,August!$B$8,September!$B$8,October!$B$8,December!$B$8,[2]December!$B$8)</f>
        <v>0</v>
      </c>
      <c r="C8" s="3"/>
    </row>
    <row r="9" spans="1:4" x14ac:dyDescent="0.25">
      <c r="A9" s="8" t="s">
        <v>7</v>
      </c>
      <c r="B9" s="4">
        <f>SUM(January!$B$9,Febrary!$B$9,March!$B$9,April!$B$9,May!$B$9,June!$B$9,July!$B$9,August!$B$9,September!$B$9,October!$B$9,December!$B$9,[2]December!$B$9)</f>
        <v>0</v>
      </c>
      <c r="C9" s="3"/>
    </row>
    <row r="10" spans="1:4" x14ac:dyDescent="0.25">
      <c r="A10" s="8" t="s">
        <v>8</v>
      </c>
      <c r="B10" s="4">
        <f>SUM(January!$B$10,Febrary!$B$10,March!$B$10,April!$B$10,May!$B$10,June!$B$10,July!$B$10,August!$B$10,September!$B$10,October!$B$10,December!$B$10,[2]December!$B$10)</f>
        <v>0</v>
      </c>
      <c r="C10" s="3"/>
    </row>
    <row r="11" spans="1:4" x14ac:dyDescent="0.25">
      <c r="A11" s="8" t="s">
        <v>52</v>
      </c>
      <c r="B11" s="4">
        <f>SUM(January!$B$11,Febrary!$B$11,March!$B$11,April!$B$11,May!$B$11,June!$B$11,July!$B$11,August!$B11,September!$B$11,October!$B$11,December!$B$11,[2]December!$B$11)</f>
        <v>960</v>
      </c>
      <c r="C11" s="3"/>
    </row>
    <row r="12" spans="1:4" x14ac:dyDescent="0.25">
      <c r="A12" s="8"/>
      <c r="B12" s="4">
        <f>SUM(January!$B$12,Febrary!$B$12,March!$B$12,April!$B$12,May!$B$12,June!$B$12,July!$B$12,August!$B$12,September!$B$12,October!$B$12,December!$B$12,[2]December!$B$12)</f>
        <v>0</v>
      </c>
      <c r="C12" s="3"/>
    </row>
    <row r="13" spans="1:4" x14ac:dyDescent="0.25">
      <c r="A13" s="8"/>
      <c r="B13" s="4">
        <f>SUM(January!$B$13,Febrary!$B$13,March!$B$13,April!$B$13,May!$B$13,June!$B$13,July!$B$13,August!$B$13,September!$B$13,October!$B$13,December!$B$13,[2]December!$B$13)</f>
        <v>0</v>
      </c>
      <c r="C13" s="3"/>
    </row>
    <row r="14" spans="1:4" x14ac:dyDescent="0.25">
      <c r="A14" s="8"/>
      <c r="B14" s="4">
        <f>SUM(January!$B$14,Febrary!$B$14,March!$B$14,April!$B$14,May!$B$14,June!$B$14,July!$B$14,August!$B$14,September!$B$14,October!$B$14,December!$B$14,[2]December!$B$14)</f>
        <v>0</v>
      </c>
      <c r="C14" s="3"/>
    </row>
    <row r="15" spans="1:4" x14ac:dyDescent="0.25">
      <c r="A15" s="8"/>
      <c r="B15" s="4">
        <f>SUM(January!$B$15,Febrary!$B$15,March!$B$15,April!$B$15,May!$B$15,June!$B$15,July!$B$15,August!$B$15,September!$B$15,October!$B$15,December!$B$15,[2]December!$B$15)</f>
        <v>0</v>
      </c>
      <c r="C15" s="3"/>
    </row>
    <row r="16" spans="1:4" x14ac:dyDescent="0.25">
      <c r="A16" s="8"/>
      <c r="B16" s="4">
        <f>SUM(January!$B$16,Febrary!$B$16,March!$B$16,April!$B$16,May!$B$16,June!$B$16,July!$B$16,August!$B$16,September!$B$16,October!$B$16,December!$B$16,[2]December!$B$16)</f>
        <v>0</v>
      </c>
      <c r="C16" s="3"/>
    </row>
    <row r="17" spans="1:3" x14ac:dyDescent="0.25">
      <c r="A17" s="8"/>
      <c r="B17" s="4">
        <f>SUM(January!$B$17,Febrary!$B$17,March!$B$17,April!$B$17,May!$B$17,June!$B$17,July!$B$17,August!$B$17,September!$B$17,October!$B$17,December!$B$17,[2]December!$B$17)</f>
        <v>0</v>
      </c>
      <c r="C17" s="3"/>
    </row>
    <row r="18" spans="1:3" x14ac:dyDescent="0.25">
      <c r="A18" s="8"/>
      <c r="B18" s="4">
        <f>SUM(January!$B$18,Febrary!$B$18,March!$B$18,April!$B$18,May!$B$18,June!$B$18,July!$B$18,August!$B$18,September!$B$18,October!$B$18,December!$B$18,[2]December!$B$18)</f>
        <v>0</v>
      </c>
      <c r="C18" s="3"/>
    </row>
    <row r="19" spans="1:3" x14ac:dyDescent="0.25">
      <c r="A19" s="8"/>
      <c r="B19" s="4">
        <f>SUM(January!$B$19,Febrary!$B$19,March!$B$19,April!$B$19,May!$B$19,June!$B$19,July!$B$19,August!$B$19,September!$B$19,October!$B$19,December!$B$19,[2]December!$B$19)</f>
        <v>0</v>
      </c>
      <c r="C19" s="3"/>
    </row>
    <row r="20" spans="1:3" x14ac:dyDescent="0.25">
      <c r="A20" s="8"/>
      <c r="B20" s="4">
        <f>SUM(January!$B$20,Febrary!$B$20,March!$B$20,April!$B$20,May!$B$20,June!$B$20,July!$B$20,August!$B$20,September!$B$20,October!$B$20,December!$B$20,[2]December!$B$20)</f>
        <v>0</v>
      </c>
      <c r="C20" s="3"/>
    </row>
    <row r="21" spans="1:3" x14ac:dyDescent="0.25">
      <c r="A21" s="8"/>
      <c r="B21" s="4">
        <f>SUM(January!$B$21,Febrary!$B$21,March!$B$21,April!$B$21,May!$B$21,June!$B$21,July!$B$21,August!$B$21,September!$B$21,October!$B$21,December!$B$21,[2]December!$B$21)</f>
        <v>0</v>
      </c>
      <c r="C21" s="3"/>
    </row>
    <row r="22" spans="1:3" x14ac:dyDescent="0.25">
      <c r="A22" s="8"/>
      <c r="B22" s="4">
        <f>SUM(January!$B$22,Febrary!$B$22,March!$B$22,April!$B$22,May!$B$22,June!$B$22,July!$B$22,August!$B$22,September!$B$22,October!$B$22,December!$B$22,[2]December!$B$22)</f>
        <v>0</v>
      </c>
      <c r="C22" s="3"/>
    </row>
    <row r="23" spans="1:3" x14ac:dyDescent="0.25">
      <c r="A23" s="8"/>
      <c r="B23" s="4">
        <f>SUM(January!$B$23,Febrary!$B$23,March!$B$23,April!$B$23,May!$B$23,June!$B$23,July!$B$23,August!$B$23,September!$B$23,October!$B$23,December!$B$23,[2]December!$B$23)</f>
        <v>0</v>
      </c>
      <c r="C23" s="3"/>
    </row>
    <row r="24" spans="1:3" x14ac:dyDescent="0.25">
      <c r="A24" s="8"/>
      <c r="B24" s="4">
        <f>SUM(January!$B$24,Febrary!$B$24,March!$B$24,April!$B$24,May!$B$24,June!$B$24,July!$B$24,August!$B$24,September!$B$24,October!$B$24,December!$B$24,[2]December!$B$24)</f>
        <v>0</v>
      </c>
      <c r="C24" s="3"/>
    </row>
    <row r="25" spans="1:3" x14ac:dyDescent="0.25">
      <c r="A25" s="8"/>
      <c r="B25" s="4">
        <f>SUM(January!$B$25,Febrary!$B$25,March!$B$25,April!$B$25,May!$B$25,June!$B$25,July!$B$25,August!$B$25,September!$B$25,October!$B$25,December!$B$25,[2]December!$B$25)</f>
        <v>0</v>
      </c>
      <c r="C25" s="3"/>
    </row>
    <row r="26" spans="1:3" x14ac:dyDescent="0.25">
      <c r="A26" s="8"/>
      <c r="B26" s="4">
        <f>SUM(January!$B$26,Febrary!$B$26,March!$B$26,April!$B$26,May!$B$26,June!$B$26,July!$B$26,August!$B$26,September!$B$26,October!$B$26,December!$B$26,[2]December!$B$26)</f>
        <v>0</v>
      </c>
      <c r="C26" s="3"/>
    </row>
    <row r="27" spans="1:3" x14ac:dyDescent="0.25">
      <c r="A27" s="8"/>
      <c r="B27" s="4">
        <f>SUM(January!$B$27,Febrary!$B$27,March!$B$27,April!$B$27,May!$B$27,June!$B$27,July!$B$27,August!$B$27,September!$B$27,October!$B$27,December!$B$27,[2]December!$B$27)</f>
        <v>0</v>
      </c>
      <c r="C27" s="3"/>
    </row>
    <row r="28" spans="1:3" x14ac:dyDescent="0.25">
      <c r="A28" s="8"/>
      <c r="B28" s="4">
        <f>SUM(January!$B$28,Febrary!$B$28,March!$B$28,April!$B$28,May!$B$28,June!$B$28,July!$B$28,August!$B$28,September!$B$28,October!$B$28,December!$B$28,[2]December!$B$28)</f>
        <v>0</v>
      </c>
      <c r="C28" s="3"/>
    </row>
    <row r="29" spans="1:3" x14ac:dyDescent="0.25">
      <c r="A29" s="8"/>
      <c r="B29" s="4">
        <f>SUM(January!$B$29,Febrary!$B$29,March!$B$29,April!$B$29,May!$B$29,June!$B$29,July!$B$29,August!$B$29,September!$B$29,October!$B$29,December!$B$29,[2]December!$B$29)</f>
        <v>0</v>
      </c>
      <c r="C29" s="3"/>
    </row>
    <row r="30" spans="1:3" x14ac:dyDescent="0.25">
      <c r="A30" s="8"/>
      <c r="B30" s="4">
        <f>SUM(January!$B$30,Febrary!$B$30,March!$B$30,April!$B$30,May!$B$30,June!$B$30,July!$B$30,August!$B$30,September!$B$30,October!$B$30,December!$B$30,[2]December!$B$30)</f>
        <v>0</v>
      </c>
      <c r="C30" s="3"/>
    </row>
    <row r="31" spans="1:3" x14ac:dyDescent="0.25">
      <c r="A31" s="8"/>
      <c r="B31" s="4">
        <f>SUM(January!$B$31,Febrary!$B$31,March!$B$31,April!$B$31,May!$B$31,June!$B$31,July!$B$31,August!$B$31,September!$B$31,October!$B$31,December!$B$31,[2]December!$B$31)</f>
        <v>0</v>
      </c>
      <c r="C31" s="3"/>
    </row>
    <row r="32" spans="1:3" x14ac:dyDescent="0.25">
      <c r="A32" s="8"/>
      <c r="B32" s="4">
        <f>SUM(January!$B$32,Febrary!$B$32,March!$B$32,April!$B$32,May!$B$32,June!$B$32,July!$B$32,August!$B$32,September!$B$32,October!$B$32,December!$B$32,[2]December!$B$32)</f>
        <v>0</v>
      </c>
      <c r="C32" s="3"/>
    </row>
    <row r="33" spans="1:3" x14ac:dyDescent="0.25">
      <c r="A33" s="8"/>
      <c r="B33" s="4">
        <f>SUM(January!$B$33,Febrary!$B$33,March!$B$33,April!$B$33,May!$B$33,June!$B$33,July!$B$33,August!$B$33,September!$B$33,October!$B$33,December!$B$33,[2]December!$B$33)</f>
        <v>0</v>
      </c>
      <c r="C33" s="3"/>
    </row>
    <row r="34" spans="1:3" x14ac:dyDescent="0.25">
      <c r="A34" s="8"/>
      <c r="B34" s="4">
        <f>SUM(January!$B$34,Febrary!$B$34,March!$B$34,April!$B$34,May!$B$34,June!$B$34,July!$B$34,August!$B$34,September!$B$34,October!$B$34,December!$B$34,[2]December!$B$34)</f>
        <v>0</v>
      </c>
      <c r="C34" s="3"/>
    </row>
    <row r="35" spans="1:3" x14ac:dyDescent="0.25">
      <c r="A35" s="8"/>
      <c r="B35" s="4">
        <f>SUM(January!$B$35,Febrary!$B$35,March!$B$35,April!$B$35,May!$B$35,June!$B$35,July!$B$35,August!$B$35,September!$B$35,October!$B$35,December!$B$35,[2]December!$B$35)</f>
        <v>0</v>
      </c>
      <c r="C35" s="3"/>
    </row>
    <row r="36" spans="1:3" x14ac:dyDescent="0.25">
      <c r="A36" s="8"/>
      <c r="B36" s="4">
        <f>SUM(January!$B$36,Febrary!$B$36,March!$B$36,April!$B$36,May!$B$36,June!$B$36,July!$B$36,August!$B$36,September!$B$36,October!$B$36,December!$B$36,[2]December!$B$36)</f>
        <v>0</v>
      </c>
      <c r="C36" s="3"/>
    </row>
    <row r="37" spans="1:3" x14ac:dyDescent="0.25">
      <c r="A37" s="36" t="s">
        <v>6</v>
      </c>
      <c r="B37" s="37">
        <f>SUM(January!$B$37,Febrary!$B$37,March!$B$37,April!$B$37,May!$B$37,June!$B$37,July!$B$37,August!$B$37,September!$B$37,October!$B$37,December!$B$37,[2]December!$B$37)</f>
        <v>11.68</v>
      </c>
      <c r="C37" s="3"/>
    </row>
    <row r="38" spans="1:3" x14ac:dyDescent="0.25">
      <c r="A38" s="35" t="s">
        <v>13</v>
      </c>
      <c r="B38" s="4">
        <f>SUM(B3+B5-B7-B8-B9-B10-B11-B12-B13-B14-B15-B16-B17-B18-B19-B20-B21-B22-B23-B24-B25-B26-B27-B28-B29-B30-B31-B32-B33-B34-B35-B36-B37)</f>
        <v>7516.32</v>
      </c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</row>
  </sheetData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6" workbookViewId="0">
      <selection activeCell="A37" sqref="A37:C37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.42578125" customWidth="1"/>
    <col min="6" max="6" width="9.42578125" customWidth="1"/>
    <col min="7" max="7" width="12.5703125" customWidth="1"/>
    <col min="8" max="8" width="28.28515625" customWidth="1"/>
    <col min="9" max="9" width="12.140625" customWidth="1"/>
    <col min="14" max="14" width="19.140625" customWidth="1"/>
  </cols>
  <sheetData>
    <row r="1" spans="1:14" ht="94.5" customHeight="1" x14ac:dyDescent="0.25">
      <c r="A1" s="21" t="s">
        <v>0</v>
      </c>
      <c r="B1" s="22" t="s">
        <v>1</v>
      </c>
      <c r="C1" s="22"/>
      <c r="D1" s="22"/>
      <c r="E1" s="22" t="s">
        <v>10</v>
      </c>
      <c r="F1" s="23"/>
      <c r="G1" s="24"/>
      <c r="H1" s="21" t="s">
        <v>36</v>
      </c>
      <c r="I1" s="25"/>
      <c r="J1" s="2"/>
    </row>
    <row r="2" spans="1:14" x14ac:dyDescent="0.25">
      <c r="A2" s="10" t="s">
        <v>37</v>
      </c>
      <c r="B2" s="20">
        <f>SUM(January!$B$38)</f>
        <v>616.32000000000005</v>
      </c>
      <c r="C2" s="2"/>
      <c r="D2" s="2"/>
      <c r="E2" s="16" t="s">
        <v>5</v>
      </c>
      <c r="F2" s="20" t="s">
        <v>32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/>
      <c r="F3" s="15">
        <v>0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1316.3200000000002</v>
      </c>
      <c r="C4" s="2"/>
      <c r="D4" s="2"/>
      <c r="E4" s="17"/>
      <c r="F4" s="15">
        <v>0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0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/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0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>
        <v>0</v>
      </c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>
        <v>0</v>
      </c>
      <c r="C14" s="9"/>
      <c r="D14" s="2"/>
      <c r="E14" s="17"/>
      <c r="F14" s="15">
        <v>0</v>
      </c>
      <c r="G14" s="2"/>
      <c r="H14" s="2"/>
      <c r="I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0</v>
      </c>
      <c r="C37" s="41"/>
      <c r="D37" s="2"/>
      <c r="E37" s="35" t="s">
        <v>28</v>
      </c>
      <c r="F37" s="15">
        <f>SUM(F2:F36)</f>
        <v>0</v>
      </c>
      <c r="G37" s="2"/>
    </row>
    <row r="38" spans="1:7" x14ac:dyDescent="0.25">
      <c r="A38" s="11" t="s">
        <v>13</v>
      </c>
      <c r="B38" s="29">
        <f>SUM(B4+B5-B7-B8-B9-B10-B11-B12-B13-B14-B15-B16-B17-B18-B19-B20-B21-B22-B23-B24-B25-B26-B27-B28-B29-B30-B31-B32-B33-B34-B35-B36-B37)</f>
        <v>1236.3200000000002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sheetProtection selectLockedCells="1"/>
  <protectedRanges>
    <protectedRange sqref="I10:I11" name="Range4"/>
    <protectedRange sqref="I3:I7" name="Range3"/>
    <protectedRange sqref="E2:F36" name="Range2"/>
    <protectedRange password="DBED" sqref="A7:C36" name="Range1"/>
  </protectedRanges>
  <dataValidations count="3">
    <dataValidation type="list" allowBlank="1" showInputMessage="1" showErrorMessage="1" sqref="C7:C37">
      <formula1>$N$3:$N$4</formula1>
    </dataValidation>
    <dataValidation type="custom" allowBlank="1" showInputMessage="1" showErrorMessage="1" sqref="B37">
      <formula1>$F$37</formula1>
    </dataValidation>
    <dataValidation type="custom" allowBlank="1" showInputMessage="1" showErrorMessage="1" sqref="B3">
      <formula1>$I$12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A37" sqref="A37:C37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.42578125" customWidth="1"/>
    <col min="6" max="6" width="9.42578125" customWidth="1"/>
    <col min="7" max="7" width="12.5703125" customWidth="1"/>
    <col min="8" max="8" width="28.28515625" customWidth="1"/>
    <col min="9" max="9" width="12.140625" customWidth="1"/>
    <col min="14" max="14" width="19.140625" customWidth="1"/>
  </cols>
  <sheetData>
    <row r="1" spans="1:14" ht="99.75" x14ac:dyDescent="0.25">
      <c r="A1" s="21" t="s">
        <v>0</v>
      </c>
      <c r="B1" s="22" t="s">
        <v>1</v>
      </c>
      <c r="C1" s="22"/>
      <c r="D1" s="22"/>
      <c r="E1" s="22" t="s">
        <v>10</v>
      </c>
      <c r="F1" s="23"/>
      <c r="G1" s="24"/>
      <c r="H1" s="21" t="s">
        <v>36</v>
      </c>
      <c r="I1" s="25"/>
      <c r="J1" s="2"/>
    </row>
    <row r="2" spans="1:14" x14ac:dyDescent="0.25">
      <c r="A2" s="10" t="s">
        <v>37</v>
      </c>
      <c r="B2" s="20">
        <f>SUM(Febrary!$B$38)</f>
        <v>1236.3200000000002</v>
      </c>
      <c r="C2" s="2"/>
      <c r="D2" s="2"/>
      <c r="E2" s="16" t="s">
        <v>5</v>
      </c>
      <c r="F2" s="20" t="s">
        <v>32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/>
      <c r="F3" s="15">
        <v>0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1936.3200000000002</v>
      </c>
      <c r="C4" s="2"/>
      <c r="D4" s="2"/>
      <c r="E4" s="17"/>
      <c r="F4" s="15">
        <v>0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8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>
        <v>8</v>
      </c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8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>
        <v>0</v>
      </c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>
        <v>0</v>
      </c>
      <c r="C14" s="9"/>
      <c r="D14" s="2"/>
      <c r="E14" s="17"/>
      <c r="F14" s="15">
        <v>0</v>
      </c>
      <c r="G14" s="2"/>
      <c r="H14" s="2"/>
      <c r="I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0</v>
      </c>
      <c r="C37" s="41"/>
      <c r="D37" s="2"/>
      <c r="E37" s="35" t="s">
        <v>28</v>
      </c>
      <c r="F37" s="15">
        <f>SUM(F2:F36)</f>
        <v>0</v>
      </c>
      <c r="G37" s="2"/>
    </row>
    <row r="38" spans="1:7" x14ac:dyDescent="0.25">
      <c r="A38" s="11" t="s">
        <v>13</v>
      </c>
      <c r="B38" s="29">
        <f>SUM(B4+B5-B7-B8-B9-B10-B11-B12-B13-B14-B15-B16-B17-B18-B19-B20-B21-B22-B23-B24-B25-B26-B27-B28-B29-B30-B31-B32-B33-B34-B35-B36-B37)</f>
        <v>1864.3200000000002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dataValidations count="3">
    <dataValidation type="list" allowBlank="1" showInputMessage="1" showErrorMessage="1" sqref="C7:C37">
      <formula1>$N$3:$N$4</formula1>
    </dataValidation>
    <dataValidation type="custom" allowBlank="1" showInputMessage="1" showErrorMessage="1" sqref="B37">
      <formula1>$F$37</formula1>
    </dataValidation>
    <dataValidation type="custom" allowBlank="1" showInputMessage="1" showErrorMessage="1" sqref="B3">
      <formula1>$I$12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3" workbookViewId="0">
      <selection activeCell="A37" sqref="A37:C37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.42578125" customWidth="1"/>
    <col min="6" max="6" width="9.42578125" customWidth="1"/>
    <col min="7" max="7" width="12.5703125" customWidth="1"/>
    <col min="8" max="8" width="28.28515625" customWidth="1"/>
    <col min="9" max="9" width="12.140625" customWidth="1"/>
    <col min="14" max="14" width="19.140625" customWidth="1"/>
  </cols>
  <sheetData>
    <row r="1" spans="1:14" ht="99.75" x14ac:dyDescent="0.25">
      <c r="A1" s="21" t="s">
        <v>0</v>
      </c>
      <c r="B1" s="22" t="s">
        <v>1</v>
      </c>
      <c r="C1" s="22"/>
      <c r="D1" s="22"/>
      <c r="E1" s="22" t="s">
        <v>10</v>
      </c>
      <c r="F1" s="23"/>
      <c r="G1" s="24"/>
      <c r="H1" s="21" t="s">
        <v>36</v>
      </c>
      <c r="I1" s="25"/>
      <c r="J1" s="2"/>
    </row>
    <row r="2" spans="1:14" x14ac:dyDescent="0.25">
      <c r="A2" s="10" t="s">
        <v>37</v>
      </c>
      <c r="B2" s="20">
        <f>SUM(March!$B$38)</f>
        <v>1864.3200000000002</v>
      </c>
      <c r="C2" s="2"/>
      <c r="D2" s="2"/>
      <c r="E2" s="16" t="s">
        <v>5</v>
      </c>
      <c r="F2" s="20" t="s">
        <v>32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/>
      <c r="F3" s="15">
        <v>0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2564.3200000000002</v>
      </c>
      <c r="C4" s="2"/>
      <c r="D4" s="2"/>
      <c r="E4" s="17"/>
      <c r="F4" s="15">
        <v>0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8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>
        <v>8</v>
      </c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8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>
        <v>0</v>
      </c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>
        <v>0</v>
      </c>
      <c r="C14" s="9"/>
      <c r="D14" s="2"/>
      <c r="E14" s="17"/>
      <c r="F14" s="15">
        <v>0</v>
      </c>
      <c r="G14" s="2"/>
      <c r="H14" s="2"/>
      <c r="I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0</v>
      </c>
      <c r="C37" s="41"/>
      <c r="D37" s="2"/>
      <c r="E37" s="35" t="s">
        <v>28</v>
      </c>
      <c r="F37" s="15">
        <f>SUM(F2:F36)</f>
        <v>0</v>
      </c>
      <c r="G37" s="2"/>
    </row>
    <row r="38" spans="1:7" x14ac:dyDescent="0.25">
      <c r="A38" s="11" t="s">
        <v>13</v>
      </c>
      <c r="B38" s="29">
        <f>SUM(B4+B5-B7-B8-B9-B10-B11-B12-B13-B14-B15-B16-B17-B18-B19-B20-B21-B22-B23-B24-B25-B26-B27-B28-B29-B30-B31-B32-B33-B34-B35-B36-B37)</f>
        <v>2492.3200000000002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dataValidations count="3">
    <dataValidation type="list" allowBlank="1" showInputMessage="1" showErrorMessage="1" sqref="C7:C37">
      <formula1>$N$3:$N$4</formula1>
    </dataValidation>
    <dataValidation type="custom" allowBlank="1" showInputMessage="1" showErrorMessage="1" sqref="B37">
      <formula1>$F$37</formula1>
    </dataValidation>
    <dataValidation type="custom" allowBlank="1" showInputMessage="1" showErrorMessage="1" sqref="B3">
      <formula1>$I$12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A37" sqref="A37:C37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.42578125" customWidth="1"/>
    <col min="6" max="6" width="9.42578125" customWidth="1"/>
    <col min="7" max="7" width="12.5703125" customWidth="1"/>
    <col min="8" max="8" width="28.28515625" customWidth="1"/>
    <col min="9" max="9" width="12.140625" customWidth="1"/>
    <col min="14" max="14" width="19.140625" customWidth="1"/>
  </cols>
  <sheetData>
    <row r="1" spans="1:14" ht="99.75" x14ac:dyDescent="0.25">
      <c r="A1" s="21" t="s">
        <v>0</v>
      </c>
      <c r="B1" s="22" t="s">
        <v>1</v>
      </c>
      <c r="C1" s="22"/>
      <c r="D1" s="22"/>
      <c r="E1" s="22" t="s">
        <v>10</v>
      </c>
      <c r="F1" s="23"/>
      <c r="G1" s="24"/>
      <c r="H1" s="21" t="s">
        <v>36</v>
      </c>
      <c r="I1" s="25"/>
      <c r="J1" s="2"/>
    </row>
    <row r="2" spans="1:14" x14ac:dyDescent="0.25">
      <c r="A2" s="10" t="s">
        <v>37</v>
      </c>
      <c r="B2" s="20">
        <f>SUM(April!$B$38)</f>
        <v>2492.3200000000002</v>
      </c>
      <c r="C2" s="2"/>
      <c r="D2" s="2"/>
      <c r="E2" s="16" t="s">
        <v>5</v>
      </c>
      <c r="F2" s="20" t="s">
        <v>32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/>
      <c r="F3" s="15">
        <v>0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3192.32</v>
      </c>
      <c r="C4" s="2"/>
      <c r="D4" s="2"/>
      <c r="E4" s="17"/>
      <c r="F4" s="15">
        <v>0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8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>
        <v>8</v>
      </c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8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>
        <v>0</v>
      </c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>
        <v>0</v>
      </c>
      <c r="C14" s="9"/>
      <c r="D14" s="2"/>
      <c r="E14" s="17"/>
      <c r="F14" s="15">
        <v>0</v>
      </c>
      <c r="G14" s="2"/>
      <c r="H14" s="2"/>
      <c r="I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0</v>
      </c>
      <c r="C37" s="41"/>
      <c r="D37" s="2"/>
      <c r="E37" s="35" t="s">
        <v>28</v>
      </c>
      <c r="F37" s="15">
        <f>SUM(F2:F36)</f>
        <v>0</v>
      </c>
      <c r="G37" s="2"/>
    </row>
    <row r="38" spans="1:7" x14ac:dyDescent="0.25">
      <c r="A38" s="11" t="s">
        <v>13</v>
      </c>
      <c r="B38" s="29">
        <f>SUM(B4+B5-B7-B8-B9-B10-B11-B12-B13-B14-B15-B16-B17-B18-B19-B20-B21-B22-B23-B24-B25-B26-B27-B28-B29-B30-B31-B32-B33-B34-B35-B36-B37)</f>
        <v>3120.32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dataValidations count="3">
    <dataValidation type="list" allowBlank="1" showInputMessage="1" showErrorMessage="1" sqref="C7:C37">
      <formula1>$N$3:$N$4</formula1>
    </dataValidation>
    <dataValidation type="custom" allowBlank="1" showInputMessage="1" showErrorMessage="1" sqref="B37">
      <formula1>$F$37</formula1>
    </dataValidation>
    <dataValidation type="custom" allowBlank="1" showInputMessage="1" showErrorMessage="1" sqref="B3">
      <formula1>$I$12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A37" sqref="A37:C37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.42578125" customWidth="1"/>
    <col min="6" max="6" width="9.42578125" customWidth="1"/>
    <col min="7" max="7" width="12.5703125" customWidth="1"/>
    <col min="8" max="8" width="28.28515625" customWidth="1"/>
    <col min="9" max="9" width="12.140625" customWidth="1"/>
    <col min="14" max="14" width="19.140625" customWidth="1"/>
  </cols>
  <sheetData>
    <row r="1" spans="1:14" ht="99.75" x14ac:dyDescent="0.25">
      <c r="A1" s="21" t="s">
        <v>0</v>
      </c>
      <c r="B1" s="22" t="s">
        <v>1</v>
      </c>
      <c r="C1" s="22"/>
      <c r="D1" s="22"/>
      <c r="E1" s="22" t="s">
        <v>10</v>
      </c>
      <c r="F1" s="23"/>
      <c r="G1" s="24"/>
      <c r="H1" s="21" t="s">
        <v>36</v>
      </c>
      <c r="I1" s="25"/>
      <c r="J1" s="2"/>
    </row>
    <row r="2" spans="1:14" x14ac:dyDescent="0.25">
      <c r="A2" s="10" t="s">
        <v>37</v>
      </c>
      <c r="B2" s="20">
        <f>SUM(May!$B$38)</f>
        <v>3120.32</v>
      </c>
      <c r="C2" s="2"/>
      <c r="D2" s="2"/>
      <c r="E2" s="16" t="s">
        <v>5</v>
      </c>
      <c r="F2" s="20" t="s">
        <v>32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/>
      <c r="F3" s="15">
        <v>0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3820.32</v>
      </c>
      <c r="C4" s="2"/>
      <c r="D4" s="2"/>
      <c r="E4" s="17"/>
      <c r="F4" s="15">
        <v>0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8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>
        <v>8</v>
      </c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8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>
        <v>0</v>
      </c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>
        <v>0</v>
      </c>
      <c r="C14" s="9"/>
      <c r="D14" s="2"/>
      <c r="E14" s="17"/>
      <c r="F14" s="15">
        <v>0</v>
      </c>
      <c r="G14" s="2"/>
      <c r="H14" s="2"/>
      <c r="I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0</v>
      </c>
      <c r="C37" s="41"/>
      <c r="D37" s="2"/>
      <c r="E37" s="35" t="s">
        <v>28</v>
      </c>
      <c r="F37" s="15">
        <f>SUM(F2:F36)</f>
        <v>0</v>
      </c>
      <c r="G37" s="2"/>
    </row>
    <row r="38" spans="1:7" x14ac:dyDescent="0.25">
      <c r="A38" s="11" t="s">
        <v>13</v>
      </c>
      <c r="B38" s="29">
        <f>SUM(B4+B5-B7-B8-B9-B10-B11-B12-B13-B14-B15-B16-B17-B18-B19-B20-B21-B22-B23-B24-B25-B26-B27-B28-B29-B30-B31-B32-B33-B34-B35-B36-B37)</f>
        <v>3748.32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dataValidations count="3">
    <dataValidation type="list" allowBlank="1" showInputMessage="1" showErrorMessage="1" sqref="C7:C37">
      <formula1>$N$3:$N$4</formula1>
    </dataValidation>
    <dataValidation type="custom" allowBlank="1" showInputMessage="1" showErrorMessage="1" sqref="B37">
      <formula1>$F$37</formula1>
    </dataValidation>
    <dataValidation type="custom" allowBlank="1" showInputMessage="1" showErrorMessage="1" sqref="B3">
      <formula1>$I$12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3" workbookViewId="0">
      <selection activeCell="A37" sqref="A37:C37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.42578125" customWidth="1"/>
    <col min="6" max="6" width="9.42578125" customWidth="1"/>
    <col min="7" max="7" width="12.5703125" customWidth="1"/>
    <col min="8" max="8" width="28.28515625" customWidth="1"/>
    <col min="9" max="9" width="12.140625" customWidth="1"/>
    <col min="14" max="14" width="19.140625" customWidth="1"/>
  </cols>
  <sheetData>
    <row r="1" spans="1:14" ht="99.75" x14ac:dyDescent="0.25">
      <c r="A1" s="21" t="s">
        <v>0</v>
      </c>
      <c r="B1" s="22" t="s">
        <v>1</v>
      </c>
      <c r="C1" s="22"/>
      <c r="D1" s="22"/>
      <c r="E1" s="22" t="s">
        <v>10</v>
      </c>
      <c r="F1" s="23"/>
      <c r="G1" s="24"/>
      <c r="H1" s="21" t="s">
        <v>36</v>
      </c>
      <c r="I1" s="25"/>
      <c r="J1" s="2"/>
    </row>
    <row r="2" spans="1:14" x14ac:dyDescent="0.25">
      <c r="A2" s="10" t="s">
        <v>37</v>
      </c>
      <c r="B2" s="20">
        <f>SUM(June!$B$38)</f>
        <v>3748.32</v>
      </c>
      <c r="C2" s="2"/>
      <c r="D2" s="2"/>
      <c r="E2" s="16" t="s">
        <v>5</v>
      </c>
      <c r="F2" s="20" t="s">
        <v>32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/>
      <c r="F3" s="15">
        <v>0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4448.32</v>
      </c>
      <c r="C4" s="2"/>
      <c r="D4" s="2"/>
      <c r="E4" s="17"/>
      <c r="F4" s="15">
        <v>0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8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>
        <v>8</v>
      </c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8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>
        <v>0</v>
      </c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>
        <v>0</v>
      </c>
      <c r="C14" s="9"/>
      <c r="D14" s="2"/>
      <c r="E14" s="17"/>
      <c r="F14" s="15">
        <v>0</v>
      </c>
      <c r="G14" s="2"/>
      <c r="H14" s="2"/>
      <c r="I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0</v>
      </c>
      <c r="C37" s="41"/>
      <c r="D37" s="2"/>
      <c r="E37" s="35" t="s">
        <v>28</v>
      </c>
      <c r="F37" s="15">
        <f>SUM(F2:F36)</f>
        <v>0</v>
      </c>
      <c r="G37" s="2"/>
    </row>
    <row r="38" spans="1:7" x14ac:dyDescent="0.25">
      <c r="A38" s="11" t="s">
        <v>13</v>
      </c>
      <c r="B38" s="29">
        <f>SUM(B4+B5-B7-B8-B9-B10-B11-B12-B13-B14-B15-B16-B17-B18-B19-B20-B21-B22-B23-B24-B25-B26-B27-B28-B29-B30-B31-B32-B33-B34-B35-B36-B37)</f>
        <v>4376.32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dataValidations count="3">
    <dataValidation type="list" allowBlank="1" showInputMessage="1" showErrorMessage="1" sqref="C7:C37">
      <formula1>$N$3:$N$4</formula1>
    </dataValidation>
    <dataValidation type="custom" allowBlank="1" showInputMessage="1" showErrorMessage="1" sqref="B37">
      <formula1>$F$37</formula1>
    </dataValidation>
    <dataValidation type="custom" allowBlank="1" showInputMessage="1" showErrorMessage="1" sqref="B3">
      <formula1>$I$12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A37" sqref="A37:C37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.42578125" customWidth="1"/>
    <col min="6" max="6" width="9.42578125" customWidth="1"/>
    <col min="7" max="7" width="12.5703125" customWidth="1"/>
    <col min="8" max="8" width="28.28515625" customWidth="1"/>
    <col min="9" max="9" width="12.140625" customWidth="1"/>
    <col min="14" max="14" width="19.140625" customWidth="1"/>
  </cols>
  <sheetData>
    <row r="1" spans="1:14" ht="99.75" x14ac:dyDescent="0.25">
      <c r="A1" s="21" t="s">
        <v>0</v>
      </c>
      <c r="B1" s="22" t="s">
        <v>1</v>
      </c>
      <c r="C1" s="22"/>
      <c r="D1" s="22"/>
      <c r="E1" s="22" t="s">
        <v>10</v>
      </c>
      <c r="F1" s="23"/>
      <c r="G1" s="24"/>
      <c r="H1" s="21" t="s">
        <v>36</v>
      </c>
      <c r="I1" s="25"/>
      <c r="J1" s="2"/>
    </row>
    <row r="2" spans="1:14" x14ac:dyDescent="0.25">
      <c r="A2" s="10" t="s">
        <v>37</v>
      </c>
      <c r="B2" s="20">
        <f>SUM(July!$B$38)</f>
        <v>4376.32</v>
      </c>
      <c r="C2" s="2"/>
      <c r="D2" s="2"/>
      <c r="E2" s="16" t="s">
        <v>5</v>
      </c>
      <c r="F2" s="20" t="s">
        <v>32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/>
      <c r="F3" s="15">
        <v>0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5076.32</v>
      </c>
      <c r="C4" s="2"/>
      <c r="D4" s="2"/>
      <c r="E4" s="17"/>
      <c r="F4" s="15">
        <v>0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8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>
        <v>8</v>
      </c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8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>
        <v>0</v>
      </c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>
        <v>0</v>
      </c>
      <c r="C14" s="9"/>
      <c r="D14" s="2"/>
      <c r="E14" s="17"/>
      <c r="F14" s="15">
        <v>0</v>
      </c>
      <c r="G14" s="2"/>
      <c r="H14" s="2"/>
      <c r="I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0</v>
      </c>
      <c r="C37" s="41"/>
      <c r="D37" s="2"/>
      <c r="E37" s="35" t="s">
        <v>28</v>
      </c>
      <c r="F37" s="15">
        <f>SUM(F2:F36)</f>
        <v>0</v>
      </c>
      <c r="G37" s="2"/>
    </row>
    <row r="38" spans="1:7" x14ac:dyDescent="0.25">
      <c r="A38" s="11" t="s">
        <v>13</v>
      </c>
      <c r="B38" s="29">
        <f>SUM(B4+B5-B7-B8-B9-B10-B11-B12-B13-B14-B15-B16-B17-B18-B19-B20-B21-B22-B23-B24-B25-B26-B27-B28-B29-B30-B31-B32-B33-B34-B35-B36-B37)</f>
        <v>5004.32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dataValidations count="3">
    <dataValidation type="list" allowBlank="1" showInputMessage="1" showErrorMessage="1" sqref="C7:C37">
      <formula1>$N$3:$N$4</formula1>
    </dataValidation>
    <dataValidation type="custom" allowBlank="1" showInputMessage="1" showErrorMessage="1" sqref="B37">
      <formula1>$F$37</formula1>
    </dataValidation>
    <dataValidation type="custom" allowBlank="1" showInputMessage="1" showErrorMessage="1" sqref="B3">
      <formula1>$I$12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3" workbookViewId="0">
      <selection activeCell="C37" sqref="A37:C37"/>
    </sheetView>
  </sheetViews>
  <sheetFormatPr defaultRowHeight="15" x14ac:dyDescent="0.25"/>
  <cols>
    <col min="1" max="1" width="27.42578125" customWidth="1"/>
    <col min="2" max="2" width="18" customWidth="1"/>
    <col min="3" max="3" width="15" customWidth="1"/>
    <col min="5" max="5" width="25.42578125" customWidth="1"/>
    <col min="6" max="6" width="9.42578125" customWidth="1"/>
    <col min="7" max="7" width="12.5703125" customWidth="1"/>
    <col min="8" max="8" width="28.28515625" customWidth="1"/>
    <col min="9" max="9" width="12.140625" customWidth="1"/>
    <col min="14" max="14" width="19.140625" customWidth="1"/>
  </cols>
  <sheetData>
    <row r="1" spans="1:14" ht="99.75" x14ac:dyDescent="0.25">
      <c r="A1" s="21" t="s">
        <v>0</v>
      </c>
      <c r="B1" s="22" t="s">
        <v>1</v>
      </c>
      <c r="C1" s="22"/>
      <c r="D1" s="22"/>
      <c r="E1" s="22" t="s">
        <v>10</v>
      </c>
      <c r="F1" s="23"/>
      <c r="G1" s="24"/>
      <c r="H1" s="21" t="s">
        <v>36</v>
      </c>
      <c r="I1" s="25"/>
      <c r="J1" s="2"/>
    </row>
    <row r="2" spans="1:14" x14ac:dyDescent="0.25">
      <c r="A2" s="10" t="s">
        <v>37</v>
      </c>
      <c r="B2" s="20">
        <f>SUM(August!$B$38)</f>
        <v>5004.32</v>
      </c>
      <c r="C2" s="2"/>
      <c r="D2" s="2"/>
      <c r="E2" s="16" t="s">
        <v>5</v>
      </c>
      <c r="F2" s="20" t="s">
        <v>32</v>
      </c>
      <c r="G2" s="2"/>
      <c r="H2" s="8" t="s">
        <v>30</v>
      </c>
      <c r="I2" s="1" t="s">
        <v>31</v>
      </c>
      <c r="J2" s="2"/>
      <c r="N2" t="s">
        <v>21</v>
      </c>
    </row>
    <row r="3" spans="1:14" x14ac:dyDescent="0.25">
      <c r="A3" s="11" t="s">
        <v>27</v>
      </c>
      <c r="B3" s="12">
        <f>SUM(I12)</f>
        <v>700</v>
      </c>
      <c r="C3" s="2"/>
      <c r="D3" s="2"/>
      <c r="E3" s="17"/>
      <c r="F3" s="15">
        <v>0</v>
      </c>
      <c r="G3" s="2"/>
      <c r="H3" s="26" t="s">
        <v>14</v>
      </c>
      <c r="I3" s="1">
        <v>0</v>
      </c>
      <c r="J3" s="2"/>
      <c r="N3" t="s">
        <v>22</v>
      </c>
    </row>
    <row r="4" spans="1:14" x14ac:dyDescent="0.25">
      <c r="A4" s="13" t="s">
        <v>9</v>
      </c>
      <c r="B4" s="14">
        <f>SUM(B2:B3)</f>
        <v>5704.32</v>
      </c>
      <c r="C4" s="2"/>
      <c r="D4" s="2"/>
      <c r="E4" s="17"/>
      <c r="F4" s="15">
        <v>0</v>
      </c>
      <c r="G4" s="2"/>
      <c r="H4" s="8" t="s">
        <v>15</v>
      </c>
      <c r="I4" s="1">
        <v>0</v>
      </c>
      <c r="J4" s="2"/>
      <c r="N4" t="s">
        <v>23</v>
      </c>
    </row>
    <row r="5" spans="1:14" x14ac:dyDescent="0.25">
      <c r="A5" s="11" t="s">
        <v>20</v>
      </c>
      <c r="B5" s="12">
        <f>SUM(I8)</f>
        <v>8</v>
      </c>
      <c r="C5" s="2"/>
      <c r="D5" s="2"/>
      <c r="E5" s="17"/>
      <c r="F5" s="15">
        <v>0</v>
      </c>
      <c r="G5" s="2"/>
      <c r="H5" s="8" t="s">
        <v>17</v>
      </c>
      <c r="I5" s="1">
        <v>0</v>
      </c>
      <c r="J5" s="2"/>
    </row>
    <row r="6" spans="1:14" x14ac:dyDescent="0.25">
      <c r="A6" s="8" t="s">
        <v>33</v>
      </c>
      <c r="B6" s="1" t="s">
        <v>34</v>
      </c>
      <c r="C6" s="9" t="s">
        <v>35</v>
      </c>
      <c r="D6" s="2"/>
      <c r="E6" s="17"/>
      <c r="F6" s="15">
        <v>0</v>
      </c>
      <c r="G6" s="2"/>
      <c r="H6" s="8" t="s">
        <v>16</v>
      </c>
      <c r="I6" s="1">
        <v>0</v>
      </c>
      <c r="J6" s="2"/>
    </row>
    <row r="7" spans="1:14" x14ac:dyDescent="0.25">
      <c r="A7" s="8" t="s">
        <v>4</v>
      </c>
      <c r="B7" s="1">
        <v>0</v>
      </c>
      <c r="C7" s="9" t="s">
        <v>23</v>
      </c>
      <c r="D7" s="2"/>
      <c r="E7" s="17"/>
      <c r="F7" s="15">
        <v>0</v>
      </c>
      <c r="G7" s="2"/>
      <c r="H7" s="8" t="s">
        <v>18</v>
      </c>
      <c r="I7" s="1">
        <v>8</v>
      </c>
      <c r="J7" s="2"/>
    </row>
    <row r="8" spans="1:14" x14ac:dyDescent="0.25">
      <c r="A8" s="8" t="s">
        <v>11</v>
      </c>
      <c r="B8" s="1">
        <v>0</v>
      </c>
      <c r="C8" s="9" t="s">
        <v>23</v>
      </c>
      <c r="D8" s="2"/>
      <c r="E8" s="17"/>
      <c r="F8" s="15"/>
      <c r="G8" s="2"/>
      <c r="H8" s="11" t="s">
        <v>19</v>
      </c>
      <c r="I8" s="12">
        <f>SUM(I3:I7)</f>
        <v>8</v>
      </c>
      <c r="J8" s="2"/>
    </row>
    <row r="9" spans="1:14" x14ac:dyDescent="0.25">
      <c r="A9" s="8" t="s">
        <v>7</v>
      </c>
      <c r="B9" s="1">
        <v>0</v>
      </c>
      <c r="C9" s="9" t="s">
        <v>23</v>
      </c>
      <c r="D9" s="2"/>
      <c r="E9" s="17"/>
      <c r="F9" s="15">
        <v>0</v>
      </c>
      <c r="G9" s="2"/>
      <c r="H9" s="2"/>
      <c r="I9" s="2"/>
      <c r="J9" s="2"/>
    </row>
    <row r="10" spans="1:14" x14ac:dyDescent="0.25">
      <c r="A10" s="8" t="s">
        <v>8</v>
      </c>
      <c r="B10" s="1">
        <v>0</v>
      </c>
      <c r="C10" s="9" t="s">
        <v>23</v>
      </c>
      <c r="D10" s="2"/>
      <c r="E10" s="17"/>
      <c r="F10" s="15">
        <v>0</v>
      </c>
      <c r="G10" s="2"/>
      <c r="H10" s="27" t="s">
        <v>24</v>
      </c>
      <c r="I10" s="28"/>
      <c r="J10" s="2"/>
    </row>
    <row r="11" spans="1:14" x14ac:dyDescent="0.25">
      <c r="A11" s="8" t="s">
        <v>12</v>
      </c>
      <c r="B11" s="1">
        <v>80</v>
      </c>
      <c r="C11" s="9" t="s">
        <v>23</v>
      </c>
      <c r="D11" s="2"/>
      <c r="E11" s="17"/>
      <c r="F11" s="15">
        <v>0</v>
      </c>
      <c r="G11" s="2"/>
      <c r="H11" s="8" t="s">
        <v>26</v>
      </c>
      <c r="I11" s="1">
        <v>700</v>
      </c>
      <c r="J11" s="2"/>
    </row>
    <row r="12" spans="1:14" x14ac:dyDescent="0.25">
      <c r="A12" s="8"/>
      <c r="B12" s="1">
        <v>0</v>
      </c>
      <c r="C12" s="9"/>
      <c r="D12" s="2"/>
      <c r="E12" s="17"/>
      <c r="F12" s="15">
        <v>0</v>
      </c>
      <c r="G12" s="2"/>
      <c r="H12" s="11" t="s">
        <v>25</v>
      </c>
      <c r="I12" s="12">
        <f>SUM(I10:I11)</f>
        <v>700</v>
      </c>
      <c r="J12" s="2"/>
    </row>
    <row r="13" spans="1:14" x14ac:dyDescent="0.25">
      <c r="A13" s="8"/>
      <c r="B13" s="1">
        <v>0</v>
      </c>
      <c r="C13" s="9"/>
      <c r="D13" s="2"/>
      <c r="E13" s="17"/>
      <c r="F13" s="15">
        <v>0</v>
      </c>
      <c r="G13" s="2"/>
      <c r="H13" s="2"/>
      <c r="I13" s="2"/>
      <c r="J13" s="2"/>
    </row>
    <row r="14" spans="1:14" x14ac:dyDescent="0.25">
      <c r="A14" s="8"/>
      <c r="B14" s="1">
        <v>0</v>
      </c>
      <c r="C14" s="9"/>
      <c r="D14" s="2"/>
      <c r="E14" s="17"/>
      <c r="F14" s="15">
        <v>0</v>
      </c>
      <c r="G14" s="2"/>
      <c r="H14" s="2"/>
      <c r="I14" s="2"/>
    </row>
    <row r="15" spans="1:14" x14ac:dyDescent="0.25">
      <c r="A15" s="8"/>
      <c r="B15" s="1">
        <v>0</v>
      </c>
      <c r="C15" s="9"/>
      <c r="D15" s="2"/>
      <c r="E15" s="17"/>
      <c r="F15" s="15">
        <v>0</v>
      </c>
      <c r="G15" s="2"/>
      <c r="H15" t="s">
        <v>45</v>
      </c>
      <c r="I15" t="s">
        <v>46</v>
      </c>
      <c r="J15" s="2"/>
    </row>
    <row r="16" spans="1:14" x14ac:dyDescent="0.25">
      <c r="A16" s="8"/>
      <c r="B16" s="1">
        <v>0</v>
      </c>
      <c r="C16" s="9"/>
      <c r="D16" s="2"/>
      <c r="E16" s="17"/>
      <c r="F16" s="15">
        <v>0</v>
      </c>
      <c r="G16" s="2"/>
      <c r="H16" t="s">
        <v>47</v>
      </c>
      <c r="I16">
        <v>6.78</v>
      </c>
      <c r="J16" s="2"/>
    </row>
    <row r="17" spans="1:10" x14ac:dyDescent="0.25">
      <c r="A17" s="8"/>
      <c r="B17" s="1">
        <v>0</v>
      </c>
      <c r="C17" s="9"/>
      <c r="D17" s="2"/>
      <c r="E17" s="17"/>
      <c r="F17" s="15">
        <v>0</v>
      </c>
      <c r="G17" s="2"/>
      <c r="H17" t="s">
        <v>48</v>
      </c>
      <c r="I17">
        <v>5.89</v>
      </c>
      <c r="J17" s="2"/>
    </row>
    <row r="18" spans="1:10" x14ac:dyDescent="0.25">
      <c r="A18" s="8"/>
      <c r="B18" s="1"/>
      <c r="C18" s="9"/>
      <c r="D18" s="2"/>
      <c r="E18" s="17"/>
      <c r="F18" s="15">
        <v>0</v>
      </c>
      <c r="G18" s="2"/>
      <c r="H18" s="34" t="s">
        <v>49</v>
      </c>
      <c r="I18" s="33">
        <f>SUM(I16:I17)</f>
        <v>12.67</v>
      </c>
      <c r="J18" s="2"/>
    </row>
    <row r="19" spans="1:10" x14ac:dyDescent="0.25">
      <c r="A19" s="8"/>
      <c r="B19" s="1">
        <v>0</v>
      </c>
      <c r="C19" s="9"/>
      <c r="D19" s="2"/>
      <c r="E19" s="17"/>
      <c r="F19" s="15">
        <v>0</v>
      </c>
      <c r="G19" s="2"/>
      <c r="H19" s="2"/>
      <c r="I19" s="2"/>
      <c r="J19" s="2"/>
    </row>
    <row r="20" spans="1:10" x14ac:dyDescent="0.25">
      <c r="A20" s="8"/>
      <c r="B20" s="1">
        <v>0</v>
      </c>
      <c r="C20" s="9"/>
      <c r="D20" s="2"/>
      <c r="E20" s="17"/>
      <c r="F20" s="15">
        <v>0</v>
      </c>
      <c r="G20" s="2"/>
      <c r="H20" s="2"/>
      <c r="I20" s="2"/>
      <c r="J20" s="2"/>
    </row>
    <row r="21" spans="1:10" x14ac:dyDescent="0.25">
      <c r="A21" s="8"/>
      <c r="B21" s="1"/>
      <c r="C21" s="9"/>
      <c r="D21" s="2"/>
      <c r="E21" s="17"/>
      <c r="F21" s="15">
        <v>0</v>
      </c>
      <c r="G21" s="2"/>
    </row>
    <row r="22" spans="1:10" x14ac:dyDescent="0.25">
      <c r="A22" s="8"/>
      <c r="B22" s="1">
        <v>0</v>
      </c>
      <c r="C22" s="9"/>
      <c r="D22" s="2"/>
      <c r="E22" s="17"/>
      <c r="F22" s="15"/>
      <c r="G22" s="2"/>
    </row>
    <row r="23" spans="1:10" x14ac:dyDescent="0.25">
      <c r="A23" s="8"/>
      <c r="B23" s="1"/>
      <c r="C23" s="9"/>
      <c r="D23" s="2"/>
      <c r="E23" s="17"/>
      <c r="F23" s="15">
        <v>0</v>
      </c>
      <c r="G23" s="2"/>
    </row>
    <row r="24" spans="1:10" x14ac:dyDescent="0.25">
      <c r="A24" s="8"/>
      <c r="B24" s="1">
        <v>0</v>
      </c>
      <c r="C24" s="9"/>
      <c r="D24" s="2"/>
      <c r="E24" s="17"/>
      <c r="F24" s="15">
        <v>0</v>
      </c>
      <c r="G24" s="2"/>
    </row>
    <row r="25" spans="1:10" x14ac:dyDescent="0.25">
      <c r="A25" s="8"/>
      <c r="B25" s="1"/>
      <c r="C25" s="9"/>
      <c r="D25" s="2"/>
      <c r="E25" s="17"/>
      <c r="F25" s="15">
        <v>0</v>
      </c>
      <c r="G25" s="2"/>
    </row>
    <row r="26" spans="1:10" x14ac:dyDescent="0.25">
      <c r="A26" s="8"/>
      <c r="B26" s="1">
        <v>0</v>
      </c>
      <c r="C26" s="9"/>
      <c r="D26" s="2"/>
      <c r="E26" s="17"/>
      <c r="F26" s="15">
        <v>0</v>
      </c>
      <c r="G26" s="2"/>
    </row>
    <row r="27" spans="1:10" x14ac:dyDescent="0.25">
      <c r="A27" s="8"/>
      <c r="B27" s="1">
        <v>0</v>
      </c>
      <c r="C27" s="9"/>
      <c r="D27" s="2"/>
      <c r="E27" s="17"/>
      <c r="F27" s="15">
        <v>0</v>
      </c>
      <c r="G27" s="2"/>
    </row>
    <row r="28" spans="1:10" x14ac:dyDescent="0.25">
      <c r="A28" s="8"/>
      <c r="B28" s="1"/>
      <c r="C28" s="9"/>
      <c r="D28" s="2"/>
      <c r="E28" s="17"/>
      <c r="F28" s="15"/>
      <c r="G28" s="2"/>
    </row>
    <row r="29" spans="1:10" x14ac:dyDescent="0.25">
      <c r="A29" s="8"/>
      <c r="B29" s="1">
        <v>0</v>
      </c>
      <c r="C29" s="9"/>
      <c r="D29" s="2"/>
      <c r="E29" s="17"/>
      <c r="F29" s="15">
        <v>0</v>
      </c>
      <c r="G29" s="2"/>
    </row>
    <row r="30" spans="1:10" x14ac:dyDescent="0.25">
      <c r="A30" s="8"/>
      <c r="B30" s="1">
        <v>0</v>
      </c>
      <c r="C30" s="9"/>
      <c r="D30" s="2"/>
      <c r="E30" s="17"/>
      <c r="F30" s="15">
        <v>0</v>
      </c>
      <c r="G30" s="2"/>
    </row>
    <row r="31" spans="1:10" x14ac:dyDescent="0.25">
      <c r="A31" s="8"/>
      <c r="B31" s="1">
        <v>0</v>
      </c>
      <c r="C31" s="9"/>
      <c r="D31" s="2"/>
      <c r="E31" s="17"/>
      <c r="F31" s="15">
        <v>0</v>
      </c>
      <c r="G31" s="2"/>
    </row>
    <row r="32" spans="1:10" x14ac:dyDescent="0.25">
      <c r="A32" s="8"/>
      <c r="B32" s="1">
        <v>0</v>
      </c>
      <c r="C32" s="9"/>
      <c r="D32" s="2"/>
      <c r="E32" s="17"/>
      <c r="F32" s="15">
        <v>0</v>
      </c>
      <c r="G32" s="2"/>
    </row>
    <row r="33" spans="1:7" x14ac:dyDescent="0.25">
      <c r="A33" s="8"/>
      <c r="B33" s="1"/>
      <c r="C33" s="9"/>
      <c r="D33" s="2"/>
      <c r="E33" s="17"/>
      <c r="F33" s="15">
        <v>0</v>
      </c>
      <c r="G33" s="2"/>
    </row>
    <row r="34" spans="1:7" x14ac:dyDescent="0.25">
      <c r="A34" s="8"/>
      <c r="B34" s="1">
        <v>0</v>
      </c>
      <c r="C34" s="9"/>
      <c r="D34" s="2"/>
      <c r="E34" s="17"/>
      <c r="F34" s="15">
        <v>0</v>
      </c>
      <c r="G34" s="2"/>
    </row>
    <row r="35" spans="1:7" x14ac:dyDescent="0.25">
      <c r="A35" s="8"/>
      <c r="B35" s="1">
        <v>0</v>
      </c>
      <c r="C35" s="9"/>
      <c r="D35" s="2"/>
      <c r="E35" s="17"/>
      <c r="F35" s="15">
        <v>0</v>
      </c>
      <c r="G35" s="2"/>
    </row>
    <row r="36" spans="1:7" x14ac:dyDescent="0.25">
      <c r="A36" s="8"/>
      <c r="B36" s="1">
        <v>0</v>
      </c>
      <c r="C36" s="9"/>
      <c r="D36" s="2"/>
      <c r="E36" s="17"/>
      <c r="F36" s="15">
        <v>0</v>
      </c>
      <c r="G36" s="2"/>
    </row>
    <row r="37" spans="1:7" x14ac:dyDescent="0.25">
      <c r="A37" s="39" t="s">
        <v>6</v>
      </c>
      <c r="B37" s="40">
        <f>SUM(F37)</f>
        <v>0</v>
      </c>
      <c r="C37" s="41"/>
      <c r="D37" s="2"/>
      <c r="E37" s="35" t="s">
        <v>28</v>
      </c>
      <c r="F37" s="15">
        <f>SUM(F2:F36)</f>
        <v>0</v>
      </c>
      <c r="G37" s="2"/>
    </row>
    <row r="38" spans="1:7" x14ac:dyDescent="0.25">
      <c r="A38" s="11" t="s">
        <v>13</v>
      </c>
      <c r="B38" s="29">
        <f>SUM(B4+B5-B7-B8-B9-B10-B11-B12-B13-B14-B15-B16-B17-B18-B19-B20-B21-B22-B23-B24-B25-B26-B27-B28-B29-B30-B31-B32-B33-B34-B35-B36-B37)</f>
        <v>5632.32</v>
      </c>
      <c r="C38" s="2"/>
      <c r="D38" s="2"/>
      <c r="E38" s="2"/>
      <c r="F38" s="2"/>
      <c r="G38" s="2"/>
    </row>
    <row r="39" spans="1:7" x14ac:dyDescent="0.25">
      <c r="A39" s="2"/>
      <c r="B39" s="5"/>
      <c r="C39" s="2"/>
      <c r="D39" s="2"/>
      <c r="E39" s="2"/>
      <c r="F39" s="2"/>
      <c r="G39" s="2"/>
    </row>
    <row r="40" spans="1:7" x14ac:dyDescent="0.25">
      <c r="A40" s="2"/>
      <c r="B40" s="2"/>
      <c r="C40" s="2"/>
    </row>
  </sheetData>
  <dataValidations count="3">
    <dataValidation type="list" allowBlank="1" showInputMessage="1" showErrorMessage="1" sqref="C7:C37">
      <formula1>$N$3:$N$4</formula1>
    </dataValidation>
    <dataValidation type="custom" allowBlank="1" showInputMessage="1" showErrorMessage="1" sqref="B37">
      <formula1>$F$37</formula1>
    </dataValidation>
    <dataValidation type="custom" allowBlank="1" showInputMessage="1" showErrorMessage="1" sqref="B3">
      <formula1>$I$12</formula1>
    </dataValidation>
  </dataValidations>
  <pageMargins left="0.7" right="0.7" top="0.75" bottom="0.75" header="0.3" footer="0.3"/>
  <pageSetup paperSize="0" orientation="portrait" horizontalDpi="0" verticalDpi="0" copies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 </vt:lpstr>
      <vt:lpstr>December</vt:lpstr>
      <vt:lpstr>Budget2018Totals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Disabled and Working Budget Sheet</dc:title>
  <dc:creator/>
  <dcterms:created xsi:type="dcterms:W3CDTF">2006-09-16T00:00:00Z</dcterms:created>
  <dcterms:modified xsi:type="dcterms:W3CDTF">2018-03-30T17:37:26Z</dcterms:modified>
</cp:coreProperties>
</file>