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Other\"/>
    </mc:Choice>
  </mc:AlternateContent>
  <bookViews>
    <workbookView xWindow="0" yWindow="0" windowWidth="28800" windowHeight="12300"/>
  </bookViews>
  <sheets>
    <sheet name="config_nr" sheetId="1" r:id="rId1"/>
    <sheet name="magic numbers" sheetId="3" r:id="rId2"/>
    <sheet name="parts MIDA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F6" i="4"/>
  <c r="F5" i="4"/>
  <c r="F4" i="4"/>
  <c r="D6" i="4"/>
  <c r="C7" i="4" s="1"/>
  <c r="D7" i="4" s="1"/>
  <c r="C8" i="4" s="1"/>
  <c r="D8" i="4" s="1"/>
  <c r="C9" i="4" s="1"/>
  <c r="D9" i="4" s="1"/>
  <c r="C6" i="4"/>
  <c r="D5" i="4"/>
  <c r="D4" i="4"/>
  <c r="F2" i="4"/>
  <c r="D2" i="4"/>
  <c r="C5" i="4" s="1"/>
  <c r="F7" i="4" l="1"/>
  <c r="A20" i="3"/>
  <c r="B20" i="3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B22" i="3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A24" i="3"/>
  <c r="B24" i="3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B26" i="3"/>
  <c r="A27" i="3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 s="1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A28" i="3"/>
  <c r="B28" i="3"/>
  <c r="A29" i="3"/>
  <c r="A41" i="3" s="1"/>
  <c r="B29" i="3"/>
  <c r="B41" i="3" s="1"/>
  <c r="B53" i="3" s="1"/>
  <c r="B65" i="3" s="1"/>
  <c r="B77" i="3" s="1"/>
  <c r="B89" i="3" s="1"/>
  <c r="B101" i="3" s="1"/>
  <c r="B113" i="3" s="1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B305" i="3" s="1"/>
  <c r="B317" i="3" s="1"/>
  <c r="B329" i="3" s="1"/>
  <c r="B341" i="3" s="1"/>
  <c r="A30" i="3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A306" i="3" s="1"/>
  <c r="A318" i="3" s="1"/>
  <c r="A330" i="3" s="1"/>
  <c r="A342" i="3" s="1"/>
  <c r="B30" i="3"/>
  <c r="B42" i="3" s="1"/>
  <c r="B54" i="3" s="1"/>
  <c r="B66" i="3" s="1"/>
  <c r="B78" i="3" s="1"/>
  <c r="B90" i="3" s="1"/>
  <c r="B102" i="3" s="1"/>
  <c r="B114" i="3" s="1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B306" i="3" s="1"/>
  <c r="B318" i="3" s="1"/>
  <c r="B330" i="3" s="1"/>
  <c r="B342" i="3" s="1"/>
  <c r="B31" i="3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A32" i="3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B32" i="3"/>
  <c r="B34" i="3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A36" i="3"/>
  <c r="B3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A40" i="3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B40" i="3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44" i="3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A48" i="3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B48" i="3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A53" i="3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293" i="3" s="1"/>
  <c r="A305" i="3" s="1"/>
  <c r="A317" i="3" s="1"/>
  <c r="A329" i="3" s="1"/>
  <c r="A341" i="3" s="1"/>
  <c r="B19" i="3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J68" i="1"/>
  <c r="M68" i="1" s="1"/>
  <c r="J47" i="1"/>
  <c r="J46" i="1"/>
  <c r="J67" i="1" s="1"/>
  <c r="J45" i="1"/>
  <c r="J66" i="1" s="1"/>
  <c r="J87" i="1" s="1"/>
  <c r="J44" i="1"/>
  <c r="M44" i="1" s="1"/>
  <c r="J30" i="1"/>
  <c r="J51" i="1" s="1"/>
  <c r="J29" i="1"/>
  <c r="M29" i="1" s="1"/>
  <c r="J28" i="1"/>
  <c r="J49" i="1" s="1"/>
  <c r="J27" i="1"/>
  <c r="J48" i="1" s="1"/>
  <c r="J26" i="1"/>
  <c r="J25" i="1"/>
  <c r="J24" i="1"/>
  <c r="J23" i="1"/>
  <c r="M23" i="1" s="1"/>
  <c r="J14" i="1"/>
  <c r="J35" i="1" s="1"/>
  <c r="J13" i="1"/>
  <c r="J34" i="1" s="1"/>
  <c r="M3" i="1"/>
  <c r="M4" i="1"/>
  <c r="M5" i="1"/>
  <c r="M6" i="1"/>
  <c r="M7" i="1"/>
  <c r="M8" i="1"/>
  <c r="M9" i="1"/>
  <c r="M10" i="1"/>
  <c r="M24" i="1"/>
  <c r="M25" i="1"/>
  <c r="M26" i="1"/>
  <c r="M27" i="1"/>
  <c r="M28" i="1"/>
  <c r="M45" i="1"/>
  <c r="M46" i="1"/>
  <c r="M47" i="1"/>
  <c r="J12" i="1"/>
  <c r="M12" i="1" s="1"/>
  <c r="J11" i="1"/>
  <c r="M11" i="1" s="1"/>
  <c r="J10" i="1"/>
  <c r="J31" i="1" s="1"/>
  <c r="J9" i="1"/>
  <c r="J8" i="1"/>
  <c r="M2" i="1"/>
  <c r="F9" i="4" l="1"/>
  <c r="F8" i="4"/>
  <c r="M49" i="1"/>
  <c r="J70" i="1"/>
  <c r="J55" i="1"/>
  <c r="M34" i="1"/>
  <c r="J56" i="1"/>
  <c r="M35" i="1"/>
  <c r="M51" i="1"/>
  <c r="J72" i="1"/>
  <c r="M72" i="1" s="1"/>
  <c r="M67" i="1"/>
  <c r="J88" i="1"/>
  <c r="J109" i="1" s="1"/>
  <c r="M109" i="1" s="1"/>
  <c r="J52" i="1"/>
  <c r="M31" i="1"/>
  <c r="M48" i="1"/>
  <c r="J69" i="1"/>
  <c r="J15" i="1"/>
  <c r="J89" i="1"/>
  <c r="J16" i="1"/>
  <c r="J32" i="1"/>
  <c r="M14" i="1"/>
  <c r="J17" i="1"/>
  <c r="J33" i="1"/>
  <c r="J65" i="1"/>
  <c r="M30" i="1"/>
  <c r="M13" i="1"/>
  <c r="J50" i="1"/>
  <c r="M87" i="1"/>
  <c r="J108" i="1"/>
  <c r="M108" i="1" s="1"/>
  <c r="M88" i="1"/>
  <c r="M66" i="1"/>
  <c r="J110" i="1" l="1"/>
  <c r="M110" i="1" s="1"/>
  <c r="M89" i="1"/>
  <c r="J86" i="1"/>
  <c r="M65" i="1"/>
  <c r="J90" i="1"/>
  <c r="M69" i="1"/>
  <c r="M52" i="1"/>
  <c r="J73" i="1"/>
  <c r="J93" i="1"/>
  <c r="M33" i="1"/>
  <c r="J54" i="1"/>
  <c r="M56" i="1"/>
  <c r="J77" i="1"/>
  <c r="M32" i="1"/>
  <c r="J53" i="1"/>
  <c r="J91" i="1"/>
  <c r="M70" i="1"/>
  <c r="J18" i="1"/>
  <c r="M15" i="1"/>
  <c r="J36" i="1"/>
  <c r="J20" i="1"/>
  <c r="M17" i="1"/>
  <c r="J38" i="1"/>
  <c r="M55" i="1"/>
  <c r="J76" i="1"/>
  <c r="M50" i="1"/>
  <c r="J71" i="1"/>
  <c r="J19" i="1"/>
  <c r="J37" i="1"/>
  <c r="J21" i="1"/>
  <c r="J22" i="1"/>
  <c r="M16" i="1"/>
  <c r="M93" i="1"/>
  <c r="J114" i="1"/>
  <c r="M114" i="1" s="1"/>
  <c r="M36" i="1" l="1"/>
  <c r="J57" i="1"/>
  <c r="M91" i="1"/>
  <c r="J112" i="1"/>
  <c r="M112" i="1" s="1"/>
  <c r="J94" i="1"/>
  <c r="M73" i="1"/>
  <c r="J43" i="1"/>
  <c r="M22" i="1"/>
  <c r="J59" i="1"/>
  <c r="M38" i="1"/>
  <c r="J74" i="1"/>
  <c r="M53" i="1"/>
  <c r="M21" i="1"/>
  <c r="J42" i="1"/>
  <c r="J58" i="1"/>
  <c r="M37" i="1"/>
  <c r="M20" i="1"/>
  <c r="J41" i="1"/>
  <c r="M77" i="1"/>
  <c r="J98" i="1"/>
  <c r="J111" i="1"/>
  <c r="M111" i="1" s="1"/>
  <c r="M90" i="1"/>
  <c r="J40" i="1"/>
  <c r="M19" i="1"/>
  <c r="M71" i="1"/>
  <c r="J92" i="1"/>
  <c r="J75" i="1"/>
  <c r="M54" i="1"/>
  <c r="J107" i="1"/>
  <c r="M107" i="1" s="1"/>
  <c r="M86" i="1"/>
  <c r="M18" i="1"/>
  <c r="J39" i="1"/>
  <c r="M76" i="1"/>
  <c r="J97" i="1"/>
  <c r="M39" i="1" l="1"/>
  <c r="J60" i="1"/>
  <c r="J63" i="1"/>
  <c r="M42" i="1"/>
  <c r="M40" i="1"/>
  <c r="J61" i="1"/>
  <c r="J96" i="1"/>
  <c r="M75" i="1"/>
  <c r="M92" i="1"/>
  <c r="J113" i="1"/>
  <c r="M113" i="1" s="1"/>
  <c r="M57" i="1"/>
  <c r="J78" i="1"/>
  <c r="M58" i="1"/>
  <c r="J79" i="1"/>
  <c r="M43" i="1"/>
  <c r="J64" i="1"/>
  <c r="J115" i="1"/>
  <c r="M115" i="1" s="1"/>
  <c r="M94" i="1"/>
  <c r="J119" i="1"/>
  <c r="M119" i="1" s="1"/>
  <c r="M98" i="1"/>
  <c r="J95" i="1"/>
  <c r="M74" i="1"/>
  <c r="J118" i="1"/>
  <c r="M118" i="1" s="1"/>
  <c r="M97" i="1"/>
  <c r="M41" i="1"/>
  <c r="J62" i="1"/>
  <c r="M59" i="1"/>
  <c r="J80" i="1"/>
  <c r="M64" i="1" l="1"/>
  <c r="J85" i="1"/>
  <c r="M79" i="1"/>
  <c r="J100" i="1"/>
  <c r="J116" i="1"/>
  <c r="M116" i="1" s="1"/>
  <c r="M95" i="1"/>
  <c r="J117" i="1"/>
  <c r="M117" i="1" s="1"/>
  <c r="M96" i="1"/>
  <c r="J82" i="1"/>
  <c r="M61" i="1"/>
  <c r="M80" i="1"/>
  <c r="J101" i="1"/>
  <c r="M78" i="1"/>
  <c r="J99" i="1"/>
  <c r="J84" i="1"/>
  <c r="M63" i="1"/>
  <c r="J83" i="1"/>
  <c r="M62" i="1"/>
  <c r="M60" i="1"/>
  <c r="J81" i="1"/>
  <c r="M84" i="1" l="1"/>
  <c r="J105" i="1"/>
  <c r="J102" i="1"/>
  <c r="M81" i="1"/>
  <c r="M100" i="1"/>
  <c r="J121" i="1"/>
  <c r="M121" i="1" s="1"/>
  <c r="J120" i="1"/>
  <c r="M120" i="1" s="1"/>
  <c r="M99" i="1"/>
  <c r="M101" i="1"/>
  <c r="J122" i="1"/>
  <c r="M122" i="1" s="1"/>
  <c r="J106" i="1"/>
  <c r="M85" i="1"/>
  <c r="M83" i="1"/>
  <c r="J104" i="1"/>
  <c r="J103" i="1"/>
  <c r="M82" i="1"/>
  <c r="M104" i="1" l="1"/>
  <c r="J125" i="1"/>
  <c r="M125" i="1" s="1"/>
  <c r="J124" i="1"/>
  <c r="M124" i="1" s="1"/>
  <c r="M103" i="1"/>
  <c r="J127" i="1"/>
  <c r="M127" i="1" s="1"/>
  <c r="M106" i="1"/>
  <c r="M102" i="1"/>
  <c r="J123" i="1"/>
  <c r="M123" i="1" s="1"/>
  <c r="J126" i="1"/>
  <c r="M126" i="1" s="1"/>
  <c r="M105" i="1"/>
</calcChain>
</file>

<file path=xl/sharedStrings.xml><?xml version="1.0" encoding="utf-8"?>
<sst xmlns="http://schemas.openxmlformats.org/spreadsheetml/2006/main" count="663" uniqueCount="28">
  <si>
    <t>[73 x</t>
  </si>
  <si>
    <t>]</t>
  </si>
  <si>
    <t xml:space="preserve"> </t>
  </si>
  <si>
    <t xml:space="preserve">NL </t>
  </si>
  <si>
    <t xml:space="preserve"> Period 1991-7.mat   </t>
  </si>
  <si>
    <t xml:space="preserve">SmoothedFactors </t>
  </si>
  <si>
    <t>lags</t>
  </si>
  <si>
    <t>factoren</t>
  </si>
  <si>
    <t>6 X 21</t>
  </si>
  <si>
    <t>..</t>
  </si>
  <si>
    <t>You estimate the following specs</t>
  </si>
  <si>
    <r>
      <t xml:space="preserve">You make </t>
    </r>
    <r>
      <rPr>
        <b/>
        <sz val="10"/>
        <color theme="1"/>
        <rFont val="Verdana"/>
        <family val="2"/>
      </rPr>
      <t>342</t>
    </r>
    <r>
      <rPr>
        <sz val="10"/>
        <color theme="1"/>
        <rFont val="Verdana"/>
        <family val="2"/>
      </rPr>
      <t xml:space="preserve"> forecasts for each model</t>
    </r>
  </si>
  <si>
    <r>
      <rPr>
        <b/>
        <sz val="10"/>
        <color theme="1"/>
        <rFont val="Verdana"/>
        <family val="2"/>
      </rPr>
      <t>21</t>
    </r>
    <r>
      <rPr>
        <sz val="10"/>
        <color theme="1"/>
        <rFont val="Verdana"/>
        <family val="2"/>
      </rPr>
      <t xml:space="preserve"> model specs per factor, so that totals</t>
    </r>
    <r>
      <rPr>
        <b/>
        <sz val="10"/>
        <color theme="1"/>
        <rFont val="Verdana"/>
        <family val="2"/>
      </rPr>
      <t xml:space="preserve"> 126</t>
    </r>
  </si>
  <si>
    <r>
      <rPr>
        <b/>
        <sz val="10"/>
        <color theme="1"/>
        <rFont val="Verdana"/>
        <family val="2"/>
      </rPr>
      <t>6</t>
    </r>
    <r>
      <rPr>
        <sz val="10"/>
        <color theme="1"/>
        <rFont val="Verdana"/>
        <family val="2"/>
      </rPr>
      <t xml:space="preserve"> factors</t>
    </r>
  </si>
  <si>
    <r>
      <rPr>
        <b/>
        <sz val="10"/>
        <color theme="1"/>
        <rFont val="Verdana"/>
        <family val="2"/>
      </rPr>
      <t xml:space="preserve">21 </t>
    </r>
    <r>
      <rPr>
        <sz val="10"/>
        <color theme="1"/>
        <rFont val="Verdana"/>
        <family val="2"/>
      </rPr>
      <t>specs</t>
    </r>
  </si>
  <si>
    <t>modelspecs</t>
  </si>
  <si>
    <t># of files</t>
  </si>
  <si>
    <t>per modelspec</t>
  </si>
  <si>
    <t>stukken</t>
  </si>
  <si>
    <t>part 1</t>
  </si>
  <si>
    <t>part 2</t>
  </si>
  <si>
    <t>part 3</t>
  </si>
  <si>
    <t>part 4</t>
  </si>
  <si>
    <t>part 5</t>
  </si>
  <si>
    <t>part 6</t>
  </si>
  <si>
    <t>check</t>
  </si>
  <si>
    <t>dit is 1 gevulde Fcst matrix met MIDAS met 1 factor en 6 lags (alleen contamporeneous)</t>
  </si>
  <si>
    <t>dit is 1 gevulde Fcst matrix met MIDAS met 1 factor en 1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</si>
</sst>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6" borderId="4" xfId="0" applyFont="1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1" xfId="0" applyFont="1" applyFill="1" applyBorder="1"/>
    <xf numFmtId="0" fontId="1" fillId="7" borderId="3" xfId="0" applyFont="1" applyFill="1" applyBorder="1"/>
    <xf numFmtId="0" fontId="1" fillId="7" borderId="0" xfId="0" applyFont="1" applyFill="1" applyBorder="1"/>
    <xf numFmtId="0" fontId="1" fillId="7" borderId="4" xfId="0" applyFont="1" applyFill="1" applyBorder="1"/>
    <xf numFmtId="0" fontId="1" fillId="7" borderId="2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1" fillId="8" borderId="2" xfId="0" applyFont="1" applyFill="1" applyBorder="1"/>
    <xf numFmtId="0" fontId="1" fillId="8" borderId="6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0" borderId="6" xfId="0" applyFont="1" applyBorder="1"/>
    <xf numFmtId="0" fontId="1" fillId="9" borderId="0" xfId="0" applyFont="1" applyFill="1"/>
    <xf numFmtId="0" fontId="2" fillId="9" borderId="0" xfId="0" applyFont="1" applyFill="1"/>
    <xf numFmtId="3" fontId="1" fillId="0" borderId="0" xfId="0" applyNumberFormat="1" applyFont="1"/>
    <xf numFmtId="1" fontId="1" fillId="0" borderId="0" xfId="0" applyNumberFormat="1" applyFont="1"/>
    <xf numFmtId="0" fontId="1" fillId="8" borderId="8" xfId="0" applyFont="1" applyFill="1" applyBorder="1" applyAlignment="1">
      <alignment horizontal="center" vertical="center" textRotation="255"/>
    </xf>
    <xf numFmtId="0" fontId="1" fillId="8" borderId="9" xfId="0" applyFont="1" applyFill="1" applyBorder="1" applyAlignment="1">
      <alignment horizontal="center" vertical="center" textRotation="255"/>
    </xf>
    <xf numFmtId="0" fontId="1" fillId="8" borderId="10" xfId="0" applyFont="1" applyFill="1" applyBorder="1" applyAlignment="1">
      <alignment horizontal="center" vertical="center" textRotation="255"/>
    </xf>
    <xf numFmtId="0" fontId="1" fillId="2" borderId="8" xfId="0" applyFont="1" applyFill="1" applyBorder="1" applyAlignment="1">
      <alignment horizontal="center" vertical="center" textRotation="255"/>
    </xf>
    <xf numFmtId="0" fontId="1" fillId="2" borderId="9" xfId="0" applyFont="1" applyFill="1" applyBorder="1" applyAlignment="1">
      <alignment horizontal="center" vertical="center" textRotation="255"/>
    </xf>
    <xf numFmtId="0" fontId="1" fillId="2" borderId="10" xfId="0" applyFont="1" applyFill="1" applyBorder="1" applyAlignment="1">
      <alignment horizontal="center" vertical="center" textRotation="255"/>
    </xf>
    <xf numFmtId="0" fontId="1" fillId="3" borderId="8" xfId="0" applyFont="1" applyFill="1" applyBorder="1" applyAlignment="1">
      <alignment horizontal="center" vertical="center" textRotation="255"/>
    </xf>
    <xf numFmtId="0" fontId="1" fillId="3" borderId="9" xfId="0" applyFont="1" applyFill="1" applyBorder="1" applyAlignment="1">
      <alignment horizontal="center" vertical="center" textRotation="255"/>
    </xf>
    <xf numFmtId="0" fontId="1" fillId="3" borderId="10" xfId="0" applyFont="1" applyFill="1" applyBorder="1" applyAlignment="1">
      <alignment horizontal="center" vertical="center" textRotation="255"/>
    </xf>
    <xf numFmtId="0" fontId="1" fillId="7" borderId="8" xfId="0" applyFont="1" applyFill="1" applyBorder="1" applyAlignment="1">
      <alignment horizontal="center" vertical="center" textRotation="255"/>
    </xf>
    <xf numFmtId="0" fontId="1" fillId="7" borderId="9" xfId="0" applyFont="1" applyFill="1" applyBorder="1" applyAlignment="1">
      <alignment horizontal="center" vertical="center" textRotation="255"/>
    </xf>
    <xf numFmtId="0" fontId="1" fillId="7" borderId="10" xfId="0" applyFont="1" applyFill="1" applyBorder="1" applyAlignment="1">
      <alignment horizontal="center" vertical="center" textRotation="255"/>
    </xf>
    <xf numFmtId="0" fontId="1" fillId="6" borderId="8" xfId="0" applyFont="1" applyFill="1" applyBorder="1" applyAlignment="1">
      <alignment horizontal="center" vertical="center" textRotation="255"/>
    </xf>
    <xf numFmtId="0" fontId="1" fillId="6" borderId="9" xfId="0" applyFont="1" applyFill="1" applyBorder="1" applyAlignment="1">
      <alignment horizontal="center" vertical="center" textRotation="255"/>
    </xf>
    <xf numFmtId="0" fontId="1" fillId="6" borderId="10" xfId="0" applyFont="1" applyFill="1" applyBorder="1" applyAlignment="1">
      <alignment horizontal="center" vertical="center" textRotation="255"/>
    </xf>
    <xf numFmtId="0" fontId="1" fillId="5" borderId="8" xfId="0" applyFont="1" applyFill="1" applyBorder="1" applyAlignment="1">
      <alignment horizontal="center" vertical="center" textRotation="255"/>
    </xf>
    <xf numFmtId="0" fontId="1" fillId="5" borderId="9" xfId="0" applyFont="1" applyFill="1" applyBorder="1" applyAlignment="1">
      <alignment horizontal="center" vertical="center" textRotation="255"/>
    </xf>
    <xf numFmtId="0" fontId="1" fillId="5" borderId="10" xfId="0" applyFont="1" applyFill="1" applyBorder="1" applyAlignment="1">
      <alignment horizontal="center" vertical="center" textRotation="255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4FD1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9"/>
  <sheetViews>
    <sheetView tabSelected="1" topLeftCell="A46" workbookViewId="0">
      <selection activeCell="F15" sqref="F15"/>
    </sheetView>
  </sheetViews>
  <sheetFormatPr defaultColWidth="8.85546875" defaultRowHeight="12.75" x14ac:dyDescent="0.2"/>
  <cols>
    <col min="1" max="1" width="1.42578125" style="1" customWidth="1"/>
    <col min="2" max="3" width="8.85546875" style="1"/>
    <col min="4" max="4" width="3.42578125" style="1" bestFit="1" customWidth="1"/>
    <col min="5" max="5" width="4.7109375" style="1" bestFit="1" customWidth="1"/>
    <col min="6" max="6" width="19.28515625" style="1" bestFit="1" customWidth="1"/>
    <col min="7" max="7" width="8.85546875" style="1"/>
    <col min="8" max="8" width="17.85546875" style="1" bestFit="1" customWidth="1"/>
    <col min="9" max="12" width="8.85546875" style="1"/>
    <col min="13" max="13" width="54.28515625" style="1" bestFit="1" customWidth="1"/>
    <col min="14" max="14" width="1.42578125" style="1" customWidth="1"/>
    <col min="15" max="16384" width="8.85546875" style="1"/>
  </cols>
  <sheetData>
    <row r="1" spans="2:17" x14ac:dyDescent="0.2">
      <c r="B1" s="1" t="s">
        <v>7</v>
      </c>
      <c r="P1" s="53" t="s">
        <v>6</v>
      </c>
    </row>
    <row r="2" spans="2:17" x14ac:dyDescent="0.2">
      <c r="B2" s="64">
        <v>1</v>
      </c>
      <c r="C2" s="5"/>
      <c r="D2" s="5" t="s">
        <v>3</v>
      </c>
      <c r="E2" s="5">
        <v>1</v>
      </c>
      <c r="F2" s="5" t="s">
        <v>4</v>
      </c>
      <c r="G2" s="5"/>
      <c r="H2" s="5" t="s">
        <v>5</v>
      </c>
      <c r="I2" s="5" t="s">
        <v>0</v>
      </c>
      <c r="J2" s="5">
        <v>3</v>
      </c>
      <c r="K2" s="5" t="s">
        <v>1</v>
      </c>
      <c r="L2" s="5" t="s">
        <v>2</v>
      </c>
      <c r="M2" s="8" t="str">
        <f>CONCATENATE(D2,E2,F2,H2,I2,J2,K2)</f>
        <v>NL 1 Period 1991-7.mat   SmoothedFactors [73 x3]</v>
      </c>
      <c r="O2" s="54">
        <v>1</v>
      </c>
      <c r="P2" s="2">
        <v>1</v>
      </c>
      <c r="Q2" s="1" t="s">
        <v>27</v>
      </c>
    </row>
    <row r="3" spans="2:17" x14ac:dyDescent="0.2">
      <c r="B3" s="65"/>
      <c r="C3" s="6"/>
      <c r="D3" s="6" t="s">
        <v>3</v>
      </c>
      <c r="E3" s="6">
        <v>2</v>
      </c>
      <c r="F3" s="6" t="s">
        <v>4</v>
      </c>
      <c r="G3" s="6"/>
      <c r="H3" s="6" t="s">
        <v>5</v>
      </c>
      <c r="I3" s="6" t="s">
        <v>0</v>
      </c>
      <c r="J3" s="6">
        <v>4</v>
      </c>
      <c r="K3" s="6" t="s">
        <v>1</v>
      </c>
      <c r="L3" s="6"/>
      <c r="M3" s="9" t="str">
        <f t="shared" ref="M3:M66" si="0">CONCATENATE(D3,E3,F3,H3,I3,J3,K3)</f>
        <v>NL 2 Period 1991-7.mat   SmoothedFactors [73 x4]</v>
      </c>
      <c r="O3" s="54">
        <v>2</v>
      </c>
      <c r="P3" s="3">
        <v>2</v>
      </c>
      <c r="Q3" s="1" t="s">
        <v>9</v>
      </c>
    </row>
    <row r="4" spans="2:17" x14ac:dyDescent="0.2">
      <c r="B4" s="65"/>
      <c r="C4" s="6"/>
      <c r="D4" s="6" t="s">
        <v>3</v>
      </c>
      <c r="E4" s="6">
        <v>3</v>
      </c>
      <c r="F4" s="6" t="s">
        <v>4</v>
      </c>
      <c r="G4" s="6"/>
      <c r="H4" s="6" t="s">
        <v>5</v>
      </c>
      <c r="I4" s="6" t="s">
        <v>0</v>
      </c>
      <c r="J4" s="6">
        <v>5</v>
      </c>
      <c r="K4" s="6" t="s">
        <v>1</v>
      </c>
      <c r="L4" s="6"/>
      <c r="M4" s="9" t="str">
        <f t="shared" si="0"/>
        <v>NL 3 Period 1991-7.mat   SmoothedFactors [73 x5]</v>
      </c>
      <c r="O4" s="54">
        <v>3</v>
      </c>
      <c r="P4" s="3">
        <v>3</v>
      </c>
      <c r="Q4" s="1" t="s">
        <v>9</v>
      </c>
    </row>
    <row r="5" spans="2:17" x14ac:dyDescent="0.2">
      <c r="B5" s="65"/>
      <c r="C5" s="6"/>
      <c r="D5" s="6" t="s">
        <v>3</v>
      </c>
      <c r="E5" s="6">
        <v>4</v>
      </c>
      <c r="F5" s="6" t="s">
        <v>4</v>
      </c>
      <c r="G5" s="6"/>
      <c r="H5" s="6" t="s">
        <v>5</v>
      </c>
      <c r="I5" s="6" t="s">
        <v>0</v>
      </c>
      <c r="J5" s="6">
        <v>6</v>
      </c>
      <c r="K5" s="6" t="s">
        <v>1</v>
      </c>
      <c r="L5" s="6"/>
      <c r="M5" s="9" t="str">
        <f t="shared" si="0"/>
        <v>NL 4 Period 1991-7.mat   SmoothedFactors [73 x6]</v>
      </c>
      <c r="O5" s="54">
        <v>4</v>
      </c>
      <c r="P5" s="3">
        <v>4</v>
      </c>
      <c r="Q5" s="1" t="s">
        <v>9</v>
      </c>
    </row>
    <row r="6" spans="2:17" x14ac:dyDescent="0.2">
      <c r="B6" s="65"/>
      <c r="C6" s="6"/>
      <c r="D6" s="6" t="s">
        <v>3</v>
      </c>
      <c r="E6" s="6">
        <v>5</v>
      </c>
      <c r="F6" s="6" t="s">
        <v>4</v>
      </c>
      <c r="G6" s="6"/>
      <c r="H6" s="6" t="s">
        <v>5</v>
      </c>
      <c r="I6" s="6" t="s">
        <v>0</v>
      </c>
      <c r="J6" s="6">
        <v>7</v>
      </c>
      <c r="K6" s="6" t="s">
        <v>1</v>
      </c>
      <c r="L6" s="6"/>
      <c r="M6" s="9" t="str">
        <f t="shared" si="0"/>
        <v>NL 5 Period 1991-7.mat   SmoothedFactors [73 x7]</v>
      </c>
      <c r="O6" s="54">
        <v>5</v>
      </c>
      <c r="P6" s="3">
        <v>5</v>
      </c>
      <c r="Q6" s="1" t="s">
        <v>9</v>
      </c>
    </row>
    <row r="7" spans="2:17" x14ac:dyDescent="0.2">
      <c r="B7" s="65"/>
      <c r="C7" s="6"/>
      <c r="D7" s="6" t="s">
        <v>3</v>
      </c>
      <c r="E7" s="6">
        <v>6</v>
      </c>
      <c r="F7" s="6" t="s">
        <v>4</v>
      </c>
      <c r="G7" s="6"/>
      <c r="H7" s="6" t="s">
        <v>5</v>
      </c>
      <c r="I7" s="6" t="s">
        <v>0</v>
      </c>
      <c r="J7" s="6">
        <v>8</v>
      </c>
      <c r="K7" s="6" t="s">
        <v>1</v>
      </c>
      <c r="L7" s="6"/>
      <c r="M7" s="9" t="str">
        <f t="shared" si="0"/>
        <v>NL 6 Period 1991-7.mat   SmoothedFactors [73 x8]</v>
      </c>
      <c r="O7" s="54">
        <v>6</v>
      </c>
      <c r="P7" s="4">
        <v>6</v>
      </c>
      <c r="Q7" s="1" t="s">
        <v>26</v>
      </c>
    </row>
    <row r="8" spans="2:17" x14ac:dyDescent="0.2">
      <c r="B8" s="65"/>
      <c r="C8" s="5"/>
      <c r="D8" s="5" t="s">
        <v>3</v>
      </c>
      <c r="E8" s="5">
        <v>7</v>
      </c>
      <c r="F8" s="5" t="s">
        <v>4</v>
      </c>
      <c r="G8" s="5"/>
      <c r="H8" s="5" t="s">
        <v>5</v>
      </c>
      <c r="I8" s="5" t="s">
        <v>0</v>
      </c>
      <c r="J8" s="5">
        <f>J3</f>
        <v>4</v>
      </c>
      <c r="K8" s="5" t="s">
        <v>1</v>
      </c>
      <c r="L8" s="5"/>
      <c r="M8" s="8" t="str">
        <f t="shared" si="0"/>
        <v>NL 7 Period 1991-7.mat   SmoothedFactors [73 x4]</v>
      </c>
      <c r="O8" s="54">
        <v>7</v>
      </c>
      <c r="P8" s="2">
        <v>1</v>
      </c>
      <c r="Q8" s="1" t="s">
        <v>9</v>
      </c>
    </row>
    <row r="9" spans="2:17" x14ac:dyDescent="0.2">
      <c r="B9" s="65"/>
      <c r="C9" s="6"/>
      <c r="D9" s="6" t="s">
        <v>3</v>
      </c>
      <c r="E9" s="6">
        <v>8</v>
      </c>
      <c r="F9" s="6" t="s">
        <v>4</v>
      </c>
      <c r="G9" s="6"/>
      <c r="H9" s="6" t="s">
        <v>5</v>
      </c>
      <c r="I9" s="6" t="s">
        <v>0</v>
      </c>
      <c r="J9" s="6">
        <f t="shared" ref="J9:J12" si="1">J4</f>
        <v>5</v>
      </c>
      <c r="K9" s="6" t="s">
        <v>1</v>
      </c>
      <c r="L9" s="6"/>
      <c r="M9" s="9" t="str">
        <f t="shared" si="0"/>
        <v>NL 8 Period 1991-7.mat   SmoothedFactors [73 x5]</v>
      </c>
      <c r="O9" s="54">
        <v>8</v>
      </c>
      <c r="P9" s="3">
        <v>2</v>
      </c>
      <c r="Q9" s="1" t="s">
        <v>9</v>
      </c>
    </row>
    <row r="10" spans="2:17" x14ac:dyDescent="0.2">
      <c r="B10" s="65"/>
      <c r="C10" s="6"/>
      <c r="D10" s="6" t="s">
        <v>3</v>
      </c>
      <c r="E10" s="6">
        <v>9</v>
      </c>
      <c r="F10" s="6" t="s">
        <v>4</v>
      </c>
      <c r="G10" s="6"/>
      <c r="H10" s="6" t="s">
        <v>5</v>
      </c>
      <c r="I10" s="6" t="s">
        <v>0</v>
      </c>
      <c r="J10" s="6">
        <f t="shared" si="1"/>
        <v>6</v>
      </c>
      <c r="K10" s="6" t="s">
        <v>1</v>
      </c>
      <c r="L10" s="6"/>
      <c r="M10" s="9" t="str">
        <f t="shared" si="0"/>
        <v>NL 9 Period 1991-7.mat   SmoothedFactors [73 x6]</v>
      </c>
      <c r="O10" s="54">
        <v>9</v>
      </c>
      <c r="P10" s="3">
        <v>3</v>
      </c>
      <c r="Q10" s="1" t="s">
        <v>9</v>
      </c>
    </row>
    <row r="11" spans="2:17" x14ac:dyDescent="0.2">
      <c r="B11" s="65"/>
      <c r="C11" s="6"/>
      <c r="D11" s="6" t="s">
        <v>3</v>
      </c>
      <c r="E11" s="6">
        <v>10</v>
      </c>
      <c r="F11" s="6" t="s">
        <v>4</v>
      </c>
      <c r="G11" s="6"/>
      <c r="H11" s="6" t="s">
        <v>5</v>
      </c>
      <c r="I11" s="6" t="s">
        <v>0</v>
      </c>
      <c r="J11" s="6">
        <f t="shared" si="1"/>
        <v>7</v>
      </c>
      <c r="K11" s="6" t="s">
        <v>1</v>
      </c>
      <c r="L11" s="6"/>
      <c r="M11" s="9" t="str">
        <f t="shared" si="0"/>
        <v>NL 10 Period 1991-7.mat   SmoothedFactors [73 x7]</v>
      </c>
      <c r="O11" s="54">
        <v>10</v>
      </c>
      <c r="P11" s="3">
        <v>4</v>
      </c>
      <c r="Q11" s="1" t="s">
        <v>9</v>
      </c>
    </row>
    <row r="12" spans="2:17" x14ac:dyDescent="0.2">
      <c r="B12" s="65"/>
      <c r="C12" s="7"/>
      <c r="D12" s="7" t="s">
        <v>3</v>
      </c>
      <c r="E12" s="7">
        <v>11</v>
      </c>
      <c r="F12" s="7" t="s">
        <v>4</v>
      </c>
      <c r="G12" s="7"/>
      <c r="H12" s="7" t="s">
        <v>5</v>
      </c>
      <c r="I12" s="7" t="s">
        <v>0</v>
      </c>
      <c r="J12" s="7">
        <f t="shared" si="1"/>
        <v>8</v>
      </c>
      <c r="K12" s="7" t="s">
        <v>1</v>
      </c>
      <c r="L12" s="7"/>
      <c r="M12" s="10" t="str">
        <f t="shared" si="0"/>
        <v>NL 11 Period 1991-7.mat   SmoothedFactors [73 x8]</v>
      </c>
      <c r="O12" s="54">
        <v>11</v>
      </c>
      <c r="P12" s="4">
        <v>5</v>
      </c>
      <c r="Q12" s="1" t="s">
        <v>9</v>
      </c>
    </row>
    <row r="13" spans="2:17" x14ac:dyDescent="0.2">
      <c r="B13" s="65"/>
      <c r="C13" s="6"/>
      <c r="D13" s="6" t="s">
        <v>3</v>
      </c>
      <c r="E13" s="6">
        <v>12</v>
      </c>
      <c r="F13" s="6" t="s">
        <v>4</v>
      </c>
      <c r="G13" s="6"/>
      <c r="H13" s="6" t="s">
        <v>5</v>
      </c>
      <c r="I13" s="6" t="s">
        <v>0</v>
      </c>
      <c r="J13" s="6">
        <f>J9</f>
        <v>5</v>
      </c>
      <c r="K13" s="6" t="s">
        <v>1</v>
      </c>
      <c r="L13" s="6"/>
      <c r="M13" s="9" t="str">
        <f t="shared" si="0"/>
        <v>NL 12 Period 1991-7.mat   SmoothedFactors [73 x5]</v>
      </c>
      <c r="O13" s="54">
        <v>12</v>
      </c>
      <c r="P13" s="2">
        <v>1</v>
      </c>
      <c r="Q13" s="1" t="s">
        <v>9</v>
      </c>
    </row>
    <row r="14" spans="2:17" x14ac:dyDescent="0.2">
      <c r="B14" s="65"/>
      <c r="C14" s="6"/>
      <c r="D14" s="6" t="s">
        <v>3</v>
      </c>
      <c r="E14" s="6">
        <v>13</v>
      </c>
      <c r="F14" s="6" t="s">
        <v>4</v>
      </c>
      <c r="G14" s="6"/>
      <c r="H14" s="6" t="s">
        <v>5</v>
      </c>
      <c r="I14" s="6" t="s">
        <v>0</v>
      </c>
      <c r="J14" s="6">
        <f>J10</f>
        <v>6</v>
      </c>
      <c r="K14" s="6" t="s">
        <v>1</v>
      </c>
      <c r="L14" s="6"/>
      <c r="M14" s="9" t="str">
        <f t="shared" si="0"/>
        <v>NL 13 Period 1991-7.mat   SmoothedFactors [73 x6]</v>
      </c>
      <c r="O14" s="54">
        <v>13</v>
      </c>
      <c r="P14" s="3">
        <v>2</v>
      </c>
    </row>
    <row r="15" spans="2:17" x14ac:dyDescent="0.2">
      <c r="B15" s="65"/>
      <c r="C15" s="6"/>
      <c r="D15" s="6" t="s">
        <v>3</v>
      </c>
      <c r="E15" s="6">
        <v>14</v>
      </c>
      <c r="F15" s="6" t="s">
        <v>4</v>
      </c>
      <c r="G15" s="6"/>
      <c r="H15" s="6" t="s">
        <v>5</v>
      </c>
      <c r="I15" s="6" t="s">
        <v>0</v>
      </c>
      <c r="J15" s="6">
        <f>J11</f>
        <v>7</v>
      </c>
      <c r="K15" s="6" t="s">
        <v>1</v>
      </c>
      <c r="L15" s="6"/>
      <c r="M15" s="9" t="str">
        <f t="shared" si="0"/>
        <v>NL 14 Period 1991-7.mat   SmoothedFactors [73 x7]</v>
      </c>
      <c r="O15" s="54">
        <v>14</v>
      </c>
      <c r="P15" s="3">
        <v>3</v>
      </c>
    </row>
    <row r="16" spans="2:17" x14ac:dyDescent="0.2">
      <c r="B16" s="65"/>
      <c r="C16" s="7"/>
      <c r="D16" s="7" t="s">
        <v>3</v>
      </c>
      <c r="E16" s="7">
        <v>15</v>
      </c>
      <c r="F16" s="7" t="s">
        <v>4</v>
      </c>
      <c r="G16" s="7"/>
      <c r="H16" s="7" t="s">
        <v>5</v>
      </c>
      <c r="I16" s="7" t="s">
        <v>0</v>
      </c>
      <c r="J16" s="7">
        <f>J12</f>
        <v>8</v>
      </c>
      <c r="K16" s="7" t="s">
        <v>1</v>
      </c>
      <c r="L16" s="7"/>
      <c r="M16" s="10" t="str">
        <f t="shared" si="0"/>
        <v>NL 15 Period 1991-7.mat   SmoothedFactors [73 x8]</v>
      </c>
      <c r="O16" s="54">
        <v>15</v>
      </c>
      <c r="P16" s="4">
        <v>4</v>
      </c>
    </row>
    <row r="17" spans="2:17" x14ac:dyDescent="0.2">
      <c r="B17" s="65"/>
      <c r="C17" s="6"/>
      <c r="D17" s="6" t="s">
        <v>3</v>
      </c>
      <c r="E17" s="6">
        <v>16</v>
      </c>
      <c r="F17" s="6" t="s">
        <v>4</v>
      </c>
      <c r="G17" s="6"/>
      <c r="H17" s="6" t="s">
        <v>5</v>
      </c>
      <c r="I17" s="6" t="s">
        <v>0</v>
      </c>
      <c r="J17" s="6">
        <f>J14</f>
        <v>6</v>
      </c>
      <c r="K17" s="6" t="s">
        <v>1</v>
      </c>
      <c r="L17" s="6"/>
      <c r="M17" s="9" t="str">
        <f t="shared" si="0"/>
        <v>NL 16 Period 1991-7.mat   SmoothedFactors [73 x6]</v>
      </c>
      <c r="O17" s="54">
        <v>16</v>
      </c>
      <c r="P17" s="2">
        <v>1</v>
      </c>
    </row>
    <row r="18" spans="2:17" x14ac:dyDescent="0.2">
      <c r="B18" s="65"/>
      <c r="C18" s="6"/>
      <c r="D18" s="6" t="s">
        <v>3</v>
      </c>
      <c r="E18" s="6">
        <v>17</v>
      </c>
      <c r="F18" s="6" t="s">
        <v>4</v>
      </c>
      <c r="G18" s="6"/>
      <c r="H18" s="6" t="s">
        <v>5</v>
      </c>
      <c r="I18" s="6" t="s">
        <v>0</v>
      </c>
      <c r="J18" s="6">
        <f>J15</f>
        <v>7</v>
      </c>
      <c r="K18" s="6" t="s">
        <v>1</v>
      </c>
      <c r="L18" s="6"/>
      <c r="M18" s="9" t="str">
        <f t="shared" si="0"/>
        <v>NL 17 Period 1991-7.mat   SmoothedFactors [73 x7]</v>
      </c>
      <c r="O18" s="54">
        <v>17</v>
      </c>
      <c r="P18" s="3">
        <v>2</v>
      </c>
    </row>
    <row r="19" spans="2:17" x14ac:dyDescent="0.2">
      <c r="B19" s="65"/>
      <c r="C19" s="6"/>
      <c r="D19" s="6" t="s">
        <v>3</v>
      </c>
      <c r="E19" s="6">
        <v>18</v>
      </c>
      <c r="F19" s="6" t="s">
        <v>4</v>
      </c>
      <c r="G19" s="6"/>
      <c r="H19" s="6" t="s">
        <v>5</v>
      </c>
      <c r="I19" s="6" t="s">
        <v>0</v>
      </c>
      <c r="J19" s="6">
        <f>J16</f>
        <v>8</v>
      </c>
      <c r="K19" s="6" t="s">
        <v>1</v>
      </c>
      <c r="L19" s="6"/>
      <c r="M19" s="9" t="str">
        <f t="shared" si="0"/>
        <v>NL 18 Period 1991-7.mat   SmoothedFactors [73 x8]</v>
      </c>
      <c r="O19" s="54">
        <v>18</v>
      </c>
      <c r="P19" s="4">
        <v>3</v>
      </c>
    </row>
    <row r="20" spans="2:17" x14ac:dyDescent="0.2">
      <c r="B20" s="65"/>
      <c r="C20" s="5"/>
      <c r="D20" s="5" t="s">
        <v>3</v>
      </c>
      <c r="E20" s="5">
        <v>19</v>
      </c>
      <c r="F20" s="5" t="s">
        <v>4</v>
      </c>
      <c r="G20" s="5"/>
      <c r="H20" s="5" t="s">
        <v>5</v>
      </c>
      <c r="I20" s="5" t="s">
        <v>0</v>
      </c>
      <c r="J20" s="5">
        <f>J15</f>
        <v>7</v>
      </c>
      <c r="K20" s="5" t="s">
        <v>1</v>
      </c>
      <c r="L20" s="5"/>
      <c r="M20" s="8" t="str">
        <f t="shared" si="0"/>
        <v>NL 19 Period 1991-7.mat   SmoothedFactors [73 x7]</v>
      </c>
      <c r="O20" s="54">
        <v>19</v>
      </c>
      <c r="P20" s="2">
        <v>1</v>
      </c>
    </row>
    <row r="21" spans="2:17" x14ac:dyDescent="0.2">
      <c r="B21" s="65"/>
      <c r="C21" s="6"/>
      <c r="D21" s="6" t="s">
        <v>3</v>
      </c>
      <c r="E21" s="6">
        <v>20</v>
      </c>
      <c r="F21" s="6" t="s">
        <v>4</v>
      </c>
      <c r="G21" s="6"/>
      <c r="H21" s="6" t="s">
        <v>5</v>
      </c>
      <c r="I21" s="6" t="s">
        <v>0</v>
      </c>
      <c r="J21" s="6">
        <f>J16</f>
        <v>8</v>
      </c>
      <c r="K21" s="6" t="s">
        <v>1</v>
      </c>
      <c r="L21" s="6"/>
      <c r="M21" s="9" t="str">
        <f t="shared" si="0"/>
        <v>NL 20 Period 1991-7.mat   SmoothedFactors [73 x8]</v>
      </c>
      <c r="O21" s="54">
        <v>20</v>
      </c>
      <c r="P21" s="4">
        <v>2</v>
      </c>
    </row>
    <row r="22" spans="2:17" x14ac:dyDescent="0.2">
      <c r="B22" s="66"/>
      <c r="C22" s="11"/>
      <c r="D22" s="11" t="s">
        <v>3</v>
      </c>
      <c r="E22" s="11">
        <v>21</v>
      </c>
      <c r="F22" s="11" t="s">
        <v>4</v>
      </c>
      <c r="G22" s="11"/>
      <c r="H22" s="11" t="s">
        <v>5</v>
      </c>
      <c r="I22" s="11" t="s">
        <v>0</v>
      </c>
      <c r="J22" s="11">
        <f>J16</f>
        <v>8</v>
      </c>
      <c r="K22" s="11" t="s">
        <v>1</v>
      </c>
      <c r="L22" s="11"/>
      <c r="M22" s="12" t="str">
        <f t="shared" si="0"/>
        <v>NL 21 Period 1991-7.mat   SmoothedFactors [73 x8]</v>
      </c>
      <c r="O22" s="54">
        <v>21</v>
      </c>
      <c r="P22" s="56">
        <v>1</v>
      </c>
      <c r="Q22" s="1" t="s">
        <v>9</v>
      </c>
    </row>
    <row r="23" spans="2:17" x14ac:dyDescent="0.2">
      <c r="B23" s="67">
        <v>2</v>
      </c>
      <c r="C23" s="13"/>
      <c r="D23" s="13" t="s">
        <v>3</v>
      </c>
      <c r="E23" s="13">
        <v>22</v>
      </c>
      <c r="F23" s="13" t="s">
        <v>4</v>
      </c>
      <c r="G23" s="13"/>
      <c r="H23" s="13" t="s">
        <v>5</v>
      </c>
      <c r="I23" s="13" t="s">
        <v>0</v>
      </c>
      <c r="J23" s="13">
        <f>J2+1</f>
        <v>4</v>
      </c>
      <c r="K23" s="13" t="s">
        <v>1</v>
      </c>
      <c r="L23" s="13"/>
      <c r="M23" s="14" t="str">
        <f t="shared" si="0"/>
        <v>NL 22 Period 1991-7.mat   SmoothedFactors [73 x4]</v>
      </c>
      <c r="O23" s="54">
        <v>1</v>
      </c>
    </row>
    <row r="24" spans="2:17" x14ac:dyDescent="0.2">
      <c r="B24" s="68"/>
      <c r="C24" s="15"/>
      <c r="D24" s="15" t="s">
        <v>3</v>
      </c>
      <c r="E24" s="15">
        <v>23</v>
      </c>
      <c r="F24" s="15" t="s">
        <v>4</v>
      </c>
      <c r="G24" s="15"/>
      <c r="H24" s="15" t="s">
        <v>5</v>
      </c>
      <c r="I24" s="15" t="s">
        <v>0</v>
      </c>
      <c r="J24" s="15">
        <f>J3+2</f>
        <v>6</v>
      </c>
      <c r="K24" s="15" t="s">
        <v>1</v>
      </c>
      <c r="L24" s="15"/>
      <c r="M24" s="16" t="str">
        <f t="shared" si="0"/>
        <v>NL 23 Period 1991-7.mat   SmoothedFactors [73 x6]</v>
      </c>
      <c r="O24" s="54">
        <v>2</v>
      </c>
    </row>
    <row r="25" spans="2:17" x14ac:dyDescent="0.2">
      <c r="B25" s="68"/>
      <c r="C25" s="15"/>
      <c r="D25" s="15" t="s">
        <v>3</v>
      </c>
      <c r="E25" s="15">
        <v>24</v>
      </c>
      <c r="F25" s="15" t="s">
        <v>4</v>
      </c>
      <c r="G25" s="15"/>
      <c r="H25" s="15" t="s">
        <v>5</v>
      </c>
      <c r="I25" s="15" t="s">
        <v>0</v>
      </c>
      <c r="J25" s="15">
        <f>J4+3</f>
        <v>8</v>
      </c>
      <c r="K25" s="15" t="s">
        <v>1</v>
      </c>
      <c r="L25" s="15"/>
      <c r="M25" s="16" t="str">
        <f t="shared" si="0"/>
        <v>NL 24 Period 1991-7.mat   SmoothedFactors [73 x8]</v>
      </c>
      <c r="O25" s="54">
        <v>3</v>
      </c>
    </row>
    <row r="26" spans="2:17" x14ac:dyDescent="0.2">
      <c r="B26" s="68"/>
      <c r="C26" s="15"/>
      <c r="D26" s="15" t="s">
        <v>3</v>
      </c>
      <c r="E26" s="15">
        <v>25</v>
      </c>
      <c r="F26" s="15" t="s">
        <v>4</v>
      </c>
      <c r="G26" s="15"/>
      <c r="H26" s="15" t="s">
        <v>5</v>
      </c>
      <c r="I26" s="15" t="s">
        <v>0</v>
      </c>
      <c r="J26" s="15">
        <f>J5+4</f>
        <v>10</v>
      </c>
      <c r="K26" s="15" t="s">
        <v>1</v>
      </c>
      <c r="L26" s="15"/>
      <c r="M26" s="16" t="str">
        <f t="shared" si="0"/>
        <v>NL 25 Period 1991-7.mat   SmoothedFactors [73 x10]</v>
      </c>
      <c r="O26" s="54">
        <v>4</v>
      </c>
    </row>
    <row r="27" spans="2:17" x14ac:dyDescent="0.2">
      <c r="B27" s="68"/>
      <c r="C27" s="15"/>
      <c r="D27" s="15" t="s">
        <v>3</v>
      </c>
      <c r="E27" s="15">
        <v>26</v>
      </c>
      <c r="F27" s="15" t="s">
        <v>4</v>
      </c>
      <c r="G27" s="15"/>
      <c r="H27" s="15" t="s">
        <v>5</v>
      </c>
      <c r="I27" s="15" t="s">
        <v>0</v>
      </c>
      <c r="J27" s="15">
        <f>J6+5</f>
        <v>12</v>
      </c>
      <c r="K27" s="15" t="s">
        <v>1</v>
      </c>
      <c r="L27" s="15"/>
      <c r="M27" s="16" t="str">
        <f t="shared" si="0"/>
        <v>NL 26 Period 1991-7.mat   SmoothedFactors [73 x12]</v>
      </c>
      <c r="O27" s="54">
        <v>5</v>
      </c>
    </row>
    <row r="28" spans="2:17" x14ac:dyDescent="0.2">
      <c r="B28" s="68"/>
      <c r="C28" s="15"/>
      <c r="D28" s="15" t="s">
        <v>3</v>
      </c>
      <c r="E28" s="15">
        <v>27</v>
      </c>
      <c r="F28" s="15" t="s">
        <v>4</v>
      </c>
      <c r="G28" s="15"/>
      <c r="H28" s="15" t="s">
        <v>5</v>
      </c>
      <c r="I28" s="15" t="s">
        <v>0</v>
      </c>
      <c r="J28" s="15">
        <f>J7+6</f>
        <v>14</v>
      </c>
      <c r="K28" s="15" t="s">
        <v>1</v>
      </c>
      <c r="L28" s="15"/>
      <c r="M28" s="16" t="str">
        <f t="shared" si="0"/>
        <v>NL 27 Period 1991-7.mat   SmoothedFactors [73 x14]</v>
      </c>
      <c r="O28" s="54">
        <v>6</v>
      </c>
    </row>
    <row r="29" spans="2:17" x14ac:dyDescent="0.2">
      <c r="B29" s="68"/>
      <c r="C29" s="13"/>
      <c r="D29" s="13" t="s">
        <v>3</v>
      </c>
      <c r="E29" s="13">
        <v>28</v>
      </c>
      <c r="F29" s="13" t="s">
        <v>4</v>
      </c>
      <c r="G29" s="13"/>
      <c r="H29" s="13" t="s">
        <v>5</v>
      </c>
      <c r="I29" s="13" t="s">
        <v>0</v>
      </c>
      <c r="J29" s="13">
        <f>J8+2</f>
        <v>6</v>
      </c>
      <c r="K29" s="13" t="s">
        <v>1</v>
      </c>
      <c r="L29" s="13"/>
      <c r="M29" s="14" t="str">
        <f t="shared" si="0"/>
        <v>NL 28 Period 1991-7.mat   SmoothedFactors [73 x6]</v>
      </c>
      <c r="O29" s="54">
        <v>7</v>
      </c>
    </row>
    <row r="30" spans="2:17" x14ac:dyDescent="0.2">
      <c r="B30" s="68"/>
      <c r="C30" s="15"/>
      <c r="D30" s="15" t="s">
        <v>3</v>
      </c>
      <c r="E30" s="15">
        <v>29</v>
      </c>
      <c r="F30" s="15" t="s">
        <v>4</v>
      </c>
      <c r="G30" s="15"/>
      <c r="H30" s="15" t="s">
        <v>5</v>
      </c>
      <c r="I30" s="15" t="s">
        <v>0</v>
      </c>
      <c r="J30" s="15">
        <f>J9+3</f>
        <v>8</v>
      </c>
      <c r="K30" s="15" t="s">
        <v>1</v>
      </c>
      <c r="L30" s="15"/>
      <c r="M30" s="16" t="str">
        <f t="shared" si="0"/>
        <v>NL 29 Period 1991-7.mat   SmoothedFactors [73 x8]</v>
      </c>
      <c r="O30" s="54">
        <v>8</v>
      </c>
    </row>
    <row r="31" spans="2:17" x14ac:dyDescent="0.2">
      <c r="B31" s="68"/>
      <c r="C31" s="15"/>
      <c r="D31" s="15" t="s">
        <v>3</v>
      </c>
      <c r="E31" s="15">
        <v>30</v>
      </c>
      <c r="F31" s="15" t="s">
        <v>4</v>
      </c>
      <c r="G31" s="15"/>
      <c r="H31" s="15" t="s">
        <v>5</v>
      </c>
      <c r="I31" s="15" t="s">
        <v>0</v>
      </c>
      <c r="J31" s="15">
        <f>J10+4</f>
        <v>10</v>
      </c>
      <c r="K31" s="15" t="s">
        <v>1</v>
      </c>
      <c r="L31" s="15"/>
      <c r="M31" s="16" t="str">
        <f t="shared" si="0"/>
        <v>NL 30 Period 1991-7.mat   SmoothedFactors [73 x10]</v>
      </c>
      <c r="O31" s="54">
        <v>9</v>
      </c>
    </row>
    <row r="32" spans="2:17" x14ac:dyDescent="0.2">
      <c r="B32" s="68"/>
      <c r="C32" s="15"/>
      <c r="D32" s="15" t="s">
        <v>3</v>
      </c>
      <c r="E32" s="15">
        <v>31</v>
      </c>
      <c r="F32" s="15" t="s">
        <v>4</v>
      </c>
      <c r="G32" s="15"/>
      <c r="H32" s="15" t="s">
        <v>5</v>
      </c>
      <c r="I32" s="15" t="s">
        <v>0</v>
      </c>
      <c r="J32" s="15">
        <f>J11+5</f>
        <v>12</v>
      </c>
      <c r="K32" s="15" t="s">
        <v>1</v>
      </c>
      <c r="L32" s="15"/>
      <c r="M32" s="16" t="str">
        <f t="shared" si="0"/>
        <v>NL 31 Period 1991-7.mat   SmoothedFactors [73 x12]</v>
      </c>
      <c r="O32" s="54">
        <v>10</v>
      </c>
    </row>
    <row r="33" spans="2:15" x14ac:dyDescent="0.2">
      <c r="B33" s="68"/>
      <c r="C33" s="17"/>
      <c r="D33" s="17" t="s">
        <v>3</v>
      </c>
      <c r="E33" s="17">
        <v>32</v>
      </c>
      <c r="F33" s="17" t="s">
        <v>4</v>
      </c>
      <c r="G33" s="17"/>
      <c r="H33" s="17" t="s">
        <v>5</v>
      </c>
      <c r="I33" s="17" t="s">
        <v>0</v>
      </c>
      <c r="J33" s="17">
        <f>J12+6</f>
        <v>14</v>
      </c>
      <c r="K33" s="17" t="s">
        <v>1</v>
      </c>
      <c r="L33" s="17"/>
      <c r="M33" s="18" t="str">
        <f t="shared" si="0"/>
        <v>NL 32 Period 1991-7.mat   SmoothedFactors [73 x14]</v>
      </c>
      <c r="O33" s="54">
        <v>11</v>
      </c>
    </row>
    <row r="34" spans="2:15" x14ac:dyDescent="0.2">
      <c r="B34" s="68"/>
      <c r="C34" s="15"/>
      <c r="D34" s="15" t="s">
        <v>3</v>
      </c>
      <c r="E34" s="15">
        <v>33</v>
      </c>
      <c r="F34" s="15" t="s">
        <v>4</v>
      </c>
      <c r="G34" s="15"/>
      <c r="H34" s="15" t="s">
        <v>5</v>
      </c>
      <c r="I34" s="15" t="s">
        <v>0</v>
      </c>
      <c r="J34" s="15">
        <f>J13+3</f>
        <v>8</v>
      </c>
      <c r="K34" s="15" t="s">
        <v>1</v>
      </c>
      <c r="L34" s="15"/>
      <c r="M34" s="16" t="str">
        <f t="shared" si="0"/>
        <v>NL 33 Period 1991-7.mat   SmoothedFactors [73 x8]</v>
      </c>
      <c r="O34" s="54">
        <v>12</v>
      </c>
    </row>
    <row r="35" spans="2:15" x14ac:dyDescent="0.2">
      <c r="B35" s="68"/>
      <c r="C35" s="15"/>
      <c r="D35" s="15" t="s">
        <v>3</v>
      </c>
      <c r="E35" s="15">
        <v>34</v>
      </c>
      <c r="F35" s="15" t="s">
        <v>4</v>
      </c>
      <c r="G35" s="15"/>
      <c r="H35" s="15" t="s">
        <v>5</v>
      </c>
      <c r="I35" s="15" t="s">
        <v>0</v>
      </c>
      <c r="J35" s="15">
        <f>J14+4</f>
        <v>10</v>
      </c>
      <c r="K35" s="15" t="s">
        <v>1</v>
      </c>
      <c r="L35" s="15"/>
      <c r="M35" s="16" t="str">
        <f t="shared" si="0"/>
        <v>NL 34 Period 1991-7.mat   SmoothedFactors [73 x10]</v>
      </c>
      <c r="O35" s="54">
        <v>13</v>
      </c>
    </row>
    <row r="36" spans="2:15" x14ac:dyDescent="0.2">
      <c r="B36" s="68"/>
      <c r="C36" s="15"/>
      <c r="D36" s="15" t="s">
        <v>3</v>
      </c>
      <c r="E36" s="15">
        <v>35</v>
      </c>
      <c r="F36" s="15" t="s">
        <v>4</v>
      </c>
      <c r="G36" s="15"/>
      <c r="H36" s="15" t="s">
        <v>5</v>
      </c>
      <c r="I36" s="15" t="s">
        <v>0</v>
      </c>
      <c r="J36" s="15">
        <f>J15+5</f>
        <v>12</v>
      </c>
      <c r="K36" s="15" t="s">
        <v>1</v>
      </c>
      <c r="L36" s="15"/>
      <c r="M36" s="16" t="str">
        <f t="shared" si="0"/>
        <v>NL 35 Period 1991-7.mat   SmoothedFactors [73 x12]</v>
      </c>
      <c r="O36" s="54">
        <v>14</v>
      </c>
    </row>
    <row r="37" spans="2:15" x14ac:dyDescent="0.2">
      <c r="B37" s="68"/>
      <c r="C37" s="17"/>
      <c r="D37" s="17" t="s">
        <v>3</v>
      </c>
      <c r="E37" s="17">
        <v>36</v>
      </c>
      <c r="F37" s="17" t="s">
        <v>4</v>
      </c>
      <c r="G37" s="17"/>
      <c r="H37" s="17" t="s">
        <v>5</v>
      </c>
      <c r="I37" s="17" t="s">
        <v>0</v>
      </c>
      <c r="J37" s="17">
        <f>J16+6</f>
        <v>14</v>
      </c>
      <c r="K37" s="17" t="s">
        <v>1</v>
      </c>
      <c r="L37" s="17"/>
      <c r="M37" s="18" t="str">
        <f t="shared" si="0"/>
        <v>NL 36 Period 1991-7.mat   SmoothedFactors [73 x14]</v>
      </c>
      <c r="O37" s="54">
        <v>15</v>
      </c>
    </row>
    <row r="38" spans="2:15" x14ac:dyDescent="0.2">
      <c r="B38" s="68"/>
      <c r="C38" s="15"/>
      <c r="D38" s="15" t="s">
        <v>3</v>
      </c>
      <c r="E38" s="15">
        <v>37</v>
      </c>
      <c r="F38" s="15" t="s">
        <v>4</v>
      </c>
      <c r="G38" s="15"/>
      <c r="H38" s="15" t="s">
        <v>5</v>
      </c>
      <c r="I38" s="15" t="s">
        <v>0</v>
      </c>
      <c r="J38" s="15">
        <f>J17+4</f>
        <v>10</v>
      </c>
      <c r="K38" s="15" t="s">
        <v>1</v>
      </c>
      <c r="L38" s="15"/>
      <c r="M38" s="16" t="str">
        <f t="shared" si="0"/>
        <v>NL 37 Period 1991-7.mat   SmoothedFactors [73 x10]</v>
      </c>
      <c r="O38" s="54">
        <v>16</v>
      </c>
    </row>
    <row r="39" spans="2:15" x14ac:dyDescent="0.2">
      <c r="B39" s="68"/>
      <c r="C39" s="15"/>
      <c r="D39" s="15" t="s">
        <v>3</v>
      </c>
      <c r="E39" s="15">
        <v>38</v>
      </c>
      <c r="F39" s="15" t="s">
        <v>4</v>
      </c>
      <c r="G39" s="15"/>
      <c r="H39" s="15" t="s">
        <v>5</v>
      </c>
      <c r="I39" s="15" t="s">
        <v>0</v>
      </c>
      <c r="J39" s="15">
        <f>J18+5</f>
        <v>12</v>
      </c>
      <c r="K39" s="15" t="s">
        <v>1</v>
      </c>
      <c r="L39" s="15"/>
      <c r="M39" s="16" t="str">
        <f t="shared" si="0"/>
        <v>NL 38 Period 1991-7.mat   SmoothedFactors [73 x12]</v>
      </c>
      <c r="O39" s="54">
        <v>17</v>
      </c>
    </row>
    <row r="40" spans="2:15" x14ac:dyDescent="0.2">
      <c r="B40" s="68"/>
      <c r="C40" s="15"/>
      <c r="D40" s="15" t="s">
        <v>3</v>
      </c>
      <c r="E40" s="15">
        <v>39</v>
      </c>
      <c r="F40" s="15" t="s">
        <v>4</v>
      </c>
      <c r="G40" s="15"/>
      <c r="H40" s="15" t="s">
        <v>5</v>
      </c>
      <c r="I40" s="15" t="s">
        <v>0</v>
      </c>
      <c r="J40" s="15">
        <f>J19+6</f>
        <v>14</v>
      </c>
      <c r="K40" s="15" t="s">
        <v>1</v>
      </c>
      <c r="L40" s="15"/>
      <c r="M40" s="16" t="str">
        <f t="shared" si="0"/>
        <v>NL 39 Period 1991-7.mat   SmoothedFactors [73 x14]</v>
      </c>
      <c r="O40" s="54">
        <v>18</v>
      </c>
    </row>
    <row r="41" spans="2:15" x14ac:dyDescent="0.2">
      <c r="B41" s="68"/>
      <c r="C41" s="13"/>
      <c r="D41" s="13" t="s">
        <v>3</v>
      </c>
      <c r="E41" s="13">
        <v>40</v>
      </c>
      <c r="F41" s="13" t="s">
        <v>4</v>
      </c>
      <c r="G41" s="13"/>
      <c r="H41" s="13" t="s">
        <v>5</v>
      </c>
      <c r="I41" s="13" t="s">
        <v>0</v>
      </c>
      <c r="J41" s="13">
        <f>J20+5</f>
        <v>12</v>
      </c>
      <c r="K41" s="13" t="s">
        <v>1</v>
      </c>
      <c r="L41" s="13"/>
      <c r="M41" s="14" t="str">
        <f t="shared" si="0"/>
        <v>NL 40 Period 1991-7.mat   SmoothedFactors [73 x12]</v>
      </c>
      <c r="O41" s="54">
        <v>19</v>
      </c>
    </row>
    <row r="42" spans="2:15" x14ac:dyDescent="0.2">
      <c r="B42" s="68"/>
      <c r="C42" s="15"/>
      <c r="D42" s="15" t="s">
        <v>3</v>
      </c>
      <c r="E42" s="15">
        <v>41</v>
      </c>
      <c r="F42" s="15" t="s">
        <v>4</v>
      </c>
      <c r="G42" s="15"/>
      <c r="H42" s="15" t="s">
        <v>5</v>
      </c>
      <c r="I42" s="15" t="s">
        <v>0</v>
      </c>
      <c r="J42" s="15">
        <f>J21+6</f>
        <v>14</v>
      </c>
      <c r="K42" s="15" t="s">
        <v>1</v>
      </c>
      <c r="L42" s="15"/>
      <c r="M42" s="16" t="str">
        <f t="shared" si="0"/>
        <v>NL 41 Period 1991-7.mat   SmoothedFactors [73 x14]</v>
      </c>
      <c r="O42" s="54">
        <v>20</v>
      </c>
    </row>
    <row r="43" spans="2:15" x14ac:dyDescent="0.2">
      <c r="B43" s="69"/>
      <c r="C43" s="19"/>
      <c r="D43" s="19" t="s">
        <v>3</v>
      </c>
      <c r="E43" s="19">
        <v>42</v>
      </c>
      <c r="F43" s="19" t="s">
        <v>4</v>
      </c>
      <c r="G43" s="19"/>
      <c r="H43" s="19" t="s">
        <v>5</v>
      </c>
      <c r="I43" s="19" t="s">
        <v>0</v>
      </c>
      <c r="J43" s="19">
        <f>J22+6</f>
        <v>14</v>
      </c>
      <c r="K43" s="19" t="s">
        <v>1</v>
      </c>
      <c r="L43" s="19"/>
      <c r="M43" s="20" t="str">
        <f t="shared" si="0"/>
        <v>NL 42 Period 1991-7.mat   SmoothedFactors [73 x14]</v>
      </c>
      <c r="O43" s="54">
        <v>21</v>
      </c>
    </row>
    <row r="44" spans="2:15" x14ac:dyDescent="0.2">
      <c r="B44" s="70">
        <v>3</v>
      </c>
      <c r="C44" s="37"/>
      <c r="D44" s="37" t="s">
        <v>3</v>
      </c>
      <c r="E44" s="37">
        <v>43</v>
      </c>
      <c r="F44" s="37" t="s">
        <v>4</v>
      </c>
      <c r="G44" s="37"/>
      <c r="H44" s="37" t="s">
        <v>5</v>
      </c>
      <c r="I44" s="37" t="s">
        <v>0</v>
      </c>
      <c r="J44" s="37">
        <f>J23+1</f>
        <v>5</v>
      </c>
      <c r="K44" s="37" t="s">
        <v>1</v>
      </c>
      <c r="L44" s="37"/>
      <c r="M44" s="38" t="str">
        <f t="shared" si="0"/>
        <v>NL 43 Period 1991-7.mat   SmoothedFactors [73 x5]</v>
      </c>
      <c r="O44" s="54">
        <v>1</v>
      </c>
    </row>
    <row r="45" spans="2:15" x14ac:dyDescent="0.2">
      <c r="B45" s="71"/>
      <c r="C45" s="39"/>
      <c r="D45" s="39" t="s">
        <v>3</v>
      </c>
      <c r="E45" s="39">
        <v>44</v>
      </c>
      <c r="F45" s="39" t="s">
        <v>4</v>
      </c>
      <c r="G45" s="39"/>
      <c r="H45" s="39" t="s">
        <v>5</v>
      </c>
      <c r="I45" s="39" t="s">
        <v>0</v>
      </c>
      <c r="J45" s="39">
        <f>J24+2</f>
        <v>8</v>
      </c>
      <c r="K45" s="39" t="s">
        <v>1</v>
      </c>
      <c r="L45" s="39"/>
      <c r="M45" s="40" t="str">
        <f t="shared" si="0"/>
        <v>NL 44 Period 1991-7.mat   SmoothedFactors [73 x8]</v>
      </c>
      <c r="O45" s="54">
        <v>2</v>
      </c>
    </row>
    <row r="46" spans="2:15" x14ac:dyDescent="0.2">
      <c r="B46" s="71"/>
      <c r="C46" s="39"/>
      <c r="D46" s="39" t="s">
        <v>3</v>
      </c>
      <c r="E46" s="39">
        <v>45</v>
      </c>
      <c r="F46" s="39" t="s">
        <v>4</v>
      </c>
      <c r="G46" s="39"/>
      <c r="H46" s="39" t="s">
        <v>5</v>
      </c>
      <c r="I46" s="39" t="s">
        <v>0</v>
      </c>
      <c r="J46" s="39">
        <f>J25+3</f>
        <v>11</v>
      </c>
      <c r="K46" s="39" t="s">
        <v>1</v>
      </c>
      <c r="L46" s="39"/>
      <c r="M46" s="40" t="str">
        <f t="shared" si="0"/>
        <v>NL 45 Period 1991-7.mat   SmoothedFactors [73 x11]</v>
      </c>
      <c r="O46" s="54">
        <v>3</v>
      </c>
    </row>
    <row r="47" spans="2:15" x14ac:dyDescent="0.2">
      <c r="B47" s="71"/>
      <c r="C47" s="39"/>
      <c r="D47" s="39" t="s">
        <v>3</v>
      </c>
      <c r="E47" s="39">
        <v>46</v>
      </c>
      <c r="F47" s="39" t="s">
        <v>4</v>
      </c>
      <c r="G47" s="39"/>
      <c r="H47" s="39" t="s">
        <v>5</v>
      </c>
      <c r="I47" s="39" t="s">
        <v>0</v>
      </c>
      <c r="J47" s="39">
        <f>J26+4</f>
        <v>14</v>
      </c>
      <c r="K47" s="39" t="s">
        <v>1</v>
      </c>
      <c r="L47" s="39"/>
      <c r="M47" s="40" t="str">
        <f t="shared" si="0"/>
        <v>NL 46 Period 1991-7.mat   SmoothedFactors [73 x14]</v>
      </c>
      <c r="O47" s="54">
        <v>4</v>
      </c>
    </row>
    <row r="48" spans="2:15" x14ac:dyDescent="0.2">
      <c r="B48" s="71"/>
      <c r="C48" s="39"/>
      <c r="D48" s="39" t="s">
        <v>3</v>
      </c>
      <c r="E48" s="39">
        <v>47</v>
      </c>
      <c r="F48" s="39" t="s">
        <v>4</v>
      </c>
      <c r="G48" s="39"/>
      <c r="H48" s="39" t="s">
        <v>5</v>
      </c>
      <c r="I48" s="39" t="s">
        <v>0</v>
      </c>
      <c r="J48" s="39">
        <f>J27+5</f>
        <v>17</v>
      </c>
      <c r="K48" s="39" t="s">
        <v>1</v>
      </c>
      <c r="L48" s="39"/>
      <c r="M48" s="40" t="str">
        <f t="shared" si="0"/>
        <v>NL 47 Period 1991-7.mat   SmoothedFactors [73 x17]</v>
      </c>
      <c r="O48" s="54">
        <v>5</v>
      </c>
    </row>
    <row r="49" spans="2:15" x14ac:dyDescent="0.2">
      <c r="B49" s="71"/>
      <c r="C49" s="39"/>
      <c r="D49" s="39" t="s">
        <v>3</v>
      </c>
      <c r="E49" s="39">
        <v>48</v>
      </c>
      <c r="F49" s="39" t="s">
        <v>4</v>
      </c>
      <c r="G49" s="39"/>
      <c r="H49" s="39" t="s">
        <v>5</v>
      </c>
      <c r="I49" s="39" t="s">
        <v>0</v>
      </c>
      <c r="J49" s="39">
        <f>J28+6</f>
        <v>20</v>
      </c>
      <c r="K49" s="39" t="s">
        <v>1</v>
      </c>
      <c r="L49" s="39"/>
      <c r="M49" s="40" t="str">
        <f t="shared" si="0"/>
        <v>NL 48 Period 1991-7.mat   SmoothedFactors [73 x20]</v>
      </c>
      <c r="O49" s="54">
        <v>6</v>
      </c>
    </row>
    <row r="50" spans="2:15" x14ac:dyDescent="0.2">
      <c r="B50" s="71"/>
      <c r="C50" s="37"/>
      <c r="D50" s="37" t="s">
        <v>3</v>
      </c>
      <c r="E50" s="37">
        <v>49</v>
      </c>
      <c r="F50" s="37" t="s">
        <v>4</v>
      </c>
      <c r="G50" s="37"/>
      <c r="H50" s="37" t="s">
        <v>5</v>
      </c>
      <c r="I50" s="37" t="s">
        <v>0</v>
      </c>
      <c r="J50" s="37">
        <f>J29+2</f>
        <v>8</v>
      </c>
      <c r="K50" s="37" t="s">
        <v>1</v>
      </c>
      <c r="L50" s="37"/>
      <c r="M50" s="38" t="str">
        <f t="shared" si="0"/>
        <v>NL 49 Period 1991-7.mat   SmoothedFactors [73 x8]</v>
      </c>
      <c r="O50" s="54">
        <v>7</v>
      </c>
    </row>
    <row r="51" spans="2:15" x14ac:dyDescent="0.2">
      <c r="B51" s="71"/>
      <c r="C51" s="39"/>
      <c r="D51" s="39" t="s">
        <v>3</v>
      </c>
      <c r="E51" s="39">
        <v>50</v>
      </c>
      <c r="F51" s="39" t="s">
        <v>4</v>
      </c>
      <c r="G51" s="39"/>
      <c r="H51" s="39" t="s">
        <v>5</v>
      </c>
      <c r="I51" s="39" t="s">
        <v>0</v>
      </c>
      <c r="J51" s="39">
        <f>J30+3</f>
        <v>11</v>
      </c>
      <c r="K51" s="39" t="s">
        <v>1</v>
      </c>
      <c r="L51" s="39"/>
      <c r="M51" s="40" t="str">
        <f t="shared" si="0"/>
        <v>NL 50 Period 1991-7.mat   SmoothedFactors [73 x11]</v>
      </c>
      <c r="O51" s="54">
        <v>8</v>
      </c>
    </row>
    <row r="52" spans="2:15" x14ac:dyDescent="0.2">
      <c r="B52" s="71"/>
      <c r="C52" s="39"/>
      <c r="D52" s="39" t="s">
        <v>3</v>
      </c>
      <c r="E52" s="39">
        <v>51</v>
      </c>
      <c r="F52" s="39" t="s">
        <v>4</v>
      </c>
      <c r="G52" s="39"/>
      <c r="H52" s="39" t="s">
        <v>5</v>
      </c>
      <c r="I52" s="39" t="s">
        <v>0</v>
      </c>
      <c r="J52" s="39">
        <f>J31+4</f>
        <v>14</v>
      </c>
      <c r="K52" s="39" t="s">
        <v>1</v>
      </c>
      <c r="L52" s="39"/>
      <c r="M52" s="40" t="str">
        <f t="shared" si="0"/>
        <v>NL 51 Period 1991-7.mat   SmoothedFactors [73 x14]</v>
      </c>
      <c r="O52" s="54">
        <v>9</v>
      </c>
    </row>
    <row r="53" spans="2:15" x14ac:dyDescent="0.2">
      <c r="B53" s="71"/>
      <c r="C53" s="39"/>
      <c r="D53" s="39" t="s">
        <v>3</v>
      </c>
      <c r="E53" s="39">
        <v>52</v>
      </c>
      <c r="F53" s="39" t="s">
        <v>4</v>
      </c>
      <c r="G53" s="39"/>
      <c r="H53" s="39" t="s">
        <v>5</v>
      </c>
      <c r="I53" s="39" t="s">
        <v>0</v>
      </c>
      <c r="J53" s="39">
        <f>J32+5</f>
        <v>17</v>
      </c>
      <c r="K53" s="39" t="s">
        <v>1</v>
      </c>
      <c r="L53" s="39"/>
      <c r="M53" s="40" t="str">
        <f t="shared" si="0"/>
        <v>NL 52 Period 1991-7.mat   SmoothedFactors [73 x17]</v>
      </c>
      <c r="O53" s="54">
        <v>10</v>
      </c>
    </row>
    <row r="54" spans="2:15" x14ac:dyDescent="0.2">
      <c r="B54" s="71"/>
      <c r="C54" s="41"/>
      <c r="D54" s="41" t="s">
        <v>3</v>
      </c>
      <c r="E54" s="41">
        <v>53</v>
      </c>
      <c r="F54" s="41" t="s">
        <v>4</v>
      </c>
      <c r="G54" s="41"/>
      <c r="H54" s="41" t="s">
        <v>5</v>
      </c>
      <c r="I54" s="41" t="s">
        <v>0</v>
      </c>
      <c r="J54" s="41">
        <f>J33+6</f>
        <v>20</v>
      </c>
      <c r="K54" s="41" t="s">
        <v>1</v>
      </c>
      <c r="L54" s="41"/>
      <c r="M54" s="42" t="str">
        <f t="shared" si="0"/>
        <v>NL 53 Period 1991-7.mat   SmoothedFactors [73 x20]</v>
      </c>
      <c r="O54" s="54">
        <v>11</v>
      </c>
    </row>
    <row r="55" spans="2:15" x14ac:dyDescent="0.2">
      <c r="B55" s="71"/>
      <c r="C55" s="39"/>
      <c r="D55" s="39" t="s">
        <v>3</v>
      </c>
      <c r="E55" s="39">
        <v>54</v>
      </c>
      <c r="F55" s="39" t="s">
        <v>4</v>
      </c>
      <c r="G55" s="39"/>
      <c r="H55" s="39" t="s">
        <v>5</v>
      </c>
      <c r="I55" s="39" t="s">
        <v>0</v>
      </c>
      <c r="J55" s="39">
        <f>J34+3</f>
        <v>11</v>
      </c>
      <c r="K55" s="39" t="s">
        <v>1</v>
      </c>
      <c r="L55" s="39"/>
      <c r="M55" s="40" t="str">
        <f t="shared" si="0"/>
        <v>NL 54 Period 1991-7.mat   SmoothedFactors [73 x11]</v>
      </c>
      <c r="O55" s="54">
        <v>12</v>
      </c>
    </row>
    <row r="56" spans="2:15" x14ac:dyDescent="0.2">
      <c r="B56" s="71"/>
      <c r="C56" s="39"/>
      <c r="D56" s="39" t="s">
        <v>3</v>
      </c>
      <c r="E56" s="39">
        <v>55</v>
      </c>
      <c r="F56" s="39" t="s">
        <v>4</v>
      </c>
      <c r="G56" s="39"/>
      <c r="H56" s="39" t="s">
        <v>5</v>
      </c>
      <c r="I56" s="39" t="s">
        <v>0</v>
      </c>
      <c r="J56" s="39">
        <f>J35+4</f>
        <v>14</v>
      </c>
      <c r="K56" s="39" t="s">
        <v>1</v>
      </c>
      <c r="L56" s="39"/>
      <c r="M56" s="40" t="str">
        <f t="shared" si="0"/>
        <v>NL 55 Period 1991-7.mat   SmoothedFactors [73 x14]</v>
      </c>
      <c r="O56" s="54">
        <v>13</v>
      </c>
    </row>
    <row r="57" spans="2:15" x14ac:dyDescent="0.2">
      <c r="B57" s="71"/>
      <c r="C57" s="39"/>
      <c r="D57" s="39" t="s">
        <v>3</v>
      </c>
      <c r="E57" s="39">
        <v>56</v>
      </c>
      <c r="F57" s="39" t="s">
        <v>4</v>
      </c>
      <c r="G57" s="39"/>
      <c r="H57" s="39" t="s">
        <v>5</v>
      </c>
      <c r="I57" s="39" t="s">
        <v>0</v>
      </c>
      <c r="J57" s="39">
        <f>J36+5</f>
        <v>17</v>
      </c>
      <c r="K57" s="39" t="s">
        <v>1</v>
      </c>
      <c r="L57" s="39"/>
      <c r="M57" s="40" t="str">
        <f t="shared" si="0"/>
        <v>NL 56 Period 1991-7.mat   SmoothedFactors [73 x17]</v>
      </c>
      <c r="O57" s="54">
        <v>14</v>
      </c>
    </row>
    <row r="58" spans="2:15" x14ac:dyDescent="0.2">
      <c r="B58" s="71"/>
      <c r="C58" s="41"/>
      <c r="D58" s="41" t="s">
        <v>3</v>
      </c>
      <c r="E58" s="41">
        <v>57</v>
      </c>
      <c r="F58" s="41" t="s">
        <v>4</v>
      </c>
      <c r="G58" s="41"/>
      <c r="H58" s="41" t="s">
        <v>5</v>
      </c>
      <c r="I58" s="41" t="s">
        <v>0</v>
      </c>
      <c r="J58" s="41">
        <f>J37+6</f>
        <v>20</v>
      </c>
      <c r="K58" s="41" t="s">
        <v>1</v>
      </c>
      <c r="L58" s="41"/>
      <c r="M58" s="42" t="str">
        <f t="shared" si="0"/>
        <v>NL 57 Period 1991-7.mat   SmoothedFactors [73 x20]</v>
      </c>
      <c r="O58" s="54">
        <v>15</v>
      </c>
    </row>
    <row r="59" spans="2:15" x14ac:dyDescent="0.2">
      <c r="B59" s="71"/>
      <c r="C59" s="39"/>
      <c r="D59" s="39" t="s">
        <v>3</v>
      </c>
      <c r="E59" s="39">
        <v>58</v>
      </c>
      <c r="F59" s="39" t="s">
        <v>4</v>
      </c>
      <c r="G59" s="39"/>
      <c r="H59" s="39" t="s">
        <v>5</v>
      </c>
      <c r="I59" s="39" t="s">
        <v>0</v>
      </c>
      <c r="J59" s="39">
        <f>J38+4</f>
        <v>14</v>
      </c>
      <c r="K59" s="39" t="s">
        <v>1</v>
      </c>
      <c r="L59" s="39"/>
      <c r="M59" s="40" t="str">
        <f t="shared" si="0"/>
        <v>NL 58 Period 1991-7.mat   SmoothedFactors [73 x14]</v>
      </c>
      <c r="O59" s="54">
        <v>16</v>
      </c>
    </row>
    <row r="60" spans="2:15" x14ac:dyDescent="0.2">
      <c r="B60" s="71"/>
      <c r="C60" s="39"/>
      <c r="D60" s="39" t="s">
        <v>3</v>
      </c>
      <c r="E60" s="39">
        <v>59</v>
      </c>
      <c r="F60" s="39" t="s">
        <v>4</v>
      </c>
      <c r="G60" s="39"/>
      <c r="H60" s="39" t="s">
        <v>5</v>
      </c>
      <c r="I60" s="39" t="s">
        <v>0</v>
      </c>
      <c r="J60" s="39">
        <f>J39+5</f>
        <v>17</v>
      </c>
      <c r="K60" s="39" t="s">
        <v>1</v>
      </c>
      <c r="L60" s="39"/>
      <c r="M60" s="40" t="str">
        <f t="shared" si="0"/>
        <v>NL 59 Period 1991-7.mat   SmoothedFactors [73 x17]</v>
      </c>
      <c r="O60" s="54">
        <v>17</v>
      </c>
    </row>
    <row r="61" spans="2:15" x14ac:dyDescent="0.2">
      <c r="B61" s="71"/>
      <c r="C61" s="39"/>
      <c r="D61" s="39" t="s">
        <v>3</v>
      </c>
      <c r="E61" s="39">
        <v>60</v>
      </c>
      <c r="F61" s="39" t="s">
        <v>4</v>
      </c>
      <c r="G61" s="39"/>
      <c r="H61" s="39" t="s">
        <v>5</v>
      </c>
      <c r="I61" s="39" t="s">
        <v>0</v>
      </c>
      <c r="J61" s="39">
        <f>J40+6</f>
        <v>20</v>
      </c>
      <c r="K61" s="39" t="s">
        <v>1</v>
      </c>
      <c r="L61" s="39"/>
      <c r="M61" s="40" t="str">
        <f t="shared" si="0"/>
        <v>NL 60 Period 1991-7.mat   SmoothedFactors [73 x20]</v>
      </c>
      <c r="O61" s="54">
        <v>18</v>
      </c>
    </row>
    <row r="62" spans="2:15" x14ac:dyDescent="0.2">
      <c r="B62" s="71"/>
      <c r="C62" s="37"/>
      <c r="D62" s="37" t="s">
        <v>3</v>
      </c>
      <c r="E62" s="37">
        <v>61</v>
      </c>
      <c r="F62" s="37" t="s">
        <v>4</v>
      </c>
      <c r="G62" s="37"/>
      <c r="H62" s="37" t="s">
        <v>5</v>
      </c>
      <c r="I62" s="37" t="s">
        <v>0</v>
      </c>
      <c r="J62" s="37">
        <f>J41+5</f>
        <v>17</v>
      </c>
      <c r="K62" s="37" t="s">
        <v>1</v>
      </c>
      <c r="L62" s="37"/>
      <c r="M62" s="38" t="str">
        <f t="shared" si="0"/>
        <v>NL 61 Period 1991-7.mat   SmoothedFactors [73 x17]</v>
      </c>
      <c r="O62" s="54">
        <v>19</v>
      </c>
    </row>
    <row r="63" spans="2:15" x14ac:dyDescent="0.2">
      <c r="B63" s="71"/>
      <c r="C63" s="39"/>
      <c r="D63" s="39" t="s">
        <v>3</v>
      </c>
      <c r="E63" s="39">
        <v>62</v>
      </c>
      <c r="F63" s="39" t="s">
        <v>4</v>
      </c>
      <c r="G63" s="39"/>
      <c r="H63" s="39" t="s">
        <v>5</v>
      </c>
      <c r="I63" s="39" t="s">
        <v>0</v>
      </c>
      <c r="J63" s="39">
        <f>J42+6</f>
        <v>20</v>
      </c>
      <c r="K63" s="39" t="s">
        <v>1</v>
      </c>
      <c r="L63" s="39"/>
      <c r="M63" s="40" t="str">
        <f t="shared" si="0"/>
        <v>NL 62 Period 1991-7.mat   SmoothedFactors [73 x20]</v>
      </c>
      <c r="O63" s="54">
        <v>20</v>
      </c>
    </row>
    <row r="64" spans="2:15" x14ac:dyDescent="0.2">
      <c r="B64" s="72"/>
      <c r="C64" s="43"/>
      <c r="D64" s="43" t="s">
        <v>3</v>
      </c>
      <c r="E64" s="43">
        <v>63</v>
      </c>
      <c r="F64" s="43" t="s">
        <v>4</v>
      </c>
      <c r="G64" s="43"/>
      <c r="H64" s="43" t="s">
        <v>5</v>
      </c>
      <c r="I64" s="43" t="s">
        <v>0</v>
      </c>
      <c r="J64" s="43">
        <f>J43+6</f>
        <v>20</v>
      </c>
      <c r="K64" s="43" t="s">
        <v>1</v>
      </c>
      <c r="L64" s="43"/>
      <c r="M64" s="44" t="str">
        <f t="shared" si="0"/>
        <v>NL 63 Period 1991-7.mat   SmoothedFactors [73 x20]</v>
      </c>
      <c r="O64" s="54">
        <v>21</v>
      </c>
    </row>
    <row r="65" spans="2:15" x14ac:dyDescent="0.2">
      <c r="B65" s="73">
        <v>4</v>
      </c>
      <c r="C65" s="29"/>
      <c r="D65" s="29" t="s">
        <v>3</v>
      </c>
      <c r="E65" s="29">
        <v>64</v>
      </c>
      <c r="F65" s="29" t="s">
        <v>4</v>
      </c>
      <c r="G65" s="29"/>
      <c r="H65" s="29" t="s">
        <v>5</v>
      </c>
      <c r="I65" s="29" t="s">
        <v>0</v>
      </c>
      <c r="J65" s="29">
        <f>J44+1</f>
        <v>6</v>
      </c>
      <c r="K65" s="29" t="s">
        <v>1</v>
      </c>
      <c r="L65" s="29"/>
      <c r="M65" s="30" t="str">
        <f t="shared" si="0"/>
        <v>NL 64 Period 1991-7.mat   SmoothedFactors [73 x6]</v>
      </c>
      <c r="O65" s="54">
        <v>1</v>
      </c>
    </row>
    <row r="66" spans="2:15" x14ac:dyDescent="0.2">
      <c r="B66" s="74"/>
      <c r="C66" s="31"/>
      <c r="D66" s="31" t="s">
        <v>3</v>
      </c>
      <c r="E66" s="31">
        <v>65</v>
      </c>
      <c r="F66" s="31" t="s">
        <v>4</v>
      </c>
      <c r="G66" s="31"/>
      <c r="H66" s="31" t="s">
        <v>5</v>
      </c>
      <c r="I66" s="31" t="s">
        <v>0</v>
      </c>
      <c r="J66" s="31">
        <f>J45+2</f>
        <v>10</v>
      </c>
      <c r="K66" s="31" t="s">
        <v>1</v>
      </c>
      <c r="L66" s="31"/>
      <c r="M66" s="32" t="str">
        <f t="shared" si="0"/>
        <v>NL 65 Period 1991-7.mat   SmoothedFactors [73 x10]</v>
      </c>
      <c r="O66" s="54">
        <v>2</v>
      </c>
    </row>
    <row r="67" spans="2:15" x14ac:dyDescent="0.2">
      <c r="B67" s="74"/>
      <c r="C67" s="31"/>
      <c r="D67" s="31" t="s">
        <v>3</v>
      </c>
      <c r="E67" s="31">
        <v>66</v>
      </c>
      <c r="F67" s="31" t="s">
        <v>4</v>
      </c>
      <c r="G67" s="31"/>
      <c r="H67" s="31" t="s">
        <v>5</v>
      </c>
      <c r="I67" s="31" t="s">
        <v>0</v>
      </c>
      <c r="J67" s="31">
        <f>J46+3</f>
        <v>14</v>
      </c>
      <c r="K67" s="31" t="s">
        <v>1</v>
      </c>
      <c r="L67" s="31"/>
      <c r="M67" s="32" t="str">
        <f t="shared" ref="M67:M127" si="2">CONCATENATE(D67,E67,F67,H67,I67,J67,K67)</f>
        <v>NL 66 Period 1991-7.mat   SmoothedFactors [73 x14]</v>
      </c>
      <c r="O67" s="54">
        <v>3</v>
      </c>
    </row>
    <row r="68" spans="2:15" x14ac:dyDescent="0.2">
      <c r="B68" s="74"/>
      <c r="C68" s="31"/>
      <c r="D68" s="31" t="s">
        <v>3</v>
      </c>
      <c r="E68" s="31">
        <v>67</v>
      </c>
      <c r="F68" s="31" t="s">
        <v>4</v>
      </c>
      <c r="G68" s="31"/>
      <c r="H68" s="31" t="s">
        <v>5</v>
      </c>
      <c r="I68" s="31" t="s">
        <v>0</v>
      </c>
      <c r="J68" s="31">
        <f>J47+4</f>
        <v>18</v>
      </c>
      <c r="K68" s="31" t="s">
        <v>1</v>
      </c>
      <c r="L68" s="31"/>
      <c r="M68" s="32" t="str">
        <f t="shared" si="2"/>
        <v>NL 67 Period 1991-7.mat   SmoothedFactors [73 x18]</v>
      </c>
      <c r="O68" s="54">
        <v>4</v>
      </c>
    </row>
    <row r="69" spans="2:15" x14ac:dyDescent="0.2">
      <c r="B69" s="74"/>
      <c r="C69" s="31"/>
      <c r="D69" s="31" t="s">
        <v>3</v>
      </c>
      <c r="E69" s="31">
        <v>68</v>
      </c>
      <c r="F69" s="31" t="s">
        <v>4</v>
      </c>
      <c r="G69" s="31"/>
      <c r="H69" s="31" t="s">
        <v>5</v>
      </c>
      <c r="I69" s="31" t="s">
        <v>0</v>
      </c>
      <c r="J69" s="31">
        <f>J48+5</f>
        <v>22</v>
      </c>
      <c r="K69" s="31" t="s">
        <v>1</v>
      </c>
      <c r="L69" s="31"/>
      <c r="M69" s="32" t="str">
        <f t="shared" si="2"/>
        <v>NL 68 Period 1991-7.mat   SmoothedFactors [73 x22]</v>
      </c>
      <c r="O69" s="54">
        <v>5</v>
      </c>
    </row>
    <row r="70" spans="2:15" x14ac:dyDescent="0.2">
      <c r="B70" s="74"/>
      <c r="C70" s="31"/>
      <c r="D70" s="31" t="s">
        <v>3</v>
      </c>
      <c r="E70" s="31">
        <v>69</v>
      </c>
      <c r="F70" s="31" t="s">
        <v>4</v>
      </c>
      <c r="G70" s="31"/>
      <c r="H70" s="31" t="s">
        <v>5</v>
      </c>
      <c r="I70" s="31" t="s">
        <v>0</v>
      </c>
      <c r="J70" s="31">
        <f>J49+6</f>
        <v>26</v>
      </c>
      <c r="K70" s="31" t="s">
        <v>1</v>
      </c>
      <c r="L70" s="31"/>
      <c r="M70" s="32" t="str">
        <f t="shared" si="2"/>
        <v>NL 69 Period 1991-7.mat   SmoothedFactors [73 x26]</v>
      </c>
      <c r="O70" s="54">
        <v>6</v>
      </c>
    </row>
    <row r="71" spans="2:15" x14ac:dyDescent="0.2">
      <c r="B71" s="74"/>
      <c r="C71" s="29"/>
      <c r="D71" s="29" t="s">
        <v>3</v>
      </c>
      <c r="E71" s="29">
        <v>70</v>
      </c>
      <c r="F71" s="29" t="s">
        <v>4</v>
      </c>
      <c r="G71" s="29"/>
      <c r="H71" s="29" t="s">
        <v>5</v>
      </c>
      <c r="I71" s="29" t="s">
        <v>0</v>
      </c>
      <c r="J71" s="29">
        <f>J50+2</f>
        <v>10</v>
      </c>
      <c r="K71" s="29" t="s">
        <v>1</v>
      </c>
      <c r="L71" s="29"/>
      <c r="M71" s="30" t="str">
        <f t="shared" si="2"/>
        <v>NL 70 Period 1991-7.mat   SmoothedFactors [73 x10]</v>
      </c>
      <c r="O71" s="54">
        <v>7</v>
      </c>
    </row>
    <row r="72" spans="2:15" x14ac:dyDescent="0.2">
      <c r="B72" s="74"/>
      <c r="C72" s="31"/>
      <c r="D72" s="31" t="s">
        <v>3</v>
      </c>
      <c r="E72" s="31">
        <v>71</v>
      </c>
      <c r="F72" s="31" t="s">
        <v>4</v>
      </c>
      <c r="G72" s="31"/>
      <c r="H72" s="31" t="s">
        <v>5</v>
      </c>
      <c r="I72" s="31" t="s">
        <v>0</v>
      </c>
      <c r="J72" s="31">
        <f>J51+3</f>
        <v>14</v>
      </c>
      <c r="K72" s="31" t="s">
        <v>1</v>
      </c>
      <c r="L72" s="31"/>
      <c r="M72" s="32" t="str">
        <f t="shared" si="2"/>
        <v>NL 71 Period 1991-7.mat   SmoothedFactors [73 x14]</v>
      </c>
      <c r="O72" s="54">
        <v>8</v>
      </c>
    </row>
    <row r="73" spans="2:15" x14ac:dyDescent="0.2">
      <c r="B73" s="74"/>
      <c r="C73" s="31"/>
      <c r="D73" s="31" t="s">
        <v>3</v>
      </c>
      <c r="E73" s="31">
        <v>72</v>
      </c>
      <c r="F73" s="31" t="s">
        <v>4</v>
      </c>
      <c r="G73" s="31"/>
      <c r="H73" s="31" t="s">
        <v>5</v>
      </c>
      <c r="I73" s="31" t="s">
        <v>0</v>
      </c>
      <c r="J73" s="31">
        <f>J52+4</f>
        <v>18</v>
      </c>
      <c r="K73" s="31" t="s">
        <v>1</v>
      </c>
      <c r="L73" s="31"/>
      <c r="M73" s="32" t="str">
        <f t="shared" si="2"/>
        <v>NL 72 Period 1991-7.mat   SmoothedFactors [73 x18]</v>
      </c>
      <c r="O73" s="54">
        <v>9</v>
      </c>
    </row>
    <row r="74" spans="2:15" x14ac:dyDescent="0.2">
      <c r="B74" s="74"/>
      <c r="C74" s="31"/>
      <c r="D74" s="31" t="s">
        <v>3</v>
      </c>
      <c r="E74" s="31">
        <v>73</v>
      </c>
      <c r="F74" s="31" t="s">
        <v>4</v>
      </c>
      <c r="G74" s="31"/>
      <c r="H74" s="31" t="s">
        <v>5</v>
      </c>
      <c r="I74" s="31" t="s">
        <v>0</v>
      </c>
      <c r="J74" s="31">
        <f>J53+5</f>
        <v>22</v>
      </c>
      <c r="K74" s="31" t="s">
        <v>1</v>
      </c>
      <c r="L74" s="31"/>
      <c r="M74" s="32" t="str">
        <f t="shared" si="2"/>
        <v>NL 73 Period 1991-7.mat   SmoothedFactors [73 x22]</v>
      </c>
      <c r="O74" s="54">
        <v>10</v>
      </c>
    </row>
    <row r="75" spans="2:15" x14ac:dyDescent="0.2">
      <c r="B75" s="74"/>
      <c r="C75" s="33"/>
      <c r="D75" s="33" t="s">
        <v>3</v>
      </c>
      <c r="E75" s="33">
        <v>74</v>
      </c>
      <c r="F75" s="33" t="s">
        <v>4</v>
      </c>
      <c r="G75" s="33"/>
      <c r="H75" s="33" t="s">
        <v>5</v>
      </c>
      <c r="I75" s="33" t="s">
        <v>0</v>
      </c>
      <c r="J75" s="33">
        <f>J54+6</f>
        <v>26</v>
      </c>
      <c r="K75" s="33" t="s">
        <v>1</v>
      </c>
      <c r="L75" s="33"/>
      <c r="M75" s="34" t="str">
        <f t="shared" si="2"/>
        <v>NL 74 Period 1991-7.mat   SmoothedFactors [73 x26]</v>
      </c>
      <c r="O75" s="54">
        <v>11</v>
      </c>
    </row>
    <row r="76" spans="2:15" x14ac:dyDescent="0.2">
      <c r="B76" s="74"/>
      <c r="C76" s="31"/>
      <c r="D76" s="31" t="s">
        <v>3</v>
      </c>
      <c r="E76" s="31">
        <v>75</v>
      </c>
      <c r="F76" s="31" t="s">
        <v>4</v>
      </c>
      <c r="G76" s="31"/>
      <c r="H76" s="31" t="s">
        <v>5</v>
      </c>
      <c r="I76" s="31" t="s">
        <v>0</v>
      </c>
      <c r="J76" s="31">
        <f>J55+3</f>
        <v>14</v>
      </c>
      <c r="K76" s="31" t="s">
        <v>1</v>
      </c>
      <c r="L76" s="31"/>
      <c r="M76" s="32" t="str">
        <f t="shared" si="2"/>
        <v>NL 75 Period 1991-7.mat   SmoothedFactors [73 x14]</v>
      </c>
      <c r="O76" s="54">
        <v>12</v>
      </c>
    </row>
    <row r="77" spans="2:15" x14ac:dyDescent="0.2">
      <c r="B77" s="74"/>
      <c r="C77" s="31"/>
      <c r="D77" s="31" t="s">
        <v>3</v>
      </c>
      <c r="E77" s="31">
        <v>76</v>
      </c>
      <c r="F77" s="31" t="s">
        <v>4</v>
      </c>
      <c r="G77" s="31"/>
      <c r="H77" s="31" t="s">
        <v>5</v>
      </c>
      <c r="I77" s="31" t="s">
        <v>0</v>
      </c>
      <c r="J77" s="31">
        <f>J56+4</f>
        <v>18</v>
      </c>
      <c r="K77" s="31" t="s">
        <v>1</v>
      </c>
      <c r="L77" s="31"/>
      <c r="M77" s="32" t="str">
        <f t="shared" si="2"/>
        <v>NL 76 Period 1991-7.mat   SmoothedFactors [73 x18]</v>
      </c>
      <c r="O77" s="54">
        <v>13</v>
      </c>
    </row>
    <row r="78" spans="2:15" x14ac:dyDescent="0.2">
      <c r="B78" s="74"/>
      <c r="C78" s="31"/>
      <c r="D78" s="31" t="s">
        <v>3</v>
      </c>
      <c r="E78" s="31">
        <v>77</v>
      </c>
      <c r="F78" s="31" t="s">
        <v>4</v>
      </c>
      <c r="G78" s="31"/>
      <c r="H78" s="31" t="s">
        <v>5</v>
      </c>
      <c r="I78" s="31" t="s">
        <v>0</v>
      </c>
      <c r="J78" s="31">
        <f>J57+5</f>
        <v>22</v>
      </c>
      <c r="K78" s="31" t="s">
        <v>1</v>
      </c>
      <c r="L78" s="31"/>
      <c r="M78" s="32" t="str">
        <f t="shared" si="2"/>
        <v>NL 77 Period 1991-7.mat   SmoothedFactors [73 x22]</v>
      </c>
      <c r="O78" s="54">
        <v>14</v>
      </c>
    </row>
    <row r="79" spans="2:15" x14ac:dyDescent="0.2">
      <c r="B79" s="74"/>
      <c r="C79" s="33"/>
      <c r="D79" s="33" t="s">
        <v>3</v>
      </c>
      <c r="E79" s="33">
        <v>78</v>
      </c>
      <c r="F79" s="33" t="s">
        <v>4</v>
      </c>
      <c r="G79" s="33"/>
      <c r="H79" s="33" t="s">
        <v>5</v>
      </c>
      <c r="I79" s="33" t="s">
        <v>0</v>
      </c>
      <c r="J79" s="33">
        <f>J58+6</f>
        <v>26</v>
      </c>
      <c r="K79" s="33" t="s">
        <v>1</v>
      </c>
      <c r="L79" s="33"/>
      <c r="M79" s="34" t="str">
        <f t="shared" si="2"/>
        <v>NL 78 Period 1991-7.mat   SmoothedFactors [73 x26]</v>
      </c>
      <c r="O79" s="54">
        <v>15</v>
      </c>
    </row>
    <row r="80" spans="2:15" x14ac:dyDescent="0.2">
      <c r="B80" s="74"/>
      <c r="C80" s="31"/>
      <c r="D80" s="31" t="s">
        <v>3</v>
      </c>
      <c r="E80" s="31">
        <v>79</v>
      </c>
      <c r="F80" s="31" t="s">
        <v>4</v>
      </c>
      <c r="G80" s="31"/>
      <c r="H80" s="31" t="s">
        <v>5</v>
      </c>
      <c r="I80" s="31" t="s">
        <v>0</v>
      </c>
      <c r="J80" s="31">
        <f>J59+4</f>
        <v>18</v>
      </c>
      <c r="K80" s="31" t="s">
        <v>1</v>
      </c>
      <c r="L80" s="31"/>
      <c r="M80" s="32" t="str">
        <f t="shared" si="2"/>
        <v>NL 79 Period 1991-7.mat   SmoothedFactors [73 x18]</v>
      </c>
      <c r="O80" s="54">
        <v>16</v>
      </c>
    </row>
    <row r="81" spans="2:15" x14ac:dyDescent="0.2">
      <c r="B81" s="74"/>
      <c r="C81" s="31"/>
      <c r="D81" s="31" t="s">
        <v>3</v>
      </c>
      <c r="E81" s="31">
        <v>80</v>
      </c>
      <c r="F81" s="31" t="s">
        <v>4</v>
      </c>
      <c r="G81" s="31"/>
      <c r="H81" s="31" t="s">
        <v>5</v>
      </c>
      <c r="I81" s="31" t="s">
        <v>0</v>
      </c>
      <c r="J81" s="31">
        <f>J60+5</f>
        <v>22</v>
      </c>
      <c r="K81" s="31" t="s">
        <v>1</v>
      </c>
      <c r="L81" s="31"/>
      <c r="M81" s="32" t="str">
        <f t="shared" si="2"/>
        <v>NL 80 Period 1991-7.mat   SmoothedFactors [73 x22]</v>
      </c>
      <c r="O81" s="54">
        <v>17</v>
      </c>
    </row>
    <row r="82" spans="2:15" x14ac:dyDescent="0.2">
      <c r="B82" s="74"/>
      <c r="C82" s="31"/>
      <c r="D82" s="31" t="s">
        <v>3</v>
      </c>
      <c r="E82" s="31">
        <v>81</v>
      </c>
      <c r="F82" s="31" t="s">
        <v>4</v>
      </c>
      <c r="G82" s="31"/>
      <c r="H82" s="31" t="s">
        <v>5</v>
      </c>
      <c r="I82" s="31" t="s">
        <v>0</v>
      </c>
      <c r="J82" s="31">
        <f>J61+6</f>
        <v>26</v>
      </c>
      <c r="K82" s="31" t="s">
        <v>1</v>
      </c>
      <c r="L82" s="31"/>
      <c r="M82" s="32" t="str">
        <f t="shared" si="2"/>
        <v>NL 81 Period 1991-7.mat   SmoothedFactors [73 x26]</v>
      </c>
      <c r="O82" s="54">
        <v>18</v>
      </c>
    </row>
    <row r="83" spans="2:15" x14ac:dyDescent="0.2">
      <c r="B83" s="74"/>
      <c r="C83" s="29"/>
      <c r="D83" s="29" t="s">
        <v>3</v>
      </c>
      <c r="E83" s="29">
        <v>82</v>
      </c>
      <c r="F83" s="29" t="s">
        <v>4</v>
      </c>
      <c r="G83" s="29"/>
      <c r="H83" s="29" t="s">
        <v>5</v>
      </c>
      <c r="I83" s="29" t="s">
        <v>0</v>
      </c>
      <c r="J83" s="29">
        <f>J62+5</f>
        <v>22</v>
      </c>
      <c r="K83" s="29" t="s">
        <v>1</v>
      </c>
      <c r="L83" s="29"/>
      <c r="M83" s="30" t="str">
        <f t="shared" si="2"/>
        <v>NL 82 Period 1991-7.mat   SmoothedFactors [73 x22]</v>
      </c>
      <c r="O83" s="54">
        <v>19</v>
      </c>
    </row>
    <row r="84" spans="2:15" x14ac:dyDescent="0.2">
      <c r="B84" s="74"/>
      <c r="C84" s="31"/>
      <c r="D84" s="31" t="s">
        <v>3</v>
      </c>
      <c r="E84" s="31">
        <v>83</v>
      </c>
      <c r="F84" s="31" t="s">
        <v>4</v>
      </c>
      <c r="G84" s="31"/>
      <c r="H84" s="31" t="s">
        <v>5</v>
      </c>
      <c r="I84" s="31" t="s">
        <v>0</v>
      </c>
      <c r="J84" s="31">
        <f>J63+6</f>
        <v>26</v>
      </c>
      <c r="K84" s="31" t="s">
        <v>1</v>
      </c>
      <c r="L84" s="31"/>
      <c r="M84" s="32" t="str">
        <f t="shared" si="2"/>
        <v>NL 83 Period 1991-7.mat   SmoothedFactors [73 x26]</v>
      </c>
      <c r="O84" s="54">
        <v>20</v>
      </c>
    </row>
    <row r="85" spans="2:15" x14ac:dyDescent="0.2">
      <c r="B85" s="75"/>
      <c r="C85" s="35"/>
      <c r="D85" s="35" t="s">
        <v>3</v>
      </c>
      <c r="E85" s="35">
        <v>84</v>
      </c>
      <c r="F85" s="35" t="s">
        <v>4</v>
      </c>
      <c r="G85" s="35"/>
      <c r="H85" s="35" t="s">
        <v>5</v>
      </c>
      <c r="I85" s="35" t="s">
        <v>0</v>
      </c>
      <c r="J85" s="35">
        <f>J64+6</f>
        <v>26</v>
      </c>
      <c r="K85" s="35" t="s">
        <v>1</v>
      </c>
      <c r="L85" s="35"/>
      <c r="M85" s="36" t="str">
        <f t="shared" si="2"/>
        <v>NL 84 Period 1991-7.mat   SmoothedFactors [73 x26]</v>
      </c>
      <c r="O85" s="54">
        <v>21</v>
      </c>
    </row>
    <row r="86" spans="2:15" x14ac:dyDescent="0.2">
      <c r="B86" s="76">
        <v>5</v>
      </c>
      <c r="C86" s="21"/>
      <c r="D86" s="21" t="s">
        <v>3</v>
      </c>
      <c r="E86" s="21">
        <v>85</v>
      </c>
      <c r="F86" s="21" t="s">
        <v>4</v>
      </c>
      <c r="G86" s="21"/>
      <c r="H86" s="21" t="s">
        <v>5</v>
      </c>
      <c r="I86" s="21" t="s">
        <v>0</v>
      </c>
      <c r="J86" s="21">
        <f>J65+1</f>
        <v>7</v>
      </c>
      <c r="K86" s="21" t="s">
        <v>1</v>
      </c>
      <c r="L86" s="21"/>
      <c r="M86" s="22" t="str">
        <f t="shared" si="2"/>
        <v>NL 85 Period 1991-7.mat   SmoothedFactors [73 x7]</v>
      </c>
      <c r="O86" s="54">
        <v>1</v>
      </c>
    </row>
    <row r="87" spans="2:15" x14ac:dyDescent="0.2">
      <c r="B87" s="77"/>
      <c r="C87" s="23"/>
      <c r="D87" s="23" t="s">
        <v>3</v>
      </c>
      <c r="E87" s="23">
        <v>86</v>
      </c>
      <c r="F87" s="23" t="s">
        <v>4</v>
      </c>
      <c r="G87" s="23"/>
      <c r="H87" s="23" t="s">
        <v>5</v>
      </c>
      <c r="I87" s="23" t="s">
        <v>0</v>
      </c>
      <c r="J87" s="23">
        <f>J66+2</f>
        <v>12</v>
      </c>
      <c r="K87" s="23" t="s">
        <v>1</v>
      </c>
      <c r="L87" s="23"/>
      <c r="M87" s="24" t="str">
        <f t="shared" si="2"/>
        <v>NL 86 Period 1991-7.mat   SmoothedFactors [73 x12]</v>
      </c>
      <c r="O87" s="54">
        <v>2</v>
      </c>
    </row>
    <row r="88" spans="2:15" x14ac:dyDescent="0.2">
      <c r="B88" s="77"/>
      <c r="C88" s="23"/>
      <c r="D88" s="23" t="s">
        <v>3</v>
      </c>
      <c r="E88" s="23">
        <v>87</v>
      </c>
      <c r="F88" s="23" t="s">
        <v>4</v>
      </c>
      <c r="G88" s="23"/>
      <c r="H88" s="23" t="s">
        <v>5</v>
      </c>
      <c r="I88" s="23" t="s">
        <v>0</v>
      </c>
      <c r="J88" s="23">
        <f>J67+3</f>
        <v>17</v>
      </c>
      <c r="K88" s="23" t="s">
        <v>1</v>
      </c>
      <c r="L88" s="23"/>
      <c r="M88" s="24" t="str">
        <f t="shared" si="2"/>
        <v>NL 87 Period 1991-7.mat   SmoothedFactors [73 x17]</v>
      </c>
      <c r="O88" s="54">
        <v>3</v>
      </c>
    </row>
    <row r="89" spans="2:15" x14ac:dyDescent="0.2">
      <c r="B89" s="77"/>
      <c r="C89" s="23"/>
      <c r="D89" s="23" t="s">
        <v>3</v>
      </c>
      <c r="E89" s="23">
        <v>88</v>
      </c>
      <c r="F89" s="23" t="s">
        <v>4</v>
      </c>
      <c r="G89" s="23"/>
      <c r="H89" s="23" t="s">
        <v>5</v>
      </c>
      <c r="I89" s="23" t="s">
        <v>0</v>
      </c>
      <c r="J89" s="23">
        <f>J68+4</f>
        <v>22</v>
      </c>
      <c r="K89" s="23" t="s">
        <v>1</v>
      </c>
      <c r="L89" s="23"/>
      <c r="M89" s="24" t="str">
        <f t="shared" si="2"/>
        <v>NL 88 Period 1991-7.mat   SmoothedFactors [73 x22]</v>
      </c>
      <c r="O89" s="54">
        <v>4</v>
      </c>
    </row>
    <row r="90" spans="2:15" x14ac:dyDescent="0.2">
      <c r="B90" s="77"/>
      <c r="C90" s="23"/>
      <c r="D90" s="23" t="s">
        <v>3</v>
      </c>
      <c r="E90" s="23">
        <v>89</v>
      </c>
      <c r="F90" s="23" t="s">
        <v>4</v>
      </c>
      <c r="G90" s="23"/>
      <c r="H90" s="23" t="s">
        <v>5</v>
      </c>
      <c r="I90" s="23" t="s">
        <v>0</v>
      </c>
      <c r="J90" s="23">
        <f>J69+5</f>
        <v>27</v>
      </c>
      <c r="K90" s="23" t="s">
        <v>1</v>
      </c>
      <c r="L90" s="23"/>
      <c r="M90" s="24" t="str">
        <f t="shared" si="2"/>
        <v>NL 89 Period 1991-7.mat   SmoothedFactors [73 x27]</v>
      </c>
      <c r="O90" s="54">
        <v>5</v>
      </c>
    </row>
    <row r="91" spans="2:15" x14ac:dyDescent="0.2">
      <c r="B91" s="77"/>
      <c r="C91" s="23"/>
      <c r="D91" s="23" t="s">
        <v>3</v>
      </c>
      <c r="E91" s="23">
        <v>90</v>
      </c>
      <c r="F91" s="23" t="s">
        <v>4</v>
      </c>
      <c r="G91" s="23"/>
      <c r="H91" s="23" t="s">
        <v>5</v>
      </c>
      <c r="I91" s="23" t="s">
        <v>0</v>
      </c>
      <c r="J91" s="23">
        <f>J70+6</f>
        <v>32</v>
      </c>
      <c r="K91" s="23" t="s">
        <v>1</v>
      </c>
      <c r="L91" s="23"/>
      <c r="M91" s="24" t="str">
        <f t="shared" si="2"/>
        <v>NL 90 Period 1991-7.mat   SmoothedFactors [73 x32]</v>
      </c>
      <c r="O91" s="54">
        <v>6</v>
      </c>
    </row>
    <row r="92" spans="2:15" x14ac:dyDescent="0.2">
      <c r="B92" s="77"/>
      <c r="C92" s="21"/>
      <c r="D92" s="21" t="s">
        <v>3</v>
      </c>
      <c r="E92" s="21">
        <v>91</v>
      </c>
      <c r="F92" s="21" t="s">
        <v>4</v>
      </c>
      <c r="G92" s="21"/>
      <c r="H92" s="21" t="s">
        <v>5</v>
      </c>
      <c r="I92" s="21" t="s">
        <v>0</v>
      </c>
      <c r="J92" s="21">
        <f>J71+2</f>
        <v>12</v>
      </c>
      <c r="K92" s="21" t="s">
        <v>1</v>
      </c>
      <c r="L92" s="21"/>
      <c r="M92" s="22" t="str">
        <f t="shared" si="2"/>
        <v>NL 91 Period 1991-7.mat   SmoothedFactors [73 x12]</v>
      </c>
      <c r="O92" s="54">
        <v>7</v>
      </c>
    </row>
    <row r="93" spans="2:15" x14ac:dyDescent="0.2">
      <c r="B93" s="77"/>
      <c r="C93" s="23"/>
      <c r="D93" s="23" t="s">
        <v>3</v>
      </c>
      <c r="E93" s="23">
        <v>92</v>
      </c>
      <c r="F93" s="23" t="s">
        <v>4</v>
      </c>
      <c r="G93" s="23"/>
      <c r="H93" s="23" t="s">
        <v>5</v>
      </c>
      <c r="I93" s="23" t="s">
        <v>0</v>
      </c>
      <c r="J93" s="23">
        <f>J72+3</f>
        <v>17</v>
      </c>
      <c r="K93" s="23" t="s">
        <v>1</v>
      </c>
      <c r="L93" s="23"/>
      <c r="M93" s="24" t="str">
        <f t="shared" si="2"/>
        <v>NL 92 Period 1991-7.mat   SmoothedFactors [73 x17]</v>
      </c>
      <c r="O93" s="54">
        <v>8</v>
      </c>
    </row>
    <row r="94" spans="2:15" x14ac:dyDescent="0.2">
      <c r="B94" s="77"/>
      <c r="C94" s="23"/>
      <c r="D94" s="23" t="s">
        <v>3</v>
      </c>
      <c r="E94" s="23">
        <v>93</v>
      </c>
      <c r="F94" s="23" t="s">
        <v>4</v>
      </c>
      <c r="G94" s="23"/>
      <c r="H94" s="23" t="s">
        <v>5</v>
      </c>
      <c r="I94" s="23" t="s">
        <v>0</v>
      </c>
      <c r="J94" s="23">
        <f>J73+4</f>
        <v>22</v>
      </c>
      <c r="K94" s="23" t="s">
        <v>1</v>
      </c>
      <c r="L94" s="23"/>
      <c r="M94" s="24" t="str">
        <f t="shared" si="2"/>
        <v>NL 93 Period 1991-7.mat   SmoothedFactors [73 x22]</v>
      </c>
      <c r="O94" s="54">
        <v>9</v>
      </c>
    </row>
    <row r="95" spans="2:15" x14ac:dyDescent="0.2">
      <c r="B95" s="77"/>
      <c r="C95" s="23"/>
      <c r="D95" s="23" t="s">
        <v>3</v>
      </c>
      <c r="E95" s="23">
        <v>94</v>
      </c>
      <c r="F95" s="23" t="s">
        <v>4</v>
      </c>
      <c r="G95" s="23"/>
      <c r="H95" s="23" t="s">
        <v>5</v>
      </c>
      <c r="I95" s="23" t="s">
        <v>0</v>
      </c>
      <c r="J95" s="23">
        <f>J74+5</f>
        <v>27</v>
      </c>
      <c r="K95" s="23" t="s">
        <v>1</v>
      </c>
      <c r="L95" s="23"/>
      <c r="M95" s="24" t="str">
        <f t="shared" si="2"/>
        <v>NL 94 Period 1991-7.mat   SmoothedFactors [73 x27]</v>
      </c>
      <c r="O95" s="54">
        <v>10</v>
      </c>
    </row>
    <row r="96" spans="2:15" x14ac:dyDescent="0.2">
      <c r="B96" s="77"/>
      <c r="C96" s="25"/>
      <c r="D96" s="25" t="s">
        <v>3</v>
      </c>
      <c r="E96" s="25">
        <v>95</v>
      </c>
      <c r="F96" s="25" t="s">
        <v>4</v>
      </c>
      <c r="G96" s="25"/>
      <c r="H96" s="25" t="s">
        <v>5</v>
      </c>
      <c r="I96" s="25" t="s">
        <v>0</v>
      </c>
      <c r="J96" s="25">
        <f>J75+6</f>
        <v>32</v>
      </c>
      <c r="K96" s="25" t="s">
        <v>1</v>
      </c>
      <c r="L96" s="25"/>
      <c r="M96" s="26" t="str">
        <f t="shared" si="2"/>
        <v>NL 95 Period 1991-7.mat   SmoothedFactors [73 x32]</v>
      </c>
      <c r="O96" s="54">
        <v>11</v>
      </c>
    </row>
    <row r="97" spans="2:15" x14ac:dyDescent="0.2">
      <c r="B97" s="77"/>
      <c r="C97" s="23"/>
      <c r="D97" s="23" t="s">
        <v>3</v>
      </c>
      <c r="E97" s="23">
        <v>96</v>
      </c>
      <c r="F97" s="23" t="s">
        <v>4</v>
      </c>
      <c r="G97" s="23"/>
      <c r="H97" s="23" t="s">
        <v>5</v>
      </c>
      <c r="I97" s="23" t="s">
        <v>0</v>
      </c>
      <c r="J97" s="23">
        <f>J76+3</f>
        <v>17</v>
      </c>
      <c r="K97" s="23" t="s">
        <v>1</v>
      </c>
      <c r="L97" s="23"/>
      <c r="M97" s="24" t="str">
        <f t="shared" si="2"/>
        <v>NL 96 Period 1991-7.mat   SmoothedFactors [73 x17]</v>
      </c>
      <c r="O97" s="54">
        <v>12</v>
      </c>
    </row>
    <row r="98" spans="2:15" x14ac:dyDescent="0.2">
      <c r="B98" s="77"/>
      <c r="C98" s="23"/>
      <c r="D98" s="23" t="s">
        <v>3</v>
      </c>
      <c r="E98" s="23">
        <v>97</v>
      </c>
      <c r="F98" s="23" t="s">
        <v>4</v>
      </c>
      <c r="G98" s="23"/>
      <c r="H98" s="23" t="s">
        <v>5</v>
      </c>
      <c r="I98" s="23" t="s">
        <v>0</v>
      </c>
      <c r="J98" s="23">
        <f>J77+4</f>
        <v>22</v>
      </c>
      <c r="K98" s="23" t="s">
        <v>1</v>
      </c>
      <c r="L98" s="23"/>
      <c r="M98" s="24" t="str">
        <f t="shared" si="2"/>
        <v>NL 97 Period 1991-7.mat   SmoothedFactors [73 x22]</v>
      </c>
      <c r="O98" s="54">
        <v>13</v>
      </c>
    </row>
    <row r="99" spans="2:15" x14ac:dyDescent="0.2">
      <c r="B99" s="77"/>
      <c r="C99" s="23"/>
      <c r="D99" s="23" t="s">
        <v>3</v>
      </c>
      <c r="E99" s="23">
        <v>98</v>
      </c>
      <c r="F99" s="23" t="s">
        <v>4</v>
      </c>
      <c r="G99" s="23"/>
      <c r="H99" s="23" t="s">
        <v>5</v>
      </c>
      <c r="I99" s="23" t="s">
        <v>0</v>
      </c>
      <c r="J99" s="23">
        <f>J78+5</f>
        <v>27</v>
      </c>
      <c r="K99" s="23" t="s">
        <v>1</v>
      </c>
      <c r="L99" s="23"/>
      <c r="M99" s="24" t="str">
        <f t="shared" si="2"/>
        <v>NL 98 Period 1991-7.mat   SmoothedFactors [73 x27]</v>
      </c>
      <c r="O99" s="54">
        <v>14</v>
      </c>
    </row>
    <row r="100" spans="2:15" x14ac:dyDescent="0.2">
      <c r="B100" s="77"/>
      <c r="C100" s="25"/>
      <c r="D100" s="25" t="s">
        <v>3</v>
      </c>
      <c r="E100" s="25">
        <v>99</v>
      </c>
      <c r="F100" s="25" t="s">
        <v>4</v>
      </c>
      <c r="G100" s="25"/>
      <c r="H100" s="25" t="s">
        <v>5</v>
      </c>
      <c r="I100" s="25" t="s">
        <v>0</v>
      </c>
      <c r="J100" s="25">
        <f>J79+6</f>
        <v>32</v>
      </c>
      <c r="K100" s="25" t="s">
        <v>1</v>
      </c>
      <c r="L100" s="25"/>
      <c r="M100" s="26" t="str">
        <f t="shared" si="2"/>
        <v>NL 99 Period 1991-7.mat   SmoothedFactors [73 x32]</v>
      </c>
      <c r="O100" s="54">
        <v>15</v>
      </c>
    </row>
    <row r="101" spans="2:15" x14ac:dyDescent="0.2">
      <c r="B101" s="77"/>
      <c r="C101" s="23"/>
      <c r="D101" s="23" t="s">
        <v>3</v>
      </c>
      <c r="E101" s="23">
        <v>100</v>
      </c>
      <c r="F101" s="23" t="s">
        <v>4</v>
      </c>
      <c r="G101" s="23"/>
      <c r="H101" s="23" t="s">
        <v>5</v>
      </c>
      <c r="I101" s="23" t="s">
        <v>0</v>
      </c>
      <c r="J101" s="23">
        <f>J80+4</f>
        <v>22</v>
      </c>
      <c r="K101" s="23" t="s">
        <v>1</v>
      </c>
      <c r="L101" s="23"/>
      <c r="M101" s="24" t="str">
        <f t="shared" si="2"/>
        <v>NL 100 Period 1991-7.mat   SmoothedFactors [73 x22]</v>
      </c>
      <c r="O101" s="54">
        <v>16</v>
      </c>
    </row>
    <row r="102" spans="2:15" x14ac:dyDescent="0.2">
      <c r="B102" s="77"/>
      <c r="C102" s="23"/>
      <c r="D102" s="23" t="s">
        <v>3</v>
      </c>
      <c r="E102" s="23">
        <v>101</v>
      </c>
      <c r="F102" s="23" t="s">
        <v>4</v>
      </c>
      <c r="G102" s="23"/>
      <c r="H102" s="23" t="s">
        <v>5</v>
      </c>
      <c r="I102" s="23" t="s">
        <v>0</v>
      </c>
      <c r="J102" s="23">
        <f>J81+5</f>
        <v>27</v>
      </c>
      <c r="K102" s="23" t="s">
        <v>1</v>
      </c>
      <c r="L102" s="23"/>
      <c r="M102" s="24" t="str">
        <f t="shared" si="2"/>
        <v>NL 101 Period 1991-7.mat   SmoothedFactors [73 x27]</v>
      </c>
      <c r="O102" s="54">
        <v>17</v>
      </c>
    </row>
    <row r="103" spans="2:15" x14ac:dyDescent="0.2">
      <c r="B103" s="77"/>
      <c r="C103" s="23"/>
      <c r="D103" s="23" t="s">
        <v>3</v>
      </c>
      <c r="E103" s="23">
        <v>102</v>
      </c>
      <c r="F103" s="23" t="s">
        <v>4</v>
      </c>
      <c r="G103" s="23"/>
      <c r="H103" s="23" t="s">
        <v>5</v>
      </c>
      <c r="I103" s="23" t="s">
        <v>0</v>
      </c>
      <c r="J103" s="23">
        <f>J82+6</f>
        <v>32</v>
      </c>
      <c r="K103" s="23" t="s">
        <v>1</v>
      </c>
      <c r="L103" s="23"/>
      <c r="M103" s="24" t="str">
        <f t="shared" si="2"/>
        <v>NL 102 Period 1991-7.mat   SmoothedFactors [73 x32]</v>
      </c>
      <c r="O103" s="54">
        <v>18</v>
      </c>
    </row>
    <row r="104" spans="2:15" x14ac:dyDescent="0.2">
      <c r="B104" s="77"/>
      <c r="C104" s="21"/>
      <c r="D104" s="21" t="s">
        <v>3</v>
      </c>
      <c r="E104" s="21">
        <v>103</v>
      </c>
      <c r="F104" s="21" t="s">
        <v>4</v>
      </c>
      <c r="G104" s="21"/>
      <c r="H104" s="21" t="s">
        <v>5</v>
      </c>
      <c r="I104" s="21" t="s">
        <v>0</v>
      </c>
      <c r="J104" s="21">
        <f>J83+5</f>
        <v>27</v>
      </c>
      <c r="K104" s="21" t="s">
        <v>1</v>
      </c>
      <c r="L104" s="21"/>
      <c r="M104" s="22" t="str">
        <f t="shared" si="2"/>
        <v>NL 103 Period 1991-7.mat   SmoothedFactors [73 x27]</v>
      </c>
      <c r="O104" s="54">
        <v>19</v>
      </c>
    </row>
    <row r="105" spans="2:15" x14ac:dyDescent="0.2">
      <c r="B105" s="77"/>
      <c r="C105" s="23"/>
      <c r="D105" s="23" t="s">
        <v>3</v>
      </c>
      <c r="E105" s="23">
        <v>104</v>
      </c>
      <c r="F105" s="23" t="s">
        <v>4</v>
      </c>
      <c r="G105" s="23"/>
      <c r="H105" s="23" t="s">
        <v>5</v>
      </c>
      <c r="I105" s="23" t="s">
        <v>0</v>
      </c>
      <c r="J105" s="23">
        <f>J84+6</f>
        <v>32</v>
      </c>
      <c r="K105" s="23" t="s">
        <v>1</v>
      </c>
      <c r="L105" s="23"/>
      <c r="M105" s="24" t="str">
        <f t="shared" si="2"/>
        <v>NL 104 Period 1991-7.mat   SmoothedFactors [73 x32]</v>
      </c>
      <c r="O105" s="54">
        <v>20</v>
      </c>
    </row>
    <row r="106" spans="2:15" x14ac:dyDescent="0.2">
      <c r="B106" s="78"/>
      <c r="C106" s="27"/>
      <c r="D106" s="27" t="s">
        <v>3</v>
      </c>
      <c r="E106" s="27">
        <v>105</v>
      </c>
      <c r="F106" s="27" t="s">
        <v>4</v>
      </c>
      <c r="G106" s="27"/>
      <c r="H106" s="27" t="s">
        <v>5</v>
      </c>
      <c r="I106" s="27" t="s">
        <v>0</v>
      </c>
      <c r="J106" s="27">
        <f>J85+6</f>
        <v>32</v>
      </c>
      <c r="K106" s="27" t="s">
        <v>1</v>
      </c>
      <c r="L106" s="27"/>
      <c r="M106" s="28" t="str">
        <f t="shared" si="2"/>
        <v>NL 105 Period 1991-7.mat   SmoothedFactors [73 x32]</v>
      </c>
      <c r="O106" s="54">
        <v>21</v>
      </c>
    </row>
    <row r="107" spans="2:15" x14ac:dyDescent="0.2">
      <c r="B107" s="61">
        <v>6</v>
      </c>
      <c r="C107" s="45"/>
      <c r="D107" s="45" t="s">
        <v>3</v>
      </c>
      <c r="E107" s="45">
        <v>106</v>
      </c>
      <c r="F107" s="45" t="s">
        <v>4</v>
      </c>
      <c r="G107" s="45"/>
      <c r="H107" s="45" t="s">
        <v>5</v>
      </c>
      <c r="I107" s="45" t="s">
        <v>0</v>
      </c>
      <c r="J107" s="45">
        <f>J86+1</f>
        <v>8</v>
      </c>
      <c r="K107" s="45" t="s">
        <v>1</v>
      </c>
      <c r="L107" s="45"/>
      <c r="M107" s="49" t="str">
        <f t="shared" si="2"/>
        <v>NL 106 Period 1991-7.mat   SmoothedFactors [73 x8]</v>
      </c>
      <c r="O107" s="54">
        <v>1</v>
      </c>
    </row>
    <row r="108" spans="2:15" x14ac:dyDescent="0.2">
      <c r="B108" s="62"/>
      <c r="C108" s="46"/>
      <c r="D108" s="46" t="s">
        <v>3</v>
      </c>
      <c r="E108" s="46">
        <v>107</v>
      </c>
      <c r="F108" s="46" t="s">
        <v>4</v>
      </c>
      <c r="G108" s="46"/>
      <c r="H108" s="46" t="s">
        <v>5</v>
      </c>
      <c r="I108" s="46" t="s">
        <v>0</v>
      </c>
      <c r="J108" s="46">
        <f>J87+2</f>
        <v>14</v>
      </c>
      <c r="K108" s="46" t="s">
        <v>1</v>
      </c>
      <c r="L108" s="46"/>
      <c r="M108" s="50" t="str">
        <f t="shared" si="2"/>
        <v>NL 107 Period 1991-7.mat   SmoothedFactors [73 x14]</v>
      </c>
      <c r="O108" s="54">
        <v>2</v>
      </c>
    </row>
    <row r="109" spans="2:15" x14ac:dyDescent="0.2">
      <c r="B109" s="62"/>
      <c r="C109" s="46"/>
      <c r="D109" s="46" t="s">
        <v>3</v>
      </c>
      <c r="E109" s="46">
        <v>108</v>
      </c>
      <c r="F109" s="46" t="s">
        <v>4</v>
      </c>
      <c r="G109" s="46"/>
      <c r="H109" s="46" t="s">
        <v>5</v>
      </c>
      <c r="I109" s="46" t="s">
        <v>0</v>
      </c>
      <c r="J109" s="46">
        <f>J88+3</f>
        <v>20</v>
      </c>
      <c r="K109" s="46" t="s">
        <v>1</v>
      </c>
      <c r="L109" s="46"/>
      <c r="M109" s="50" t="str">
        <f t="shared" si="2"/>
        <v>NL 108 Period 1991-7.mat   SmoothedFactors [73 x20]</v>
      </c>
      <c r="O109" s="54">
        <v>3</v>
      </c>
    </row>
    <row r="110" spans="2:15" x14ac:dyDescent="0.2">
      <c r="B110" s="62"/>
      <c r="C110" s="46"/>
      <c r="D110" s="46" t="s">
        <v>3</v>
      </c>
      <c r="E110" s="46">
        <v>109</v>
      </c>
      <c r="F110" s="46" t="s">
        <v>4</v>
      </c>
      <c r="G110" s="46"/>
      <c r="H110" s="46" t="s">
        <v>5</v>
      </c>
      <c r="I110" s="46" t="s">
        <v>0</v>
      </c>
      <c r="J110" s="46">
        <f>J89+4</f>
        <v>26</v>
      </c>
      <c r="K110" s="46" t="s">
        <v>1</v>
      </c>
      <c r="L110" s="46"/>
      <c r="M110" s="50" t="str">
        <f t="shared" si="2"/>
        <v>NL 109 Period 1991-7.mat   SmoothedFactors [73 x26]</v>
      </c>
      <c r="O110" s="54">
        <v>4</v>
      </c>
    </row>
    <row r="111" spans="2:15" x14ac:dyDescent="0.2">
      <c r="B111" s="62"/>
      <c r="C111" s="46"/>
      <c r="D111" s="46" t="s">
        <v>3</v>
      </c>
      <c r="E111" s="46">
        <v>110</v>
      </c>
      <c r="F111" s="46" t="s">
        <v>4</v>
      </c>
      <c r="G111" s="46"/>
      <c r="H111" s="46" t="s">
        <v>5</v>
      </c>
      <c r="I111" s="46" t="s">
        <v>0</v>
      </c>
      <c r="J111" s="46">
        <f>J90+5</f>
        <v>32</v>
      </c>
      <c r="K111" s="46" t="s">
        <v>1</v>
      </c>
      <c r="L111" s="46"/>
      <c r="M111" s="50" t="str">
        <f t="shared" si="2"/>
        <v>NL 110 Period 1991-7.mat   SmoothedFactors [73 x32]</v>
      </c>
      <c r="O111" s="54">
        <v>5</v>
      </c>
    </row>
    <row r="112" spans="2:15" x14ac:dyDescent="0.2">
      <c r="B112" s="62"/>
      <c r="C112" s="46"/>
      <c r="D112" s="46" t="s">
        <v>3</v>
      </c>
      <c r="E112" s="46">
        <v>111</v>
      </c>
      <c r="F112" s="46" t="s">
        <v>4</v>
      </c>
      <c r="G112" s="46"/>
      <c r="H112" s="46" t="s">
        <v>5</v>
      </c>
      <c r="I112" s="46" t="s">
        <v>0</v>
      </c>
      <c r="J112" s="46">
        <f>J91+6</f>
        <v>38</v>
      </c>
      <c r="K112" s="46" t="s">
        <v>1</v>
      </c>
      <c r="L112" s="46"/>
      <c r="M112" s="50" t="str">
        <f t="shared" si="2"/>
        <v>NL 111 Period 1991-7.mat   SmoothedFactors [73 x38]</v>
      </c>
      <c r="O112" s="54">
        <v>6</v>
      </c>
    </row>
    <row r="113" spans="2:15" x14ac:dyDescent="0.2">
      <c r="B113" s="62"/>
      <c r="C113" s="45"/>
      <c r="D113" s="45" t="s">
        <v>3</v>
      </c>
      <c r="E113" s="45">
        <v>112</v>
      </c>
      <c r="F113" s="45" t="s">
        <v>4</v>
      </c>
      <c r="G113" s="45"/>
      <c r="H113" s="45" t="s">
        <v>5</v>
      </c>
      <c r="I113" s="45" t="s">
        <v>0</v>
      </c>
      <c r="J113" s="45">
        <f>J92+2</f>
        <v>14</v>
      </c>
      <c r="K113" s="45" t="s">
        <v>1</v>
      </c>
      <c r="L113" s="45"/>
      <c r="M113" s="49" t="str">
        <f t="shared" si="2"/>
        <v>NL 112 Period 1991-7.mat   SmoothedFactors [73 x14]</v>
      </c>
      <c r="O113" s="54">
        <v>7</v>
      </c>
    </row>
    <row r="114" spans="2:15" x14ac:dyDescent="0.2">
      <c r="B114" s="62"/>
      <c r="C114" s="46"/>
      <c r="D114" s="46" t="s">
        <v>3</v>
      </c>
      <c r="E114" s="46">
        <v>113</v>
      </c>
      <c r="F114" s="46" t="s">
        <v>4</v>
      </c>
      <c r="G114" s="46"/>
      <c r="H114" s="46" t="s">
        <v>5</v>
      </c>
      <c r="I114" s="46" t="s">
        <v>0</v>
      </c>
      <c r="J114" s="46">
        <f>J93+3</f>
        <v>20</v>
      </c>
      <c r="K114" s="46" t="s">
        <v>1</v>
      </c>
      <c r="L114" s="46"/>
      <c r="M114" s="50" t="str">
        <f t="shared" si="2"/>
        <v>NL 113 Period 1991-7.mat   SmoothedFactors [73 x20]</v>
      </c>
      <c r="O114" s="54">
        <v>8</v>
      </c>
    </row>
    <row r="115" spans="2:15" x14ac:dyDescent="0.2">
      <c r="B115" s="62"/>
      <c r="C115" s="46"/>
      <c r="D115" s="46" t="s">
        <v>3</v>
      </c>
      <c r="E115" s="46">
        <v>114</v>
      </c>
      <c r="F115" s="46" t="s">
        <v>4</v>
      </c>
      <c r="G115" s="46"/>
      <c r="H115" s="46" t="s">
        <v>5</v>
      </c>
      <c r="I115" s="46" t="s">
        <v>0</v>
      </c>
      <c r="J115" s="46">
        <f>J94+4</f>
        <v>26</v>
      </c>
      <c r="K115" s="46" t="s">
        <v>1</v>
      </c>
      <c r="L115" s="46"/>
      <c r="M115" s="50" t="str">
        <f t="shared" si="2"/>
        <v>NL 114 Period 1991-7.mat   SmoothedFactors [73 x26]</v>
      </c>
      <c r="O115" s="54">
        <v>9</v>
      </c>
    </row>
    <row r="116" spans="2:15" x14ac:dyDescent="0.2">
      <c r="B116" s="62"/>
      <c r="C116" s="46"/>
      <c r="D116" s="46" t="s">
        <v>3</v>
      </c>
      <c r="E116" s="46">
        <v>115</v>
      </c>
      <c r="F116" s="46" t="s">
        <v>4</v>
      </c>
      <c r="G116" s="46"/>
      <c r="H116" s="46" t="s">
        <v>5</v>
      </c>
      <c r="I116" s="46" t="s">
        <v>0</v>
      </c>
      <c r="J116" s="46">
        <f>J95+5</f>
        <v>32</v>
      </c>
      <c r="K116" s="46" t="s">
        <v>1</v>
      </c>
      <c r="L116" s="46"/>
      <c r="M116" s="50" t="str">
        <f t="shared" si="2"/>
        <v>NL 115 Period 1991-7.mat   SmoothedFactors [73 x32]</v>
      </c>
      <c r="O116" s="54">
        <v>10</v>
      </c>
    </row>
    <row r="117" spans="2:15" x14ac:dyDescent="0.2">
      <c r="B117" s="62"/>
      <c r="C117" s="47"/>
      <c r="D117" s="47" t="s">
        <v>3</v>
      </c>
      <c r="E117" s="47">
        <v>116</v>
      </c>
      <c r="F117" s="47" t="s">
        <v>4</v>
      </c>
      <c r="G117" s="47"/>
      <c r="H117" s="47" t="s">
        <v>5</v>
      </c>
      <c r="I117" s="47" t="s">
        <v>0</v>
      </c>
      <c r="J117" s="47">
        <f>J96+6</f>
        <v>38</v>
      </c>
      <c r="K117" s="47" t="s">
        <v>1</v>
      </c>
      <c r="L117" s="47"/>
      <c r="M117" s="51" t="str">
        <f t="shared" si="2"/>
        <v>NL 116 Period 1991-7.mat   SmoothedFactors [73 x38]</v>
      </c>
      <c r="O117" s="54">
        <v>11</v>
      </c>
    </row>
    <row r="118" spans="2:15" x14ac:dyDescent="0.2">
      <c r="B118" s="62"/>
      <c r="C118" s="46"/>
      <c r="D118" s="46" t="s">
        <v>3</v>
      </c>
      <c r="E118" s="46">
        <v>117</v>
      </c>
      <c r="F118" s="46" t="s">
        <v>4</v>
      </c>
      <c r="G118" s="46"/>
      <c r="H118" s="46" t="s">
        <v>5</v>
      </c>
      <c r="I118" s="46" t="s">
        <v>0</v>
      </c>
      <c r="J118" s="46">
        <f>J97+3</f>
        <v>20</v>
      </c>
      <c r="K118" s="46" t="s">
        <v>1</v>
      </c>
      <c r="L118" s="46"/>
      <c r="M118" s="50" t="str">
        <f t="shared" si="2"/>
        <v>NL 117 Period 1991-7.mat   SmoothedFactors [73 x20]</v>
      </c>
      <c r="O118" s="54">
        <v>12</v>
      </c>
    </row>
    <row r="119" spans="2:15" x14ac:dyDescent="0.2">
      <c r="B119" s="62"/>
      <c r="C119" s="46"/>
      <c r="D119" s="46" t="s">
        <v>3</v>
      </c>
      <c r="E119" s="46">
        <v>118</v>
      </c>
      <c r="F119" s="46" t="s">
        <v>4</v>
      </c>
      <c r="G119" s="46"/>
      <c r="H119" s="46" t="s">
        <v>5</v>
      </c>
      <c r="I119" s="46" t="s">
        <v>0</v>
      </c>
      <c r="J119" s="46">
        <f>J98+4</f>
        <v>26</v>
      </c>
      <c r="K119" s="46" t="s">
        <v>1</v>
      </c>
      <c r="L119" s="46"/>
      <c r="M119" s="50" t="str">
        <f t="shared" si="2"/>
        <v>NL 118 Period 1991-7.mat   SmoothedFactors [73 x26]</v>
      </c>
      <c r="O119" s="54">
        <v>13</v>
      </c>
    </row>
    <row r="120" spans="2:15" x14ac:dyDescent="0.2">
      <c r="B120" s="62"/>
      <c r="C120" s="46"/>
      <c r="D120" s="46" t="s">
        <v>3</v>
      </c>
      <c r="E120" s="46">
        <v>119</v>
      </c>
      <c r="F120" s="46" t="s">
        <v>4</v>
      </c>
      <c r="G120" s="46"/>
      <c r="H120" s="46" t="s">
        <v>5</v>
      </c>
      <c r="I120" s="46" t="s">
        <v>0</v>
      </c>
      <c r="J120" s="46">
        <f>J99+5</f>
        <v>32</v>
      </c>
      <c r="K120" s="46" t="s">
        <v>1</v>
      </c>
      <c r="L120" s="46"/>
      <c r="M120" s="50" t="str">
        <f t="shared" si="2"/>
        <v>NL 119 Period 1991-7.mat   SmoothedFactors [73 x32]</v>
      </c>
      <c r="O120" s="54">
        <v>14</v>
      </c>
    </row>
    <row r="121" spans="2:15" x14ac:dyDescent="0.2">
      <c r="B121" s="62"/>
      <c r="C121" s="47"/>
      <c r="D121" s="47" t="s">
        <v>3</v>
      </c>
      <c r="E121" s="47">
        <v>120</v>
      </c>
      <c r="F121" s="47" t="s">
        <v>4</v>
      </c>
      <c r="G121" s="47"/>
      <c r="H121" s="47" t="s">
        <v>5</v>
      </c>
      <c r="I121" s="47" t="s">
        <v>0</v>
      </c>
      <c r="J121" s="47">
        <f>J100+6</f>
        <v>38</v>
      </c>
      <c r="K121" s="47" t="s">
        <v>1</v>
      </c>
      <c r="L121" s="47"/>
      <c r="M121" s="51" t="str">
        <f t="shared" si="2"/>
        <v>NL 120 Period 1991-7.mat   SmoothedFactors [73 x38]</v>
      </c>
      <c r="O121" s="54">
        <v>15</v>
      </c>
    </row>
    <row r="122" spans="2:15" x14ac:dyDescent="0.2">
      <c r="B122" s="62"/>
      <c r="C122" s="46"/>
      <c r="D122" s="46" t="s">
        <v>3</v>
      </c>
      <c r="E122" s="46">
        <v>121</v>
      </c>
      <c r="F122" s="46" t="s">
        <v>4</v>
      </c>
      <c r="G122" s="46"/>
      <c r="H122" s="46" t="s">
        <v>5</v>
      </c>
      <c r="I122" s="46" t="s">
        <v>0</v>
      </c>
      <c r="J122" s="46">
        <f>J101+4</f>
        <v>26</v>
      </c>
      <c r="K122" s="46" t="s">
        <v>1</v>
      </c>
      <c r="L122" s="46"/>
      <c r="M122" s="50" t="str">
        <f t="shared" si="2"/>
        <v>NL 121 Period 1991-7.mat   SmoothedFactors [73 x26]</v>
      </c>
      <c r="O122" s="54">
        <v>16</v>
      </c>
    </row>
    <row r="123" spans="2:15" x14ac:dyDescent="0.2">
      <c r="B123" s="62"/>
      <c r="C123" s="46"/>
      <c r="D123" s="46" t="s">
        <v>3</v>
      </c>
      <c r="E123" s="46">
        <v>122</v>
      </c>
      <c r="F123" s="46" t="s">
        <v>4</v>
      </c>
      <c r="G123" s="46"/>
      <c r="H123" s="46" t="s">
        <v>5</v>
      </c>
      <c r="I123" s="46" t="s">
        <v>0</v>
      </c>
      <c r="J123" s="46">
        <f>J102+5</f>
        <v>32</v>
      </c>
      <c r="K123" s="46" t="s">
        <v>1</v>
      </c>
      <c r="L123" s="46"/>
      <c r="M123" s="50" t="str">
        <f t="shared" si="2"/>
        <v>NL 122 Period 1991-7.mat   SmoothedFactors [73 x32]</v>
      </c>
      <c r="O123" s="54">
        <v>17</v>
      </c>
    </row>
    <row r="124" spans="2:15" x14ac:dyDescent="0.2">
      <c r="B124" s="62"/>
      <c r="C124" s="46"/>
      <c r="D124" s="46" t="s">
        <v>3</v>
      </c>
      <c r="E124" s="46">
        <v>123</v>
      </c>
      <c r="F124" s="46" t="s">
        <v>4</v>
      </c>
      <c r="G124" s="46"/>
      <c r="H124" s="46" t="s">
        <v>5</v>
      </c>
      <c r="I124" s="46" t="s">
        <v>0</v>
      </c>
      <c r="J124" s="46">
        <f>J103+6</f>
        <v>38</v>
      </c>
      <c r="K124" s="46" t="s">
        <v>1</v>
      </c>
      <c r="L124" s="46"/>
      <c r="M124" s="50" t="str">
        <f t="shared" si="2"/>
        <v>NL 123 Period 1991-7.mat   SmoothedFactors [73 x38]</v>
      </c>
      <c r="O124" s="54">
        <v>18</v>
      </c>
    </row>
    <row r="125" spans="2:15" x14ac:dyDescent="0.2">
      <c r="B125" s="62"/>
      <c r="C125" s="45"/>
      <c r="D125" s="45" t="s">
        <v>3</v>
      </c>
      <c r="E125" s="45">
        <v>124</v>
      </c>
      <c r="F125" s="45" t="s">
        <v>4</v>
      </c>
      <c r="G125" s="45"/>
      <c r="H125" s="45" t="s">
        <v>5</v>
      </c>
      <c r="I125" s="45" t="s">
        <v>0</v>
      </c>
      <c r="J125" s="45">
        <f>J104+5</f>
        <v>32</v>
      </c>
      <c r="K125" s="45" t="s">
        <v>1</v>
      </c>
      <c r="L125" s="45"/>
      <c r="M125" s="49" t="str">
        <f t="shared" si="2"/>
        <v>NL 124 Period 1991-7.mat   SmoothedFactors [73 x32]</v>
      </c>
      <c r="O125" s="54">
        <v>19</v>
      </c>
    </row>
    <row r="126" spans="2:15" x14ac:dyDescent="0.2">
      <c r="B126" s="62"/>
      <c r="C126" s="46"/>
      <c r="D126" s="46" t="s">
        <v>3</v>
      </c>
      <c r="E126" s="46">
        <v>125</v>
      </c>
      <c r="F126" s="46" t="s">
        <v>4</v>
      </c>
      <c r="G126" s="46"/>
      <c r="H126" s="46" t="s">
        <v>5</v>
      </c>
      <c r="I126" s="46" t="s">
        <v>0</v>
      </c>
      <c r="J126" s="46">
        <f>J105+6</f>
        <v>38</v>
      </c>
      <c r="K126" s="46" t="s">
        <v>1</v>
      </c>
      <c r="L126" s="46"/>
      <c r="M126" s="50" t="str">
        <f t="shared" si="2"/>
        <v>NL 125 Period 1991-7.mat   SmoothedFactors [73 x38]</v>
      </c>
      <c r="O126" s="54">
        <v>20</v>
      </c>
    </row>
    <row r="127" spans="2:15" x14ac:dyDescent="0.2">
      <c r="B127" s="63"/>
      <c r="C127" s="48"/>
      <c r="D127" s="48" t="s">
        <v>3</v>
      </c>
      <c r="E127" s="48">
        <v>126</v>
      </c>
      <c r="F127" s="48" t="s">
        <v>4</v>
      </c>
      <c r="G127" s="48"/>
      <c r="H127" s="48" t="s">
        <v>5</v>
      </c>
      <c r="I127" s="48" t="s">
        <v>0</v>
      </c>
      <c r="J127" s="48">
        <f>J106+6</f>
        <v>38</v>
      </c>
      <c r="K127" s="48" t="s">
        <v>1</v>
      </c>
      <c r="L127" s="48"/>
      <c r="M127" s="52" t="str">
        <f t="shared" si="2"/>
        <v>NL 126 Period 1991-7.mat   SmoothedFactors [73 x38]</v>
      </c>
      <c r="O127" s="54">
        <v>21</v>
      </c>
    </row>
    <row r="128" spans="2:15" ht="7.15" customHeight="1" x14ac:dyDescent="0.2">
      <c r="O128" s="54"/>
    </row>
    <row r="129" spans="15:16" x14ac:dyDescent="0.2">
      <c r="O129" s="55" t="s">
        <v>8</v>
      </c>
      <c r="P129" s="54">
        <v>126</v>
      </c>
    </row>
  </sheetData>
  <mergeCells count="6">
    <mergeCell ref="B107:B127"/>
    <mergeCell ref="B2:B22"/>
    <mergeCell ref="B23:B43"/>
    <mergeCell ref="B44:B64"/>
    <mergeCell ref="B65:B85"/>
    <mergeCell ref="B86:B106"/>
  </mergeCells>
  <pageMargins left="0.7" right="0.7" top="0.75" bottom="0.75" header="0.3" footer="0.3"/>
  <pageSetup orientation="portrait" r:id="rId1"/>
  <ignoredErrors>
    <ignoredError sqref="J40:J41 J124 J103 J82:J83 J61:J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workbookViewId="0">
      <selection activeCell="D14" sqref="D14"/>
    </sheetView>
  </sheetViews>
  <sheetFormatPr defaultColWidth="8.85546875" defaultRowHeight="12.75" x14ac:dyDescent="0.2"/>
  <cols>
    <col min="1" max="3" width="8.85546875" style="57"/>
    <col min="4" max="4" width="45.7109375" style="57" bestFit="1" customWidth="1"/>
    <col min="5" max="16384" width="8.85546875" style="57"/>
  </cols>
  <sheetData>
    <row r="1" spans="1:7" x14ac:dyDescent="0.2">
      <c r="A1" s="57">
        <v>1991</v>
      </c>
      <c r="B1" s="57">
        <v>7</v>
      </c>
      <c r="D1" s="57" t="s">
        <v>11</v>
      </c>
      <c r="F1" s="57" t="s">
        <v>10</v>
      </c>
    </row>
    <row r="2" spans="1:7" x14ac:dyDescent="0.2">
      <c r="A2" s="57">
        <v>1991</v>
      </c>
      <c r="B2" s="57">
        <v>8</v>
      </c>
      <c r="D2" s="57" t="s">
        <v>12</v>
      </c>
    </row>
    <row r="3" spans="1:7" x14ac:dyDescent="0.2">
      <c r="A3" s="57">
        <v>1991</v>
      </c>
      <c r="B3" s="57">
        <v>9</v>
      </c>
      <c r="F3" s="57" t="s">
        <v>13</v>
      </c>
      <c r="G3" s="57" t="s">
        <v>14</v>
      </c>
    </row>
    <row r="4" spans="1:7" x14ac:dyDescent="0.2">
      <c r="A4" s="57">
        <v>1991</v>
      </c>
      <c r="B4" s="57">
        <v>10</v>
      </c>
      <c r="F4" s="57">
        <v>1</v>
      </c>
      <c r="G4" s="57">
        <v>1</v>
      </c>
    </row>
    <row r="5" spans="1:7" x14ac:dyDescent="0.2">
      <c r="A5" s="57">
        <v>1991</v>
      </c>
      <c r="B5" s="57">
        <v>11</v>
      </c>
      <c r="F5" s="57">
        <v>1</v>
      </c>
      <c r="G5" s="57">
        <v>2</v>
      </c>
    </row>
    <row r="6" spans="1:7" x14ac:dyDescent="0.2">
      <c r="A6" s="57">
        <v>1991</v>
      </c>
      <c r="B6" s="57">
        <v>12</v>
      </c>
      <c r="F6" s="57">
        <v>1</v>
      </c>
      <c r="G6" s="57">
        <v>3</v>
      </c>
    </row>
    <row r="7" spans="1:7" x14ac:dyDescent="0.2">
      <c r="A7" s="57">
        <v>1992</v>
      </c>
      <c r="B7" s="57">
        <v>1</v>
      </c>
      <c r="F7" s="57">
        <v>1</v>
      </c>
      <c r="G7" s="57">
        <v>4</v>
      </c>
    </row>
    <row r="8" spans="1:7" x14ac:dyDescent="0.2">
      <c r="A8" s="57">
        <v>1992</v>
      </c>
      <c r="B8" s="57">
        <v>2</v>
      </c>
      <c r="F8" s="57">
        <v>1</v>
      </c>
      <c r="G8" s="57">
        <v>5</v>
      </c>
    </row>
    <row r="9" spans="1:7" x14ac:dyDescent="0.2">
      <c r="A9" s="57">
        <v>1992</v>
      </c>
      <c r="B9" s="57">
        <v>3</v>
      </c>
      <c r="F9" s="57">
        <v>1</v>
      </c>
      <c r="G9" s="57">
        <v>6</v>
      </c>
    </row>
    <row r="10" spans="1:7" x14ac:dyDescent="0.2">
      <c r="A10" s="57">
        <v>1992</v>
      </c>
      <c r="B10" s="57">
        <v>4</v>
      </c>
      <c r="F10" s="57">
        <v>1</v>
      </c>
      <c r="G10" s="57">
        <v>1</v>
      </c>
    </row>
    <row r="11" spans="1:7" x14ac:dyDescent="0.2">
      <c r="A11" s="57">
        <v>1992</v>
      </c>
      <c r="B11" s="57">
        <v>5</v>
      </c>
      <c r="F11" s="57">
        <v>1</v>
      </c>
      <c r="G11" s="57">
        <v>2</v>
      </c>
    </row>
    <row r="12" spans="1:7" x14ac:dyDescent="0.2">
      <c r="A12" s="57">
        <v>1992</v>
      </c>
      <c r="B12" s="57">
        <v>6</v>
      </c>
      <c r="F12" s="57">
        <v>1</v>
      </c>
      <c r="G12" s="57">
        <v>3</v>
      </c>
    </row>
    <row r="13" spans="1:7" x14ac:dyDescent="0.2">
      <c r="A13" s="57">
        <v>1992</v>
      </c>
      <c r="B13" s="57">
        <v>7</v>
      </c>
      <c r="F13" s="57">
        <v>1</v>
      </c>
      <c r="G13" s="57">
        <v>4</v>
      </c>
    </row>
    <row r="14" spans="1:7" x14ac:dyDescent="0.2">
      <c r="A14" s="57">
        <v>1992</v>
      </c>
      <c r="B14" s="57">
        <v>8</v>
      </c>
      <c r="F14" s="57">
        <v>1</v>
      </c>
      <c r="G14" s="57">
        <v>5</v>
      </c>
    </row>
    <row r="15" spans="1:7" x14ac:dyDescent="0.2">
      <c r="A15" s="57">
        <v>1992</v>
      </c>
      <c r="B15" s="57">
        <v>9</v>
      </c>
      <c r="F15" s="57">
        <v>1</v>
      </c>
      <c r="G15" s="57">
        <v>1</v>
      </c>
    </row>
    <row r="16" spans="1:7" x14ac:dyDescent="0.2">
      <c r="A16" s="57">
        <v>1992</v>
      </c>
      <c r="B16" s="57">
        <v>10</v>
      </c>
      <c r="F16" s="57">
        <v>1</v>
      </c>
      <c r="G16" s="57">
        <v>2</v>
      </c>
    </row>
    <row r="17" spans="1:8" x14ac:dyDescent="0.2">
      <c r="A17" s="57">
        <v>1992</v>
      </c>
      <c r="B17" s="57">
        <v>11</v>
      </c>
      <c r="F17" s="57">
        <v>1</v>
      </c>
      <c r="G17" s="57">
        <v>3</v>
      </c>
    </row>
    <row r="18" spans="1:8" x14ac:dyDescent="0.2">
      <c r="A18" s="57">
        <v>1992</v>
      </c>
      <c r="B18" s="57">
        <v>12</v>
      </c>
      <c r="F18" s="57">
        <v>1</v>
      </c>
      <c r="G18" s="57">
        <v>4</v>
      </c>
    </row>
    <row r="19" spans="1:8" x14ac:dyDescent="0.2">
      <c r="A19" s="57">
        <f>A7+1</f>
        <v>1993</v>
      </c>
      <c r="B19" s="57">
        <f>B7+1</f>
        <v>2</v>
      </c>
      <c r="F19" s="57">
        <v>1</v>
      </c>
      <c r="G19" s="57">
        <v>1</v>
      </c>
    </row>
    <row r="20" spans="1:8" x14ac:dyDescent="0.2">
      <c r="A20" s="57">
        <f t="shared" ref="A20:B20" si="0">A8+1</f>
        <v>1993</v>
      </c>
      <c r="B20" s="57">
        <f t="shared" si="0"/>
        <v>3</v>
      </c>
      <c r="F20" s="57">
        <v>1</v>
      </c>
      <c r="G20" s="57">
        <v>2</v>
      </c>
    </row>
    <row r="21" spans="1:8" x14ac:dyDescent="0.2">
      <c r="A21" s="57">
        <f t="shared" ref="A21:B21" si="1">A9+1</f>
        <v>1993</v>
      </c>
      <c r="B21" s="57">
        <f t="shared" si="1"/>
        <v>4</v>
      </c>
      <c r="F21" s="57">
        <v>1</v>
      </c>
      <c r="G21" s="57">
        <v>3</v>
      </c>
    </row>
    <row r="22" spans="1:8" x14ac:dyDescent="0.2">
      <c r="A22" s="57">
        <f t="shared" ref="A22:B22" si="2">A10+1</f>
        <v>1993</v>
      </c>
      <c r="B22" s="57">
        <f t="shared" si="2"/>
        <v>5</v>
      </c>
      <c r="F22" s="57">
        <v>1</v>
      </c>
      <c r="G22" s="57">
        <v>1</v>
      </c>
    </row>
    <row r="23" spans="1:8" x14ac:dyDescent="0.2">
      <c r="A23" s="57">
        <f t="shared" ref="A23:B23" si="3">A11+1</f>
        <v>1993</v>
      </c>
      <c r="B23" s="57">
        <f t="shared" si="3"/>
        <v>6</v>
      </c>
      <c r="F23" s="57">
        <v>1</v>
      </c>
      <c r="G23" s="57">
        <v>2</v>
      </c>
    </row>
    <row r="24" spans="1:8" x14ac:dyDescent="0.2">
      <c r="A24" s="57">
        <f t="shared" ref="A24:B24" si="4">A12+1</f>
        <v>1993</v>
      </c>
      <c r="B24" s="57">
        <f t="shared" si="4"/>
        <v>7</v>
      </c>
      <c r="F24" s="57">
        <v>1</v>
      </c>
      <c r="G24" s="57">
        <v>1</v>
      </c>
      <c r="H24" s="58"/>
    </row>
    <row r="25" spans="1:8" x14ac:dyDescent="0.2">
      <c r="A25" s="57">
        <f t="shared" ref="A25:B25" si="5">A13+1</f>
        <v>1993</v>
      </c>
      <c r="B25" s="57">
        <f t="shared" si="5"/>
        <v>8</v>
      </c>
      <c r="F25" s="57">
        <v>2</v>
      </c>
      <c r="G25" s="57">
        <v>1</v>
      </c>
    </row>
    <row r="26" spans="1:8" x14ac:dyDescent="0.2">
      <c r="A26" s="57">
        <f t="shared" ref="A26:B26" si="6">A14+1</f>
        <v>1993</v>
      </c>
      <c r="B26" s="57">
        <f t="shared" si="6"/>
        <v>9</v>
      </c>
      <c r="F26" s="57">
        <v>2</v>
      </c>
      <c r="G26" s="57">
        <v>2</v>
      </c>
    </row>
    <row r="27" spans="1:8" x14ac:dyDescent="0.2">
      <c r="A27" s="57">
        <f t="shared" ref="A27:B27" si="7">A15+1</f>
        <v>1993</v>
      </c>
      <c r="B27" s="57">
        <f t="shared" si="7"/>
        <v>10</v>
      </c>
      <c r="F27" s="57">
        <v>2</v>
      </c>
      <c r="G27" s="57">
        <v>3</v>
      </c>
    </row>
    <row r="28" spans="1:8" x14ac:dyDescent="0.2">
      <c r="A28" s="57">
        <f t="shared" ref="A28:B28" si="8">A16+1</f>
        <v>1993</v>
      </c>
      <c r="B28" s="57">
        <f t="shared" si="8"/>
        <v>11</v>
      </c>
      <c r="F28" s="57">
        <v>2</v>
      </c>
      <c r="G28" s="57">
        <v>4</v>
      </c>
    </row>
    <row r="29" spans="1:8" x14ac:dyDescent="0.2">
      <c r="A29" s="57">
        <f t="shared" ref="A29:B29" si="9">A17+1</f>
        <v>1993</v>
      </c>
      <c r="B29" s="57">
        <f t="shared" si="9"/>
        <v>12</v>
      </c>
      <c r="F29" s="57">
        <v>2</v>
      </c>
      <c r="G29" s="57">
        <v>5</v>
      </c>
    </row>
    <row r="30" spans="1:8" x14ac:dyDescent="0.2">
      <c r="A30" s="57">
        <f t="shared" ref="A30:B30" si="10">A18+1</f>
        <v>1993</v>
      </c>
      <c r="B30" s="57">
        <f t="shared" si="10"/>
        <v>13</v>
      </c>
      <c r="F30" s="57">
        <v>2</v>
      </c>
      <c r="G30" s="57">
        <v>6</v>
      </c>
    </row>
    <row r="31" spans="1:8" x14ac:dyDescent="0.2">
      <c r="A31" s="57">
        <f t="shared" ref="A31:B31" si="11">A19+1</f>
        <v>1994</v>
      </c>
      <c r="B31" s="57">
        <f t="shared" si="11"/>
        <v>3</v>
      </c>
      <c r="F31" s="57">
        <v>2</v>
      </c>
      <c r="G31" s="57">
        <v>1</v>
      </c>
    </row>
    <row r="32" spans="1:8" x14ac:dyDescent="0.2">
      <c r="A32" s="57">
        <f t="shared" ref="A32:B32" si="12">A20+1</f>
        <v>1994</v>
      </c>
      <c r="B32" s="57">
        <f t="shared" si="12"/>
        <v>4</v>
      </c>
      <c r="F32" s="57">
        <v>2</v>
      </c>
      <c r="G32" s="57">
        <v>2</v>
      </c>
    </row>
    <row r="33" spans="1:7" x14ac:dyDescent="0.2">
      <c r="A33" s="57">
        <f t="shared" ref="A33:B33" si="13">A21+1</f>
        <v>1994</v>
      </c>
      <c r="B33" s="57">
        <f t="shared" si="13"/>
        <v>5</v>
      </c>
      <c r="F33" s="57">
        <v>2</v>
      </c>
      <c r="G33" s="57">
        <v>3</v>
      </c>
    </row>
    <row r="34" spans="1:7" x14ac:dyDescent="0.2">
      <c r="A34" s="57">
        <f t="shared" ref="A34:B34" si="14">A22+1</f>
        <v>1994</v>
      </c>
      <c r="B34" s="57">
        <f t="shared" si="14"/>
        <v>6</v>
      </c>
      <c r="F34" s="57">
        <v>2</v>
      </c>
      <c r="G34" s="57">
        <v>4</v>
      </c>
    </row>
    <row r="35" spans="1:7" x14ac:dyDescent="0.2">
      <c r="A35" s="57">
        <f t="shared" ref="A35:B35" si="15">A23+1</f>
        <v>1994</v>
      </c>
      <c r="B35" s="57">
        <f t="shared" si="15"/>
        <v>7</v>
      </c>
      <c r="F35" s="57">
        <v>2</v>
      </c>
      <c r="G35" s="57">
        <v>5</v>
      </c>
    </row>
    <row r="36" spans="1:7" x14ac:dyDescent="0.2">
      <c r="A36" s="57">
        <f t="shared" ref="A36:B36" si="16">A24+1</f>
        <v>1994</v>
      </c>
      <c r="B36" s="57">
        <f t="shared" si="16"/>
        <v>8</v>
      </c>
      <c r="F36" s="57">
        <v>2</v>
      </c>
      <c r="G36" s="57">
        <v>1</v>
      </c>
    </row>
    <row r="37" spans="1:7" x14ac:dyDescent="0.2">
      <c r="A37" s="57">
        <f t="shared" ref="A37:B37" si="17">A25+1</f>
        <v>1994</v>
      </c>
      <c r="B37" s="57">
        <f t="shared" si="17"/>
        <v>9</v>
      </c>
      <c r="F37" s="57">
        <v>2</v>
      </c>
      <c r="G37" s="57">
        <v>2</v>
      </c>
    </row>
    <row r="38" spans="1:7" x14ac:dyDescent="0.2">
      <c r="A38" s="57">
        <f t="shared" ref="A38:B38" si="18">A26+1</f>
        <v>1994</v>
      </c>
      <c r="B38" s="57">
        <f t="shared" si="18"/>
        <v>10</v>
      </c>
      <c r="F38" s="57">
        <v>2</v>
      </c>
      <c r="G38" s="57">
        <v>3</v>
      </c>
    </row>
    <row r="39" spans="1:7" x14ac:dyDescent="0.2">
      <c r="A39" s="57">
        <f t="shared" ref="A39:B39" si="19">A27+1</f>
        <v>1994</v>
      </c>
      <c r="B39" s="57">
        <f t="shared" si="19"/>
        <v>11</v>
      </c>
      <c r="F39" s="57">
        <v>2</v>
      </c>
      <c r="G39" s="57">
        <v>4</v>
      </c>
    </row>
    <row r="40" spans="1:7" x14ac:dyDescent="0.2">
      <c r="A40" s="57">
        <f t="shared" ref="A40:B40" si="20">A28+1</f>
        <v>1994</v>
      </c>
      <c r="B40" s="57">
        <f t="shared" si="20"/>
        <v>12</v>
      </c>
      <c r="F40" s="57">
        <v>2</v>
      </c>
      <c r="G40" s="57">
        <v>1</v>
      </c>
    </row>
    <row r="41" spans="1:7" x14ac:dyDescent="0.2">
      <c r="A41" s="57">
        <f t="shared" ref="A41:B41" si="21">A29+1</f>
        <v>1994</v>
      </c>
      <c r="B41" s="57">
        <f t="shared" si="21"/>
        <v>13</v>
      </c>
      <c r="F41" s="57">
        <v>2</v>
      </c>
      <c r="G41" s="57">
        <v>2</v>
      </c>
    </row>
    <row r="42" spans="1:7" x14ac:dyDescent="0.2">
      <c r="A42" s="57">
        <f t="shared" ref="A42:B42" si="22">A30+1</f>
        <v>1994</v>
      </c>
      <c r="B42" s="57">
        <f t="shared" si="22"/>
        <v>14</v>
      </c>
      <c r="F42" s="57">
        <v>2</v>
      </c>
      <c r="G42" s="57">
        <v>3</v>
      </c>
    </row>
    <row r="43" spans="1:7" x14ac:dyDescent="0.2">
      <c r="A43" s="57">
        <f t="shared" ref="A43:B43" si="23">A31+1</f>
        <v>1995</v>
      </c>
      <c r="B43" s="57">
        <f t="shared" si="23"/>
        <v>4</v>
      </c>
      <c r="F43" s="57">
        <v>2</v>
      </c>
      <c r="G43" s="57">
        <v>1</v>
      </c>
    </row>
    <row r="44" spans="1:7" x14ac:dyDescent="0.2">
      <c r="A44" s="57">
        <f t="shared" ref="A44:B44" si="24">A32+1</f>
        <v>1995</v>
      </c>
      <c r="B44" s="57">
        <f t="shared" si="24"/>
        <v>5</v>
      </c>
      <c r="F44" s="57">
        <v>2</v>
      </c>
      <c r="G44" s="57">
        <v>2</v>
      </c>
    </row>
    <row r="45" spans="1:7" x14ac:dyDescent="0.2">
      <c r="A45" s="57">
        <f t="shared" ref="A45:B45" si="25">A33+1</f>
        <v>1995</v>
      </c>
      <c r="B45" s="57">
        <f t="shared" si="25"/>
        <v>6</v>
      </c>
      <c r="F45" s="57">
        <v>2</v>
      </c>
      <c r="G45" s="57">
        <v>1</v>
      </c>
    </row>
    <row r="46" spans="1:7" x14ac:dyDescent="0.2">
      <c r="A46" s="57">
        <f t="shared" ref="A46:B46" si="26">A34+1</f>
        <v>1995</v>
      </c>
      <c r="B46" s="57">
        <f t="shared" si="26"/>
        <v>7</v>
      </c>
      <c r="F46" s="57">
        <v>3</v>
      </c>
      <c r="G46" s="57">
        <v>1</v>
      </c>
    </row>
    <row r="47" spans="1:7" x14ac:dyDescent="0.2">
      <c r="A47" s="57">
        <f t="shared" ref="A47:B47" si="27">A35+1</f>
        <v>1995</v>
      </c>
      <c r="B47" s="57">
        <f t="shared" si="27"/>
        <v>8</v>
      </c>
      <c r="F47" s="57">
        <v>3</v>
      </c>
      <c r="G47" s="57">
        <v>2</v>
      </c>
    </row>
    <row r="48" spans="1:7" x14ac:dyDescent="0.2">
      <c r="A48" s="57">
        <f t="shared" ref="A48:B48" si="28">A36+1</f>
        <v>1995</v>
      </c>
      <c r="B48" s="57">
        <f t="shared" si="28"/>
        <v>9</v>
      </c>
      <c r="F48" s="57">
        <v>3</v>
      </c>
      <c r="G48" s="57">
        <v>3</v>
      </c>
    </row>
    <row r="49" spans="1:7" x14ac:dyDescent="0.2">
      <c r="A49" s="57">
        <f t="shared" ref="A49:B49" si="29">A37+1</f>
        <v>1995</v>
      </c>
      <c r="B49" s="57">
        <f t="shared" si="29"/>
        <v>10</v>
      </c>
      <c r="F49" s="57">
        <v>3</v>
      </c>
      <c r="G49" s="57">
        <v>4</v>
      </c>
    </row>
    <row r="50" spans="1:7" x14ac:dyDescent="0.2">
      <c r="A50" s="57">
        <f t="shared" ref="A50:B50" si="30">A38+1</f>
        <v>1995</v>
      </c>
      <c r="B50" s="57">
        <f t="shared" si="30"/>
        <v>11</v>
      </c>
      <c r="F50" s="57">
        <v>3</v>
      </c>
      <c r="G50" s="57">
        <v>5</v>
      </c>
    </row>
    <row r="51" spans="1:7" x14ac:dyDescent="0.2">
      <c r="A51" s="57">
        <f t="shared" ref="A51:B51" si="31">A39+1</f>
        <v>1995</v>
      </c>
      <c r="B51" s="57">
        <f t="shared" si="31"/>
        <v>12</v>
      </c>
      <c r="F51" s="57">
        <v>3</v>
      </c>
      <c r="G51" s="57">
        <v>6</v>
      </c>
    </row>
    <row r="52" spans="1:7" x14ac:dyDescent="0.2">
      <c r="A52" s="57">
        <f t="shared" ref="A52:B52" si="32">A40+1</f>
        <v>1995</v>
      </c>
      <c r="B52" s="57">
        <f t="shared" si="32"/>
        <v>13</v>
      </c>
      <c r="F52" s="57">
        <v>3</v>
      </c>
      <c r="G52" s="57">
        <v>1</v>
      </c>
    </row>
    <row r="53" spans="1:7" x14ac:dyDescent="0.2">
      <c r="A53" s="57">
        <f t="shared" ref="A53:B53" si="33">A41+1</f>
        <v>1995</v>
      </c>
      <c r="B53" s="57">
        <f t="shared" si="33"/>
        <v>14</v>
      </c>
      <c r="F53" s="57">
        <v>3</v>
      </c>
      <c r="G53" s="57">
        <v>2</v>
      </c>
    </row>
    <row r="54" spans="1:7" x14ac:dyDescent="0.2">
      <c r="A54" s="57">
        <f t="shared" ref="A54:B54" si="34">A42+1</f>
        <v>1995</v>
      </c>
      <c r="B54" s="57">
        <f t="shared" si="34"/>
        <v>15</v>
      </c>
      <c r="F54" s="57">
        <v>3</v>
      </c>
      <c r="G54" s="57">
        <v>3</v>
      </c>
    </row>
    <row r="55" spans="1:7" x14ac:dyDescent="0.2">
      <c r="A55" s="57">
        <f t="shared" ref="A55:B55" si="35">A43+1</f>
        <v>1996</v>
      </c>
      <c r="B55" s="57">
        <f t="shared" si="35"/>
        <v>5</v>
      </c>
      <c r="F55" s="57">
        <v>3</v>
      </c>
      <c r="G55" s="57">
        <v>4</v>
      </c>
    </row>
    <row r="56" spans="1:7" x14ac:dyDescent="0.2">
      <c r="A56" s="57">
        <f t="shared" ref="A56:B56" si="36">A44+1</f>
        <v>1996</v>
      </c>
      <c r="B56" s="57">
        <f t="shared" si="36"/>
        <v>6</v>
      </c>
      <c r="F56" s="57">
        <v>3</v>
      </c>
      <c r="G56" s="57">
        <v>5</v>
      </c>
    </row>
    <row r="57" spans="1:7" x14ac:dyDescent="0.2">
      <c r="A57" s="57">
        <f t="shared" ref="A57:B57" si="37">A45+1</f>
        <v>1996</v>
      </c>
      <c r="B57" s="57">
        <f t="shared" si="37"/>
        <v>7</v>
      </c>
      <c r="F57" s="57">
        <v>3</v>
      </c>
      <c r="G57" s="57">
        <v>1</v>
      </c>
    </row>
    <row r="58" spans="1:7" x14ac:dyDescent="0.2">
      <c r="A58" s="57">
        <f t="shared" ref="A58:B58" si="38">A46+1</f>
        <v>1996</v>
      </c>
      <c r="B58" s="57">
        <f t="shared" si="38"/>
        <v>8</v>
      </c>
      <c r="F58" s="57">
        <v>3</v>
      </c>
      <c r="G58" s="57">
        <v>2</v>
      </c>
    </row>
    <row r="59" spans="1:7" x14ac:dyDescent="0.2">
      <c r="A59" s="57">
        <f t="shared" ref="A59:B59" si="39">A47+1</f>
        <v>1996</v>
      </c>
      <c r="B59" s="57">
        <f t="shared" si="39"/>
        <v>9</v>
      </c>
      <c r="F59" s="57">
        <v>3</v>
      </c>
      <c r="G59" s="57">
        <v>3</v>
      </c>
    </row>
    <row r="60" spans="1:7" x14ac:dyDescent="0.2">
      <c r="A60" s="57">
        <f t="shared" ref="A60:B60" si="40">A48+1</f>
        <v>1996</v>
      </c>
      <c r="B60" s="57">
        <f t="shared" si="40"/>
        <v>10</v>
      </c>
      <c r="F60" s="57">
        <v>3</v>
      </c>
      <c r="G60" s="57">
        <v>4</v>
      </c>
    </row>
    <row r="61" spans="1:7" x14ac:dyDescent="0.2">
      <c r="A61" s="57">
        <f t="shared" ref="A61:B61" si="41">A49+1</f>
        <v>1996</v>
      </c>
      <c r="B61" s="57">
        <f t="shared" si="41"/>
        <v>11</v>
      </c>
      <c r="F61" s="57">
        <v>3</v>
      </c>
      <c r="G61" s="57">
        <v>1</v>
      </c>
    </row>
    <row r="62" spans="1:7" x14ac:dyDescent="0.2">
      <c r="A62" s="57">
        <f t="shared" ref="A62:B62" si="42">A50+1</f>
        <v>1996</v>
      </c>
      <c r="B62" s="57">
        <f t="shared" si="42"/>
        <v>12</v>
      </c>
      <c r="F62" s="57">
        <v>3</v>
      </c>
      <c r="G62" s="57">
        <v>2</v>
      </c>
    </row>
    <row r="63" spans="1:7" x14ac:dyDescent="0.2">
      <c r="A63" s="57">
        <f t="shared" ref="A63:B63" si="43">A51+1</f>
        <v>1996</v>
      </c>
      <c r="B63" s="57">
        <f t="shared" si="43"/>
        <v>13</v>
      </c>
      <c r="F63" s="57">
        <v>3</v>
      </c>
      <c r="G63" s="57">
        <v>3</v>
      </c>
    </row>
    <row r="64" spans="1:7" x14ac:dyDescent="0.2">
      <c r="A64" s="57">
        <f t="shared" ref="A64:B64" si="44">A52+1</f>
        <v>1996</v>
      </c>
      <c r="B64" s="57">
        <f t="shared" si="44"/>
        <v>14</v>
      </c>
      <c r="F64" s="57">
        <v>3</v>
      </c>
      <c r="G64" s="57">
        <v>1</v>
      </c>
    </row>
    <row r="65" spans="1:7" x14ac:dyDescent="0.2">
      <c r="A65" s="57">
        <f t="shared" ref="A65:B65" si="45">A53+1</f>
        <v>1996</v>
      </c>
      <c r="B65" s="57">
        <f t="shared" si="45"/>
        <v>15</v>
      </c>
      <c r="F65" s="57">
        <v>3</v>
      </c>
      <c r="G65" s="57">
        <v>2</v>
      </c>
    </row>
    <row r="66" spans="1:7" x14ac:dyDescent="0.2">
      <c r="A66" s="57">
        <f t="shared" ref="A66:B66" si="46">A54+1</f>
        <v>1996</v>
      </c>
      <c r="B66" s="57">
        <f t="shared" si="46"/>
        <v>16</v>
      </c>
      <c r="F66" s="57">
        <v>3</v>
      </c>
      <c r="G66" s="57">
        <v>1</v>
      </c>
    </row>
    <row r="67" spans="1:7" x14ac:dyDescent="0.2">
      <c r="A67" s="57">
        <f t="shared" ref="A67:B67" si="47">A55+1</f>
        <v>1997</v>
      </c>
      <c r="B67" s="57">
        <f t="shared" si="47"/>
        <v>6</v>
      </c>
      <c r="F67" s="57">
        <v>4</v>
      </c>
      <c r="G67" s="57">
        <v>1</v>
      </c>
    </row>
    <row r="68" spans="1:7" x14ac:dyDescent="0.2">
      <c r="A68" s="57">
        <f t="shared" ref="A68:B68" si="48">A56+1</f>
        <v>1997</v>
      </c>
      <c r="B68" s="57">
        <f t="shared" si="48"/>
        <v>7</v>
      </c>
      <c r="F68" s="57">
        <v>4</v>
      </c>
      <c r="G68" s="57">
        <v>2</v>
      </c>
    </row>
    <row r="69" spans="1:7" x14ac:dyDescent="0.2">
      <c r="A69" s="57">
        <f t="shared" ref="A69:B69" si="49">A57+1</f>
        <v>1997</v>
      </c>
      <c r="B69" s="57">
        <f t="shared" si="49"/>
        <v>8</v>
      </c>
      <c r="F69" s="57">
        <v>4</v>
      </c>
      <c r="G69" s="57">
        <v>3</v>
      </c>
    </row>
    <row r="70" spans="1:7" x14ac:dyDescent="0.2">
      <c r="A70" s="57">
        <f t="shared" ref="A70:B70" si="50">A58+1</f>
        <v>1997</v>
      </c>
      <c r="B70" s="57">
        <f t="shared" si="50"/>
        <v>9</v>
      </c>
      <c r="F70" s="57">
        <v>4</v>
      </c>
      <c r="G70" s="57">
        <v>4</v>
      </c>
    </row>
    <row r="71" spans="1:7" x14ac:dyDescent="0.2">
      <c r="A71" s="57">
        <f t="shared" ref="A71:B71" si="51">A59+1</f>
        <v>1997</v>
      </c>
      <c r="B71" s="57">
        <f t="shared" si="51"/>
        <v>10</v>
      </c>
      <c r="F71" s="57">
        <v>4</v>
      </c>
      <c r="G71" s="57">
        <v>5</v>
      </c>
    </row>
    <row r="72" spans="1:7" x14ac:dyDescent="0.2">
      <c r="A72" s="57">
        <f t="shared" ref="A72:B72" si="52">A60+1</f>
        <v>1997</v>
      </c>
      <c r="B72" s="57">
        <f t="shared" si="52"/>
        <v>11</v>
      </c>
      <c r="F72" s="57">
        <v>4</v>
      </c>
      <c r="G72" s="57">
        <v>6</v>
      </c>
    </row>
    <row r="73" spans="1:7" x14ac:dyDescent="0.2">
      <c r="A73" s="57">
        <f t="shared" ref="A73:B73" si="53">A61+1</f>
        <v>1997</v>
      </c>
      <c r="B73" s="57">
        <f t="shared" si="53"/>
        <v>12</v>
      </c>
      <c r="F73" s="57">
        <v>4</v>
      </c>
      <c r="G73" s="57">
        <v>1</v>
      </c>
    </row>
    <row r="74" spans="1:7" x14ac:dyDescent="0.2">
      <c r="A74" s="57">
        <f t="shared" ref="A74:B74" si="54">A62+1</f>
        <v>1997</v>
      </c>
      <c r="B74" s="57">
        <f t="shared" si="54"/>
        <v>13</v>
      </c>
      <c r="F74" s="57">
        <v>4</v>
      </c>
      <c r="G74" s="57">
        <v>2</v>
      </c>
    </row>
    <row r="75" spans="1:7" x14ac:dyDescent="0.2">
      <c r="A75" s="57">
        <f t="shared" ref="A75:B75" si="55">A63+1</f>
        <v>1997</v>
      </c>
      <c r="B75" s="57">
        <f t="shared" si="55"/>
        <v>14</v>
      </c>
      <c r="F75" s="57">
        <v>4</v>
      </c>
      <c r="G75" s="57">
        <v>3</v>
      </c>
    </row>
    <row r="76" spans="1:7" x14ac:dyDescent="0.2">
      <c r="A76" s="57">
        <f t="shared" ref="A76:B76" si="56">A64+1</f>
        <v>1997</v>
      </c>
      <c r="B76" s="57">
        <f t="shared" si="56"/>
        <v>15</v>
      </c>
      <c r="F76" s="57">
        <v>4</v>
      </c>
      <c r="G76" s="57">
        <v>4</v>
      </c>
    </row>
    <row r="77" spans="1:7" x14ac:dyDescent="0.2">
      <c r="A77" s="57">
        <f t="shared" ref="A77:B77" si="57">A65+1</f>
        <v>1997</v>
      </c>
      <c r="B77" s="57">
        <f t="shared" si="57"/>
        <v>16</v>
      </c>
      <c r="F77" s="57">
        <v>4</v>
      </c>
      <c r="G77" s="57">
        <v>5</v>
      </c>
    </row>
    <row r="78" spans="1:7" x14ac:dyDescent="0.2">
      <c r="A78" s="57">
        <f t="shared" ref="A78:B78" si="58">A66+1</f>
        <v>1997</v>
      </c>
      <c r="B78" s="57">
        <f t="shared" si="58"/>
        <v>17</v>
      </c>
      <c r="F78" s="57">
        <v>4</v>
      </c>
      <c r="G78" s="57">
        <v>1</v>
      </c>
    </row>
    <row r="79" spans="1:7" x14ac:dyDescent="0.2">
      <c r="A79" s="57">
        <f t="shared" ref="A79:B79" si="59">A67+1</f>
        <v>1998</v>
      </c>
      <c r="B79" s="57">
        <f t="shared" si="59"/>
        <v>7</v>
      </c>
      <c r="F79" s="57">
        <v>4</v>
      </c>
      <c r="G79" s="57">
        <v>2</v>
      </c>
    </row>
    <row r="80" spans="1:7" x14ac:dyDescent="0.2">
      <c r="A80" s="57">
        <f t="shared" ref="A80:B80" si="60">A68+1</f>
        <v>1998</v>
      </c>
      <c r="B80" s="57">
        <f t="shared" si="60"/>
        <v>8</v>
      </c>
      <c r="F80" s="57">
        <v>4</v>
      </c>
      <c r="G80" s="57">
        <v>3</v>
      </c>
    </row>
    <row r="81" spans="1:7" x14ac:dyDescent="0.2">
      <c r="A81" s="57">
        <f t="shared" ref="A81:B81" si="61">A69+1</f>
        <v>1998</v>
      </c>
      <c r="B81" s="57">
        <f t="shared" si="61"/>
        <v>9</v>
      </c>
      <c r="F81" s="57">
        <v>4</v>
      </c>
      <c r="G81" s="57">
        <v>4</v>
      </c>
    </row>
    <row r="82" spans="1:7" x14ac:dyDescent="0.2">
      <c r="A82" s="57">
        <f t="shared" ref="A82:B82" si="62">A70+1</f>
        <v>1998</v>
      </c>
      <c r="B82" s="57">
        <f t="shared" si="62"/>
        <v>10</v>
      </c>
      <c r="F82" s="57">
        <v>4</v>
      </c>
      <c r="G82" s="57">
        <v>1</v>
      </c>
    </row>
    <row r="83" spans="1:7" x14ac:dyDescent="0.2">
      <c r="A83" s="57">
        <f t="shared" ref="A83:B83" si="63">A71+1</f>
        <v>1998</v>
      </c>
      <c r="B83" s="57">
        <f t="shared" si="63"/>
        <v>11</v>
      </c>
      <c r="F83" s="57">
        <v>4</v>
      </c>
      <c r="G83" s="57">
        <v>2</v>
      </c>
    </row>
    <row r="84" spans="1:7" x14ac:dyDescent="0.2">
      <c r="A84" s="57">
        <f t="shared" ref="A84:B84" si="64">A72+1</f>
        <v>1998</v>
      </c>
      <c r="B84" s="57">
        <f t="shared" si="64"/>
        <v>12</v>
      </c>
      <c r="F84" s="57">
        <v>4</v>
      </c>
      <c r="G84" s="57">
        <v>3</v>
      </c>
    </row>
    <row r="85" spans="1:7" x14ac:dyDescent="0.2">
      <c r="A85" s="57">
        <f t="shared" ref="A85:B85" si="65">A73+1</f>
        <v>1998</v>
      </c>
      <c r="B85" s="57">
        <f t="shared" si="65"/>
        <v>13</v>
      </c>
      <c r="F85" s="57">
        <v>4</v>
      </c>
      <c r="G85" s="57">
        <v>1</v>
      </c>
    </row>
    <row r="86" spans="1:7" x14ac:dyDescent="0.2">
      <c r="A86" s="57">
        <f t="shared" ref="A86:B86" si="66">A74+1</f>
        <v>1998</v>
      </c>
      <c r="B86" s="57">
        <f t="shared" si="66"/>
        <v>14</v>
      </c>
      <c r="F86" s="57">
        <v>4</v>
      </c>
      <c r="G86" s="57">
        <v>2</v>
      </c>
    </row>
    <row r="87" spans="1:7" x14ac:dyDescent="0.2">
      <c r="A87" s="57">
        <f t="shared" ref="A87:B87" si="67">A75+1</f>
        <v>1998</v>
      </c>
      <c r="B87" s="57">
        <f t="shared" si="67"/>
        <v>15</v>
      </c>
      <c r="F87" s="57">
        <v>4</v>
      </c>
      <c r="G87" s="57">
        <v>1</v>
      </c>
    </row>
    <row r="88" spans="1:7" x14ac:dyDescent="0.2">
      <c r="A88" s="57">
        <f t="shared" ref="A88:B88" si="68">A76+1</f>
        <v>1998</v>
      </c>
      <c r="B88" s="57">
        <f t="shared" si="68"/>
        <v>16</v>
      </c>
      <c r="F88" s="57">
        <v>5</v>
      </c>
      <c r="G88" s="57">
        <v>1</v>
      </c>
    </row>
    <row r="89" spans="1:7" x14ac:dyDescent="0.2">
      <c r="A89" s="57">
        <f t="shared" ref="A89:B89" si="69">A77+1</f>
        <v>1998</v>
      </c>
      <c r="B89" s="57">
        <f t="shared" si="69"/>
        <v>17</v>
      </c>
      <c r="F89" s="57">
        <v>5</v>
      </c>
      <c r="G89" s="57">
        <v>2</v>
      </c>
    </row>
    <row r="90" spans="1:7" x14ac:dyDescent="0.2">
      <c r="A90" s="57">
        <f t="shared" ref="A90:B90" si="70">A78+1</f>
        <v>1998</v>
      </c>
      <c r="B90" s="57">
        <f t="shared" si="70"/>
        <v>18</v>
      </c>
      <c r="F90" s="57">
        <v>5</v>
      </c>
      <c r="G90" s="57">
        <v>3</v>
      </c>
    </row>
    <row r="91" spans="1:7" x14ac:dyDescent="0.2">
      <c r="A91" s="57">
        <f t="shared" ref="A91:B91" si="71">A79+1</f>
        <v>1999</v>
      </c>
      <c r="B91" s="57">
        <f t="shared" si="71"/>
        <v>8</v>
      </c>
      <c r="F91" s="57">
        <v>5</v>
      </c>
      <c r="G91" s="57">
        <v>4</v>
      </c>
    </row>
    <row r="92" spans="1:7" x14ac:dyDescent="0.2">
      <c r="A92" s="57">
        <f t="shared" ref="A92:B92" si="72">A80+1</f>
        <v>1999</v>
      </c>
      <c r="B92" s="57">
        <f t="shared" si="72"/>
        <v>9</v>
      </c>
      <c r="F92" s="57">
        <v>5</v>
      </c>
      <c r="G92" s="57">
        <v>5</v>
      </c>
    </row>
    <row r="93" spans="1:7" x14ac:dyDescent="0.2">
      <c r="A93" s="57">
        <f t="shared" ref="A93:B93" si="73">A81+1</f>
        <v>1999</v>
      </c>
      <c r="B93" s="57">
        <f t="shared" si="73"/>
        <v>10</v>
      </c>
      <c r="F93" s="57">
        <v>5</v>
      </c>
      <c r="G93" s="57">
        <v>6</v>
      </c>
    </row>
    <row r="94" spans="1:7" x14ac:dyDescent="0.2">
      <c r="A94" s="57">
        <f t="shared" ref="A94:B94" si="74">A82+1</f>
        <v>1999</v>
      </c>
      <c r="B94" s="57">
        <f t="shared" si="74"/>
        <v>11</v>
      </c>
      <c r="F94" s="57">
        <v>5</v>
      </c>
      <c r="G94" s="57">
        <v>1</v>
      </c>
    </row>
    <row r="95" spans="1:7" x14ac:dyDescent="0.2">
      <c r="A95" s="57">
        <f t="shared" ref="A95:B95" si="75">A83+1</f>
        <v>1999</v>
      </c>
      <c r="B95" s="57">
        <f t="shared" si="75"/>
        <v>12</v>
      </c>
      <c r="F95" s="57">
        <v>5</v>
      </c>
      <c r="G95" s="57">
        <v>2</v>
      </c>
    </row>
    <row r="96" spans="1:7" x14ac:dyDescent="0.2">
      <c r="A96" s="57">
        <f t="shared" ref="A96:B96" si="76">A84+1</f>
        <v>1999</v>
      </c>
      <c r="B96" s="57">
        <f t="shared" si="76"/>
        <v>13</v>
      </c>
      <c r="F96" s="57">
        <v>5</v>
      </c>
      <c r="G96" s="57">
        <v>3</v>
      </c>
    </row>
    <row r="97" spans="1:7" x14ac:dyDescent="0.2">
      <c r="A97" s="57">
        <f t="shared" ref="A97:B97" si="77">A85+1</f>
        <v>1999</v>
      </c>
      <c r="B97" s="57">
        <f t="shared" si="77"/>
        <v>14</v>
      </c>
      <c r="F97" s="57">
        <v>5</v>
      </c>
      <c r="G97" s="57">
        <v>4</v>
      </c>
    </row>
    <row r="98" spans="1:7" x14ac:dyDescent="0.2">
      <c r="A98" s="57">
        <f t="shared" ref="A98:B98" si="78">A86+1</f>
        <v>1999</v>
      </c>
      <c r="B98" s="57">
        <f t="shared" si="78"/>
        <v>15</v>
      </c>
      <c r="F98" s="57">
        <v>5</v>
      </c>
      <c r="G98" s="57">
        <v>5</v>
      </c>
    </row>
    <row r="99" spans="1:7" x14ac:dyDescent="0.2">
      <c r="A99" s="57">
        <f t="shared" ref="A99:B99" si="79">A87+1</f>
        <v>1999</v>
      </c>
      <c r="B99" s="57">
        <f t="shared" si="79"/>
        <v>16</v>
      </c>
      <c r="F99" s="57">
        <v>5</v>
      </c>
      <c r="G99" s="57">
        <v>1</v>
      </c>
    </row>
    <row r="100" spans="1:7" x14ac:dyDescent="0.2">
      <c r="A100" s="57">
        <f t="shared" ref="A100:B100" si="80">A88+1</f>
        <v>1999</v>
      </c>
      <c r="B100" s="57">
        <f t="shared" si="80"/>
        <v>17</v>
      </c>
      <c r="F100" s="57">
        <v>5</v>
      </c>
      <c r="G100" s="57">
        <v>2</v>
      </c>
    </row>
    <row r="101" spans="1:7" x14ac:dyDescent="0.2">
      <c r="A101" s="57">
        <f t="shared" ref="A101:B101" si="81">A89+1</f>
        <v>1999</v>
      </c>
      <c r="B101" s="57">
        <f t="shared" si="81"/>
        <v>18</v>
      </c>
      <c r="F101" s="57">
        <v>5</v>
      </c>
      <c r="G101" s="57">
        <v>3</v>
      </c>
    </row>
    <row r="102" spans="1:7" x14ac:dyDescent="0.2">
      <c r="A102" s="57">
        <f t="shared" ref="A102:B102" si="82">A90+1</f>
        <v>1999</v>
      </c>
      <c r="B102" s="57">
        <f t="shared" si="82"/>
        <v>19</v>
      </c>
      <c r="F102" s="57">
        <v>5</v>
      </c>
      <c r="G102" s="57">
        <v>4</v>
      </c>
    </row>
    <row r="103" spans="1:7" x14ac:dyDescent="0.2">
      <c r="A103" s="57">
        <f t="shared" ref="A103:B103" si="83">A91+1</f>
        <v>2000</v>
      </c>
      <c r="B103" s="57">
        <f t="shared" si="83"/>
        <v>9</v>
      </c>
      <c r="F103" s="57">
        <v>5</v>
      </c>
      <c r="G103" s="57">
        <v>1</v>
      </c>
    </row>
    <row r="104" spans="1:7" x14ac:dyDescent="0.2">
      <c r="A104" s="57">
        <f t="shared" ref="A104:B104" si="84">A92+1</f>
        <v>2000</v>
      </c>
      <c r="B104" s="57">
        <f t="shared" si="84"/>
        <v>10</v>
      </c>
      <c r="F104" s="57">
        <v>5</v>
      </c>
      <c r="G104" s="57">
        <v>2</v>
      </c>
    </row>
    <row r="105" spans="1:7" x14ac:dyDescent="0.2">
      <c r="A105" s="57">
        <f t="shared" ref="A105:B105" si="85">A93+1</f>
        <v>2000</v>
      </c>
      <c r="B105" s="57">
        <f t="shared" si="85"/>
        <v>11</v>
      </c>
      <c r="F105" s="57">
        <v>5</v>
      </c>
      <c r="G105" s="57">
        <v>3</v>
      </c>
    </row>
    <row r="106" spans="1:7" x14ac:dyDescent="0.2">
      <c r="A106" s="57">
        <f t="shared" ref="A106:B106" si="86">A94+1</f>
        <v>2000</v>
      </c>
      <c r="B106" s="57">
        <f t="shared" si="86"/>
        <v>12</v>
      </c>
      <c r="F106" s="57">
        <v>5</v>
      </c>
      <c r="G106" s="57">
        <v>1</v>
      </c>
    </row>
    <row r="107" spans="1:7" x14ac:dyDescent="0.2">
      <c r="A107" s="57">
        <f t="shared" ref="A107:B107" si="87">A95+1</f>
        <v>2000</v>
      </c>
      <c r="B107" s="57">
        <f t="shared" si="87"/>
        <v>13</v>
      </c>
      <c r="F107" s="57">
        <v>5</v>
      </c>
      <c r="G107" s="57">
        <v>2</v>
      </c>
    </row>
    <row r="108" spans="1:7" x14ac:dyDescent="0.2">
      <c r="A108" s="57">
        <f t="shared" ref="A108:B108" si="88">A96+1</f>
        <v>2000</v>
      </c>
      <c r="B108" s="57">
        <f t="shared" si="88"/>
        <v>14</v>
      </c>
      <c r="F108" s="57">
        <v>5</v>
      </c>
      <c r="G108" s="57">
        <v>1</v>
      </c>
    </row>
    <row r="109" spans="1:7" x14ac:dyDescent="0.2">
      <c r="A109" s="57">
        <f t="shared" ref="A109:B109" si="89">A97+1</f>
        <v>2000</v>
      </c>
      <c r="B109" s="57">
        <f t="shared" si="89"/>
        <v>15</v>
      </c>
      <c r="F109" s="57">
        <v>6</v>
      </c>
      <c r="G109" s="57">
        <v>1</v>
      </c>
    </row>
    <row r="110" spans="1:7" x14ac:dyDescent="0.2">
      <c r="A110" s="57">
        <f t="shared" ref="A110:B110" si="90">A98+1</f>
        <v>2000</v>
      </c>
      <c r="B110" s="57">
        <f t="shared" si="90"/>
        <v>16</v>
      </c>
      <c r="F110" s="57">
        <v>6</v>
      </c>
      <c r="G110" s="57">
        <v>2</v>
      </c>
    </row>
    <row r="111" spans="1:7" x14ac:dyDescent="0.2">
      <c r="A111" s="57">
        <f t="shared" ref="A111:B111" si="91">A99+1</f>
        <v>2000</v>
      </c>
      <c r="B111" s="57">
        <f t="shared" si="91"/>
        <v>17</v>
      </c>
      <c r="F111" s="57">
        <v>6</v>
      </c>
      <c r="G111" s="57">
        <v>3</v>
      </c>
    </row>
    <row r="112" spans="1:7" x14ac:dyDescent="0.2">
      <c r="A112" s="57">
        <f t="shared" ref="A112:B112" si="92">A100+1</f>
        <v>2000</v>
      </c>
      <c r="B112" s="57">
        <f t="shared" si="92"/>
        <v>18</v>
      </c>
      <c r="F112" s="57">
        <v>6</v>
      </c>
      <c r="G112" s="57">
        <v>4</v>
      </c>
    </row>
    <row r="113" spans="1:7" x14ac:dyDescent="0.2">
      <c r="A113" s="57">
        <f t="shared" ref="A113:B113" si="93">A101+1</f>
        <v>2000</v>
      </c>
      <c r="B113" s="57">
        <f t="shared" si="93"/>
        <v>19</v>
      </c>
      <c r="F113" s="57">
        <v>6</v>
      </c>
      <c r="G113" s="57">
        <v>5</v>
      </c>
    </row>
    <row r="114" spans="1:7" x14ac:dyDescent="0.2">
      <c r="A114" s="57">
        <f t="shared" ref="A114:B114" si="94">A102+1</f>
        <v>2000</v>
      </c>
      <c r="B114" s="57">
        <f t="shared" si="94"/>
        <v>20</v>
      </c>
      <c r="F114" s="57">
        <v>6</v>
      </c>
      <c r="G114" s="57">
        <v>6</v>
      </c>
    </row>
    <row r="115" spans="1:7" x14ac:dyDescent="0.2">
      <c r="A115" s="57">
        <f t="shared" ref="A115:B115" si="95">A103+1</f>
        <v>2001</v>
      </c>
      <c r="B115" s="57">
        <f t="shared" si="95"/>
        <v>10</v>
      </c>
      <c r="F115" s="57">
        <v>6</v>
      </c>
      <c r="G115" s="57">
        <v>1</v>
      </c>
    </row>
    <row r="116" spans="1:7" x14ac:dyDescent="0.2">
      <c r="A116" s="57">
        <f t="shared" ref="A116:B116" si="96">A104+1</f>
        <v>2001</v>
      </c>
      <c r="B116" s="57">
        <f t="shared" si="96"/>
        <v>11</v>
      </c>
      <c r="F116" s="57">
        <v>6</v>
      </c>
      <c r="G116" s="57">
        <v>2</v>
      </c>
    </row>
    <row r="117" spans="1:7" x14ac:dyDescent="0.2">
      <c r="A117" s="57">
        <f t="shared" ref="A117:B117" si="97">A105+1</f>
        <v>2001</v>
      </c>
      <c r="B117" s="57">
        <f t="shared" si="97"/>
        <v>12</v>
      </c>
      <c r="F117" s="57">
        <v>6</v>
      </c>
      <c r="G117" s="57">
        <v>3</v>
      </c>
    </row>
    <row r="118" spans="1:7" x14ac:dyDescent="0.2">
      <c r="A118" s="57">
        <f t="shared" ref="A118:B118" si="98">A106+1</f>
        <v>2001</v>
      </c>
      <c r="B118" s="57">
        <f t="shared" si="98"/>
        <v>13</v>
      </c>
      <c r="F118" s="57">
        <v>6</v>
      </c>
      <c r="G118" s="57">
        <v>4</v>
      </c>
    </row>
    <row r="119" spans="1:7" x14ac:dyDescent="0.2">
      <c r="A119" s="57">
        <f t="shared" ref="A119:B119" si="99">A107+1</f>
        <v>2001</v>
      </c>
      <c r="B119" s="57">
        <f t="shared" si="99"/>
        <v>14</v>
      </c>
      <c r="F119" s="57">
        <v>6</v>
      </c>
      <c r="G119" s="57">
        <v>5</v>
      </c>
    </row>
    <row r="120" spans="1:7" x14ac:dyDescent="0.2">
      <c r="A120" s="57">
        <f t="shared" ref="A120:B120" si="100">A108+1</f>
        <v>2001</v>
      </c>
      <c r="B120" s="57">
        <f t="shared" si="100"/>
        <v>15</v>
      </c>
      <c r="F120" s="57">
        <v>6</v>
      </c>
      <c r="G120" s="57">
        <v>1</v>
      </c>
    </row>
    <row r="121" spans="1:7" x14ac:dyDescent="0.2">
      <c r="A121" s="57">
        <f t="shared" ref="A121:B121" si="101">A109+1</f>
        <v>2001</v>
      </c>
      <c r="B121" s="57">
        <f t="shared" si="101"/>
        <v>16</v>
      </c>
      <c r="F121" s="57">
        <v>6</v>
      </c>
      <c r="G121" s="57">
        <v>2</v>
      </c>
    </row>
    <row r="122" spans="1:7" x14ac:dyDescent="0.2">
      <c r="A122" s="57">
        <f t="shared" ref="A122:B122" si="102">A110+1</f>
        <v>2001</v>
      </c>
      <c r="B122" s="57">
        <f t="shared" si="102"/>
        <v>17</v>
      </c>
      <c r="F122" s="57">
        <v>6</v>
      </c>
      <c r="G122" s="57">
        <v>3</v>
      </c>
    </row>
    <row r="123" spans="1:7" x14ac:dyDescent="0.2">
      <c r="A123" s="57">
        <f t="shared" ref="A123:B123" si="103">A111+1</f>
        <v>2001</v>
      </c>
      <c r="B123" s="57">
        <f t="shared" si="103"/>
        <v>18</v>
      </c>
      <c r="F123" s="57">
        <v>6</v>
      </c>
      <c r="G123" s="57">
        <v>4</v>
      </c>
    </row>
    <row r="124" spans="1:7" x14ac:dyDescent="0.2">
      <c r="A124" s="57">
        <f t="shared" ref="A124:B124" si="104">A112+1</f>
        <v>2001</v>
      </c>
      <c r="B124" s="57">
        <f t="shared" si="104"/>
        <v>19</v>
      </c>
      <c r="F124" s="57">
        <v>6</v>
      </c>
      <c r="G124" s="57">
        <v>1</v>
      </c>
    </row>
    <row r="125" spans="1:7" x14ac:dyDescent="0.2">
      <c r="A125" s="57">
        <f t="shared" ref="A125:B125" si="105">A113+1</f>
        <v>2001</v>
      </c>
      <c r="B125" s="57">
        <f t="shared" si="105"/>
        <v>20</v>
      </c>
      <c r="F125" s="57">
        <v>6</v>
      </c>
      <c r="G125" s="57">
        <v>2</v>
      </c>
    </row>
    <row r="126" spans="1:7" x14ac:dyDescent="0.2">
      <c r="A126" s="57">
        <f t="shared" ref="A126:B126" si="106">A114+1</f>
        <v>2001</v>
      </c>
      <c r="B126" s="57">
        <f t="shared" si="106"/>
        <v>21</v>
      </c>
      <c r="F126" s="57">
        <v>6</v>
      </c>
      <c r="G126" s="57">
        <v>3</v>
      </c>
    </row>
    <row r="127" spans="1:7" x14ac:dyDescent="0.2">
      <c r="A127" s="57">
        <f t="shared" ref="A127:B127" si="107">A115+1</f>
        <v>2002</v>
      </c>
      <c r="B127" s="57">
        <f t="shared" si="107"/>
        <v>11</v>
      </c>
      <c r="F127" s="57">
        <v>6</v>
      </c>
      <c r="G127" s="57">
        <v>1</v>
      </c>
    </row>
    <row r="128" spans="1:7" x14ac:dyDescent="0.2">
      <c r="A128" s="57">
        <f t="shared" ref="A128:B128" si="108">A116+1</f>
        <v>2002</v>
      </c>
      <c r="B128" s="57">
        <f t="shared" si="108"/>
        <v>12</v>
      </c>
      <c r="F128" s="57">
        <v>6</v>
      </c>
      <c r="G128" s="57">
        <v>2</v>
      </c>
    </row>
    <row r="129" spans="1:7" x14ac:dyDescent="0.2">
      <c r="A129" s="57">
        <f t="shared" ref="A129:B129" si="109">A117+1</f>
        <v>2002</v>
      </c>
      <c r="B129" s="57">
        <f t="shared" si="109"/>
        <v>13</v>
      </c>
      <c r="F129" s="57">
        <v>6</v>
      </c>
      <c r="G129" s="57">
        <v>1</v>
      </c>
    </row>
    <row r="130" spans="1:7" x14ac:dyDescent="0.2">
      <c r="A130" s="57">
        <f t="shared" ref="A130:B130" si="110">A118+1</f>
        <v>2002</v>
      </c>
      <c r="B130" s="57">
        <f t="shared" si="110"/>
        <v>14</v>
      </c>
    </row>
    <row r="131" spans="1:7" x14ac:dyDescent="0.2">
      <c r="A131" s="57">
        <f t="shared" ref="A131:B131" si="111">A119+1</f>
        <v>2002</v>
      </c>
      <c r="B131" s="57">
        <f t="shared" si="111"/>
        <v>15</v>
      </c>
    </row>
    <row r="132" spans="1:7" x14ac:dyDescent="0.2">
      <c r="A132" s="57">
        <f t="shared" ref="A132:B132" si="112">A120+1</f>
        <v>2002</v>
      </c>
      <c r="B132" s="57">
        <f t="shared" si="112"/>
        <v>16</v>
      </c>
    </row>
    <row r="133" spans="1:7" x14ac:dyDescent="0.2">
      <c r="A133" s="57">
        <f t="shared" ref="A133:B133" si="113">A121+1</f>
        <v>2002</v>
      </c>
      <c r="B133" s="57">
        <f t="shared" si="113"/>
        <v>17</v>
      </c>
    </row>
    <row r="134" spans="1:7" x14ac:dyDescent="0.2">
      <c r="A134" s="57">
        <f t="shared" ref="A134:B134" si="114">A122+1</f>
        <v>2002</v>
      </c>
      <c r="B134" s="57">
        <f t="shared" si="114"/>
        <v>18</v>
      </c>
    </row>
    <row r="135" spans="1:7" x14ac:dyDescent="0.2">
      <c r="A135" s="57">
        <f t="shared" ref="A135:B135" si="115">A123+1</f>
        <v>2002</v>
      </c>
      <c r="B135" s="57">
        <f t="shared" si="115"/>
        <v>19</v>
      </c>
    </row>
    <row r="136" spans="1:7" x14ac:dyDescent="0.2">
      <c r="A136" s="57">
        <f t="shared" ref="A136:B136" si="116">A124+1</f>
        <v>2002</v>
      </c>
      <c r="B136" s="57">
        <f t="shared" si="116"/>
        <v>20</v>
      </c>
    </row>
    <row r="137" spans="1:7" x14ac:dyDescent="0.2">
      <c r="A137" s="57">
        <f t="shared" ref="A137:B137" si="117">A125+1</f>
        <v>2002</v>
      </c>
      <c r="B137" s="57">
        <f t="shared" si="117"/>
        <v>21</v>
      </c>
    </row>
    <row r="138" spans="1:7" x14ac:dyDescent="0.2">
      <c r="A138" s="57">
        <f t="shared" ref="A138:B138" si="118">A126+1</f>
        <v>2002</v>
      </c>
      <c r="B138" s="57">
        <f t="shared" si="118"/>
        <v>22</v>
      </c>
    </row>
    <row r="139" spans="1:7" x14ac:dyDescent="0.2">
      <c r="A139" s="57">
        <f t="shared" ref="A139:B139" si="119">A127+1</f>
        <v>2003</v>
      </c>
      <c r="B139" s="57">
        <f t="shared" si="119"/>
        <v>12</v>
      </c>
    </row>
    <row r="140" spans="1:7" x14ac:dyDescent="0.2">
      <c r="A140" s="57">
        <f t="shared" ref="A140:B140" si="120">A128+1</f>
        <v>2003</v>
      </c>
      <c r="B140" s="57">
        <f t="shared" si="120"/>
        <v>13</v>
      </c>
    </row>
    <row r="141" spans="1:7" x14ac:dyDescent="0.2">
      <c r="A141" s="57">
        <f t="shared" ref="A141:B141" si="121">A129+1</f>
        <v>2003</v>
      </c>
      <c r="B141" s="57">
        <f t="shared" si="121"/>
        <v>14</v>
      </c>
    </row>
    <row r="142" spans="1:7" x14ac:dyDescent="0.2">
      <c r="A142" s="57">
        <f t="shared" ref="A142:B142" si="122">A130+1</f>
        <v>2003</v>
      </c>
      <c r="B142" s="57">
        <f t="shared" si="122"/>
        <v>15</v>
      </c>
    </row>
    <row r="143" spans="1:7" x14ac:dyDescent="0.2">
      <c r="A143" s="57">
        <f t="shared" ref="A143:B143" si="123">A131+1</f>
        <v>2003</v>
      </c>
      <c r="B143" s="57">
        <f t="shared" si="123"/>
        <v>16</v>
      </c>
    </row>
    <row r="144" spans="1:7" x14ac:dyDescent="0.2">
      <c r="A144" s="57">
        <f t="shared" ref="A144:B144" si="124">A132+1</f>
        <v>2003</v>
      </c>
      <c r="B144" s="57">
        <f t="shared" si="124"/>
        <v>17</v>
      </c>
    </row>
    <row r="145" spans="1:2" x14ac:dyDescent="0.2">
      <c r="A145" s="57">
        <f t="shared" ref="A145:B145" si="125">A133+1</f>
        <v>2003</v>
      </c>
      <c r="B145" s="57">
        <f t="shared" si="125"/>
        <v>18</v>
      </c>
    </row>
    <row r="146" spans="1:2" x14ac:dyDescent="0.2">
      <c r="A146" s="57">
        <f t="shared" ref="A146:B146" si="126">A134+1</f>
        <v>2003</v>
      </c>
      <c r="B146" s="57">
        <f t="shared" si="126"/>
        <v>19</v>
      </c>
    </row>
    <row r="147" spans="1:2" x14ac:dyDescent="0.2">
      <c r="A147" s="57">
        <f t="shared" ref="A147:B147" si="127">A135+1</f>
        <v>2003</v>
      </c>
      <c r="B147" s="57">
        <f t="shared" si="127"/>
        <v>20</v>
      </c>
    </row>
    <row r="148" spans="1:2" x14ac:dyDescent="0.2">
      <c r="A148" s="57">
        <f t="shared" ref="A148:B148" si="128">A136+1</f>
        <v>2003</v>
      </c>
      <c r="B148" s="57">
        <f t="shared" si="128"/>
        <v>21</v>
      </c>
    </row>
    <row r="149" spans="1:2" x14ac:dyDescent="0.2">
      <c r="A149" s="57">
        <f t="shared" ref="A149:B149" si="129">A137+1</f>
        <v>2003</v>
      </c>
      <c r="B149" s="57">
        <f t="shared" si="129"/>
        <v>22</v>
      </c>
    </row>
    <row r="150" spans="1:2" x14ac:dyDescent="0.2">
      <c r="A150" s="57">
        <f t="shared" ref="A150:B150" si="130">A138+1</f>
        <v>2003</v>
      </c>
      <c r="B150" s="57">
        <f t="shared" si="130"/>
        <v>23</v>
      </c>
    </row>
    <row r="151" spans="1:2" x14ac:dyDescent="0.2">
      <c r="A151" s="57">
        <f t="shared" ref="A151:B151" si="131">A139+1</f>
        <v>2004</v>
      </c>
      <c r="B151" s="57">
        <f t="shared" si="131"/>
        <v>13</v>
      </c>
    </row>
    <row r="152" spans="1:2" x14ac:dyDescent="0.2">
      <c r="A152" s="57">
        <f t="shared" ref="A152:B152" si="132">A140+1</f>
        <v>2004</v>
      </c>
      <c r="B152" s="57">
        <f t="shared" si="132"/>
        <v>14</v>
      </c>
    </row>
    <row r="153" spans="1:2" x14ac:dyDescent="0.2">
      <c r="A153" s="57">
        <f t="shared" ref="A153:B153" si="133">A141+1</f>
        <v>2004</v>
      </c>
      <c r="B153" s="57">
        <f t="shared" si="133"/>
        <v>15</v>
      </c>
    </row>
    <row r="154" spans="1:2" x14ac:dyDescent="0.2">
      <c r="A154" s="57">
        <f t="shared" ref="A154:B154" si="134">A142+1</f>
        <v>2004</v>
      </c>
      <c r="B154" s="57">
        <f t="shared" si="134"/>
        <v>16</v>
      </c>
    </row>
    <row r="155" spans="1:2" x14ac:dyDescent="0.2">
      <c r="A155" s="57">
        <f t="shared" ref="A155:B155" si="135">A143+1</f>
        <v>2004</v>
      </c>
      <c r="B155" s="57">
        <f t="shared" si="135"/>
        <v>17</v>
      </c>
    </row>
    <row r="156" spans="1:2" x14ac:dyDescent="0.2">
      <c r="A156" s="57">
        <f t="shared" ref="A156:B156" si="136">A144+1</f>
        <v>2004</v>
      </c>
      <c r="B156" s="57">
        <f t="shared" si="136"/>
        <v>18</v>
      </c>
    </row>
    <row r="157" spans="1:2" x14ac:dyDescent="0.2">
      <c r="A157" s="57">
        <f t="shared" ref="A157:B157" si="137">A145+1</f>
        <v>2004</v>
      </c>
      <c r="B157" s="57">
        <f t="shared" si="137"/>
        <v>19</v>
      </c>
    </row>
    <row r="158" spans="1:2" x14ac:dyDescent="0.2">
      <c r="A158" s="57">
        <f t="shared" ref="A158:B158" si="138">A146+1</f>
        <v>2004</v>
      </c>
      <c r="B158" s="57">
        <f t="shared" si="138"/>
        <v>20</v>
      </c>
    </row>
    <row r="159" spans="1:2" x14ac:dyDescent="0.2">
      <c r="A159" s="57">
        <f t="shared" ref="A159:B159" si="139">A147+1</f>
        <v>2004</v>
      </c>
      <c r="B159" s="57">
        <f t="shared" si="139"/>
        <v>21</v>
      </c>
    </row>
    <row r="160" spans="1:2" x14ac:dyDescent="0.2">
      <c r="A160" s="57">
        <f t="shared" ref="A160:B160" si="140">A148+1</f>
        <v>2004</v>
      </c>
      <c r="B160" s="57">
        <f t="shared" si="140"/>
        <v>22</v>
      </c>
    </row>
    <row r="161" spans="1:2" x14ac:dyDescent="0.2">
      <c r="A161" s="57">
        <f t="shared" ref="A161:B161" si="141">A149+1</f>
        <v>2004</v>
      </c>
      <c r="B161" s="57">
        <f t="shared" si="141"/>
        <v>23</v>
      </c>
    </row>
    <row r="162" spans="1:2" x14ac:dyDescent="0.2">
      <c r="A162" s="57">
        <f t="shared" ref="A162:B162" si="142">A150+1</f>
        <v>2004</v>
      </c>
      <c r="B162" s="57">
        <f t="shared" si="142"/>
        <v>24</v>
      </c>
    </row>
    <row r="163" spans="1:2" x14ac:dyDescent="0.2">
      <c r="A163" s="57">
        <f t="shared" ref="A163:B163" si="143">A151+1</f>
        <v>2005</v>
      </c>
      <c r="B163" s="57">
        <f t="shared" si="143"/>
        <v>14</v>
      </c>
    </row>
    <row r="164" spans="1:2" x14ac:dyDescent="0.2">
      <c r="A164" s="57">
        <f t="shared" ref="A164:B164" si="144">A152+1</f>
        <v>2005</v>
      </c>
      <c r="B164" s="57">
        <f t="shared" si="144"/>
        <v>15</v>
      </c>
    </row>
    <row r="165" spans="1:2" x14ac:dyDescent="0.2">
      <c r="A165" s="57">
        <f t="shared" ref="A165:B165" si="145">A153+1</f>
        <v>2005</v>
      </c>
      <c r="B165" s="57">
        <f t="shared" si="145"/>
        <v>16</v>
      </c>
    </row>
    <row r="166" spans="1:2" x14ac:dyDescent="0.2">
      <c r="A166" s="57">
        <f t="shared" ref="A166:B166" si="146">A154+1</f>
        <v>2005</v>
      </c>
      <c r="B166" s="57">
        <f t="shared" si="146"/>
        <v>17</v>
      </c>
    </row>
    <row r="167" spans="1:2" x14ac:dyDescent="0.2">
      <c r="A167" s="57">
        <f t="shared" ref="A167:B167" si="147">A155+1</f>
        <v>2005</v>
      </c>
      <c r="B167" s="57">
        <f t="shared" si="147"/>
        <v>18</v>
      </c>
    </row>
    <row r="168" spans="1:2" x14ac:dyDescent="0.2">
      <c r="A168" s="57">
        <f t="shared" ref="A168:B168" si="148">A156+1</f>
        <v>2005</v>
      </c>
      <c r="B168" s="57">
        <f t="shared" si="148"/>
        <v>19</v>
      </c>
    </row>
    <row r="169" spans="1:2" x14ac:dyDescent="0.2">
      <c r="A169" s="57">
        <f t="shared" ref="A169:B169" si="149">A157+1</f>
        <v>2005</v>
      </c>
      <c r="B169" s="57">
        <f t="shared" si="149"/>
        <v>20</v>
      </c>
    </row>
    <row r="170" spans="1:2" x14ac:dyDescent="0.2">
      <c r="A170" s="57">
        <f t="shared" ref="A170:B170" si="150">A158+1</f>
        <v>2005</v>
      </c>
      <c r="B170" s="57">
        <f t="shared" si="150"/>
        <v>21</v>
      </c>
    </row>
    <row r="171" spans="1:2" x14ac:dyDescent="0.2">
      <c r="A171" s="57">
        <f t="shared" ref="A171:B171" si="151">A159+1</f>
        <v>2005</v>
      </c>
      <c r="B171" s="57">
        <f t="shared" si="151"/>
        <v>22</v>
      </c>
    </row>
    <row r="172" spans="1:2" x14ac:dyDescent="0.2">
      <c r="A172" s="57">
        <f t="shared" ref="A172:B172" si="152">A160+1</f>
        <v>2005</v>
      </c>
      <c r="B172" s="57">
        <f t="shared" si="152"/>
        <v>23</v>
      </c>
    </row>
    <row r="173" spans="1:2" x14ac:dyDescent="0.2">
      <c r="A173" s="57">
        <f t="shared" ref="A173:B173" si="153">A161+1</f>
        <v>2005</v>
      </c>
      <c r="B173" s="57">
        <f t="shared" si="153"/>
        <v>24</v>
      </c>
    </row>
    <row r="174" spans="1:2" x14ac:dyDescent="0.2">
      <c r="A174" s="57">
        <f t="shared" ref="A174:B174" si="154">A162+1</f>
        <v>2005</v>
      </c>
      <c r="B174" s="57">
        <f t="shared" si="154"/>
        <v>25</v>
      </c>
    </row>
    <row r="175" spans="1:2" x14ac:dyDescent="0.2">
      <c r="A175" s="57">
        <f t="shared" ref="A175:B175" si="155">A163+1</f>
        <v>2006</v>
      </c>
      <c r="B175" s="57">
        <f t="shared" si="155"/>
        <v>15</v>
      </c>
    </row>
    <row r="176" spans="1:2" x14ac:dyDescent="0.2">
      <c r="A176" s="57">
        <f t="shared" ref="A176:B176" si="156">A164+1</f>
        <v>2006</v>
      </c>
      <c r="B176" s="57">
        <f t="shared" si="156"/>
        <v>16</v>
      </c>
    </row>
    <row r="177" spans="1:2" x14ac:dyDescent="0.2">
      <c r="A177" s="57">
        <f t="shared" ref="A177:B177" si="157">A165+1</f>
        <v>2006</v>
      </c>
      <c r="B177" s="57">
        <f t="shared" si="157"/>
        <v>17</v>
      </c>
    </row>
    <row r="178" spans="1:2" x14ac:dyDescent="0.2">
      <c r="A178" s="57">
        <f t="shared" ref="A178:B178" si="158">A166+1</f>
        <v>2006</v>
      </c>
      <c r="B178" s="57">
        <f t="shared" si="158"/>
        <v>18</v>
      </c>
    </row>
    <row r="179" spans="1:2" x14ac:dyDescent="0.2">
      <c r="A179" s="57">
        <f t="shared" ref="A179:B179" si="159">A167+1</f>
        <v>2006</v>
      </c>
      <c r="B179" s="57">
        <f t="shared" si="159"/>
        <v>19</v>
      </c>
    </row>
    <row r="180" spans="1:2" x14ac:dyDescent="0.2">
      <c r="A180" s="57">
        <f t="shared" ref="A180:B180" si="160">A168+1</f>
        <v>2006</v>
      </c>
      <c r="B180" s="57">
        <f t="shared" si="160"/>
        <v>20</v>
      </c>
    </row>
    <row r="181" spans="1:2" x14ac:dyDescent="0.2">
      <c r="A181" s="57">
        <f t="shared" ref="A181:B181" si="161">A169+1</f>
        <v>2006</v>
      </c>
      <c r="B181" s="57">
        <f t="shared" si="161"/>
        <v>21</v>
      </c>
    </row>
    <row r="182" spans="1:2" x14ac:dyDescent="0.2">
      <c r="A182" s="57">
        <f t="shared" ref="A182:B182" si="162">A170+1</f>
        <v>2006</v>
      </c>
      <c r="B182" s="57">
        <f t="shared" si="162"/>
        <v>22</v>
      </c>
    </row>
    <row r="183" spans="1:2" x14ac:dyDescent="0.2">
      <c r="A183" s="57">
        <f t="shared" ref="A183:B183" si="163">A171+1</f>
        <v>2006</v>
      </c>
      <c r="B183" s="57">
        <f t="shared" si="163"/>
        <v>23</v>
      </c>
    </row>
    <row r="184" spans="1:2" x14ac:dyDescent="0.2">
      <c r="A184" s="57">
        <f t="shared" ref="A184:B184" si="164">A172+1</f>
        <v>2006</v>
      </c>
      <c r="B184" s="57">
        <f t="shared" si="164"/>
        <v>24</v>
      </c>
    </row>
    <row r="185" spans="1:2" x14ac:dyDescent="0.2">
      <c r="A185" s="57">
        <f t="shared" ref="A185:B185" si="165">A173+1</f>
        <v>2006</v>
      </c>
      <c r="B185" s="57">
        <f t="shared" si="165"/>
        <v>25</v>
      </c>
    </row>
    <row r="186" spans="1:2" x14ac:dyDescent="0.2">
      <c r="A186" s="57">
        <f t="shared" ref="A186:B186" si="166">A174+1</f>
        <v>2006</v>
      </c>
      <c r="B186" s="57">
        <f t="shared" si="166"/>
        <v>26</v>
      </c>
    </row>
    <row r="187" spans="1:2" x14ac:dyDescent="0.2">
      <c r="A187" s="57">
        <f t="shared" ref="A187:B187" si="167">A175+1</f>
        <v>2007</v>
      </c>
      <c r="B187" s="57">
        <f t="shared" si="167"/>
        <v>16</v>
      </c>
    </row>
    <row r="188" spans="1:2" x14ac:dyDescent="0.2">
      <c r="A188" s="57">
        <f t="shared" ref="A188:B188" si="168">A176+1</f>
        <v>2007</v>
      </c>
      <c r="B188" s="57">
        <f t="shared" si="168"/>
        <v>17</v>
      </c>
    </row>
    <row r="189" spans="1:2" x14ac:dyDescent="0.2">
      <c r="A189" s="57">
        <f t="shared" ref="A189:B189" si="169">A177+1</f>
        <v>2007</v>
      </c>
      <c r="B189" s="57">
        <f t="shared" si="169"/>
        <v>18</v>
      </c>
    </row>
    <row r="190" spans="1:2" x14ac:dyDescent="0.2">
      <c r="A190" s="57">
        <f t="shared" ref="A190:B190" si="170">A178+1</f>
        <v>2007</v>
      </c>
      <c r="B190" s="57">
        <f t="shared" si="170"/>
        <v>19</v>
      </c>
    </row>
    <row r="191" spans="1:2" x14ac:dyDescent="0.2">
      <c r="A191" s="57">
        <f t="shared" ref="A191:B191" si="171">A179+1</f>
        <v>2007</v>
      </c>
      <c r="B191" s="57">
        <f t="shared" si="171"/>
        <v>20</v>
      </c>
    </row>
    <row r="192" spans="1:2" x14ac:dyDescent="0.2">
      <c r="A192" s="57">
        <f t="shared" ref="A192:B192" si="172">A180+1</f>
        <v>2007</v>
      </c>
      <c r="B192" s="57">
        <f t="shared" si="172"/>
        <v>21</v>
      </c>
    </row>
    <row r="193" spans="1:2" x14ac:dyDescent="0.2">
      <c r="A193" s="57">
        <f t="shared" ref="A193:B193" si="173">A181+1</f>
        <v>2007</v>
      </c>
      <c r="B193" s="57">
        <f t="shared" si="173"/>
        <v>22</v>
      </c>
    </row>
    <row r="194" spans="1:2" x14ac:dyDescent="0.2">
      <c r="A194" s="57">
        <f t="shared" ref="A194:B194" si="174">A182+1</f>
        <v>2007</v>
      </c>
      <c r="B194" s="57">
        <f t="shared" si="174"/>
        <v>23</v>
      </c>
    </row>
    <row r="195" spans="1:2" x14ac:dyDescent="0.2">
      <c r="A195" s="57">
        <f t="shared" ref="A195:B195" si="175">A183+1</f>
        <v>2007</v>
      </c>
      <c r="B195" s="57">
        <f t="shared" si="175"/>
        <v>24</v>
      </c>
    </row>
    <row r="196" spans="1:2" x14ac:dyDescent="0.2">
      <c r="A196" s="57">
        <f t="shared" ref="A196:B196" si="176">A184+1</f>
        <v>2007</v>
      </c>
      <c r="B196" s="57">
        <f t="shared" si="176"/>
        <v>25</v>
      </c>
    </row>
    <row r="197" spans="1:2" x14ac:dyDescent="0.2">
      <c r="A197" s="57">
        <f t="shared" ref="A197:B197" si="177">A185+1</f>
        <v>2007</v>
      </c>
      <c r="B197" s="57">
        <f t="shared" si="177"/>
        <v>26</v>
      </c>
    </row>
    <row r="198" spans="1:2" x14ac:dyDescent="0.2">
      <c r="A198" s="57">
        <f t="shared" ref="A198:B198" si="178">A186+1</f>
        <v>2007</v>
      </c>
      <c r="B198" s="57">
        <f t="shared" si="178"/>
        <v>27</v>
      </c>
    </row>
    <row r="199" spans="1:2" x14ac:dyDescent="0.2">
      <c r="A199" s="57">
        <f t="shared" ref="A199:B199" si="179">A187+1</f>
        <v>2008</v>
      </c>
      <c r="B199" s="57">
        <f t="shared" si="179"/>
        <v>17</v>
      </c>
    </row>
    <row r="200" spans="1:2" x14ac:dyDescent="0.2">
      <c r="A200" s="57">
        <f t="shared" ref="A200:B200" si="180">A188+1</f>
        <v>2008</v>
      </c>
      <c r="B200" s="57">
        <f t="shared" si="180"/>
        <v>18</v>
      </c>
    </row>
    <row r="201" spans="1:2" x14ac:dyDescent="0.2">
      <c r="A201" s="57">
        <f t="shared" ref="A201:B201" si="181">A189+1</f>
        <v>2008</v>
      </c>
      <c r="B201" s="57">
        <f t="shared" si="181"/>
        <v>19</v>
      </c>
    </row>
    <row r="202" spans="1:2" x14ac:dyDescent="0.2">
      <c r="A202" s="57">
        <f t="shared" ref="A202:B202" si="182">A190+1</f>
        <v>2008</v>
      </c>
      <c r="B202" s="57">
        <f t="shared" si="182"/>
        <v>20</v>
      </c>
    </row>
    <row r="203" spans="1:2" x14ac:dyDescent="0.2">
      <c r="A203" s="57">
        <f t="shared" ref="A203:B203" si="183">A191+1</f>
        <v>2008</v>
      </c>
      <c r="B203" s="57">
        <f t="shared" si="183"/>
        <v>21</v>
      </c>
    </row>
    <row r="204" spans="1:2" x14ac:dyDescent="0.2">
      <c r="A204" s="57">
        <f t="shared" ref="A204:B204" si="184">A192+1</f>
        <v>2008</v>
      </c>
      <c r="B204" s="57">
        <f t="shared" si="184"/>
        <v>22</v>
      </c>
    </row>
    <row r="205" spans="1:2" x14ac:dyDescent="0.2">
      <c r="A205" s="57">
        <f t="shared" ref="A205:B205" si="185">A193+1</f>
        <v>2008</v>
      </c>
      <c r="B205" s="57">
        <f t="shared" si="185"/>
        <v>23</v>
      </c>
    </row>
    <row r="206" spans="1:2" x14ac:dyDescent="0.2">
      <c r="A206" s="57">
        <f t="shared" ref="A206:B206" si="186">A194+1</f>
        <v>2008</v>
      </c>
      <c r="B206" s="57">
        <f t="shared" si="186"/>
        <v>24</v>
      </c>
    </row>
    <row r="207" spans="1:2" x14ac:dyDescent="0.2">
      <c r="A207" s="57">
        <f t="shared" ref="A207:B207" si="187">A195+1</f>
        <v>2008</v>
      </c>
      <c r="B207" s="57">
        <f t="shared" si="187"/>
        <v>25</v>
      </c>
    </row>
    <row r="208" spans="1:2" x14ac:dyDescent="0.2">
      <c r="A208" s="57">
        <f t="shared" ref="A208:B208" si="188">A196+1</f>
        <v>2008</v>
      </c>
      <c r="B208" s="57">
        <f t="shared" si="188"/>
        <v>26</v>
      </c>
    </row>
    <row r="209" spans="1:2" x14ac:dyDescent="0.2">
      <c r="A209" s="57">
        <f t="shared" ref="A209:B209" si="189">A197+1</f>
        <v>2008</v>
      </c>
      <c r="B209" s="57">
        <f t="shared" si="189"/>
        <v>27</v>
      </c>
    </row>
    <row r="210" spans="1:2" x14ac:dyDescent="0.2">
      <c r="A210" s="57">
        <f t="shared" ref="A210:B210" si="190">A198+1</f>
        <v>2008</v>
      </c>
      <c r="B210" s="57">
        <f t="shared" si="190"/>
        <v>28</v>
      </c>
    </row>
    <row r="211" spans="1:2" x14ac:dyDescent="0.2">
      <c r="A211" s="57">
        <f t="shared" ref="A211:B211" si="191">A199+1</f>
        <v>2009</v>
      </c>
      <c r="B211" s="57">
        <f t="shared" si="191"/>
        <v>18</v>
      </c>
    </row>
    <row r="212" spans="1:2" x14ac:dyDescent="0.2">
      <c r="A212" s="57">
        <f t="shared" ref="A212:B212" si="192">A200+1</f>
        <v>2009</v>
      </c>
      <c r="B212" s="57">
        <f t="shared" si="192"/>
        <v>19</v>
      </c>
    </row>
    <row r="213" spans="1:2" x14ac:dyDescent="0.2">
      <c r="A213" s="57">
        <f t="shared" ref="A213:B213" si="193">A201+1</f>
        <v>2009</v>
      </c>
      <c r="B213" s="57">
        <f t="shared" si="193"/>
        <v>20</v>
      </c>
    </row>
    <row r="214" spans="1:2" x14ac:dyDescent="0.2">
      <c r="A214" s="57">
        <f t="shared" ref="A214:B214" si="194">A202+1</f>
        <v>2009</v>
      </c>
      <c r="B214" s="57">
        <f t="shared" si="194"/>
        <v>21</v>
      </c>
    </row>
    <row r="215" spans="1:2" x14ac:dyDescent="0.2">
      <c r="A215" s="57">
        <f t="shared" ref="A215:B215" si="195">A203+1</f>
        <v>2009</v>
      </c>
      <c r="B215" s="57">
        <f t="shared" si="195"/>
        <v>22</v>
      </c>
    </row>
    <row r="216" spans="1:2" x14ac:dyDescent="0.2">
      <c r="A216" s="57">
        <f t="shared" ref="A216:B216" si="196">A204+1</f>
        <v>2009</v>
      </c>
      <c r="B216" s="57">
        <f t="shared" si="196"/>
        <v>23</v>
      </c>
    </row>
    <row r="217" spans="1:2" x14ac:dyDescent="0.2">
      <c r="A217" s="57">
        <f t="shared" ref="A217:B217" si="197">A205+1</f>
        <v>2009</v>
      </c>
      <c r="B217" s="57">
        <f t="shared" si="197"/>
        <v>24</v>
      </c>
    </row>
    <row r="218" spans="1:2" x14ac:dyDescent="0.2">
      <c r="A218" s="57">
        <f t="shared" ref="A218:B218" si="198">A206+1</f>
        <v>2009</v>
      </c>
      <c r="B218" s="57">
        <f t="shared" si="198"/>
        <v>25</v>
      </c>
    </row>
    <row r="219" spans="1:2" x14ac:dyDescent="0.2">
      <c r="A219" s="57">
        <f t="shared" ref="A219:B219" si="199">A207+1</f>
        <v>2009</v>
      </c>
      <c r="B219" s="57">
        <f t="shared" si="199"/>
        <v>26</v>
      </c>
    </row>
    <row r="220" spans="1:2" x14ac:dyDescent="0.2">
      <c r="A220" s="57">
        <f t="shared" ref="A220:B220" si="200">A208+1</f>
        <v>2009</v>
      </c>
      <c r="B220" s="57">
        <f t="shared" si="200"/>
        <v>27</v>
      </c>
    </row>
    <row r="221" spans="1:2" x14ac:dyDescent="0.2">
      <c r="A221" s="57">
        <f t="shared" ref="A221:B221" si="201">A209+1</f>
        <v>2009</v>
      </c>
      <c r="B221" s="57">
        <f t="shared" si="201"/>
        <v>28</v>
      </c>
    </row>
    <row r="222" spans="1:2" x14ac:dyDescent="0.2">
      <c r="A222" s="57">
        <f t="shared" ref="A222:B222" si="202">A210+1</f>
        <v>2009</v>
      </c>
      <c r="B222" s="57">
        <f t="shared" si="202"/>
        <v>29</v>
      </c>
    </row>
    <row r="223" spans="1:2" x14ac:dyDescent="0.2">
      <c r="A223" s="57">
        <f t="shared" ref="A223:B223" si="203">A211+1</f>
        <v>2010</v>
      </c>
      <c r="B223" s="57">
        <f t="shared" si="203"/>
        <v>19</v>
      </c>
    </row>
    <row r="224" spans="1:2" x14ac:dyDescent="0.2">
      <c r="A224" s="57">
        <f t="shared" ref="A224:B224" si="204">A212+1</f>
        <v>2010</v>
      </c>
      <c r="B224" s="57">
        <f t="shared" si="204"/>
        <v>20</v>
      </c>
    </row>
    <row r="225" spans="1:2" x14ac:dyDescent="0.2">
      <c r="A225" s="57">
        <f t="shared" ref="A225:B225" si="205">A213+1</f>
        <v>2010</v>
      </c>
      <c r="B225" s="57">
        <f t="shared" si="205"/>
        <v>21</v>
      </c>
    </row>
    <row r="226" spans="1:2" x14ac:dyDescent="0.2">
      <c r="A226" s="57">
        <f t="shared" ref="A226:B226" si="206">A214+1</f>
        <v>2010</v>
      </c>
      <c r="B226" s="57">
        <f t="shared" si="206"/>
        <v>22</v>
      </c>
    </row>
    <row r="227" spans="1:2" x14ac:dyDescent="0.2">
      <c r="A227" s="57">
        <f t="shared" ref="A227:B227" si="207">A215+1</f>
        <v>2010</v>
      </c>
      <c r="B227" s="57">
        <f t="shared" si="207"/>
        <v>23</v>
      </c>
    </row>
    <row r="228" spans="1:2" x14ac:dyDescent="0.2">
      <c r="A228" s="57">
        <f t="shared" ref="A228:B228" si="208">A216+1</f>
        <v>2010</v>
      </c>
      <c r="B228" s="57">
        <f t="shared" si="208"/>
        <v>24</v>
      </c>
    </row>
    <row r="229" spans="1:2" x14ac:dyDescent="0.2">
      <c r="A229" s="57">
        <f t="shared" ref="A229:B229" si="209">A217+1</f>
        <v>2010</v>
      </c>
      <c r="B229" s="57">
        <f t="shared" si="209"/>
        <v>25</v>
      </c>
    </row>
    <row r="230" spans="1:2" x14ac:dyDescent="0.2">
      <c r="A230" s="57">
        <f t="shared" ref="A230:B230" si="210">A218+1</f>
        <v>2010</v>
      </c>
      <c r="B230" s="57">
        <f t="shared" si="210"/>
        <v>26</v>
      </c>
    </row>
    <row r="231" spans="1:2" x14ac:dyDescent="0.2">
      <c r="A231" s="57">
        <f t="shared" ref="A231:B231" si="211">A219+1</f>
        <v>2010</v>
      </c>
      <c r="B231" s="57">
        <f t="shared" si="211"/>
        <v>27</v>
      </c>
    </row>
    <row r="232" spans="1:2" x14ac:dyDescent="0.2">
      <c r="A232" s="57">
        <f t="shared" ref="A232:B232" si="212">A220+1</f>
        <v>2010</v>
      </c>
      <c r="B232" s="57">
        <f t="shared" si="212"/>
        <v>28</v>
      </c>
    </row>
    <row r="233" spans="1:2" x14ac:dyDescent="0.2">
      <c r="A233" s="57">
        <f t="shared" ref="A233:B233" si="213">A221+1</f>
        <v>2010</v>
      </c>
      <c r="B233" s="57">
        <f t="shared" si="213"/>
        <v>29</v>
      </c>
    </row>
    <row r="234" spans="1:2" x14ac:dyDescent="0.2">
      <c r="A234" s="57">
        <f t="shared" ref="A234:B234" si="214">A222+1</f>
        <v>2010</v>
      </c>
      <c r="B234" s="57">
        <f t="shared" si="214"/>
        <v>30</v>
      </c>
    </row>
    <row r="235" spans="1:2" x14ac:dyDescent="0.2">
      <c r="A235" s="57">
        <f t="shared" ref="A235:B235" si="215">A223+1</f>
        <v>2011</v>
      </c>
      <c r="B235" s="57">
        <f t="shared" si="215"/>
        <v>20</v>
      </c>
    </row>
    <row r="236" spans="1:2" x14ac:dyDescent="0.2">
      <c r="A236" s="57">
        <f t="shared" ref="A236:B236" si="216">A224+1</f>
        <v>2011</v>
      </c>
      <c r="B236" s="57">
        <f t="shared" si="216"/>
        <v>21</v>
      </c>
    </row>
    <row r="237" spans="1:2" x14ac:dyDescent="0.2">
      <c r="A237" s="57">
        <f t="shared" ref="A237:B237" si="217">A225+1</f>
        <v>2011</v>
      </c>
      <c r="B237" s="57">
        <f t="shared" si="217"/>
        <v>22</v>
      </c>
    </row>
    <row r="238" spans="1:2" x14ac:dyDescent="0.2">
      <c r="A238" s="57">
        <f t="shared" ref="A238:B238" si="218">A226+1</f>
        <v>2011</v>
      </c>
      <c r="B238" s="57">
        <f t="shared" si="218"/>
        <v>23</v>
      </c>
    </row>
    <row r="239" spans="1:2" x14ac:dyDescent="0.2">
      <c r="A239" s="57">
        <f t="shared" ref="A239:B239" si="219">A227+1</f>
        <v>2011</v>
      </c>
      <c r="B239" s="57">
        <f t="shared" si="219"/>
        <v>24</v>
      </c>
    </row>
    <row r="240" spans="1:2" x14ac:dyDescent="0.2">
      <c r="A240" s="57">
        <f t="shared" ref="A240:B240" si="220">A228+1</f>
        <v>2011</v>
      </c>
      <c r="B240" s="57">
        <f t="shared" si="220"/>
        <v>25</v>
      </c>
    </row>
    <row r="241" spans="1:2" x14ac:dyDescent="0.2">
      <c r="A241" s="57">
        <f t="shared" ref="A241:B241" si="221">A229+1</f>
        <v>2011</v>
      </c>
      <c r="B241" s="57">
        <f t="shared" si="221"/>
        <v>26</v>
      </c>
    </row>
    <row r="242" spans="1:2" x14ac:dyDescent="0.2">
      <c r="A242" s="57">
        <f t="shared" ref="A242:B242" si="222">A230+1</f>
        <v>2011</v>
      </c>
      <c r="B242" s="57">
        <f t="shared" si="222"/>
        <v>27</v>
      </c>
    </row>
    <row r="243" spans="1:2" x14ac:dyDescent="0.2">
      <c r="A243" s="57">
        <f t="shared" ref="A243:B243" si="223">A231+1</f>
        <v>2011</v>
      </c>
      <c r="B243" s="57">
        <f t="shared" si="223"/>
        <v>28</v>
      </c>
    </row>
    <row r="244" spans="1:2" x14ac:dyDescent="0.2">
      <c r="A244" s="57">
        <f t="shared" ref="A244:B244" si="224">A232+1</f>
        <v>2011</v>
      </c>
      <c r="B244" s="57">
        <f t="shared" si="224"/>
        <v>29</v>
      </c>
    </row>
    <row r="245" spans="1:2" x14ac:dyDescent="0.2">
      <c r="A245" s="57">
        <f t="shared" ref="A245:B245" si="225">A233+1</f>
        <v>2011</v>
      </c>
      <c r="B245" s="57">
        <f t="shared" si="225"/>
        <v>30</v>
      </c>
    </row>
    <row r="246" spans="1:2" x14ac:dyDescent="0.2">
      <c r="A246" s="57">
        <f t="shared" ref="A246:B246" si="226">A234+1</f>
        <v>2011</v>
      </c>
      <c r="B246" s="57">
        <f t="shared" si="226"/>
        <v>31</v>
      </c>
    </row>
    <row r="247" spans="1:2" x14ac:dyDescent="0.2">
      <c r="A247" s="57">
        <f t="shared" ref="A247:B247" si="227">A235+1</f>
        <v>2012</v>
      </c>
      <c r="B247" s="57">
        <f t="shared" si="227"/>
        <v>21</v>
      </c>
    </row>
    <row r="248" spans="1:2" x14ac:dyDescent="0.2">
      <c r="A248" s="57">
        <f t="shared" ref="A248:B248" si="228">A236+1</f>
        <v>2012</v>
      </c>
      <c r="B248" s="57">
        <f t="shared" si="228"/>
        <v>22</v>
      </c>
    </row>
    <row r="249" spans="1:2" x14ac:dyDescent="0.2">
      <c r="A249" s="57">
        <f t="shared" ref="A249:B249" si="229">A237+1</f>
        <v>2012</v>
      </c>
      <c r="B249" s="57">
        <f t="shared" si="229"/>
        <v>23</v>
      </c>
    </row>
    <row r="250" spans="1:2" x14ac:dyDescent="0.2">
      <c r="A250" s="57">
        <f t="shared" ref="A250:B250" si="230">A238+1</f>
        <v>2012</v>
      </c>
      <c r="B250" s="57">
        <f t="shared" si="230"/>
        <v>24</v>
      </c>
    </row>
    <row r="251" spans="1:2" x14ac:dyDescent="0.2">
      <c r="A251" s="57">
        <f t="shared" ref="A251:B251" si="231">A239+1</f>
        <v>2012</v>
      </c>
      <c r="B251" s="57">
        <f t="shared" si="231"/>
        <v>25</v>
      </c>
    </row>
    <row r="252" spans="1:2" x14ac:dyDescent="0.2">
      <c r="A252" s="57">
        <f t="shared" ref="A252:B252" si="232">A240+1</f>
        <v>2012</v>
      </c>
      <c r="B252" s="57">
        <f t="shared" si="232"/>
        <v>26</v>
      </c>
    </row>
    <row r="253" spans="1:2" x14ac:dyDescent="0.2">
      <c r="A253" s="57">
        <f t="shared" ref="A253:B253" si="233">A241+1</f>
        <v>2012</v>
      </c>
      <c r="B253" s="57">
        <f t="shared" si="233"/>
        <v>27</v>
      </c>
    </row>
    <row r="254" spans="1:2" x14ac:dyDescent="0.2">
      <c r="A254" s="57">
        <f t="shared" ref="A254:B254" si="234">A242+1</f>
        <v>2012</v>
      </c>
      <c r="B254" s="57">
        <f t="shared" si="234"/>
        <v>28</v>
      </c>
    </row>
    <row r="255" spans="1:2" x14ac:dyDescent="0.2">
      <c r="A255" s="57">
        <f t="shared" ref="A255:B255" si="235">A243+1</f>
        <v>2012</v>
      </c>
      <c r="B255" s="57">
        <f t="shared" si="235"/>
        <v>29</v>
      </c>
    </row>
    <row r="256" spans="1:2" x14ac:dyDescent="0.2">
      <c r="A256" s="57">
        <f t="shared" ref="A256:B256" si="236">A244+1</f>
        <v>2012</v>
      </c>
      <c r="B256" s="57">
        <f t="shared" si="236"/>
        <v>30</v>
      </c>
    </row>
    <row r="257" spans="1:2" x14ac:dyDescent="0.2">
      <c r="A257" s="57">
        <f t="shared" ref="A257:B257" si="237">A245+1</f>
        <v>2012</v>
      </c>
      <c r="B257" s="57">
        <f t="shared" si="237"/>
        <v>31</v>
      </c>
    </row>
    <row r="258" spans="1:2" x14ac:dyDescent="0.2">
      <c r="A258" s="57">
        <f t="shared" ref="A258:B258" si="238">A246+1</f>
        <v>2012</v>
      </c>
      <c r="B258" s="57">
        <f t="shared" si="238"/>
        <v>32</v>
      </c>
    </row>
    <row r="259" spans="1:2" x14ac:dyDescent="0.2">
      <c r="A259" s="57">
        <f t="shared" ref="A259:B259" si="239">A247+1</f>
        <v>2013</v>
      </c>
      <c r="B259" s="57">
        <f t="shared" si="239"/>
        <v>22</v>
      </c>
    </row>
    <row r="260" spans="1:2" x14ac:dyDescent="0.2">
      <c r="A260" s="57">
        <f t="shared" ref="A260:B260" si="240">A248+1</f>
        <v>2013</v>
      </c>
      <c r="B260" s="57">
        <f t="shared" si="240"/>
        <v>23</v>
      </c>
    </row>
    <row r="261" spans="1:2" x14ac:dyDescent="0.2">
      <c r="A261" s="57">
        <f t="shared" ref="A261:B261" si="241">A249+1</f>
        <v>2013</v>
      </c>
      <c r="B261" s="57">
        <f t="shared" si="241"/>
        <v>24</v>
      </c>
    </row>
    <row r="262" spans="1:2" x14ac:dyDescent="0.2">
      <c r="A262" s="57">
        <f t="shared" ref="A262:B262" si="242">A250+1</f>
        <v>2013</v>
      </c>
      <c r="B262" s="57">
        <f t="shared" si="242"/>
        <v>25</v>
      </c>
    </row>
    <row r="263" spans="1:2" x14ac:dyDescent="0.2">
      <c r="A263" s="57">
        <f t="shared" ref="A263:B263" si="243">A251+1</f>
        <v>2013</v>
      </c>
      <c r="B263" s="57">
        <f t="shared" si="243"/>
        <v>26</v>
      </c>
    </row>
    <row r="264" spans="1:2" x14ac:dyDescent="0.2">
      <c r="A264" s="57">
        <f t="shared" ref="A264:B264" si="244">A252+1</f>
        <v>2013</v>
      </c>
      <c r="B264" s="57">
        <f t="shared" si="244"/>
        <v>27</v>
      </c>
    </row>
    <row r="265" spans="1:2" x14ac:dyDescent="0.2">
      <c r="A265" s="57">
        <f t="shared" ref="A265:B265" si="245">A253+1</f>
        <v>2013</v>
      </c>
      <c r="B265" s="57">
        <f t="shared" si="245"/>
        <v>28</v>
      </c>
    </row>
    <row r="266" spans="1:2" x14ac:dyDescent="0.2">
      <c r="A266" s="57">
        <f t="shared" ref="A266:B266" si="246">A254+1</f>
        <v>2013</v>
      </c>
      <c r="B266" s="57">
        <f t="shared" si="246"/>
        <v>29</v>
      </c>
    </row>
    <row r="267" spans="1:2" x14ac:dyDescent="0.2">
      <c r="A267" s="57">
        <f t="shared" ref="A267:B267" si="247">A255+1</f>
        <v>2013</v>
      </c>
      <c r="B267" s="57">
        <f t="shared" si="247"/>
        <v>30</v>
      </c>
    </row>
    <row r="268" spans="1:2" x14ac:dyDescent="0.2">
      <c r="A268" s="57">
        <f t="shared" ref="A268:B268" si="248">A256+1</f>
        <v>2013</v>
      </c>
      <c r="B268" s="57">
        <f t="shared" si="248"/>
        <v>31</v>
      </c>
    </row>
    <row r="269" spans="1:2" x14ac:dyDescent="0.2">
      <c r="A269" s="57">
        <f t="shared" ref="A269:B269" si="249">A257+1</f>
        <v>2013</v>
      </c>
      <c r="B269" s="57">
        <f t="shared" si="249"/>
        <v>32</v>
      </c>
    </row>
    <row r="270" spans="1:2" x14ac:dyDescent="0.2">
      <c r="A270" s="57">
        <f t="shared" ref="A270:B270" si="250">A258+1</f>
        <v>2013</v>
      </c>
      <c r="B270" s="57">
        <f t="shared" si="250"/>
        <v>33</v>
      </c>
    </row>
    <row r="271" spans="1:2" x14ac:dyDescent="0.2">
      <c r="A271" s="57">
        <f t="shared" ref="A271:B271" si="251">A259+1</f>
        <v>2014</v>
      </c>
      <c r="B271" s="57">
        <f t="shared" si="251"/>
        <v>23</v>
      </c>
    </row>
    <row r="272" spans="1:2" x14ac:dyDescent="0.2">
      <c r="A272" s="57">
        <f t="shared" ref="A272:B272" si="252">A260+1</f>
        <v>2014</v>
      </c>
      <c r="B272" s="57">
        <f t="shared" si="252"/>
        <v>24</v>
      </c>
    </row>
    <row r="273" spans="1:2" x14ac:dyDescent="0.2">
      <c r="A273" s="57">
        <f t="shared" ref="A273:B273" si="253">A261+1</f>
        <v>2014</v>
      </c>
      <c r="B273" s="57">
        <f t="shared" si="253"/>
        <v>25</v>
      </c>
    </row>
    <row r="274" spans="1:2" x14ac:dyDescent="0.2">
      <c r="A274" s="57">
        <f t="shared" ref="A274:B274" si="254">A262+1</f>
        <v>2014</v>
      </c>
      <c r="B274" s="57">
        <f t="shared" si="254"/>
        <v>26</v>
      </c>
    </row>
    <row r="275" spans="1:2" x14ac:dyDescent="0.2">
      <c r="A275" s="57">
        <f t="shared" ref="A275:B275" si="255">A263+1</f>
        <v>2014</v>
      </c>
      <c r="B275" s="57">
        <f t="shared" si="255"/>
        <v>27</v>
      </c>
    </row>
    <row r="276" spans="1:2" x14ac:dyDescent="0.2">
      <c r="A276" s="57">
        <f t="shared" ref="A276:B276" si="256">A264+1</f>
        <v>2014</v>
      </c>
      <c r="B276" s="57">
        <f t="shared" si="256"/>
        <v>28</v>
      </c>
    </row>
    <row r="277" spans="1:2" x14ac:dyDescent="0.2">
      <c r="A277" s="57">
        <f t="shared" ref="A277:B277" si="257">A265+1</f>
        <v>2014</v>
      </c>
      <c r="B277" s="57">
        <f t="shared" si="257"/>
        <v>29</v>
      </c>
    </row>
    <row r="278" spans="1:2" x14ac:dyDescent="0.2">
      <c r="A278" s="57">
        <f t="shared" ref="A278:B278" si="258">A266+1</f>
        <v>2014</v>
      </c>
      <c r="B278" s="57">
        <f t="shared" si="258"/>
        <v>30</v>
      </c>
    </row>
    <row r="279" spans="1:2" x14ac:dyDescent="0.2">
      <c r="A279" s="57">
        <f t="shared" ref="A279:B279" si="259">A267+1</f>
        <v>2014</v>
      </c>
      <c r="B279" s="57">
        <f t="shared" si="259"/>
        <v>31</v>
      </c>
    </row>
    <row r="280" spans="1:2" x14ac:dyDescent="0.2">
      <c r="A280" s="57">
        <f t="shared" ref="A280:B280" si="260">A268+1</f>
        <v>2014</v>
      </c>
      <c r="B280" s="57">
        <f t="shared" si="260"/>
        <v>32</v>
      </c>
    </row>
    <row r="281" spans="1:2" x14ac:dyDescent="0.2">
      <c r="A281" s="57">
        <f t="shared" ref="A281:B281" si="261">A269+1</f>
        <v>2014</v>
      </c>
      <c r="B281" s="57">
        <f t="shared" si="261"/>
        <v>33</v>
      </c>
    </row>
    <row r="282" spans="1:2" x14ac:dyDescent="0.2">
      <c r="A282" s="57">
        <f t="shared" ref="A282:B282" si="262">A270+1</f>
        <v>2014</v>
      </c>
      <c r="B282" s="57">
        <f t="shared" si="262"/>
        <v>34</v>
      </c>
    </row>
    <row r="283" spans="1:2" x14ac:dyDescent="0.2">
      <c r="A283" s="57">
        <f t="shared" ref="A283:B283" si="263">A271+1</f>
        <v>2015</v>
      </c>
      <c r="B283" s="57">
        <f t="shared" si="263"/>
        <v>24</v>
      </c>
    </row>
    <row r="284" spans="1:2" x14ac:dyDescent="0.2">
      <c r="A284" s="57">
        <f t="shared" ref="A284:B284" si="264">A272+1</f>
        <v>2015</v>
      </c>
      <c r="B284" s="57">
        <f t="shared" si="264"/>
        <v>25</v>
      </c>
    </row>
    <row r="285" spans="1:2" x14ac:dyDescent="0.2">
      <c r="A285" s="57">
        <f t="shared" ref="A285:B285" si="265">A273+1</f>
        <v>2015</v>
      </c>
      <c r="B285" s="57">
        <f t="shared" si="265"/>
        <v>26</v>
      </c>
    </row>
    <row r="286" spans="1:2" x14ac:dyDescent="0.2">
      <c r="A286" s="57">
        <f t="shared" ref="A286:B286" si="266">A274+1</f>
        <v>2015</v>
      </c>
      <c r="B286" s="57">
        <f t="shared" si="266"/>
        <v>27</v>
      </c>
    </row>
    <row r="287" spans="1:2" x14ac:dyDescent="0.2">
      <c r="A287" s="57">
        <f t="shared" ref="A287:B287" si="267">A275+1</f>
        <v>2015</v>
      </c>
      <c r="B287" s="57">
        <f t="shared" si="267"/>
        <v>28</v>
      </c>
    </row>
    <row r="288" spans="1:2" x14ac:dyDescent="0.2">
      <c r="A288" s="57">
        <f t="shared" ref="A288:B288" si="268">A276+1</f>
        <v>2015</v>
      </c>
      <c r="B288" s="57">
        <f t="shared" si="268"/>
        <v>29</v>
      </c>
    </row>
    <row r="289" spans="1:2" x14ac:dyDescent="0.2">
      <c r="A289" s="57">
        <f t="shared" ref="A289:B289" si="269">A277+1</f>
        <v>2015</v>
      </c>
      <c r="B289" s="57">
        <f t="shared" si="269"/>
        <v>30</v>
      </c>
    </row>
    <row r="290" spans="1:2" x14ac:dyDescent="0.2">
      <c r="A290" s="57">
        <f t="shared" ref="A290:B290" si="270">A278+1</f>
        <v>2015</v>
      </c>
      <c r="B290" s="57">
        <f t="shared" si="270"/>
        <v>31</v>
      </c>
    </row>
    <row r="291" spans="1:2" x14ac:dyDescent="0.2">
      <c r="A291" s="57">
        <f t="shared" ref="A291:B291" si="271">A279+1</f>
        <v>2015</v>
      </c>
      <c r="B291" s="57">
        <f t="shared" si="271"/>
        <v>32</v>
      </c>
    </row>
    <row r="292" spans="1:2" x14ac:dyDescent="0.2">
      <c r="A292" s="57">
        <f t="shared" ref="A292:B292" si="272">A280+1</f>
        <v>2015</v>
      </c>
      <c r="B292" s="57">
        <f t="shared" si="272"/>
        <v>33</v>
      </c>
    </row>
    <row r="293" spans="1:2" x14ac:dyDescent="0.2">
      <c r="A293" s="57">
        <f t="shared" ref="A293:B293" si="273">A281+1</f>
        <v>2015</v>
      </c>
      <c r="B293" s="57">
        <f t="shared" si="273"/>
        <v>34</v>
      </c>
    </row>
    <row r="294" spans="1:2" x14ac:dyDescent="0.2">
      <c r="A294" s="57">
        <f t="shared" ref="A294:B294" si="274">A282+1</f>
        <v>2015</v>
      </c>
      <c r="B294" s="57">
        <f t="shared" si="274"/>
        <v>35</v>
      </c>
    </row>
    <row r="295" spans="1:2" x14ac:dyDescent="0.2">
      <c r="A295" s="57">
        <f t="shared" ref="A295:B295" si="275">A283+1</f>
        <v>2016</v>
      </c>
      <c r="B295" s="57">
        <f t="shared" si="275"/>
        <v>25</v>
      </c>
    </row>
    <row r="296" spans="1:2" x14ac:dyDescent="0.2">
      <c r="A296" s="57">
        <f t="shared" ref="A296:B296" si="276">A284+1</f>
        <v>2016</v>
      </c>
      <c r="B296" s="57">
        <f t="shared" si="276"/>
        <v>26</v>
      </c>
    </row>
    <row r="297" spans="1:2" x14ac:dyDescent="0.2">
      <c r="A297" s="57">
        <f t="shared" ref="A297:B297" si="277">A285+1</f>
        <v>2016</v>
      </c>
      <c r="B297" s="57">
        <f t="shared" si="277"/>
        <v>27</v>
      </c>
    </row>
    <row r="298" spans="1:2" x14ac:dyDescent="0.2">
      <c r="A298" s="57">
        <f t="shared" ref="A298:B298" si="278">A286+1</f>
        <v>2016</v>
      </c>
      <c r="B298" s="57">
        <f t="shared" si="278"/>
        <v>28</v>
      </c>
    </row>
    <row r="299" spans="1:2" x14ac:dyDescent="0.2">
      <c r="A299" s="57">
        <f t="shared" ref="A299:B299" si="279">A287+1</f>
        <v>2016</v>
      </c>
      <c r="B299" s="57">
        <f t="shared" si="279"/>
        <v>29</v>
      </c>
    </row>
    <row r="300" spans="1:2" x14ac:dyDescent="0.2">
      <c r="A300" s="57">
        <f t="shared" ref="A300:B300" si="280">A288+1</f>
        <v>2016</v>
      </c>
      <c r="B300" s="57">
        <f t="shared" si="280"/>
        <v>30</v>
      </c>
    </row>
    <row r="301" spans="1:2" x14ac:dyDescent="0.2">
      <c r="A301" s="57">
        <f t="shared" ref="A301:B301" si="281">A289+1</f>
        <v>2016</v>
      </c>
      <c r="B301" s="57">
        <f t="shared" si="281"/>
        <v>31</v>
      </c>
    </row>
    <row r="302" spans="1:2" x14ac:dyDescent="0.2">
      <c r="A302" s="57">
        <f t="shared" ref="A302:B302" si="282">A290+1</f>
        <v>2016</v>
      </c>
      <c r="B302" s="57">
        <f t="shared" si="282"/>
        <v>32</v>
      </c>
    </row>
    <row r="303" spans="1:2" x14ac:dyDescent="0.2">
      <c r="A303" s="57">
        <f t="shared" ref="A303:B303" si="283">A291+1</f>
        <v>2016</v>
      </c>
      <c r="B303" s="57">
        <f t="shared" si="283"/>
        <v>33</v>
      </c>
    </row>
    <row r="304" spans="1:2" x14ac:dyDescent="0.2">
      <c r="A304" s="57">
        <f t="shared" ref="A304:B304" si="284">A292+1</f>
        <v>2016</v>
      </c>
      <c r="B304" s="57">
        <f t="shared" si="284"/>
        <v>34</v>
      </c>
    </row>
    <row r="305" spans="1:2" x14ac:dyDescent="0.2">
      <c r="A305" s="57">
        <f t="shared" ref="A305:B305" si="285">A293+1</f>
        <v>2016</v>
      </c>
      <c r="B305" s="57">
        <f t="shared" si="285"/>
        <v>35</v>
      </c>
    </row>
    <row r="306" spans="1:2" x14ac:dyDescent="0.2">
      <c r="A306" s="57">
        <f t="shared" ref="A306:B306" si="286">A294+1</f>
        <v>2016</v>
      </c>
      <c r="B306" s="57">
        <f t="shared" si="286"/>
        <v>36</v>
      </c>
    </row>
    <row r="307" spans="1:2" x14ac:dyDescent="0.2">
      <c r="A307" s="57">
        <f t="shared" ref="A307:B307" si="287">A295+1</f>
        <v>2017</v>
      </c>
      <c r="B307" s="57">
        <f t="shared" si="287"/>
        <v>26</v>
      </c>
    </row>
    <row r="308" spans="1:2" x14ac:dyDescent="0.2">
      <c r="A308" s="57">
        <f t="shared" ref="A308:B308" si="288">A296+1</f>
        <v>2017</v>
      </c>
      <c r="B308" s="57">
        <f t="shared" si="288"/>
        <v>27</v>
      </c>
    </row>
    <row r="309" spans="1:2" x14ac:dyDescent="0.2">
      <c r="A309" s="57">
        <f t="shared" ref="A309:B309" si="289">A297+1</f>
        <v>2017</v>
      </c>
      <c r="B309" s="57">
        <f t="shared" si="289"/>
        <v>28</v>
      </c>
    </row>
    <row r="310" spans="1:2" x14ac:dyDescent="0.2">
      <c r="A310" s="57">
        <f t="shared" ref="A310:B310" si="290">A298+1</f>
        <v>2017</v>
      </c>
      <c r="B310" s="57">
        <f t="shared" si="290"/>
        <v>29</v>
      </c>
    </row>
    <row r="311" spans="1:2" x14ac:dyDescent="0.2">
      <c r="A311" s="57">
        <f t="shared" ref="A311:B311" si="291">A299+1</f>
        <v>2017</v>
      </c>
      <c r="B311" s="57">
        <f t="shared" si="291"/>
        <v>30</v>
      </c>
    </row>
    <row r="312" spans="1:2" x14ac:dyDescent="0.2">
      <c r="A312" s="57">
        <f t="shared" ref="A312:B312" si="292">A300+1</f>
        <v>2017</v>
      </c>
      <c r="B312" s="57">
        <f t="shared" si="292"/>
        <v>31</v>
      </c>
    </row>
    <row r="313" spans="1:2" x14ac:dyDescent="0.2">
      <c r="A313" s="57">
        <f t="shared" ref="A313:B313" si="293">A301+1</f>
        <v>2017</v>
      </c>
      <c r="B313" s="57">
        <f t="shared" si="293"/>
        <v>32</v>
      </c>
    </row>
    <row r="314" spans="1:2" x14ac:dyDescent="0.2">
      <c r="A314" s="57">
        <f t="shared" ref="A314:B314" si="294">A302+1</f>
        <v>2017</v>
      </c>
      <c r="B314" s="57">
        <f t="shared" si="294"/>
        <v>33</v>
      </c>
    </row>
    <row r="315" spans="1:2" x14ac:dyDescent="0.2">
      <c r="A315" s="57">
        <f t="shared" ref="A315:B315" si="295">A303+1</f>
        <v>2017</v>
      </c>
      <c r="B315" s="57">
        <f t="shared" si="295"/>
        <v>34</v>
      </c>
    </row>
    <row r="316" spans="1:2" x14ac:dyDescent="0.2">
      <c r="A316" s="57">
        <f t="shared" ref="A316:B316" si="296">A304+1</f>
        <v>2017</v>
      </c>
      <c r="B316" s="57">
        <f t="shared" si="296"/>
        <v>35</v>
      </c>
    </row>
    <row r="317" spans="1:2" x14ac:dyDescent="0.2">
      <c r="A317" s="57">
        <f t="shared" ref="A317:B317" si="297">A305+1</f>
        <v>2017</v>
      </c>
      <c r="B317" s="57">
        <f t="shared" si="297"/>
        <v>36</v>
      </c>
    </row>
    <row r="318" spans="1:2" x14ac:dyDescent="0.2">
      <c r="A318" s="57">
        <f t="shared" ref="A318:B318" si="298">A306+1</f>
        <v>2017</v>
      </c>
      <c r="B318" s="57">
        <f t="shared" si="298"/>
        <v>37</v>
      </c>
    </row>
    <row r="319" spans="1:2" x14ac:dyDescent="0.2">
      <c r="A319" s="57">
        <f t="shared" ref="A319:B319" si="299">A307+1</f>
        <v>2018</v>
      </c>
      <c r="B319" s="57">
        <f t="shared" si="299"/>
        <v>27</v>
      </c>
    </row>
    <row r="320" spans="1:2" x14ac:dyDescent="0.2">
      <c r="A320" s="57">
        <f t="shared" ref="A320:B320" si="300">A308+1</f>
        <v>2018</v>
      </c>
      <c r="B320" s="57">
        <f t="shared" si="300"/>
        <v>28</v>
      </c>
    </row>
    <row r="321" spans="1:2" x14ac:dyDescent="0.2">
      <c r="A321" s="57">
        <f t="shared" ref="A321:B321" si="301">A309+1</f>
        <v>2018</v>
      </c>
      <c r="B321" s="57">
        <f t="shared" si="301"/>
        <v>29</v>
      </c>
    </row>
    <row r="322" spans="1:2" x14ac:dyDescent="0.2">
      <c r="A322" s="57">
        <f t="shared" ref="A322:B322" si="302">A310+1</f>
        <v>2018</v>
      </c>
      <c r="B322" s="57">
        <f t="shared" si="302"/>
        <v>30</v>
      </c>
    </row>
    <row r="323" spans="1:2" x14ac:dyDescent="0.2">
      <c r="A323" s="57">
        <f t="shared" ref="A323:B323" si="303">A311+1</f>
        <v>2018</v>
      </c>
      <c r="B323" s="57">
        <f t="shared" si="303"/>
        <v>31</v>
      </c>
    </row>
    <row r="324" spans="1:2" x14ac:dyDescent="0.2">
      <c r="A324" s="57">
        <f t="shared" ref="A324:B324" si="304">A312+1</f>
        <v>2018</v>
      </c>
      <c r="B324" s="57">
        <f t="shared" si="304"/>
        <v>32</v>
      </c>
    </row>
    <row r="325" spans="1:2" x14ac:dyDescent="0.2">
      <c r="A325" s="57">
        <f t="shared" ref="A325:B325" si="305">A313+1</f>
        <v>2018</v>
      </c>
      <c r="B325" s="57">
        <f t="shared" si="305"/>
        <v>33</v>
      </c>
    </row>
    <row r="326" spans="1:2" x14ac:dyDescent="0.2">
      <c r="A326" s="57">
        <f t="shared" ref="A326:B326" si="306">A314+1</f>
        <v>2018</v>
      </c>
      <c r="B326" s="57">
        <f t="shared" si="306"/>
        <v>34</v>
      </c>
    </row>
    <row r="327" spans="1:2" x14ac:dyDescent="0.2">
      <c r="A327" s="57">
        <f t="shared" ref="A327:B327" si="307">A315+1</f>
        <v>2018</v>
      </c>
      <c r="B327" s="57">
        <f t="shared" si="307"/>
        <v>35</v>
      </c>
    </row>
    <row r="328" spans="1:2" x14ac:dyDescent="0.2">
      <c r="A328" s="57">
        <f t="shared" ref="A328:B328" si="308">A316+1</f>
        <v>2018</v>
      </c>
      <c r="B328" s="57">
        <f t="shared" si="308"/>
        <v>36</v>
      </c>
    </row>
    <row r="329" spans="1:2" x14ac:dyDescent="0.2">
      <c r="A329" s="57">
        <f t="shared" ref="A329:B329" si="309">A317+1</f>
        <v>2018</v>
      </c>
      <c r="B329" s="57">
        <f t="shared" si="309"/>
        <v>37</v>
      </c>
    </row>
    <row r="330" spans="1:2" x14ac:dyDescent="0.2">
      <c r="A330" s="57">
        <f t="shared" ref="A330:B330" si="310">A318+1</f>
        <v>2018</v>
      </c>
      <c r="B330" s="57">
        <f t="shared" si="310"/>
        <v>38</v>
      </c>
    </row>
    <row r="331" spans="1:2" x14ac:dyDescent="0.2">
      <c r="A331" s="57">
        <f t="shared" ref="A331:B331" si="311">A319+1</f>
        <v>2019</v>
      </c>
      <c r="B331" s="57">
        <f t="shared" si="311"/>
        <v>28</v>
      </c>
    </row>
    <row r="332" spans="1:2" x14ac:dyDescent="0.2">
      <c r="A332" s="57">
        <f t="shared" ref="A332:B332" si="312">A320+1</f>
        <v>2019</v>
      </c>
      <c r="B332" s="57">
        <f t="shared" si="312"/>
        <v>29</v>
      </c>
    </row>
    <row r="333" spans="1:2" x14ac:dyDescent="0.2">
      <c r="A333" s="57">
        <f t="shared" ref="A333:B333" si="313">A321+1</f>
        <v>2019</v>
      </c>
      <c r="B333" s="57">
        <f t="shared" si="313"/>
        <v>30</v>
      </c>
    </row>
    <row r="334" spans="1:2" x14ac:dyDescent="0.2">
      <c r="A334" s="57">
        <f t="shared" ref="A334:B334" si="314">A322+1</f>
        <v>2019</v>
      </c>
      <c r="B334" s="57">
        <f t="shared" si="314"/>
        <v>31</v>
      </c>
    </row>
    <row r="335" spans="1:2" x14ac:dyDescent="0.2">
      <c r="A335" s="57">
        <f t="shared" ref="A335:B335" si="315">A323+1</f>
        <v>2019</v>
      </c>
      <c r="B335" s="57">
        <f t="shared" si="315"/>
        <v>32</v>
      </c>
    </row>
    <row r="336" spans="1:2" x14ac:dyDescent="0.2">
      <c r="A336" s="57">
        <f t="shared" ref="A336:B336" si="316">A324+1</f>
        <v>2019</v>
      </c>
      <c r="B336" s="57">
        <f t="shared" si="316"/>
        <v>33</v>
      </c>
    </row>
    <row r="337" spans="1:2" x14ac:dyDescent="0.2">
      <c r="A337" s="57">
        <f t="shared" ref="A337:B337" si="317">A325+1</f>
        <v>2019</v>
      </c>
      <c r="B337" s="57">
        <f t="shared" si="317"/>
        <v>34</v>
      </c>
    </row>
    <row r="338" spans="1:2" x14ac:dyDescent="0.2">
      <c r="A338" s="57">
        <f t="shared" ref="A338:B338" si="318">A326+1</f>
        <v>2019</v>
      </c>
      <c r="B338" s="57">
        <f t="shared" si="318"/>
        <v>35</v>
      </c>
    </row>
    <row r="339" spans="1:2" x14ac:dyDescent="0.2">
      <c r="A339" s="57">
        <f t="shared" ref="A339:B339" si="319">A327+1</f>
        <v>2019</v>
      </c>
      <c r="B339" s="57">
        <f t="shared" si="319"/>
        <v>36</v>
      </c>
    </row>
    <row r="340" spans="1:2" x14ac:dyDescent="0.2">
      <c r="A340" s="57">
        <f t="shared" ref="A340:B340" si="320">A328+1</f>
        <v>2019</v>
      </c>
      <c r="B340" s="57">
        <f t="shared" si="320"/>
        <v>37</v>
      </c>
    </row>
    <row r="341" spans="1:2" x14ac:dyDescent="0.2">
      <c r="A341" s="57">
        <f t="shared" ref="A341:B341" si="321">A329+1</f>
        <v>2019</v>
      </c>
      <c r="B341" s="57">
        <f t="shared" si="321"/>
        <v>38</v>
      </c>
    </row>
    <row r="342" spans="1:2" x14ac:dyDescent="0.2">
      <c r="A342" s="57">
        <f t="shared" ref="A342:B342" si="322">A330+1</f>
        <v>2019</v>
      </c>
      <c r="B342" s="57">
        <f t="shared" si="322"/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G15" sqref="G15"/>
    </sheetView>
  </sheetViews>
  <sheetFormatPr defaultRowHeight="12.75" x14ac:dyDescent="0.2"/>
  <cols>
    <col min="1" max="1" width="9.140625" style="1"/>
    <col min="2" max="2" width="11.85546875" style="1" bestFit="1" customWidth="1"/>
    <col min="3" max="3" width="9.42578125" style="1" bestFit="1" customWidth="1"/>
    <col min="4" max="4" width="14.7109375" style="1" bestFit="1" customWidth="1"/>
    <col min="5" max="5" width="9.140625" style="1"/>
    <col min="6" max="6" width="8.85546875" style="1" bestFit="1" customWidth="1"/>
    <col min="7" max="16384" width="9.140625" style="1"/>
  </cols>
  <sheetData>
    <row r="1" spans="2:8" x14ac:dyDescent="0.2">
      <c r="B1" s="1" t="s">
        <v>15</v>
      </c>
      <c r="C1" s="1" t="s">
        <v>16</v>
      </c>
      <c r="D1" s="1" t="s">
        <v>17</v>
      </c>
      <c r="F1" s="1" t="s">
        <v>18</v>
      </c>
    </row>
    <row r="2" spans="2:8" x14ac:dyDescent="0.2">
      <c r="B2" s="1">
        <v>126</v>
      </c>
      <c r="C2" s="59">
        <v>43092</v>
      </c>
      <c r="D2" s="1">
        <f>C2/B2</f>
        <v>342</v>
      </c>
      <c r="E2" s="60"/>
      <c r="F2" s="60">
        <f>B2/6</f>
        <v>21</v>
      </c>
    </row>
    <row r="3" spans="2:8" x14ac:dyDescent="0.2">
      <c r="E3" s="60"/>
      <c r="F3" s="60" t="s">
        <v>25</v>
      </c>
    </row>
    <row r="4" spans="2:8" x14ac:dyDescent="0.2">
      <c r="B4" s="1" t="s">
        <v>19</v>
      </c>
      <c r="C4" s="1">
        <v>1</v>
      </c>
      <c r="D4" s="1">
        <f>$D$2*F2</f>
        <v>7182</v>
      </c>
      <c r="E4" s="60"/>
      <c r="F4" s="60">
        <f>D4/126</f>
        <v>57</v>
      </c>
      <c r="H4" s="1" t="str">
        <f>CONCATENATE("for (i in ",C4,":",D4,") {")</f>
        <v>for (i in 1:7182) {</v>
      </c>
    </row>
    <row r="5" spans="2:8" x14ac:dyDescent="0.2">
      <c r="B5" s="1" t="s">
        <v>20</v>
      </c>
      <c r="C5" s="1">
        <f>D4+1</f>
        <v>7183</v>
      </c>
      <c r="D5" s="1">
        <f>C5+$D$4-1</f>
        <v>14364</v>
      </c>
      <c r="E5" s="60"/>
      <c r="F5" s="60">
        <f>D5/126-SUM($F$4:F4)</f>
        <v>57</v>
      </c>
      <c r="H5" s="1" t="str">
        <f t="shared" ref="H5:H9" si="0">CONCATENATE("for (i in ",C5,":",D5,") {")</f>
        <v>for (i in 7183:14364) {</v>
      </c>
    </row>
    <row r="6" spans="2:8" x14ac:dyDescent="0.2">
      <c r="B6" s="1" t="s">
        <v>21</v>
      </c>
      <c r="C6" s="1">
        <f t="shared" ref="C6:C9" si="1">D5+1</f>
        <v>14365</v>
      </c>
      <c r="D6" s="1">
        <f t="shared" ref="D6:D9" si="2">C6+$D$4-1</f>
        <v>21546</v>
      </c>
      <c r="E6" s="60"/>
      <c r="F6" s="60">
        <f>D6/126-SUM($F$4:F5)</f>
        <v>57</v>
      </c>
      <c r="H6" s="1" t="str">
        <f t="shared" si="0"/>
        <v>for (i in 14365:21546) {</v>
      </c>
    </row>
    <row r="7" spans="2:8" x14ac:dyDescent="0.2">
      <c r="B7" s="1" t="s">
        <v>22</v>
      </c>
      <c r="C7" s="1">
        <f t="shared" si="1"/>
        <v>21547</v>
      </c>
      <c r="D7" s="1">
        <f t="shared" si="2"/>
        <v>28728</v>
      </c>
      <c r="E7" s="60"/>
      <c r="F7" s="60">
        <f>D7/126-SUM($F$4:F6)</f>
        <v>57</v>
      </c>
      <c r="H7" s="1" t="str">
        <f t="shared" si="0"/>
        <v>for (i in 21547:28728) {</v>
      </c>
    </row>
    <row r="8" spans="2:8" x14ac:dyDescent="0.2">
      <c r="B8" s="1" t="s">
        <v>23</v>
      </c>
      <c r="C8" s="1">
        <f t="shared" si="1"/>
        <v>28729</v>
      </c>
      <c r="D8" s="1">
        <f t="shared" si="2"/>
        <v>35910</v>
      </c>
      <c r="F8" s="60">
        <f>D8/126-SUM($F$4:F7)</f>
        <v>57</v>
      </c>
      <c r="H8" s="1" t="str">
        <f t="shared" si="0"/>
        <v>for (i in 28729:35910) {</v>
      </c>
    </row>
    <row r="9" spans="2:8" x14ac:dyDescent="0.2">
      <c r="B9" s="1" t="s">
        <v>24</v>
      </c>
      <c r="C9" s="1">
        <f t="shared" si="1"/>
        <v>35911</v>
      </c>
      <c r="D9" s="1">
        <f t="shared" si="2"/>
        <v>43092</v>
      </c>
      <c r="F9" s="60">
        <f>D9/126-SUM($F$4:F8)</f>
        <v>57</v>
      </c>
      <c r="H9" s="1" t="str">
        <f t="shared" si="0"/>
        <v>for (i in 35911:43092) {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config_nr</vt:lpstr>
      <vt:lpstr>magic numbers</vt:lpstr>
      <vt:lpstr>parts MIDAS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2023-03-10T11:21:50Z</dcterms:created>
  <dcterms:modified xsi:type="dcterms:W3CDTF">2023-03-16T12:13:35Z</dcterms:modified>
</cp:coreProperties>
</file>